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nd\Desktop\classfolder\analysisprojects\Crowdfunding_analysis\"/>
    </mc:Choice>
  </mc:AlternateContent>
  <xr:revisionPtr revIDLastSave="0" documentId="13_ncr:1_{E6FA4A1D-21A1-411F-8F16-CCE275354FFE}" xr6:coauthVersionLast="47" xr6:coauthVersionMax="47" xr10:uidLastSave="{00000000-0000-0000-0000-000000000000}"/>
  <bookViews>
    <workbookView xWindow="-28920" yWindow="-1965" windowWidth="29040" windowHeight="15840" xr2:uid="{00000000-000D-0000-FFFF-FFFF00000000}"/>
  </bookViews>
  <sheets>
    <sheet name="GB Box and Whisker" sheetId="13" r:id="rId1"/>
    <sheet name="Main Sheet" sheetId="1" r:id="rId2"/>
    <sheet name="Catagory Statistics " sheetId="3" r:id="rId3"/>
    <sheet name="Sub Category" sheetId="6" r:id="rId4"/>
    <sheet name="Outcomes Based on Launch" sheetId="8" r:id="rId5"/>
    <sheet name="Edinburgh Research" sheetId="9" r:id="rId6"/>
    <sheet name="Successful US Kickstarters" sheetId="10" r:id="rId7"/>
    <sheet name="Failed US Kickstarters" sheetId="11" r:id="rId8"/>
    <sheet name="Descriptive Statistics" sheetId="12" r:id="rId9"/>
  </sheets>
  <definedNames>
    <definedName name="_xlnm._FilterDatabase" localSheetId="1" hidden="1">'Main Sheet'!$A$1:$T$4115</definedName>
    <definedName name="_xlchart.v1.0" hidden="1">'Main Sheet'!$D$1</definedName>
    <definedName name="_xlchart.v1.1" hidden="1">'Main Sheet'!$D$2:$D$4115</definedName>
    <definedName name="_xlchart.v1.2" hidden="1">'Main Sheet'!$E$1</definedName>
    <definedName name="_xlchart.v1.3" hidden="1">'Main Sheet'!$E$2:$E$4115</definedName>
    <definedName name="_xlchart.v1.4" hidden="1">'Main Sheet'!$D$1</definedName>
    <definedName name="_xlchart.v1.5" hidden="1">'Main Sheet'!$D$2:$D$4115</definedName>
    <definedName name="_xlchart.v1.6" hidden="1">'Main Sheet'!$E$1</definedName>
    <definedName name="_xlchart.v1.7" hidden="1">'Main Sheet'!$E$2:$E$4115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B11" i="12"/>
  <c r="C4" i="12"/>
  <c r="B14" i="12"/>
  <c r="B13" i="12"/>
  <c r="B12" i="12"/>
  <c r="C6" i="12"/>
  <c r="C5" i="12"/>
  <c r="B7" i="12"/>
  <c r="B6" i="12"/>
  <c r="B5" i="12"/>
  <c r="B4" i="12"/>
  <c r="C10" i="12"/>
  <c r="B10" i="12"/>
  <c r="C3" i="12"/>
  <c r="B3" i="12"/>
  <c r="C9" i="12"/>
  <c r="B9" i="12"/>
  <c r="C2" i="12"/>
  <c r="B2" i="12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4" i="12" l="1"/>
  <c r="C7" i="12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<sst xmlns="http://schemas.openxmlformats.org/spreadsheetml/2006/main" count="38342" uniqueCount="8400">
  <si>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</si>
  <si>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</si>
  <si>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</si>
  <si>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</si>
  <si>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</si>
  <si>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</si>
  <si>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</si>
  <si>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</si>
  <si>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</si>
  <si>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</si>
  <si>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</si>
  <si>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</si>
  <si>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</si>
  <si>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</si>
  <si>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</si>
  <si>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</si>
  <si>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</si>
  <si>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</si>
  <si>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</si>
  <si>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</si>
  <si>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</si>
  <si>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</si>
  <si>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</si>
  <si>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</si>
  <si>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</si>
  <si>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</si>
  <si>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</si>
  <si>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</si>
  <si>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</si>
  <si>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</si>
  <si>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</si>
  <si>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</si>
  <si>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</si>
  <si>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</si>
  <si>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</si>
  <si>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</si>
  <si>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</si>
  <si>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</si>
  <si>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</si>
  <si>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</si>
  <si>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</si>
  <si>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</si>
  <si>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</si>
  <si>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</si>
  <si>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</si>
  <si>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</si>
  <si>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</si>
  <si>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</si>
  <si>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</si>
  <si>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</si>
  <si>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</si>
  <si>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</si>
  <si>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</si>
  <si>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</si>
  <si>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</si>
  <si>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</si>
  <si>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</si>
  <si>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</si>
  <si>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</si>
  <si>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</si>
  <si>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</si>
  <si>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</si>
  <si>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</si>
  <si>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</si>
  <si>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</si>
  <si>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</si>
  <si>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</si>
  <si>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</si>
  <si>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</si>
  <si>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</si>
  <si>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</si>
  <si>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</si>
  <si>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</si>
  <si>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</si>
  <si>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</si>
  <si>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</si>
  <si>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</si>
  <si>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</si>
  <si>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</si>
  <si>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</si>
  <si>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</si>
  <si>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</si>
  <si>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</si>
  <si>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</si>
  <si>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</si>
  <si>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</si>
  <si>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</si>
  <si>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</si>
  <si>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</si>
  <si>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</si>
  <si>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</si>
  <si>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</si>
  <si>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</si>
  <si>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</si>
  <si>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</si>
  <si>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</si>
  <si>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</si>
  <si>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</si>
  <si>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</si>
  <si>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</si>
  <si>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</si>
  <si>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</si>
  <si>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</si>
  <si>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</si>
  <si>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</si>
  <si>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</si>
  <si>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</si>
  <si>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</si>
  <si>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</si>
  <si>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</si>
  <si>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</si>
  <si>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</si>
  <si>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</si>
  <si>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</si>
  <si>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</si>
  <si>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</si>
  <si>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</si>
  <si>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</si>
  <si>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</si>
  <si>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</si>
  <si>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</si>
  <si>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</si>
  <si>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</si>
  <si>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</si>
  <si>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</si>
  <si>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</si>
  <si>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</si>
  <si>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</si>
  <si>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</si>
  <si>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</si>
  <si>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</si>
  <si>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</si>
  <si>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</si>
  <si>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</si>
  <si>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</si>
  <si>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</si>
  <si>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</si>
  <si>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</si>
  <si>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</si>
  <si>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</si>
  <si>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</si>
  <si>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</si>
  <si>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</si>
  <si>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</si>
  <si>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</si>
  <si>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</si>
  <si>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</si>
  <si>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</si>
  <si>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</si>
  <si>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</si>
  <si>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</si>
  <si>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</si>
  <si>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</si>
  <si>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</si>
  <si>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</si>
  <si>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</si>
  <si>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</si>
  <si>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</si>
  <si>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</si>
  <si>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</si>
  <si>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</si>
  <si>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</si>
  <si>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</si>
  <si>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</si>
  <si>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</si>
  <si>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</si>
  <si>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</si>
  <si>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</si>
  <si>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</si>
  <si>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</si>
  <si>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</si>
  <si>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</si>
  <si>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</si>
  <si>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</si>
  <si>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</si>
  <si>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</si>
  <si>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</si>
  <si>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</si>
  <si>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</si>
  <si>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</si>
  <si>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</si>
  <si>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</si>
  <si>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</si>
  <si>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</si>
  <si>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</si>
  <si>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</si>
  <si>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</si>
  <si>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</si>
  <si>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</si>
  <si>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</si>
  <si>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</si>
  <si>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</si>
  <si>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</si>
  <si>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</si>
  <si>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</si>
  <si>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</si>
  <si>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</si>
  <si>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</si>
  <si>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</si>
  <si>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</si>
  <si>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</si>
  <si>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</si>
  <si>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</si>
  <si>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</si>
  <si>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</si>
  <si>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</si>
  <si>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</si>
  <si>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</si>
  <si>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</si>
  <si>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</si>
  <si>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</si>
  <si>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</si>
  <si>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</si>
  <si>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</si>
  <si>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</si>
  <si>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</si>
  <si>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</si>
  <si>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</si>
  <si>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</si>
  <si>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</si>
  <si>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</si>
  <si>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</si>
  <si>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</si>
  <si>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</si>
  <si>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</si>
  <si>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</si>
  <si>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</si>
  <si>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</si>
  <si>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</si>
  <si>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</si>
  <si>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</si>
  <si>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</si>
  <si>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</si>
  <si>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</si>
  <si>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</si>
  <si>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</si>
  <si>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</si>
  <si>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</si>
  <si>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</si>
  <si>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</si>
  <si>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</si>
  <si>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</si>
  <si>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</si>
  <si>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</si>
  <si>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</si>
  <si>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</si>
  <si>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</si>
  <si>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</si>
  <si>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</si>
  <si>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</si>
  <si>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</si>
  <si>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</si>
  <si>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</si>
  <si>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</si>
  <si>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</si>
  <si>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</si>
  <si>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</si>
  <si>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</si>
  <si>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</si>
  <si>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</si>
  <si>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</si>
  <si>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</si>
  <si>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</si>
  <si>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</si>
  <si>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</si>
  <si>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</si>
  <si>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</si>
  <si>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</si>
  <si>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</si>
  <si>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</si>
  <si>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</si>
  <si>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</si>
  <si>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</si>
  <si>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</si>
  <si>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</si>
  <si>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</si>
  <si>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</si>
  <si>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</si>
  <si>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</si>
  <si>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</si>
  <si>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</si>
  <si>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</si>
  <si>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</si>
  <si>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</si>
  <si>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</si>
  <si>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</si>
  <si>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</si>
  <si>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</si>
  <si>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</si>
  <si>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</si>
  <si>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</si>
  <si>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</si>
  <si>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</si>
  <si>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</si>
  <si>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</si>
  <si>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</si>
  <si>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</si>
  <si>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</si>
  <si>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</si>
  <si>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</si>
  <si>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</si>
  <si>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</si>
  <si>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</si>
  <si>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</si>
  <si>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</si>
  <si>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</si>
  <si>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</si>
  <si>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</si>
  <si>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</si>
  <si>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</si>
  <si>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</si>
  <si>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</si>
  <si>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</si>
  <si>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</si>
  <si>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</si>
  <si>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</si>
  <si>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</si>
  <si>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</si>
  <si>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</si>
  <si>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</si>
  <si>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</si>
  <si>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</si>
  <si>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</si>
  <si>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</si>
  <si>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</si>
  <si>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</si>
  <si>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</si>
  <si>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</si>
  <si>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</si>
  <si>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</si>
  <si>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</si>
  <si>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</si>
  <si>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</si>
  <si>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</si>
  <si>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</si>
  <si>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</si>
  <si>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</si>
  <si>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</si>
  <si>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</si>
  <si>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</si>
  <si>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</si>
  <si>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</si>
  <si>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</si>
  <si>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</si>
  <si>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</si>
  <si>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</si>
  <si>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</si>
  <si>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</si>
  <si>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</si>
  <si>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</si>
  <si>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</si>
  <si>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</si>
  <si>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</si>
  <si>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</si>
  <si>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</si>
  <si>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</si>
  <si>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</si>
  <si>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</si>
  <si>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</si>
  <si>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</si>
  <si>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</si>
  <si>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</si>
  <si>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</si>
  <si>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</si>
  <si>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</si>
  <si>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</si>
  <si>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</si>
  <si>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</si>
  <si>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</si>
  <si>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</si>
  <si>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</si>
  <si>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</si>
  <si>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</si>
  <si>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</si>
  <si>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</si>
  <si>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</si>
  <si>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</si>
  <si>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</si>
  <si>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</si>
  <si>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</si>
  <si>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</si>
  <si>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</si>
  <si>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</si>
  <si>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</si>
  <si>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</si>
  <si>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</si>
  <si>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</si>
  <si>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</si>
  <si>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</si>
  <si>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</si>
  <si>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</si>
  <si>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</si>
  <si>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</si>
  <si>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</si>
  <si>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</si>
  <si>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</si>
  <si>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</si>
  <si>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</si>
  <si>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</si>
  <si>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</si>
  <si>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</si>
  <si>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</si>
  <si>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</si>
  <si>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</si>
  <si>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</si>
  <si>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</si>
  <si>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</si>
  <si>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</si>
  <si>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</si>
  <si>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</si>
  <si>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</si>
  <si>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</si>
  <si>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</si>
  <si>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</si>
  <si>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</si>
  <si>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</si>
  <si>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</si>
  <si>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</si>
  <si>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</si>
  <si>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</si>
  <si>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</si>
  <si>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</si>
  <si>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</si>
  <si>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</si>
  <si>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</si>
  <si>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</si>
  <si>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</si>
  <si>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</si>
  <si>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</si>
  <si>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</si>
  <si>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</si>
  <si>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</si>
  <si>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</si>
  <si>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</si>
  <si>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</si>
  <si>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</si>
  <si>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</si>
  <si>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</si>
  <si>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</si>
  <si>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</si>
  <si>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</si>
  <si>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</si>
  <si>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</si>
  <si>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</si>
  <si>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</si>
  <si>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</si>
  <si>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</si>
  <si>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</si>
  <si>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</si>
  <si>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</si>
  <si>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</si>
  <si>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</si>
  <si>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</si>
  <si>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</si>
  <si>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</si>
  <si>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</si>
  <si>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</si>
  <si>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</si>
  <si>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</si>
  <si>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</si>
  <si>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</si>
  <si>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</si>
  <si>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</si>
  <si>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</si>
  <si>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</si>
  <si>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</si>
  <si>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</si>
  <si>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</si>
  <si>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</si>
  <si>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</si>
  <si>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</si>
  <si>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</si>
  <si>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</si>
  <si>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</si>
  <si>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</si>
  <si>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</si>
  <si>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</si>
  <si>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</si>
  <si>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</si>
  <si>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</si>
  <si>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</si>
  <si>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</si>
  <si>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</si>
  <si>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</si>
  <si>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</si>
  <si>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</si>
  <si>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</si>
  <si>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</si>
  <si>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</si>
  <si>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</si>
  <si>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</si>
  <si>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</si>
  <si>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</si>
  <si>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</si>
  <si>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</si>
  <si>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</si>
  <si>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</si>
  <si>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</si>
  <si>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</si>
  <si>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</si>
  <si>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</si>
  <si>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</si>
  <si>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</si>
  <si>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</si>
  <si>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</si>
  <si>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</si>
  <si>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</si>
  <si>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</si>
  <si>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</si>
  <si>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</si>
  <si>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</si>
  <si>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</si>
  <si>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</si>
  <si>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</si>
  <si>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</si>
  <si>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</si>
  <si>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</si>
  <si>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</si>
  <si>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</si>
  <si>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</si>
  <si>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</si>
  <si>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</si>
  <si>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</si>
  <si>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</si>
  <si>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</si>
  <si>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</si>
  <si>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</si>
  <si>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</si>
  <si>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</si>
  <si>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</si>
  <si>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</si>
  <si>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</si>
  <si>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</si>
  <si>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</si>
  <si>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</si>
  <si>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</si>
  <si>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</si>
  <si>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</si>
  <si>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</si>
  <si>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</si>
  <si>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</si>
  <si>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</si>
  <si>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</si>
  <si>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</si>
  <si>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</si>
  <si>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</si>
  <si>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</si>
  <si>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</si>
  <si>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</si>
  <si>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</si>
  <si>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</si>
  <si>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</si>
  <si>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</si>
  <si>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</si>
  <si>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</si>
  <si>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</si>
  <si>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</si>
  <si>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</si>
  <si>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</si>
  <si>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</si>
  <si>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</si>
  <si>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</si>
  <si>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</si>
  <si>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</si>
  <si>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</si>
  <si>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</si>
  <si>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</si>
  <si>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</si>
  <si>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</si>
  <si>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</si>
  <si>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</si>
  <si>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</si>
  <si>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</si>
  <si>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</si>
  <si>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</si>
  <si>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</si>
  <si>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</si>
  <si>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</si>
  <si>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</si>
  <si>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</si>
  <si>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</si>
  <si>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</si>
  <si>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</si>
  <si>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</si>
  <si>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</si>
  <si>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</si>
  <si>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</si>
  <si>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</si>
  <si>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</si>
  <si>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</si>
  <si>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</si>
  <si>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</si>
  <si>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</si>
  <si>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</si>
  <si>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</si>
  <si>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</si>
  <si>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</si>
  <si>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</si>
  <si>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</si>
  <si>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</si>
  <si>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</si>
  <si>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</si>
  <si>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</si>
  <si>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</si>
  <si>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</si>
  <si>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</si>
  <si>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</si>
  <si>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</si>
  <si>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</si>
  <si>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</si>
  <si>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</si>
  <si>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</si>
  <si>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</si>
  <si>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</si>
  <si>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</si>
  <si>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</si>
  <si>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</si>
  <si>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</si>
  <si>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</si>
  <si>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</si>
  <si>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</si>
  <si>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</si>
  <si>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</si>
  <si>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</si>
  <si>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</si>
  <si>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</si>
  <si>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</si>
  <si>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</si>
  <si>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</si>
  <si>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</si>
  <si>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</si>
  <si>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</si>
  <si>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</si>
  <si>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</si>
  <si>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</si>
  <si>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</si>
  <si>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</si>
  <si>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</si>
  <si>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</si>
  <si>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</si>
  <si>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</si>
  <si>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</si>
  <si>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</si>
  <si>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</si>
  <si>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</si>
  <si>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</si>
  <si>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</si>
  <si>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</si>
  <si>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</si>
  <si>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</si>
  <si>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</si>
  <si>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</si>
  <si>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</si>
  <si>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</si>
  <si>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</si>
  <si>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</si>
  <si>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</si>
  <si>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</si>
  <si>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</si>
  <si>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</si>
  <si>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</si>
  <si>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</si>
  <si>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</si>
  <si>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</si>
  <si>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</si>
  <si>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</si>
  <si>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</si>
  <si>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</si>
  <si>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</si>
  <si>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</si>
  <si>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</si>
  <si>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</si>
  <si>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</si>
  <si>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</si>
  <si>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</si>
  <si>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</si>
  <si>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</si>
  <si>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</si>
  <si>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</si>
  <si>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</si>
  <si>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</si>
  <si>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</si>
  <si>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</si>
  <si>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</si>
  <si>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</si>
  <si>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</si>
  <si>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</si>
  <si>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</si>
  <si>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</si>
  <si>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</si>
  <si>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</si>
  <si>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</si>
  <si>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</si>
  <si>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</si>
  <si>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</si>
  <si>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</si>
  <si>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</si>
  <si>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</si>
  <si>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</si>
  <si>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</si>
  <si>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</si>
  <si>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</si>
  <si>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</si>
  <si>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</si>
  <si>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</si>
  <si>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</si>
  <si>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</si>
  <si>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</si>
  <si>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</si>
  <si>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</si>
  <si>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</si>
  <si>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</si>
  <si>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</si>
  <si>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</si>
  <si>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</si>
  <si>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</si>
  <si>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</si>
  <si>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</si>
  <si>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</si>
  <si>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</si>
  <si>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</si>
  <si>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</si>
  <si>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</si>
  <si>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</si>
  <si>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</si>
  <si>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</si>
  <si>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</si>
  <si>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</si>
  <si>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</si>
  <si>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</si>
  <si>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</si>
  <si>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</si>
  <si>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</si>
  <si>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</si>
  <si>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</si>
  <si>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</si>
  <si>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</si>
  <si>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</si>
  <si>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</si>
  <si>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</si>
  <si>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</si>
  <si>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</si>
  <si>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</si>
  <si>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</si>
  <si>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</si>
  <si>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</si>
  <si>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</si>
  <si>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</si>
  <si>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</si>
  <si>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</si>
  <si>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</si>
  <si>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</si>
  <si>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</si>
  <si>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</si>
  <si>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</si>
  <si>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</si>
  <si>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</si>
  <si>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</si>
  <si>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</si>
  <si>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</si>
  <si>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</si>
  <si>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</si>
  <si>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</si>
  <si>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</si>
  <si>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</si>
  <si>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</si>
  <si>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</si>
  <si>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</si>
  <si>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</si>
  <si>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</si>
  <si>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</si>
  <si>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</si>
  <si>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</si>
  <si>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</si>
  <si>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</si>
  <si>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</si>
  <si>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</si>
  <si>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</si>
  <si>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</si>
  <si>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</si>
  <si>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</si>
  <si>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</si>
  <si>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</si>
  <si>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</si>
  <si>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</si>
  <si>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</si>
  <si>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</si>
  <si>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</si>
  <si>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</si>
  <si>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</si>
  <si>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</si>
  <si>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</si>
  <si>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</si>
  <si>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</si>
  <si>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</si>
  <si>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</si>
  <si>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</si>
  <si>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</si>
  <si>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</si>
  <si>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</si>
  <si>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</si>
  <si>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</si>
  <si>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</si>
  <si>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</si>
  <si>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</si>
  <si>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</si>
  <si>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</si>
  <si>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</si>
  <si>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</si>
  <si>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</si>
  <si>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</si>
  <si>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</si>
  <si>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</si>
  <si>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</si>
  <si>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</si>
  <si>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</si>
  <si>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</si>
  <si>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</si>
  <si>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</si>
  <si>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</si>
  <si>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</si>
  <si>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</si>
  <si>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</si>
  <si>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</si>
  <si>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</si>
  <si>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</si>
  <si>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</si>
  <si>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</si>
  <si>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</si>
  <si>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</si>
  <si>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</si>
  <si>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</si>
  <si>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</si>
  <si>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</si>
  <si>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</si>
  <si>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</si>
  <si>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</si>
  <si>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</si>
  <si>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</si>
  <si>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</si>
  <si>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</si>
  <si>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</si>
  <si>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</si>
  <si>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</si>
  <si>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</si>
  <si>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</si>
  <si>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</si>
  <si>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</si>
  <si>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</si>
  <si>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</si>
  <si>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</si>
  <si>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</si>
  <si>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</si>
  <si>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</si>
  <si>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</si>
  <si>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</si>
  <si>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</si>
  <si>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</si>
  <si>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</si>
  <si>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</si>
  <si>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</si>
  <si>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</si>
  <si>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</si>
  <si>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</si>
  <si>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</si>
  <si>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</si>
  <si>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</si>
  <si>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</si>
  <si>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</si>
  <si>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</si>
  <si>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</si>
  <si>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</si>
  <si>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</si>
  <si>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</si>
  <si>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</si>
  <si>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</si>
  <si>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</si>
  <si>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</si>
  <si>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</si>
  <si>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</si>
  <si>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</si>
  <si>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</si>
  <si>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</si>
  <si>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</si>
  <si>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</si>
  <si>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</si>
  <si>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</si>
  <si>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</si>
  <si>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</si>
  <si>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</si>
  <si>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</si>
  <si>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</si>
  <si>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</si>
  <si>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</si>
  <si>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</si>
  <si>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</si>
  <si>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</si>
  <si>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</si>
  <si>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</si>
  <si>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</si>
  <si>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</si>
  <si>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</si>
  <si>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</si>
  <si>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</si>
  <si>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</si>
  <si>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</si>
  <si>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</si>
  <si>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</si>
  <si>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</si>
  <si>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</si>
  <si>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</si>
  <si>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</si>
  <si>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</si>
  <si>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</si>
  <si>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</si>
  <si>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</si>
  <si>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</si>
  <si>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</si>
  <si>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</si>
  <si>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</si>
  <si>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</si>
  <si>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</si>
  <si>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</si>
  <si>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</si>
  <si>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</si>
  <si>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</si>
  <si>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</si>
  <si>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</si>
  <si>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</si>
  <si>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</si>
  <si>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</si>
  <si>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</si>
  <si>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</si>
  <si>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</si>
  <si>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</si>
  <si>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</si>
  <si>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</si>
  <si>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</si>
  <si>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</si>
  <si>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</si>
  <si>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</si>
  <si>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</si>
  <si>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</si>
  <si>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</si>
  <si>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</si>
  <si>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</si>
  <si>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</si>
  <si>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</si>
  <si>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</si>
  <si>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</si>
  <si>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</si>
  <si>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</si>
  <si>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</si>
  <si>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</si>
  <si>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</si>
  <si>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</si>
  <si>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</si>
  <si>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</si>
  <si>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</si>
  <si>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</si>
  <si>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</si>
  <si>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</si>
  <si>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</si>
  <si>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</si>
  <si>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</si>
  <si>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</si>
  <si>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</si>
  <si>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</si>
  <si>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</si>
  <si>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</si>
  <si>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</si>
  <si>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</si>
  <si>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</si>
  <si>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</si>
  <si>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</si>
  <si>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</si>
  <si>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</si>
  <si>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</si>
  <si>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</si>
  <si>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</si>
  <si>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</si>
  <si>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</si>
  <si>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</si>
  <si>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</si>
  <si>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</si>
  <si>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</si>
  <si>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</si>
  <si>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</si>
  <si>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</si>
  <si>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</si>
  <si>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</si>
  <si>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</si>
  <si>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</si>
  <si>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</si>
  <si>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</si>
  <si>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</si>
  <si>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</si>
  <si>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</si>
  <si>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</si>
  <si>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</si>
  <si>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</si>
  <si>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</si>
  <si>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</si>
  <si>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</si>
  <si>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</si>
  <si>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</si>
  <si>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</si>
  <si>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</si>
  <si>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</si>
  <si>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</si>
  <si>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</si>
  <si>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</si>
  <si>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</si>
  <si>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</si>
  <si>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</si>
  <si>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</si>
  <si>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</si>
  <si>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</si>
  <si>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</si>
  <si>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</si>
  <si>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</si>
  <si>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</si>
  <si>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</si>
  <si>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</si>
  <si>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</si>
  <si>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</si>
  <si>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</si>
  <si>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</si>
  <si>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</si>
  <si>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</si>
  <si>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</si>
  <si>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</si>
  <si>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</si>
  <si>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</si>
  <si>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</si>
  <si>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</si>
  <si>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</si>
  <si>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</si>
  <si>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</si>
  <si>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</si>
  <si>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</si>
  <si>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</si>
  <si>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</si>
  <si>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</si>
  <si>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</si>
  <si>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</si>
  <si>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</si>
  <si>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</si>
  <si>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</si>
  <si>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</si>
  <si>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</si>
  <si>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</si>
  <si>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</si>
  <si>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</si>
  <si>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</si>
  <si>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</si>
  <si>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</si>
  <si>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</si>
  <si>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</si>
  <si>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</si>
  <si>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</si>
  <si>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</si>
  <si>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</si>
  <si>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</si>
  <si>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</si>
  <si>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</si>
  <si>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</si>
  <si>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</si>
  <si>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</si>
  <si>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</si>
  <si>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</si>
  <si>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</si>
  <si>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</si>
  <si>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</si>
  <si>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</si>
  <si>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</si>
  <si>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</si>
  <si>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</si>
  <si>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</si>
  <si>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</si>
  <si>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</si>
  <si>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</si>
  <si>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</si>
  <si>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</si>
  <si>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</si>
  <si>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</si>
  <si>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</si>
  <si>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</si>
  <si>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</si>
  <si>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</si>
  <si>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</si>
  <si>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</si>
  <si>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</si>
  <si>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</si>
  <si>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</si>
  <si>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</si>
  <si>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</si>
  <si>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</si>
  <si>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</si>
  <si>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</si>
  <si>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</si>
  <si>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</si>
  <si>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</si>
  <si>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</si>
  <si>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</si>
  <si>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</si>
  <si>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</si>
  <si>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</si>
  <si>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</si>
  <si>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</si>
  <si>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</si>
  <si>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</si>
  <si>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</si>
  <si>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</si>
  <si>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</si>
  <si>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</si>
  <si>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</si>
  <si>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</si>
  <si>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</si>
  <si>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</si>
  <si>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</si>
  <si>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</si>
  <si>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</si>
  <si>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</si>
  <si>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</si>
  <si>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</si>
  <si>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</si>
  <si>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</si>
  <si>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</si>
  <si>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</si>
  <si>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</si>
  <si>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</si>
  <si>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</si>
  <si>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</si>
  <si>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</si>
  <si>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</si>
  <si>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</si>
  <si>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</si>
  <si>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</si>
  <si>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</si>
  <si>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</si>
  <si>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</si>
  <si>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</si>
  <si>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</si>
  <si>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</si>
  <si>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</si>
  <si>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</si>
  <si>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</si>
  <si>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</si>
  <si>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</si>
  <si>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</si>
  <si>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</si>
  <si>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</si>
  <si>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</si>
  <si>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</si>
  <si>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</si>
  <si>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</si>
  <si>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</si>
  <si>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</si>
  <si>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</si>
  <si>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</si>
  <si>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</si>
  <si>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</si>
  <si>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</si>
  <si>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</si>
  <si>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</si>
  <si>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</si>
  <si>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</si>
  <si>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</si>
  <si>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</si>
  <si>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</si>
  <si>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</si>
  <si>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</si>
  <si>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</si>
  <si>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</si>
  <si>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</si>
  <si>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</si>
  <si>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</si>
  <si>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</si>
  <si>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</si>
  <si>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</si>
  <si>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</si>
  <si>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</si>
  <si>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</si>
  <si>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</si>
  <si>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</si>
  <si>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</si>
  <si>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</si>
  <si>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</si>
  <si>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</si>
  <si>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</si>
  <si>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</si>
  <si>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</si>
  <si>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</si>
  <si>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</si>
  <si>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</si>
  <si>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</si>
  <si>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</si>
  <si>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</si>
  <si>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</si>
  <si>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</si>
  <si>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</si>
  <si>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</si>
  <si>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</si>
  <si>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</si>
  <si>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</si>
  <si>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</si>
  <si>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</si>
  <si>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</si>
  <si>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</si>
  <si>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</si>
  <si>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</si>
  <si>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</si>
  <si>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</si>
  <si>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</si>
  <si>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</si>
  <si>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</si>
  <si>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</si>
  <si>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</si>
  <si>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</si>
  <si>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</si>
  <si>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</si>
  <si>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</si>
  <si>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</si>
  <si>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</si>
  <si>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</si>
  <si>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</si>
  <si>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</si>
  <si>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</si>
  <si>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</si>
  <si>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</si>
  <si>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</si>
  <si>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</si>
  <si>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</si>
  <si>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</si>
  <si>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</si>
  <si>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</si>
  <si>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</si>
  <si>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</si>
  <si>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</si>
  <si>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</si>
  <si>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</si>
  <si>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</si>
  <si>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</si>
  <si>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</si>
  <si>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</si>
  <si>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</si>
  <si>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</si>
  <si>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</si>
  <si>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</si>
  <si>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</si>
  <si>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</si>
  <si>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</si>
  <si>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</si>
  <si>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</si>
  <si>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</si>
  <si>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</si>
  <si>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</si>
  <si>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</si>
  <si>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</si>
  <si>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</si>
  <si>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</si>
  <si>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</si>
  <si>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</si>
  <si>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</si>
  <si>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</si>
  <si>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</si>
  <si>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</si>
  <si>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</si>
  <si>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</si>
  <si>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</si>
  <si>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</si>
  <si>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</si>
  <si>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</si>
  <si>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</si>
  <si>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</si>
  <si>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</si>
  <si>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</si>
  <si>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</si>
  <si>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</si>
  <si>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</si>
  <si>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</si>
  <si>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</si>
  <si>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</si>
  <si>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</si>
  <si>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</si>
  <si>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</si>
  <si>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</si>
  <si>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</si>
  <si>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</si>
  <si>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</si>
  <si>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</si>
  <si>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</si>
  <si>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</si>
  <si>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</si>
  <si>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</si>
  <si>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</si>
  <si>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</si>
  <si>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</si>
  <si>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</si>
  <si>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</si>
  <si>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</si>
  <si>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</si>
  <si>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</si>
  <si>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</si>
  <si>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</si>
  <si>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</si>
  <si>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</si>
  <si>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</si>
  <si>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</si>
  <si>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</si>
  <si>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</si>
  <si>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</si>
  <si>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</si>
  <si>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</si>
  <si>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</si>
  <si>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</si>
  <si>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</si>
  <si>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</si>
  <si>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</si>
  <si>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</si>
  <si>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</si>
  <si>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</si>
  <si>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</si>
  <si>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</si>
  <si>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</si>
  <si>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</si>
  <si>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</si>
  <si>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</si>
  <si>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</si>
  <si>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</si>
  <si>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</si>
  <si>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</si>
  <si>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</si>
  <si>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</si>
  <si>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</si>
  <si>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</si>
  <si>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</si>
  <si>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</si>
  <si>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</si>
  <si>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</si>
  <si>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</si>
  <si>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</si>
  <si>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</si>
  <si>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</si>
  <si>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</si>
  <si>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</si>
  <si>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</si>
  <si>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</si>
  <si>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</si>
  <si>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</si>
  <si>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</si>
  <si>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</si>
  <si>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</si>
  <si>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</si>
  <si>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</si>
  <si>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</si>
  <si>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</si>
  <si>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</si>
  <si>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</si>
  <si>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</si>
  <si>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</si>
  <si>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</si>
  <si>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</si>
  <si>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</si>
  <si>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</si>
  <si>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</si>
  <si>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</si>
  <si>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</si>
  <si>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</si>
  <si>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</si>
  <si>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</si>
  <si>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</si>
  <si>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</si>
  <si>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</si>
  <si>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</si>
  <si>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</si>
  <si>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</si>
  <si>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</si>
  <si>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</si>
  <si>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</si>
  <si>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</si>
  <si>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</si>
  <si>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</si>
  <si>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</si>
  <si>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</si>
  <si>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</si>
  <si>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</si>
  <si>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</si>
  <si>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</si>
  <si>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</si>
  <si>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</si>
  <si>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</si>
  <si>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</si>
  <si>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</si>
  <si>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</si>
  <si>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</si>
  <si>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</si>
  <si>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</si>
  <si>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</si>
  <si>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</si>
  <si>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</si>
  <si>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</si>
  <si>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</si>
  <si>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</si>
  <si>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</si>
  <si>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</si>
  <si>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</si>
  <si>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</si>
  <si>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</si>
  <si>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</si>
  <si>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</si>
  <si>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</si>
  <si>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</si>
  <si>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</si>
  <si>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</si>
  <si>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</si>
  <si>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</si>
  <si>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</si>
  <si>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</si>
  <si>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</si>
  <si>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</si>
  <si>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</si>
  <si>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</si>
  <si>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</si>
  <si>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</si>
  <si>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</si>
  <si>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</si>
  <si>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</si>
  <si>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</si>
  <si>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</si>
  <si>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</si>
  <si>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</si>
  <si>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</si>
  <si>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</si>
  <si>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</si>
  <si>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</si>
  <si>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</si>
  <si>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</si>
  <si>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</si>
  <si>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</si>
  <si>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</si>
  <si>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</si>
  <si>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</si>
  <si>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</si>
  <si>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</si>
  <si>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</si>
  <si>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</si>
  <si>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</si>
  <si>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</si>
  <si>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</si>
  <si>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</si>
  <si>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</si>
  <si>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</si>
  <si>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</si>
  <si>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</si>
  <si>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</si>
  <si>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</si>
  <si>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</si>
  <si>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</si>
  <si>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</si>
  <si>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</si>
  <si>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</si>
  <si>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</si>
  <si>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</si>
  <si>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</si>
  <si>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</si>
  <si>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</si>
  <si>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</si>
  <si>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</si>
  <si>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</si>
  <si>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</si>
  <si>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</si>
  <si>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</si>
  <si>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</si>
  <si>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</si>
  <si>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</si>
  <si>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</si>
  <si>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</si>
  <si>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</si>
  <si>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</si>
  <si>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</si>
  <si>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</si>
  <si>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</si>
  <si>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</si>
  <si>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</si>
  <si>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</si>
  <si>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</si>
  <si>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</si>
  <si>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</si>
  <si>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</si>
  <si>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</si>
  <si>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</si>
  <si>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</si>
  <si>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</si>
  <si>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</si>
  <si>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</si>
  <si>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</si>
  <si>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</si>
  <si>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</si>
  <si>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</si>
  <si>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</si>
  <si>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</si>
  <si>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</si>
  <si>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</si>
  <si>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</si>
  <si>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</si>
  <si>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</si>
  <si>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</si>
  <si>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</si>
  <si>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</si>
  <si>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</si>
  <si>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</si>
  <si>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</si>
  <si>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</si>
  <si>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</si>
  <si>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</si>
  <si>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</si>
  <si>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</si>
  <si>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</si>
  <si>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</si>
  <si>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</si>
  <si>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</si>
  <si>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</si>
  <si>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</si>
  <si>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</si>
  <si>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</si>
  <si>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</si>
  <si>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</si>
  <si>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</si>
  <si>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</si>
  <si>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</si>
  <si>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</si>
  <si>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</si>
  <si>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</si>
  <si>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</si>
  <si>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</si>
  <si>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</si>
  <si>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</si>
  <si>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</si>
  <si>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</si>
  <si>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</si>
  <si>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</si>
  <si>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</si>
  <si>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</si>
  <si>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</si>
  <si>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</si>
  <si>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</si>
  <si>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</si>
  <si>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</si>
  <si>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</si>
  <si>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</si>
  <si>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</si>
  <si>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</si>
  <si>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</si>
  <si>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</si>
  <si>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</si>
  <si>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</si>
  <si>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</si>
  <si>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</si>
  <si>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</si>
  <si>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</si>
  <si>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</si>
  <si>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</si>
  <si>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</si>
  <si>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</si>
  <si>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</si>
  <si>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</si>
  <si>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</si>
  <si>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</si>
  <si>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</si>
  <si>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</si>
  <si>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</si>
  <si>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</si>
  <si>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</si>
  <si>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</si>
  <si>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</si>
  <si>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</si>
  <si>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</si>
  <si>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</si>
  <si>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</si>
  <si>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</si>
  <si>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</si>
  <si>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</si>
  <si>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</si>
  <si>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</si>
  <si>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</si>
  <si>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</si>
  <si>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</si>
  <si>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</si>
  <si>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</si>
  <si>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</si>
  <si>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</si>
  <si>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</si>
  <si>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</si>
  <si>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</si>
  <si>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</si>
  <si>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</si>
  <si>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</si>
  <si>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</si>
  <si>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</si>
  <si>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</si>
  <si>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</si>
  <si>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</si>
  <si>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</si>
  <si>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</si>
  <si>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</si>
  <si>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</si>
  <si>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</si>
  <si>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</si>
  <si>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</si>
  <si>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</si>
  <si>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</si>
  <si>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</si>
  <si>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</si>
  <si>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</si>
  <si>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</si>
  <si>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</si>
  <si>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</si>
  <si>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</si>
  <si>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</si>
  <si>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</si>
  <si>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</si>
  <si>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</si>
  <si>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</si>
  <si>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</si>
  <si>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</si>
  <si>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</si>
  <si>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</si>
  <si>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</si>
  <si>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</si>
  <si>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</si>
  <si>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</si>
  <si>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</si>
  <si>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</si>
  <si>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</si>
  <si>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</si>
  <si>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</si>
  <si>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</si>
  <si>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</si>
  <si>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</si>
  <si>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</si>
  <si>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</si>
  <si>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</si>
  <si>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</si>
  <si>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</si>
  <si>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</si>
  <si>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</si>
  <si>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</si>
  <si>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</si>
  <si>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</si>
  <si>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</si>
  <si>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</si>
  <si>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</si>
  <si>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</si>
  <si>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</si>
  <si>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</si>
  <si>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</si>
  <si>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</si>
  <si>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</si>
  <si>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</si>
  <si>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</si>
  <si>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</si>
  <si>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</si>
  <si>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</si>
  <si>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</si>
  <si>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</si>
  <si>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</si>
  <si>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</si>
  <si>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</si>
  <si>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</si>
  <si>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</si>
  <si>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</si>
  <si>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</si>
  <si>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</si>
  <si>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</si>
  <si>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</si>
  <si>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</si>
  <si>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</si>
  <si>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</si>
  <si>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</si>
  <si>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</si>
  <si>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</si>
  <si>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</si>
  <si>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</si>
  <si>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</si>
  <si>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</si>
  <si>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</si>
  <si>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</si>
  <si>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</si>
  <si>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</si>
  <si>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</si>
  <si>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</si>
  <si>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</si>
  <si>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</si>
  <si>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</si>
  <si>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</si>
  <si>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</si>
  <si>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</si>
  <si>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</si>
  <si>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</si>
  <si>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</si>
  <si>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</si>
  <si>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</si>
  <si>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</si>
  <si>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</si>
  <si>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</si>
  <si>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</si>
  <si>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</si>
  <si>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</si>
  <si>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</si>
  <si>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</si>
  <si>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</si>
  <si>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</si>
  <si>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</si>
  <si>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</si>
  <si>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</si>
  <si>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</si>
  <si>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</si>
  <si>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</si>
  <si>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</si>
  <si>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</si>
  <si>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</si>
  <si>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</si>
  <si>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</si>
  <si>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</si>
  <si>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</si>
  <si>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</si>
  <si>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</si>
  <si>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</si>
  <si>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</si>
  <si>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</si>
  <si>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</si>
  <si>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</si>
  <si>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</si>
  <si>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</si>
  <si>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</si>
  <si>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</si>
  <si>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</si>
  <si>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</si>
  <si>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</si>
  <si>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</si>
  <si>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</si>
  <si>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</si>
  <si>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</si>
  <si>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</si>
  <si>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</si>
  <si>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</si>
  <si>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</si>
  <si>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</si>
  <si>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</si>
  <si>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</si>
  <si>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</si>
  <si>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</si>
  <si>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</si>
  <si>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</si>
  <si>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</si>
  <si>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</si>
  <si>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</si>
  <si>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</si>
  <si>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</si>
  <si>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</si>
  <si>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</si>
  <si>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</si>
  <si>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</si>
  <si>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</si>
  <si>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</si>
  <si>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</si>
  <si>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</si>
  <si>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</si>
  <si>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</si>
  <si>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</si>
  <si>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</si>
  <si>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</si>
  <si>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</si>
  <si>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</si>
  <si>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</si>
  <si>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</si>
  <si>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</si>
  <si>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</si>
  <si>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</si>
  <si>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</si>
  <si>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</si>
  <si>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</si>
  <si>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</si>
  <si>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</si>
  <si>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</si>
  <si>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</si>
  <si>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</si>
  <si>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</si>
  <si>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</si>
  <si>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</si>
  <si>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</si>
  <si>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</si>
  <si>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</si>
  <si>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</si>
  <si>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</si>
  <si>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</si>
  <si>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</si>
  <si>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</si>
  <si>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</si>
  <si>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</si>
  <si>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</si>
  <si>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</si>
  <si>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</si>
  <si>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</si>
  <si>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</si>
  <si>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</si>
  <si>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</si>
  <si>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</si>
  <si>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</si>
  <si>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</si>
  <si>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</si>
  <si>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</si>
  <si>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</si>
  <si>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</si>
  <si>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</si>
  <si>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</si>
  <si>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</si>
  <si>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</si>
  <si>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</si>
  <si>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</si>
  <si>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</si>
  <si>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</si>
  <si>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</si>
  <si>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</si>
  <si>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</si>
  <si>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</si>
  <si>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</si>
  <si>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</si>
  <si>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</si>
  <si>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</si>
  <si>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</si>
  <si>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</si>
  <si>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</si>
  <si>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</si>
  <si>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</si>
  <si>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</si>
  <si>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</si>
  <si>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</si>
  <si>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</si>
  <si>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</si>
  <si>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</si>
  <si>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</si>
  <si>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</si>
  <si>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</si>
  <si>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</si>
  <si>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</si>
  <si>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</si>
  <si>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</si>
  <si>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</si>
  <si>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</si>
  <si>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</si>
  <si>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</si>
  <si>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</si>
  <si>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</si>
  <si>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</si>
  <si>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</si>
  <si>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</si>
  <si>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</si>
  <si>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</si>
  <si>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</si>
  <si>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</si>
  <si>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</si>
  <si>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</si>
  <si>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</si>
  <si>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</si>
  <si>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</si>
  <si>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</si>
  <si>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</si>
  <si>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</si>
  <si>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</si>
  <si>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</si>
  <si>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</si>
  <si>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</si>
  <si>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</si>
  <si>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</si>
  <si>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</si>
  <si>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</si>
  <si>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</si>
  <si>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</si>
  <si>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</si>
  <si>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</si>
  <si>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</si>
  <si>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</si>
  <si>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</si>
  <si>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</si>
  <si>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</si>
  <si>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</si>
  <si>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</si>
  <si>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</si>
  <si>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</si>
  <si>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</si>
  <si>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</si>
  <si>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</si>
  <si>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</si>
  <si>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</si>
  <si>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</si>
  <si>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</si>
  <si>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</si>
  <si>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</si>
  <si>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</si>
  <si>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</si>
  <si>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</si>
  <si>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</si>
  <si>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</si>
  <si>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</si>
  <si>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</si>
  <si>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</si>
  <si>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</si>
  <si>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</si>
  <si>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</si>
  <si>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</si>
  <si>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</si>
  <si>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</si>
  <si>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</si>
  <si>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</si>
  <si>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</si>
  <si>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</si>
  <si>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</si>
  <si>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</si>
  <si>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</si>
  <si>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</si>
  <si>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</si>
  <si>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</si>
  <si>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</si>
  <si>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</si>
  <si>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</si>
  <si>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</si>
  <si>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</si>
  <si>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</si>
  <si>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</si>
  <si>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</si>
  <si>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</si>
  <si>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</si>
  <si>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</si>
  <si>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</si>
  <si>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</si>
  <si>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</si>
  <si>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</si>
  <si>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</si>
  <si>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</si>
  <si>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</si>
  <si>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</si>
  <si>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</si>
  <si>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</si>
  <si>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</si>
  <si>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</si>
  <si>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</si>
  <si>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</si>
  <si>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</si>
  <si>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</si>
  <si>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</si>
  <si>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</si>
  <si>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</si>
  <si>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</si>
  <si>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</si>
  <si>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</si>
  <si>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</si>
  <si>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</si>
  <si>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</si>
  <si>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</si>
  <si>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</si>
  <si>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</si>
  <si>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</si>
  <si>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</si>
  <si>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</si>
  <si>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</si>
  <si>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</si>
  <si>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</si>
  <si>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</si>
  <si>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</si>
  <si>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</si>
  <si>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</si>
  <si>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</si>
  <si>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</si>
  <si>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</si>
  <si>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</si>
  <si>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</si>
  <si>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</si>
  <si>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</si>
  <si>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</si>
  <si>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</si>
  <si>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</si>
  <si>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</si>
  <si>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</si>
  <si>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</si>
  <si>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</si>
  <si>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</si>
  <si>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</si>
  <si>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</si>
  <si>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</si>
  <si>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</si>
  <si>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</si>
  <si>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</si>
  <si>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</si>
  <si>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</si>
  <si>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</si>
  <si>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</si>
  <si>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</si>
  <si>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</si>
  <si>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</si>
  <si>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</si>
  <si>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</si>
  <si>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</si>
  <si>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</si>
  <si>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</si>
  <si>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</si>
  <si>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</si>
  <si>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</si>
  <si>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</si>
  <si>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</si>
  <si>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</si>
  <si>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</si>
  <si>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</si>
  <si>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</si>
  <si>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</si>
  <si>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</si>
  <si>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</si>
  <si>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</si>
  <si>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</si>
  <si>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</si>
  <si>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</si>
  <si>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</si>
  <si>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</si>
  <si>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</si>
  <si>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</si>
  <si>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</si>
  <si>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</si>
  <si>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</si>
  <si>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</si>
  <si>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</si>
  <si>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</si>
  <si>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</si>
  <si>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</si>
  <si>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</si>
  <si>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</si>
  <si>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</si>
  <si>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</si>
  <si>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</si>
  <si>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</si>
  <si>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</si>
  <si>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</si>
  <si>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</si>
  <si>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</si>
  <si>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</si>
  <si>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</si>
  <si>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</si>
  <si>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</si>
  <si>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</si>
  <si>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</si>
  <si>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</si>
  <si>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</si>
  <si>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</si>
  <si>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</si>
  <si>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</si>
  <si>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</si>
  <si>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</si>
  <si>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</si>
  <si>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</si>
  <si>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</si>
  <si>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</si>
  <si>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</si>
  <si>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</si>
  <si>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</si>
  <si>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</si>
  <si>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</si>
  <si>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</si>
  <si>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</si>
  <si>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</si>
  <si>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</si>
  <si>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</si>
  <si>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</si>
  <si>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</si>
  <si>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</si>
  <si>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</si>
  <si>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</si>
  <si>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</si>
  <si>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</si>
  <si>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</si>
  <si>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</si>
  <si>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</si>
  <si>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</si>
  <si>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</si>
  <si>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</si>
  <si>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</si>
  <si>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</si>
  <si>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</si>
  <si>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</si>
  <si>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</si>
  <si>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</si>
  <si>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</si>
  <si>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</si>
  <si>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</si>
  <si>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</si>
  <si>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</si>
  <si>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</si>
  <si>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</si>
  <si>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</si>
  <si>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</si>
  <si>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</si>
  <si>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</si>
  <si>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</si>
  <si>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</si>
  <si>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</si>
  <si>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</si>
  <si>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</si>
  <si>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</si>
  <si>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</si>
  <si>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</si>
  <si>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</si>
  <si>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</si>
  <si>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</si>
  <si>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</si>
  <si>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</si>
  <si>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</si>
  <si>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</si>
  <si>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</si>
  <si>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</si>
  <si>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</si>
  <si>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</si>
  <si>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</si>
  <si>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</si>
  <si>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</si>
  <si>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</si>
  <si>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</si>
  <si>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</si>
  <si>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</si>
  <si>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</si>
  <si>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</si>
  <si>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</si>
  <si>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</si>
  <si>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</si>
  <si>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</si>
  <si>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</si>
  <si>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</si>
  <si>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</si>
  <si>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</si>
  <si>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</si>
  <si>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</si>
  <si>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</si>
  <si>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</si>
  <si>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</si>
  <si>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</si>
  <si>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</si>
  <si>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</si>
  <si>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</si>
  <si>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</si>
  <si>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</si>
  <si>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</si>
  <si>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</si>
  <si>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</si>
  <si>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</si>
  <si>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</si>
  <si>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</si>
  <si>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</si>
  <si>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</si>
  <si>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</si>
  <si>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</si>
  <si>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</si>
  <si>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</si>
  <si>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</si>
  <si>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</si>
  <si>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</si>
  <si>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</si>
  <si>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</si>
  <si>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</si>
  <si>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</si>
  <si>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</si>
  <si>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</si>
  <si>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</si>
  <si>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</si>
  <si>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</si>
  <si>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</si>
  <si>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</si>
  <si>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</si>
  <si>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</si>
  <si>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</si>
  <si>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</si>
  <si>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</si>
  <si>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</si>
  <si>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</si>
  <si>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</si>
  <si>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</si>
  <si>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</si>
  <si>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</si>
  <si>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</si>
  <si>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</si>
  <si>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</si>
  <si>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</si>
  <si>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</si>
  <si>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</si>
  <si>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</si>
  <si>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</si>
  <si>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</si>
  <si>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</si>
  <si>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</si>
  <si>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</si>
  <si>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</si>
  <si>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</si>
  <si>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</si>
  <si>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</si>
  <si>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</si>
  <si>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</si>
  <si>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</si>
  <si>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</si>
  <si>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</si>
  <si>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</si>
  <si>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</si>
  <si>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</si>
  <si>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</si>
  <si>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</si>
  <si>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</si>
  <si>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</si>
  <si>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</si>
  <si>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</si>
  <si>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</si>
  <si>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</si>
  <si>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</si>
  <si>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</si>
  <si>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</si>
  <si>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</si>
  <si>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</si>
  <si>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</si>
  <si>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</si>
  <si>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</si>
  <si>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</si>
  <si>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</si>
  <si>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</si>
  <si>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</si>
  <si>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</si>
  <si>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</si>
  <si>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</si>
  <si>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</si>
  <si>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</si>
  <si>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</si>
  <si>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</si>
  <si>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</si>
  <si>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</si>
  <si>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</si>
  <si>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</si>
  <si>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</si>
  <si>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</si>
  <si>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</si>
  <si>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</si>
  <si>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</si>
  <si>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</si>
  <si>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</si>
  <si>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</si>
  <si>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</si>
  <si>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</si>
  <si>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</si>
  <si>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</si>
  <si>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</si>
  <si>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</si>
  <si>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</si>
  <si>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</si>
  <si>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</si>
  <si>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</si>
  <si>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</si>
  <si>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</si>
  <si>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</si>
  <si>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</si>
  <si>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</si>
  <si>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</si>
  <si>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</si>
  <si>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</si>
  <si>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</si>
  <si>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</si>
  <si>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</si>
  <si>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</si>
  <si>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</si>
  <si>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</si>
  <si>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</si>
  <si>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</si>
  <si>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</si>
  <si>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</si>
  <si>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</si>
  <si>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</si>
  <si>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</si>
  <si>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</si>
  <si>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</si>
  <si>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</si>
  <si>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</si>
  <si>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</si>
  <si>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</si>
  <si>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</si>
  <si>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</si>
  <si>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</si>
  <si>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</si>
  <si>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</si>
  <si>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</si>
  <si>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</si>
  <si>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</si>
  <si>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</si>
  <si>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</si>
  <si>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</si>
  <si>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</si>
  <si>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</si>
  <si>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</si>
  <si>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</si>
  <si>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</si>
  <si>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</si>
  <si>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</si>
  <si>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</si>
  <si>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</si>
  <si>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</si>
  <si>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</si>
  <si>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</si>
  <si>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</si>
  <si>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</si>
  <si>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</si>
  <si>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</si>
  <si>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</si>
  <si>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</si>
  <si>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</si>
  <si>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</si>
  <si>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</si>
  <si>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</si>
  <si>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</si>
  <si>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</si>
  <si>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</si>
  <si>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</si>
  <si>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</si>
  <si>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</si>
  <si>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</si>
  <si>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</si>
  <si>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</si>
  <si>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</si>
  <si>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</si>
  <si>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</si>
  <si>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</si>
  <si>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</si>
  <si>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</si>
  <si>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</si>
  <si>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</si>
  <si>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</si>
  <si>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</si>
  <si>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</si>
  <si>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</si>
  <si>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</si>
  <si>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</si>
  <si>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</si>
  <si>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</si>
  <si>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</si>
  <si>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</si>
  <si>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</si>
  <si>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</si>
  <si>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</si>
  <si>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</si>
  <si>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</si>
  <si>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</si>
  <si>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</si>
  <si>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</si>
  <si>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</si>
  <si>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</si>
  <si>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</si>
  <si>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</si>
  <si>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</si>
  <si>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</si>
  <si>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</si>
  <si>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</si>
  <si>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</si>
  <si>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</si>
  <si>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</si>
  <si>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</si>
  <si>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</si>
  <si>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</si>
  <si>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</si>
  <si>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</si>
  <si>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</si>
  <si>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</si>
  <si>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</si>
  <si>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</si>
  <si>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</si>
  <si>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</si>
  <si>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</si>
  <si>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</si>
  <si>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</si>
  <si>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</si>
  <si>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</si>
  <si>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</si>
  <si>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</si>
  <si>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</si>
  <si>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</si>
  <si>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</si>
  <si>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</si>
  <si>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</si>
  <si>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</si>
  <si>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</si>
  <si>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</si>
  <si>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</si>
  <si>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</si>
  <si>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</si>
  <si>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</si>
  <si>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</si>
  <si>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</si>
  <si>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</si>
  <si>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</si>
  <si>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</si>
  <si>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</si>
  <si>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</si>
  <si>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</si>
  <si>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</si>
  <si>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</si>
  <si>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</si>
  <si>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</si>
  <si>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</si>
  <si>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</si>
  <si>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</si>
  <si>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</si>
  <si>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</si>
  <si>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</si>
  <si>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</si>
  <si>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</si>
  <si>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</si>
  <si>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</si>
  <si>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</si>
  <si>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</si>
  <si>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</si>
  <si>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</si>
  <si>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</si>
  <si>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</si>
  <si>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</si>
  <si>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</si>
  <si>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</si>
  <si>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</si>
  <si>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</si>
  <si>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</si>
  <si>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</si>
  <si>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</si>
  <si>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</si>
  <si>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</si>
  <si>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</si>
  <si>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</si>
  <si>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</si>
  <si>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</si>
  <si>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</si>
  <si>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</si>
  <si>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</si>
  <si>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</si>
  <si>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</si>
  <si>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</si>
  <si>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</si>
  <si>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</si>
  <si>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</si>
  <si>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</si>
  <si>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</si>
  <si>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</si>
  <si>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</si>
  <si>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</si>
  <si>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</si>
  <si>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</si>
  <si>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</si>
  <si>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</si>
  <si>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</si>
  <si>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</si>
  <si>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</si>
  <si>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</si>
  <si>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</si>
  <si>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</si>
  <si>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</si>
  <si>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</si>
  <si>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</si>
  <si>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</si>
  <si>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</si>
  <si>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</si>
  <si>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</si>
  <si>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</si>
  <si>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</si>
  <si>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</si>
  <si>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</si>
  <si>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</si>
  <si>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</si>
  <si>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</si>
  <si>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</si>
  <si>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</si>
  <si>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</si>
  <si>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</si>
  <si>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</si>
  <si>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</si>
  <si>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</si>
  <si>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</si>
  <si>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</si>
  <si>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</si>
  <si>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</si>
  <si>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</si>
  <si>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</si>
  <si>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</si>
  <si>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</si>
  <si>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</si>
  <si>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</si>
  <si>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</si>
  <si>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</si>
  <si>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</si>
  <si>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</si>
  <si>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</si>
  <si>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</si>
  <si>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</si>
  <si>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</si>
  <si>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</si>
  <si>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</si>
  <si>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</si>
  <si>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</si>
  <si>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</si>
  <si>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</si>
  <si>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</si>
  <si>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</si>
  <si>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</si>
  <si>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</si>
  <si>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</si>
  <si>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</si>
  <si>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</si>
  <si>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</si>
  <si>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</si>
  <si>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</si>
  <si>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</si>
  <si>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</si>
  <si>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</si>
  <si>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</si>
  <si>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</si>
  <si>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</si>
  <si>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</si>
  <si>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</si>
  <si>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</si>
  <si>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</si>
  <si>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</si>
  <si>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</si>
  <si>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</si>
  <si>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</si>
  <si>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</si>
  <si>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</si>
  <si>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</si>
  <si>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</si>
  <si>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</si>
  <si>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</si>
  <si>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</si>
  <si>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</si>
  <si>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</si>
  <si>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</si>
  <si>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</si>
  <si>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</si>
  <si>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</si>
  <si>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</si>
  <si>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</si>
  <si>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</si>
  <si>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</si>
  <si>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</si>
  <si>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</si>
  <si>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</si>
  <si>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</si>
  <si>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</si>
  <si>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</si>
  <si>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</si>
  <si>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</si>
  <si>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</si>
  <si>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</si>
  <si>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</si>
  <si>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</si>
  <si>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</si>
  <si>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</si>
  <si>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</si>
  <si>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</si>
  <si>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</si>
  <si>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</si>
  <si>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</si>
  <si>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</si>
  <si>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</si>
  <si>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</si>
  <si>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</si>
  <si>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</si>
  <si>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</si>
  <si>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</si>
  <si>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</si>
  <si>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</si>
  <si>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</si>
  <si>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</si>
  <si>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</si>
  <si>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</si>
  <si>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</si>
  <si>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</si>
  <si>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</si>
  <si>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</si>
  <si>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</si>
  <si>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</si>
  <si>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</si>
  <si>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</si>
  <si>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</si>
  <si>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</si>
  <si>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</si>
  <si>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</si>
  <si>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</si>
  <si>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</si>
  <si>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</si>
  <si>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</si>
  <si>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</si>
  <si>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</si>
  <si>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</si>
  <si>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</si>
  <si>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</si>
  <si>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</si>
  <si>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</si>
  <si>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</si>
  <si>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</si>
  <si>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</si>
  <si>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</si>
  <si>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</si>
  <si>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</si>
  <si>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</si>
  <si>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</si>
  <si>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</si>
  <si>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</si>
  <si>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</si>
  <si>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</si>
  <si>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</si>
  <si>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</si>
  <si>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</si>
  <si>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</si>
  <si>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</si>
  <si>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</si>
  <si>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</si>
  <si>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</si>
  <si>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</si>
  <si>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</si>
  <si>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</si>
  <si>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</si>
  <si>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</si>
  <si>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</si>
  <si>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</si>
  <si>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</si>
  <si>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</si>
  <si>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</si>
  <si>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</si>
  <si>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</si>
  <si>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</si>
  <si>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</si>
  <si>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</si>
  <si>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</si>
  <si>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</si>
  <si>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</si>
  <si>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</si>
  <si>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</si>
  <si>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</si>
  <si>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</si>
  <si>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</si>
  <si>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</si>
  <si>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</si>
  <si>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</si>
  <si>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</si>
  <si>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</si>
  <si>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</si>
  <si>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</si>
  <si>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</si>
  <si>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</si>
  <si>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</si>
  <si>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</si>
  <si>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</si>
  <si>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</si>
  <si>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</si>
  <si>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</si>
  <si>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</si>
  <si>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</si>
  <si>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</si>
  <si>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</si>
  <si>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</si>
  <si>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</si>
  <si>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</si>
  <si>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</si>
  <si>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</si>
  <si>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</si>
  <si>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</si>
  <si>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</si>
  <si>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</si>
  <si>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</si>
  <si>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</si>
  <si>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</si>
  <si>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</si>
  <si>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</si>
  <si>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</si>
  <si>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</si>
  <si>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</si>
  <si>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</si>
  <si>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</si>
  <si>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</si>
  <si>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</si>
  <si>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</si>
  <si>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</si>
  <si>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</si>
  <si>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</si>
  <si>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</si>
  <si>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</si>
  <si>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</si>
  <si>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</si>
  <si>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</si>
  <si>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</si>
  <si>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</si>
  <si>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</si>
  <si>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</si>
  <si>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</si>
  <si>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</si>
  <si>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</si>
  <si>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</si>
  <si>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</si>
  <si>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</si>
  <si>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</si>
  <si>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</si>
  <si>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</si>
  <si>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</si>
  <si>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</si>
  <si>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</si>
  <si>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</si>
  <si>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</si>
  <si>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</si>
  <si>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</si>
  <si>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</si>
  <si>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</si>
  <si>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</si>
  <si>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</si>
  <si>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</si>
  <si>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</si>
  <si>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</si>
  <si>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</si>
  <si>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</si>
  <si>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</si>
  <si>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</si>
  <si>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</si>
  <si>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</si>
  <si>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</si>
  <si>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</si>
  <si>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</si>
  <si>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</si>
  <si>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</si>
  <si>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</si>
  <si>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</si>
  <si>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</si>
  <si>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</si>
  <si>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</si>
  <si>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</si>
  <si>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</si>
  <si>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</si>
  <si>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</si>
  <si>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</si>
  <si>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</si>
  <si>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</si>
  <si>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</si>
  <si>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</si>
  <si>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</si>
  <si>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</si>
  <si>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</si>
  <si>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</si>
  <si>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</si>
  <si>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</si>
  <si>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</si>
  <si>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</si>
  <si>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</si>
  <si>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</si>
  <si>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</si>
  <si>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</si>
  <si>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</si>
  <si>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</si>
  <si>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</si>
  <si>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</si>
  <si>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</si>
  <si>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</si>
  <si>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</si>
  <si>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</si>
  <si>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</si>
  <si>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</si>
  <si>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</si>
  <si>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</si>
  <si>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</si>
  <si>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</si>
  <si>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</si>
  <si>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</si>
  <si>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</si>
  <si>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</si>
  <si>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</si>
  <si>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</si>
  <si>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</si>
  <si>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</si>
  <si>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</si>
  <si>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</si>
  <si>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</si>
  <si>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</si>
  <si>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</si>
  <si>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</si>
  <si>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</si>
  <si>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</si>
  <si>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</si>
  <si>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</si>
  <si>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</si>
  <si>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</si>
  <si>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</si>
  <si>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</si>
  <si>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</si>
  <si>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</si>
  <si>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</si>
  <si>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</si>
  <si>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</si>
  <si>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</si>
  <si>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</si>
  <si>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</si>
  <si>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</si>
  <si>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</si>
  <si>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</si>
  <si>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</si>
  <si>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</si>
  <si>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</si>
  <si>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</si>
  <si>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</si>
  <si>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</si>
  <si>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</si>
  <si>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</si>
  <si>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</si>
  <si>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</si>
  <si>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</si>
  <si>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</si>
  <si>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</si>
  <si>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</si>
  <si>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</si>
  <si>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</si>
  <si>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</si>
  <si>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</si>
  <si>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</si>
  <si>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</si>
  <si>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</si>
  <si>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</si>
  <si>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</si>
  <si>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</si>
  <si>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</si>
  <si>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</si>
  <si>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</si>
  <si>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</si>
  <si>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</si>
  <si>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</si>
  <si>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</si>
  <si>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</si>
  <si>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</si>
  <si>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</si>
  <si>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</si>
  <si>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</si>
  <si>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</si>
  <si>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</si>
  <si>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</si>
  <si>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</si>
  <si>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</si>
  <si>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</si>
  <si>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</si>
  <si>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</si>
  <si>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</si>
  <si>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</si>
  <si>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</si>
  <si>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</si>
  <si>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</si>
  <si>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</si>
  <si>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</si>
  <si>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</si>
  <si>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</si>
  <si>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</si>
  <si>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</si>
  <si>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</si>
  <si>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</si>
  <si>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</si>
  <si>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</si>
  <si>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</si>
  <si>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</si>
  <si>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</si>
  <si>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</si>
  <si>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</si>
  <si>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</si>
  <si>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</si>
  <si>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</si>
  <si>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</si>
  <si>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</si>
  <si>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</si>
  <si>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</si>
  <si>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</si>
  <si>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</si>
  <si>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</si>
  <si>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</si>
  <si>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</si>
  <si>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</si>
  <si>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</si>
  <si>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</si>
  <si>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</si>
  <si>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</si>
  <si>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</si>
  <si>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</si>
  <si>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</si>
  <si>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</si>
  <si>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</si>
  <si>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</si>
  <si>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</si>
  <si>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</si>
  <si>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</si>
  <si>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</si>
  <si>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</si>
  <si>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</si>
  <si>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</si>
  <si>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</si>
  <si>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</si>
  <si>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</si>
  <si>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</si>
  <si>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</si>
  <si>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</si>
  <si>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</si>
  <si>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</si>
  <si>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</si>
  <si>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</si>
  <si>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</si>
  <si>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</si>
  <si>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</si>
  <si>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</si>
  <si>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</si>
  <si>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</si>
  <si>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</si>
  <si>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</si>
  <si>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</si>
  <si>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</si>
  <si>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</si>
  <si>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</si>
  <si>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</si>
  <si>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</si>
  <si>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</si>
  <si>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</si>
  <si>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</si>
  <si>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</si>
  <si>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</si>
  <si>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</si>
  <si>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</si>
  <si>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</si>
  <si>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</si>
  <si>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</si>
  <si>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</si>
  <si>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</si>
  <si>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</si>
  <si>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</si>
  <si>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</si>
  <si>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</si>
  <si>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</si>
  <si>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</si>
  <si>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</si>
  <si>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</si>
  <si>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</si>
  <si>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</si>
  <si>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</si>
  <si>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</si>
  <si>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</si>
  <si>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</si>
  <si>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</si>
  <si>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</si>
  <si>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</si>
  <si>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</si>
  <si>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</si>
  <si>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</si>
  <si>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</si>
  <si>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</si>
  <si>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</si>
  <si>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</si>
  <si>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</si>
  <si>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</si>
  <si>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</si>
  <si>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</si>
  <si>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</si>
  <si>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</si>
  <si>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</si>
  <si>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</si>
  <si>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</si>
  <si>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</si>
  <si>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</si>
  <si>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</si>
  <si>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</si>
  <si>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</si>
  <si>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</si>
  <si>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</si>
  <si>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</si>
  <si>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</si>
  <si>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</si>
  <si>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</si>
  <si>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</si>
  <si>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</si>
  <si>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</si>
  <si>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</si>
  <si>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</si>
  <si>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</si>
  <si>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</si>
  <si>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</si>
  <si>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</si>
  <si>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</si>
  <si>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</si>
  <si>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</si>
  <si>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</si>
  <si>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</si>
  <si>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</si>
  <si>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</si>
  <si>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</si>
  <si>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</si>
  <si>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</si>
  <si>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</si>
  <si>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</si>
  <si>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</si>
  <si>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</si>
  <si>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</si>
  <si>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</si>
  <si>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</si>
  <si>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</si>
  <si>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</si>
  <si>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</si>
  <si>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</si>
  <si>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</si>
  <si>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</si>
  <si>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</si>
  <si>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</si>
  <si>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</si>
  <si>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</si>
  <si>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</si>
  <si>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</si>
  <si>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</si>
  <si>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</si>
  <si>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</si>
  <si>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</si>
  <si>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</si>
  <si>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</si>
  <si>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</si>
  <si>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</si>
  <si>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</si>
  <si>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</si>
  <si>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</si>
  <si>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</si>
  <si>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</si>
  <si>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</si>
  <si>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</si>
  <si>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</si>
  <si>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</si>
  <si>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</si>
  <si>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</si>
  <si>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</si>
  <si>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</si>
  <si>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</si>
  <si>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</si>
  <si>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</si>
  <si>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</si>
  <si>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</si>
  <si>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</si>
  <si>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</si>
  <si>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</si>
  <si>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</si>
  <si>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</si>
  <si>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</si>
  <si>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</si>
  <si>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</si>
  <si>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</si>
  <si>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</si>
  <si>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</si>
  <si>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</si>
  <si>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</si>
  <si>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</si>
  <si>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</si>
  <si>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</si>
  <si>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</si>
  <si>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</si>
  <si>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</si>
  <si>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</si>
  <si>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</si>
  <si>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</si>
  <si>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</si>
  <si>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</si>
  <si>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</si>
  <si>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</si>
  <si>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</si>
  <si>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</si>
  <si>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</si>
  <si>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</si>
  <si>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</si>
  <si>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</si>
  <si>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</si>
  <si>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</si>
  <si>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</si>
  <si>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</si>
  <si>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</si>
  <si>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</si>
  <si>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</si>
  <si>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</si>
  <si>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</si>
  <si>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</si>
  <si>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</si>
  <si>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</si>
  <si>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</si>
  <si>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</si>
  <si>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</si>
  <si>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</si>
  <si>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</si>
  <si>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</si>
  <si>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</si>
  <si>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</si>
  <si>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</si>
  <si>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</si>
  <si>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</si>
  <si>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</si>
  <si>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</si>
  <si>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</si>
  <si>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</si>
  <si>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</si>
  <si>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</si>
  <si>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</si>
  <si>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</si>
  <si>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</si>
  <si>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</si>
  <si>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</si>
  <si>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</si>
  <si>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</si>
  <si>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</si>
  <si>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</si>
  <si>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</si>
  <si>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</si>
  <si>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</si>
  <si>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</si>
  <si>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</si>
  <si>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</si>
  <si>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</si>
  <si>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</si>
  <si>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</si>
  <si>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</si>
  <si>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</si>
  <si>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</si>
  <si>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</si>
  <si>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</si>
  <si>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</si>
  <si>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</si>
  <si>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</si>
  <si>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</si>
  <si>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</si>
  <si>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</si>
  <si>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</si>
  <si>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</si>
  <si>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</si>
  <si>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</si>
  <si>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</si>
  <si>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</si>
  <si>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</si>
  <si>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</si>
  <si>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</si>
  <si>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</si>
  <si>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</si>
  <si>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</si>
  <si>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</si>
  <si>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</si>
  <si>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</si>
  <si>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</si>
  <si>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</si>
  <si>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</si>
  <si>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</si>
  <si>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</si>
  <si>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</si>
  <si>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</si>
  <si>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</si>
  <si>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</si>
  <si>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</si>
  <si>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</si>
  <si>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</si>
  <si>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</si>
  <si>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</si>
  <si>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</si>
  <si>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</si>
  <si>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</si>
  <si>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</si>
  <si>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</si>
  <si>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</si>
  <si>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</si>
  <si>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</si>
  <si>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</si>
  <si>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</si>
  <si>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</si>
  <si>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</si>
  <si>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</si>
  <si>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</si>
  <si>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</si>
  <si>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</si>
  <si>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</si>
  <si>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</si>
  <si>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</si>
  <si>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</si>
  <si>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</si>
  <si>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</si>
  <si>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</si>
  <si>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</si>
  <si>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</si>
  <si>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</si>
  <si>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</si>
  <si>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</si>
  <si>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</si>
  <si>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</si>
  <si>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</si>
  <si>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</si>
  <si>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</si>
  <si>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</si>
  <si>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</si>
  <si>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</si>
  <si>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</si>
  <si>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</si>
  <si>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</si>
  <si>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</si>
  <si>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</si>
  <si>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</si>
  <si>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</si>
  <si>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</si>
  <si>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</si>
  <si>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</si>
  <si>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</si>
  <si>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</si>
  <si>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</si>
  <si>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</si>
  <si>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</si>
  <si>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</si>
  <si>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</si>
  <si>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</si>
  <si>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</si>
  <si>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</si>
  <si>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</si>
  <si>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</si>
  <si>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</si>
  <si>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</si>
  <si>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</si>
  <si>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</si>
  <si>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</si>
  <si>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</si>
  <si>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</si>
  <si>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</si>
  <si>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</si>
  <si>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</si>
  <si>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</si>
  <si>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</si>
  <si>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</si>
  <si>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</si>
  <si>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</si>
  <si>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</si>
  <si>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</si>
  <si>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</si>
  <si>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</si>
  <si>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</si>
  <si>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</si>
  <si>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</si>
  <si>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</si>
  <si>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</si>
  <si>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</si>
  <si>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</si>
  <si>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</si>
  <si>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</si>
  <si>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</si>
  <si>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</si>
  <si>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</si>
  <si>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</si>
  <si>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</si>
  <si>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</si>
  <si>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</si>
  <si>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</si>
  <si>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</si>
  <si>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</si>
  <si>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</si>
  <si>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</si>
  <si>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</si>
  <si>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</si>
  <si>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</si>
  <si>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</si>
  <si>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</si>
  <si>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</si>
  <si>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</si>
  <si>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</si>
  <si>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</si>
  <si>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</si>
  <si>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</si>
  <si>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</si>
  <si>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</si>
  <si>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</si>
  <si>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</si>
  <si>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</si>
  <si>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</si>
  <si>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</si>
  <si>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</si>
  <si>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</si>
  <si>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</si>
  <si>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</si>
  <si>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</si>
  <si>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</si>
  <si>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</si>
  <si>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</si>
  <si>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</si>
  <si>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</si>
  <si>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</si>
  <si>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</si>
  <si>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</si>
  <si>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</si>
  <si>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</si>
  <si>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</si>
  <si>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</si>
  <si>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</si>
  <si>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</si>
  <si>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</si>
  <si>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</si>
  <si>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</si>
  <si>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</si>
  <si>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</si>
  <si>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</si>
  <si>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</si>
  <si>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</si>
  <si>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</si>
  <si>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</si>
  <si>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</si>
  <si>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</si>
  <si>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</si>
  <si>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</si>
  <si>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</si>
  <si>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</si>
  <si>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</si>
  <si>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</si>
  <si>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</si>
  <si>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</si>
  <si>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</si>
  <si>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</si>
  <si>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</si>
  <si>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</si>
  <si>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</si>
  <si>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</si>
  <si>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</si>
  <si>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</si>
  <si>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</si>
  <si>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</si>
  <si>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</si>
  <si>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</si>
  <si>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</si>
  <si>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</si>
  <si>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</si>
  <si>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</si>
  <si>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</si>
  <si>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</si>
  <si>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</si>
  <si>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</si>
  <si>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</si>
  <si>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</si>
  <si>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</si>
  <si>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</si>
  <si>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</si>
  <si>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</si>
  <si>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</si>
  <si>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</si>
  <si>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</si>
  <si>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</si>
  <si>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</si>
  <si>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</si>
  <si>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</si>
  <si>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</si>
  <si>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</si>
  <si>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</si>
  <si>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</si>
  <si>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</si>
  <si>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</si>
  <si>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</si>
  <si>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</si>
  <si>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</si>
  <si>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</si>
  <si>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</si>
  <si>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</si>
  <si>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</si>
  <si>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</si>
  <si>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</si>
  <si>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</si>
  <si>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</si>
  <si>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</si>
  <si>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</si>
  <si>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</si>
  <si>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</si>
  <si>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</si>
  <si>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</si>
  <si>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</si>
  <si>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</si>
  <si>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</si>
  <si>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</si>
  <si>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</si>
  <si>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</si>
  <si>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</si>
  <si>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</si>
  <si>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</si>
  <si>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</si>
  <si>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</si>
  <si>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</si>
  <si>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</si>
  <si>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</si>
  <si>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</si>
  <si>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</si>
  <si>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</si>
  <si>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</si>
  <si>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</si>
  <si>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</si>
  <si>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</si>
  <si>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</si>
  <si>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</si>
  <si>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</si>
  <si>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</si>
  <si>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</si>
  <si>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</si>
  <si>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</si>
  <si>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</si>
  <si>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</si>
  <si>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</si>
  <si>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</si>
  <si>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</si>
  <si>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</si>
  <si>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</si>
  <si>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</si>
  <si>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</si>
  <si>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</si>
  <si>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</si>
  <si>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</si>
  <si>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</si>
  <si>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</si>
  <si>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</si>
  <si>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</si>
  <si>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</si>
  <si>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</si>
  <si>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</si>
  <si>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</si>
  <si>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</si>
  <si>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</si>
  <si>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</si>
  <si>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</si>
  <si>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</si>
  <si>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</si>
  <si>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</si>
  <si>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</si>
  <si>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</si>
  <si>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</si>
  <si>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</si>
  <si>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</si>
  <si>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</si>
  <si>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</si>
  <si>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</si>
  <si>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</si>
  <si>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</si>
  <si>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</si>
  <si>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</si>
  <si>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</si>
  <si>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</si>
  <si>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</si>
  <si>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</si>
  <si>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</si>
  <si>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</si>
  <si>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</si>
  <si>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</si>
  <si>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</si>
  <si>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</si>
  <si>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</si>
  <si>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</si>
  <si>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</si>
  <si>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</si>
  <si>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</si>
  <si>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</si>
  <si>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</si>
  <si>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</si>
  <si>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</si>
  <si>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</si>
  <si>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</si>
  <si>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</si>
  <si>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</si>
  <si>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</si>
  <si>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</si>
  <si>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</si>
  <si>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</si>
  <si>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</si>
  <si>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</si>
  <si>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</si>
  <si>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</si>
  <si>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</si>
  <si>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</si>
  <si>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</si>
  <si>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</si>
  <si>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</si>
  <si>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</si>
  <si>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</si>
  <si>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</si>
  <si>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</si>
  <si>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</si>
  <si>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</si>
  <si>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</si>
  <si>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</si>
  <si>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</si>
  <si>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</si>
  <si>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</si>
  <si>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</si>
  <si>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</si>
  <si>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</si>
  <si>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</si>
  <si>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</si>
  <si>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</si>
  <si>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</si>
  <si>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</si>
  <si>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</si>
  <si>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</si>
  <si>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</si>
  <si>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</si>
  <si>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</si>
  <si>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</si>
  <si>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</si>
  <si>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</si>
  <si>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</si>
  <si>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</si>
  <si>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</si>
  <si>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</si>
  <si>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</si>
  <si>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</si>
  <si>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</si>
  <si>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</si>
  <si>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</si>
  <si>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</si>
  <si>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</si>
  <si>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</si>
  <si>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</si>
  <si>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</si>
  <si>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</si>
  <si>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</si>
  <si>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</si>
  <si>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</si>
  <si>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</si>
  <si>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</si>
  <si>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</si>
  <si>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</si>
  <si>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</si>
  <si>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</si>
  <si>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</si>
  <si>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</si>
  <si>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</si>
  <si>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</si>
  <si>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</si>
  <si>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</si>
  <si>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</si>
  <si>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</si>
  <si>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</si>
  <si>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</si>
  <si>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</si>
  <si>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</si>
  <si>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</si>
  <si>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</si>
  <si>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</si>
  <si>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</si>
  <si>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</si>
  <si>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</si>
  <si>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</si>
  <si>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</si>
  <si>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</si>
  <si>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</si>
  <si>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</si>
  <si>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</si>
  <si>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</si>
  <si>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</si>
  <si>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</si>
  <si>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</si>
  <si>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</si>
  <si>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</si>
  <si>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</si>
  <si>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</si>
  <si>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</si>
  <si>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</si>
  <si>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</si>
  <si>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</si>
  <si>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</si>
  <si>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</si>
  <si>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</si>
  <si>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</si>
  <si>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</si>
  <si>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</si>
  <si>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</si>
  <si>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</si>
  <si>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</si>
  <si>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</si>
  <si>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</si>
  <si>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</si>
  <si>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</si>
  <si>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</si>
  <si>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</si>
  <si>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</si>
  <si>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</si>
  <si>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</si>
  <si>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</si>
  <si>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</si>
  <si>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</si>
  <si>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</si>
  <si>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</si>
  <si>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</si>
  <si>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</si>
  <si>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</si>
  <si>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</si>
  <si>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</si>
  <si>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</si>
  <si>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</si>
  <si>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</si>
  <si>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</si>
  <si>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</si>
  <si>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</si>
  <si>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</si>
  <si>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</si>
  <si>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</si>
  <si>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</si>
  <si>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</si>
  <si>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</si>
  <si>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</si>
  <si>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</si>
  <si>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</si>
  <si>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</si>
  <si>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</si>
  <si>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</si>
  <si>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</si>
  <si>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</si>
  <si>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</si>
  <si>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</si>
  <si>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</si>
  <si>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</si>
  <si>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</si>
  <si>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</si>
  <si>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</si>
  <si>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</si>
  <si>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</si>
  <si>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</si>
  <si>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</si>
  <si>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</si>
  <si>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</si>
  <si>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</si>
  <si>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</si>
  <si>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</si>
  <si>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</si>
  <si>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</si>
  <si>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</si>
  <si>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</si>
  <si>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</si>
  <si>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</si>
  <si>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</si>
  <si>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</si>
  <si>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</si>
  <si>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</si>
  <si>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</si>
  <si>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</si>
  <si>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</si>
  <si>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</si>
  <si>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</si>
  <si>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</si>
  <si>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</si>
  <si>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</si>
  <si>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</si>
  <si>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</si>
  <si>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</si>
  <si>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</si>
  <si>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</si>
  <si>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</si>
  <si>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</si>
  <si>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</si>
  <si>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</si>
  <si>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</si>
  <si>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</si>
  <si>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</si>
  <si>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</si>
  <si>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</si>
  <si>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</si>
  <si>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</si>
  <si>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</si>
  <si>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</si>
  <si>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</si>
  <si>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</si>
  <si>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</si>
  <si>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</si>
  <si>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</si>
  <si>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</si>
  <si>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</si>
  <si>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</si>
  <si>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</si>
  <si>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</si>
  <si>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</si>
  <si>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</si>
  <si>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</si>
  <si>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</si>
  <si>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</si>
  <si>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</si>
  <si>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</si>
  <si>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</si>
  <si>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</si>
  <si>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</si>
  <si>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</si>
  <si>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</si>
  <si>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</si>
  <si>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</si>
  <si>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</si>
  <si>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</si>
  <si>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</si>
  <si>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</si>
  <si>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</si>
  <si>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</si>
  <si>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</si>
  <si>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</si>
  <si>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</si>
  <si>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</si>
  <si>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</si>
  <si>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</si>
  <si>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</si>
  <si>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</si>
  <si>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</si>
  <si>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</si>
  <si>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</si>
  <si>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</si>
  <si>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</si>
  <si>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</si>
  <si>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</si>
  <si>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</si>
  <si>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</si>
  <si>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</si>
  <si>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</si>
  <si>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</si>
  <si>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</si>
  <si>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</si>
  <si>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</si>
  <si>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</si>
  <si>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</si>
  <si>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</si>
  <si>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</si>
  <si>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</si>
  <si>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</si>
  <si>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</si>
  <si>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</si>
  <si>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</si>
  <si>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</si>
  <si>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</si>
  <si>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</si>
  <si>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</si>
  <si>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</si>
  <si>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</si>
  <si>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</si>
  <si>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</si>
  <si>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</si>
  <si>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</si>
  <si>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</si>
  <si>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</si>
  <si>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</si>
  <si>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</si>
  <si>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</si>
  <si>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</si>
  <si>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</si>
  <si>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</si>
  <si>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</si>
  <si>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</si>
  <si>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</si>
  <si>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</si>
  <si>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</si>
  <si>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</si>
  <si>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</si>
  <si>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</si>
  <si>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</si>
  <si>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</si>
  <si>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</si>
  <si>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</si>
  <si>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</si>
  <si>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</si>
  <si>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</si>
  <si>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</si>
  <si>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</si>
  <si>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</si>
  <si>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</si>
  <si>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</si>
  <si>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</si>
  <si>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</si>
  <si>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</si>
  <si>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</si>
  <si>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</si>
  <si>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</si>
  <si>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</si>
  <si>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</si>
  <si>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</si>
  <si>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</si>
  <si>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</si>
  <si>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</si>
  <si>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</si>
  <si>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</si>
  <si>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</si>
  <si>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</si>
  <si>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</si>
  <si>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</si>
  <si>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</si>
  <si>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</si>
  <si>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</si>
  <si>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</si>
  <si>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</si>
  <si>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</si>
  <si>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</si>
  <si>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</si>
  <si>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</si>
  <si>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</si>
  <si>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</si>
  <si>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</si>
  <si>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</si>
  <si>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</si>
  <si>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</si>
  <si>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</si>
  <si>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</si>
  <si>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</si>
  <si>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</si>
  <si>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</si>
  <si>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</si>
  <si>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</si>
  <si>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</si>
  <si>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</si>
  <si>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</si>
  <si>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</si>
  <si>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</si>
  <si>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</si>
  <si>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</si>
  <si>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</si>
  <si>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</si>
  <si>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</si>
  <si>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</si>
  <si>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</si>
  <si>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</si>
  <si>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</si>
  <si>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</si>
  <si>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</si>
  <si>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</si>
  <si>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</si>
  <si>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</si>
  <si>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</si>
  <si>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</si>
  <si>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</si>
  <si>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</si>
  <si>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</si>
  <si>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</si>
  <si>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</si>
  <si>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</si>
  <si>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</si>
  <si>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</si>
  <si>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</si>
  <si>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</si>
  <si>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</si>
  <si>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</si>
  <si>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</si>
  <si>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</si>
  <si>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</si>
  <si>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</si>
  <si>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</si>
  <si>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</si>
  <si>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</si>
  <si>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</si>
  <si>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</si>
  <si>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</si>
  <si>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</si>
  <si>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</si>
  <si>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</si>
  <si>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</si>
  <si>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</si>
  <si>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</si>
  <si>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</si>
  <si>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</si>
  <si>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</si>
  <si>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</si>
  <si>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</si>
  <si>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</si>
  <si>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</si>
  <si>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</si>
  <si>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</si>
  <si>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</si>
  <si>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</si>
  <si>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</si>
  <si>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</si>
  <si>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</si>
  <si>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</si>
  <si>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</si>
  <si>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</si>
  <si>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</si>
  <si>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</si>
  <si>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</si>
  <si>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</si>
  <si>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</si>
  <si>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</si>
  <si>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</si>
  <si>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</si>
  <si>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</si>
  <si>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</si>
  <si>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</si>
  <si>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</si>
  <si>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</si>
  <si>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</si>
  <si>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</si>
  <si>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</si>
  <si>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</si>
  <si>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</si>
  <si>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</si>
  <si>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</si>
  <si>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</si>
  <si>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</si>
  <si>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</si>
  <si>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</si>
  <si>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</si>
  <si>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</si>
  <si>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</si>
  <si>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</si>
  <si>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</si>
  <si>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</si>
  <si>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</si>
  <si>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</si>
  <si>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</si>
  <si>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</si>
  <si>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</si>
  <si>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</si>
  <si>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</si>
  <si>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</si>
  <si>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</si>
  <si>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</si>
  <si>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</si>
  <si>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</si>
  <si>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</si>
  <si>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</si>
  <si>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</si>
  <si>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</si>
  <si>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</si>
  <si>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</si>
  <si>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</si>
  <si>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</si>
  <si>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</si>
  <si>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</si>
  <si>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</si>
  <si>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</si>
  <si>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</si>
  <si>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</si>
  <si>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</si>
  <si>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</si>
  <si>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</si>
  <si>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</si>
  <si>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</si>
  <si>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</si>
  <si>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</si>
  <si>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</si>
  <si>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</si>
  <si>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</si>
  <si>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</si>
  <si>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</si>
  <si>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</si>
  <si>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</si>
  <si>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</si>
  <si>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</si>
  <si>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</si>
  <si>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</si>
  <si>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</si>
  <si>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</si>
  <si>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</si>
  <si>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</si>
  <si>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</si>
  <si>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</si>
  <si>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</si>
  <si>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</si>
  <si>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</si>
  <si>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</si>
  <si>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</si>
  <si>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</si>
  <si>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</si>
  <si>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</si>
  <si>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</si>
  <si>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</si>
  <si>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</si>
  <si>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</si>
  <si>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</si>
  <si>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</si>
  <si>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</si>
  <si>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</si>
  <si>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</si>
  <si>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</si>
  <si>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</si>
  <si>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</si>
  <si>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</si>
  <si>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</si>
  <si>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</si>
  <si>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</si>
  <si>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</si>
  <si>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</si>
  <si>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</si>
  <si>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</si>
  <si>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</si>
  <si>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</si>
  <si>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</si>
  <si>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</si>
  <si>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</si>
  <si>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</si>
  <si>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</si>
  <si>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</si>
  <si>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</si>
  <si>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</si>
  <si>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</si>
  <si>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</si>
  <si>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</si>
  <si>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</si>
  <si>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</si>
  <si>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</si>
  <si>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</si>
  <si>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</si>
  <si>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</si>
  <si>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</si>
  <si>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</si>
  <si>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</si>
  <si>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</si>
  <si>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</si>
  <si>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</si>
  <si>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</si>
  <si>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</si>
  <si>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</si>
  <si>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</si>
  <si>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</si>
  <si>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</si>
  <si>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</si>
  <si>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</si>
  <si>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</si>
  <si>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</si>
  <si>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</si>
  <si>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</si>
  <si>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</si>
  <si>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</si>
  <si>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</si>
  <si>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</si>
  <si>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</si>
  <si>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</si>
  <si>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</si>
  <si>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</si>
  <si>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</si>
  <si>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</si>
  <si>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</si>
  <si>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</si>
  <si>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</si>
  <si>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</si>
  <si>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</si>
  <si>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</si>
  <si>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</si>
  <si>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</si>
  <si>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</si>
  <si>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</si>
  <si>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</si>
  <si>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</si>
  <si>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</si>
  <si>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</si>
  <si>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</si>
  <si>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</si>
  <si>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</si>
  <si>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</si>
  <si>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</si>
  <si>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</si>
  <si>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</si>
  <si>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</si>
  <si>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</si>
  <si>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</si>
  <si>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</si>
  <si>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</si>
  <si>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</si>
  <si>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</si>
  <si>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</si>
  <si>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</si>
  <si>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</si>
  <si>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</si>
  <si>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</si>
  <si>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</si>
  <si>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</si>
  <si>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</si>
  <si>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</si>
  <si>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</si>
  <si>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</si>
  <si>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</si>
  <si>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</si>
  <si>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</si>
  <si>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</si>
  <si>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</si>
  <si>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</si>
  <si>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</si>
  <si>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</si>
  <si>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</si>
  <si>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</si>
  <si>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</si>
  <si>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</si>
  <si>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</si>
  <si>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</si>
  <si>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</si>
  <si>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</si>
  <si>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</si>
  <si>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</si>
  <si>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</si>
  <si>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</si>
  <si>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</si>
  <si>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</si>
  <si>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</si>
  <si>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</si>
  <si>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</si>
  <si>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</si>
  <si>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</si>
  <si>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</si>
  <si>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</si>
  <si>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</si>
  <si>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</si>
  <si>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</si>
  <si>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</si>
  <si>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</si>
  <si>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</si>
  <si>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</si>
  <si>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</si>
  <si>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</si>
  <si>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</si>
  <si>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</si>
  <si>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</si>
  <si>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</si>
  <si>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</si>
  <si>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</si>
  <si>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</si>
  <si>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</si>
  <si>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</si>
  <si>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</si>
  <si>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</si>
  <si>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</si>
  <si>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</si>
  <si>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</si>
  <si>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</si>
  <si>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</si>
  <si>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</si>
  <si>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</si>
  <si>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</si>
  <si>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</si>
  <si>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</si>
  <si>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</si>
  <si>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</si>
  <si>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</si>
  <si>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</si>
  <si>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</si>
  <si>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</si>
  <si>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</si>
  <si>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</si>
  <si>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</si>
  <si>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</si>
  <si>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</si>
  <si>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</si>
  <si>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</si>
  <si>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</si>
  <si>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</si>
  <si>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</si>
  <si>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</si>
  <si>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</si>
  <si>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</si>
  <si>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</si>
  <si>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</si>
  <si>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</si>
  <si>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</si>
  <si>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</si>
  <si>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</si>
  <si>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</si>
  <si>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</si>
  <si>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</si>
  <si>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</si>
  <si>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</si>
  <si>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</si>
  <si>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</si>
  <si>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</si>
  <si>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</si>
  <si>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</si>
  <si>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</si>
  <si>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</si>
  <si>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</si>
  <si>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</si>
  <si>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</si>
  <si>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</si>
  <si>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</si>
  <si>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</si>
  <si>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</si>
  <si>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</si>
  <si>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</si>
  <si>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</si>
  <si>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</si>
  <si>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</si>
  <si>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</si>
  <si>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</si>
  <si>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</si>
  <si>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</si>
  <si>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</si>
  <si>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</si>
  <si>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</si>
  <si>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</si>
  <si>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</si>
  <si>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</si>
  <si>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</si>
  <si>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</si>
  <si>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</si>
  <si>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</si>
  <si>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</si>
  <si>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</si>
  <si>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</si>
  <si>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</si>
  <si>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</si>
  <si>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</si>
  <si>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</si>
  <si>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</si>
  <si>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</si>
  <si>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</si>
  <si>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</si>
  <si>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</si>
  <si>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</si>
  <si>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</si>
  <si>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</si>
  <si>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</si>
  <si>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</si>
  <si>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</si>
  <si>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</si>
  <si>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</si>
  <si>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</si>
  <si>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</si>
  <si>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</si>
  <si>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</si>
  <si>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</si>
  <si>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</si>
  <si>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</si>
  <si>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</si>
  <si>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</si>
  <si>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</si>
  <si>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</si>
  <si>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</si>
  <si>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</si>
  <si>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</si>
  <si>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</si>
  <si>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</si>
  <si>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</si>
  <si>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</si>
  <si>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</si>
  <si>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</si>
  <si>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</si>
  <si>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</si>
  <si>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</si>
  <si>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</si>
  <si>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</si>
  <si>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</si>
  <si>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</si>
  <si>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</si>
  <si>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</si>
  <si>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</si>
  <si>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</si>
  <si>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</si>
  <si>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</si>
  <si>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</si>
  <si>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</si>
  <si>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</si>
  <si>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</si>
  <si>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</si>
  <si>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</si>
  <si>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</si>
  <si>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</si>
  <si>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</si>
  <si>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</si>
  <si>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</si>
  <si>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</si>
  <si>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</si>
  <si>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</si>
  <si>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</si>
  <si>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</si>
  <si>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</si>
  <si>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</si>
  <si>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</si>
  <si>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</si>
  <si>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</si>
  <si>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</si>
  <si>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</si>
  <si>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</si>
  <si>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</si>
  <si>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</si>
  <si>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</si>
  <si>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</si>
  <si>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</si>
  <si>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</si>
  <si>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</si>
  <si>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</si>
  <si>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</si>
  <si>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</si>
  <si>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</si>
  <si>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</si>
  <si>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</si>
  <si>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</si>
  <si>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</si>
  <si>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</si>
  <si>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</si>
  <si>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</si>
  <si>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</si>
  <si>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</si>
  <si>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</si>
  <si>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</si>
  <si>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</si>
  <si>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</si>
  <si>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</si>
  <si>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</si>
  <si>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</si>
  <si>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</si>
  <si>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</si>
  <si>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</si>
  <si>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</si>
  <si>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</si>
  <si>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</si>
  <si>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</si>
  <si>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</si>
  <si>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</si>
  <si>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</si>
  <si>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</si>
  <si>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</si>
  <si>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</si>
  <si>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</si>
  <si>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</si>
  <si>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</si>
  <si>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</si>
  <si>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</si>
  <si>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</si>
  <si>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</si>
  <si>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</si>
  <si>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</si>
  <si>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</si>
  <si>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</si>
  <si>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</si>
  <si>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</si>
  <si>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</si>
  <si>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</si>
  <si>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</si>
  <si>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</si>
  <si>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</si>
  <si>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</si>
  <si>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</si>
  <si>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</si>
  <si>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</si>
  <si>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</si>
  <si>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</si>
  <si>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</si>
  <si>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</si>
  <si>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</si>
  <si>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</si>
  <si>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</si>
  <si>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</si>
  <si>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</si>
  <si>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</si>
  <si>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</si>
  <si>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</si>
  <si>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</si>
  <si>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</si>
  <si>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</si>
  <si>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</si>
  <si>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</si>
  <si>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</si>
  <si>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</si>
  <si>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</si>
  <si>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</si>
  <si>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</si>
  <si>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</si>
  <si>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</si>
  <si>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</si>
  <si>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</si>
  <si>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</si>
  <si>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</si>
  <si>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</si>
  <si>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</si>
  <si>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</si>
  <si>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</si>
  <si>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</si>
  <si>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</si>
  <si>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</si>
  <si>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</si>
  <si>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</si>
  <si>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</si>
  <si>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</si>
  <si>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</si>
  <si>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</si>
  <si>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</si>
  <si>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</si>
  <si>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</si>
  <si>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</si>
  <si>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</si>
  <si>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</si>
  <si>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</si>
  <si>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</si>
  <si>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</si>
  <si>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</si>
  <si>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</si>
  <si>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</si>
  <si>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</si>
  <si>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</si>
  <si>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</si>
  <si>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</si>
  <si>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</si>
  <si>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</si>
  <si>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</si>
  <si>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</si>
  <si>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</si>
  <si>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</si>
  <si>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</si>
  <si>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</si>
  <si>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</si>
  <si>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</si>
  <si>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</si>
  <si>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</si>
  <si>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</si>
  <si>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</si>
  <si>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</si>
  <si>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</si>
  <si>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</si>
  <si>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</si>
  <si>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</si>
  <si>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</si>
  <si>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</si>
  <si>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</si>
  <si>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</si>
  <si>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</si>
  <si>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</si>
  <si>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</si>
  <si>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</si>
  <si>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</si>
  <si>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</si>
  <si>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</si>
  <si>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</si>
  <si>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</si>
  <si>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</si>
  <si>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</si>
  <si>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</si>
  <si>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</si>
  <si>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</si>
  <si>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</si>
  <si>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</si>
  <si>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</si>
  <si>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</si>
  <si>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</si>
  <si>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</si>
  <si>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</si>
  <si>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</si>
  <si>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</si>
  <si>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</si>
  <si>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</si>
  <si>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</si>
  <si>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</si>
  <si>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</si>
  <si>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</si>
  <si>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</si>
  <si>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</si>
  <si>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</si>
  <si>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</si>
  <si>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</si>
  <si>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</si>
  <si>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</si>
  <si>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</si>
  <si>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</si>
  <si>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</si>
  <si>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</si>
  <si>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</si>
  <si>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</si>
  <si>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</si>
  <si>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</si>
  <si>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</si>
  <si>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</si>
  <si>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</si>
  <si>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</si>
  <si>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</si>
  <si>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</si>
  <si>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</si>
  <si>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</si>
  <si>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</si>
  <si>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</si>
  <si>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</si>
  <si>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</si>
  <si>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</si>
  <si>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</si>
  <si>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</si>
  <si>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</si>
  <si>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</si>
  <si>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</si>
  <si>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</si>
  <si>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</si>
  <si>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</si>
  <si>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</si>
  <si>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</si>
  <si>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</si>
  <si>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</si>
  <si>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</si>
  <si>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</si>
  <si>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</si>
  <si>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</si>
  <si>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</si>
  <si>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</si>
  <si>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</si>
  <si>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</si>
  <si>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</si>
  <si>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</si>
  <si>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</si>
  <si>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</si>
  <si>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</si>
  <si>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</si>
  <si>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</si>
  <si>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</si>
  <si>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</si>
  <si>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</si>
  <si>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</si>
  <si>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</si>
  <si>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</si>
  <si>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</si>
  <si>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</si>
  <si>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</si>
  <si>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</si>
  <si>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</si>
  <si>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</si>
  <si>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</si>
  <si>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</si>
  <si>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</si>
  <si>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</si>
  <si>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</si>
  <si>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</si>
  <si>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</si>
  <si>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</si>
  <si>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</si>
  <si>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</si>
  <si>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</si>
  <si>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</si>
  <si>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</si>
  <si>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</si>
  <si>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</si>
  <si>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</si>
  <si>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</si>
  <si>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</si>
  <si>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</si>
  <si>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</si>
  <si>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</si>
  <si>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</si>
  <si>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</si>
  <si>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</si>
  <si>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</si>
  <si>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</si>
  <si>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</si>
  <si>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</si>
  <si>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</si>
  <si>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</si>
  <si>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</si>
  <si>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</si>
  <si>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</si>
  <si>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</si>
  <si>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</si>
  <si>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</si>
  <si>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</si>
  <si>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</si>
  <si>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</si>
  <si>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</si>
  <si>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</si>
  <si>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</si>
  <si>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</si>
  <si>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</si>
  <si>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</si>
  <si>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</si>
  <si>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</si>
  <si>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</si>
  <si>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</si>
  <si>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</si>
  <si>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</si>
  <si>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</si>
  <si>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</si>
  <si>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</si>
  <si>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</si>
  <si>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</si>
  <si>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</si>
  <si>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</si>
  <si>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</si>
  <si>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</si>
  <si>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</si>
  <si>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</si>
  <si>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</si>
  <si>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</si>
  <si>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</si>
  <si>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</si>
  <si>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</si>
  <si>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</si>
  <si>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</si>
  <si>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</si>
  <si>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</si>
  <si>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</si>
  <si>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</si>
  <si>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</si>
  <si>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</si>
  <si>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</si>
  <si>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</si>
  <si>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</si>
  <si>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</si>
  <si>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</si>
  <si>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</si>
  <si>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</si>
  <si>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</si>
  <si>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</si>
  <si>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</si>
  <si>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</si>
  <si>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</si>
  <si>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</si>
  <si>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</si>
  <si>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</si>
  <si>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</si>
  <si>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</si>
  <si>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</si>
  <si>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</si>
  <si>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</si>
  <si>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</si>
  <si>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</si>
  <si>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</si>
  <si>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</si>
  <si>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</si>
  <si>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</si>
  <si>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</si>
  <si>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</si>
  <si>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</si>
  <si>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</si>
  <si>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</si>
  <si>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</si>
  <si>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</si>
  <si>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</si>
  <si>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</si>
  <si>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</si>
  <si>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</si>
  <si>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</si>
  <si>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</si>
  <si>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</si>
  <si>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</si>
  <si>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</si>
  <si>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</si>
  <si>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</si>
  <si>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</si>
  <si>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</si>
  <si>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</si>
  <si>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</si>
  <si>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</si>
  <si>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</si>
  <si>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</si>
  <si>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</si>
  <si>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</si>
  <si>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</si>
  <si>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</si>
  <si>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</si>
  <si>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</si>
  <si>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</si>
  <si>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</si>
  <si>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</si>
  <si>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</si>
  <si>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</si>
  <si>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</si>
  <si>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</si>
  <si>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</si>
  <si>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</si>
  <si>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</si>
  <si>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</si>
  <si>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</si>
  <si>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</si>
  <si>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</si>
  <si>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</si>
  <si>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</si>
  <si>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</si>
  <si>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</si>
  <si>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</si>
  <si>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</si>
  <si>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</si>
  <si>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</si>
  <si>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</si>
  <si>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</si>
  <si>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</si>
  <si>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</si>
  <si>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</si>
  <si>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</si>
  <si>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</si>
  <si>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</si>
  <si>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</si>
  <si>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</si>
  <si>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</si>
  <si>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</si>
  <si>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</si>
  <si>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</si>
  <si>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</si>
  <si>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</si>
  <si>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</si>
  <si>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</si>
  <si>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</si>
  <si>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</si>
  <si>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</si>
  <si>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</si>
  <si>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</si>
  <si>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</si>
  <si>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</si>
  <si>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</si>
  <si>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</si>
  <si>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</si>
  <si>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</si>
  <si>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</si>
  <si>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</si>
  <si>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</si>
  <si>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</si>
  <si>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</si>
  <si>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</si>
  <si>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</si>
  <si>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</si>
  <si>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</si>
  <si>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</si>
  <si>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</si>
  <si>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</si>
  <si>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</si>
  <si>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</si>
  <si>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</si>
  <si>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</si>
  <si>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</si>
  <si>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</si>
  <si>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</si>
  <si>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</si>
  <si>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</si>
  <si>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</si>
  <si>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</si>
  <si>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</si>
  <si>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</si>
  <si>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</si>
  <si>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</si>
  <si>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</si>
  <si>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</si>
  <si>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</si>
  <si>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</si>
  <si>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</si>
  <si>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</si>
  <si>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</si>
  <si>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</si>
  <si>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</si>
  <si>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</si>
  <si>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</si>
  <si>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</si>
  <si>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</si>
  <si>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</si>
  <si>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</si>
  <si>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</si>
  <si>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</si>
  <si>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</si>
  <si>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</si>
  <si>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</si>
  <si>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</si>
  <si>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</si>
  <si>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</si>
  <si>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</si>
  <si>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</si>
  <si>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</si>
  <si>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</si>
  <si>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</si>
  <si>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</si>
  <si>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</si>
  <si>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</si>
  <si>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</si>
  <si>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</si>
  <si>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</si>
  <si>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</si>
  <si>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</si>
  <si>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</si>
  <si>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</si>
  <si>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</si>
  <si>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</si>
  <si>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</si>
  <si>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</si>
  <si>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</si>
  <si>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</si>
  <si>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</si>
  <si>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</si>
  <si>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</si>
  <si>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</si>
  <si>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</si>
  <si>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</si>
  <si>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</si>
  <si>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</si>
  <si>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</si>
  <si>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</si>
  <si>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</si>
  <si>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</si>
  <si>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</si>
  <si>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</si>
  <si>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</si>
  <si>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</si>
  <si>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</si>
  <si>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</si>
  <si>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</si>
  <si>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</si>
  <si>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</si>
  <si>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</si>
  <si>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</si>
  <si>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</si>
  <si>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</si>
  <si>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</si>
  <si>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</si>
  <si>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</si>
  <si>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</si>
  <si>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</si>
  <si>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</si>
  <si>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</si>
  <si>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</si>
  <si>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</si>
  <si>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</si>
  <si>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</si>
  <si>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</si>
  <si>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</si>
  <si>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</si>
  <si>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</si>
  <si>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</si>
  <si>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</si>
  <si>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</si>
  <si>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</si>
  <si>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</si>
  <si>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</si>
  <si>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</si>
  <si>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</si>
  <si>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</si>
  <si>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</si>
  <si>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</si>
  <si>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</si>
  <si>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</si>
  <si>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</si>
  <si>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</si>
  <si>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</si>
  <si>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</si>
  <si>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</si>
  <si>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</si>
  <si>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</si>
  <si>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</si>
  <si>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</si>
  <si>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</si>
  <si>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</si>
  <si>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</si>
  <si>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</si>
  <si>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</si>
  <si>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</si>
  <si>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</si>
  <si>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</si>
  <si>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</si>
  <si>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</si>
  <si>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</si>
  <si>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</si>
  <si>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</si>
  <si>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</si>
  <si>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</si>
  <si>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</si>
  <si>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</si>
  <si>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</si>
  <si>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</si>
  <si>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</si>
  <si>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</si>
  <si>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</si>
  <si>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</si>
  <si>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</si>
  <si>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</si>
  <si>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</si>
  <si>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</si>
  <si>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</si>
  <si>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</si>
  <si>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</si>
  <si>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</si>
  <si>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</si>
  <si>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</si>
  <si>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</si>
  <si>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</si>
  <si>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</si>
  <si>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</si>
  <si>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</si>
  <si>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</si>
  <si>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</si>
  <si>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</si>
  <si>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</si>
  <si>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</si>
  <si>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</si>
  <si>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</si>
  <si>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</si>
  <si>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</si>
  <si>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</si>
  <si>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</si>
  <si>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</si>
  <si>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</si>
  <si>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</si>
  <si>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</si>
  <si>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</si>
  <si>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</si>
  <si>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</si>
  <si>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</si>
  <si>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</si>
  <si>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</si>
  <si>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</si>
  <si>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</si>
  <si>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</si>
  <si>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</si>
  <si>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</si>
  <si>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</si>
  <si>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</si>
  <si>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</si>
  <si>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</si>
  <si>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</si>
  <si>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</si>
  <si>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</si>
  <si>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</si>
  <si>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</si>
  <si>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</si>
  <si>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</si>
  <si>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</si>
  <si>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</si>
  <si>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</si>
  <si>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</si>
  <si>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</si>
  <si>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</si>
  <si>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</si>
  <si>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</si>
  <si>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</si>
  <si>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</si>
  <si>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</si>
  <si>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</si>
  <si>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</si>
  <si>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</si>
  <si>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</si>
  <si>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</si>
  <si>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</si>
  <si>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</si>
  <si>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</si>
  <si>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</si>
  <si>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</si>
  <si>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</si>
  <si>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</si>
  <si>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</si>
  <si>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</si>
  <si>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</si>
  <si>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</si>
  <si>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</si>
  <si>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</si>
  <si>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</si>
  <si>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</si>
  <si>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</si>
  <si>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</si>
  <si>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</si>
  <si>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</si>
  <si>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</si>
  <si>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</si>
  <si>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</si>
  <si>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</si>
  <si>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</si>
  <si>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</si>
  <si>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</si>
  <si>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</si>
  <si>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</si>
  <si>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</si>
  <si>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</si>
  <si>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</si>
  <si>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</si>
  <si>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</si>
  <si>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</si>
  <si>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</si>
  <si>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</si>
  <si>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</si>
  <si>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</si>
  <si>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</si>
  <si>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</si>
  <si>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</si>
  <si>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</si>
  <si>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</si>
  <si>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</si>
  <si>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</si>
  <si>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</si>
  <si>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</si>
  <si>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</si>
  <si>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</si>
  <si>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</si>
  <si>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</si>
  <si>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</si>
  <si>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</si>
  <si>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</si>
  <si>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</si>
  <si>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</si>
  <si>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</si>
  <si>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</si>
  <si>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</si>
  <si>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</si>
  <si>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</si>
  <si>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</si>
  <si>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</si>
  <si>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</si>
  <si>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</si>
  <si>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</si>
  <si>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</si>
  <si>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</si>
  <si>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</si>
  <si>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</si>
  <si>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</si>
  <si>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</si>
  <si>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</si>
  <si>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</si>
  <si>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</si>
  <si>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</si>
  <si>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</si>
  <si>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</si>
  <si>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</si>
  <si>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</si>
  <si>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</si>
  <si>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</si>
  <si>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</si>
  <si>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</si>
  <si>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</si>
  <si>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</si>
  <si>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</si>
  <si>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</si>
  <si>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</si>
  <si>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</si>
  <si>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</si>
  <si>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</si>
  <si>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</si>
  <si>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</si>
  <si>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</si>
  <si>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</si>
  <si>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</si>
  <si>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</si>
  <si>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</si>
  <si>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</si>
  <si>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</si>
  <si>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</si>
  <si>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</si>
  <si>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</si>
  <si>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</si>
  <si>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</si>
  <si>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</si>
  <si>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</si>
  <si>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</si>
  <si>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</si>
  <si>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</si>
  <si>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</si>
  <si>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</si>
  <si>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</si>
  <si>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</si>
  <si>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</si>
  <si>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</si>
  <si>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</si>
  <si>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</si>
  <si>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</si>
  <si>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</si>
  <si>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</si>
  <si>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</si>
  <si>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</si>
  <si>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</si>
  <si>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</si>
  <si>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</si>
  <si>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</si>
  <si>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</si>
  <si>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</si>
  <si>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</si>
  <si>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</si>
  <si>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</si>
  <si>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</si>
  <si>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</si>
  <si>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</si>
  <si>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</si>
  <si>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</si>
  <si>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</si>
  <si>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</si>
  <si>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</si>
  <si>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</si>
  <si>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</si>
  <si>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</si>
  <si>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</si>
  <si>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</si>
  <si>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</si>
  <si>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</si>
  <si>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</si>
  <si>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</si>
  <si>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</si>
  <si>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</si>
  <si>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</si>
  <si>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</si>
  <si>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</si>
  <si>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</si>
  <si>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</si>
  <si>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</si>
  <si>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</si>
  <si>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</si>
  <si>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</si>
  <si>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</si>
  <si>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</si>
  <si>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</si>
  <si>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</si>
  <si>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</si>
  <si>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</si>
  <si>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</si>
  <si>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</si>
  <si>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</si>
  <si>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</si>
  <si>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</si>
  <si>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</si>
  <si>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</si>
  <si>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</si>
  <si>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</si>
  <si>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</si>
  <si>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</si>
  <si>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</si>
  <si>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</si>
  <si>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</si>
  <si>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</si>
  <si>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</si>
  <si>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</si>
  <si>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</si>
  <si>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</si>
  <si>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</si>
  <si>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</si>
  <si>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</si>
  <si>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</si>
  <si>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</si>
  <si>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</si>
  <si>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</si>
  <si>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</si>
  <si>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</si>
  <si>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</si>
  <si>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</si>
  <si>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</si>
  <si>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</si>
  <si>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</si>
  <si>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</si>
  <si>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</si>
  <si>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</si>
  <si>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</si>
  <si>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</si>
  <si>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</si>
  <si>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</si>
  <si>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</si>
  <si>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</si>
  <si>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</si>
  <si>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</si>
  <si>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</si>
  <si>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</si>
  <si>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</si>
  <si>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</si>
  <si>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</si>
  <si>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</si>
  <si>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</si>
  <si>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</si>
  <si>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</si>
  <si>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</si>
  <si>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</si>
  <si>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</si>
  <si>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</si>
  <si>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</si>
  <si>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</si>
  <si>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</si>
  <si>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</si>
  <si>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</si>
  <si>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</si>
  <si>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</si>
  <si>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</si>
  <si>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</si>
  <si>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</si>
  <si>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</si>
  <si>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</si>
  <si>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</si>
  <si>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</si>
  <si>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</si>
  <si>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</si>
  <si>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</si>
  <si>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</si>
  <si>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</si>
  <si>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</si>
  <si>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</si>
  <si>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</si>
  <si>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</si>
  <si>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</si>
  <si>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</si>
  <si>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</si>
  <si>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</si>
  <si>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</si>
  <si>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</si>
  <si>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</si>
  <si>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</si>
  <si>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</si>
  <si>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</si>
  <si>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</si>
  <si>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</si>
  <si>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</si>
  <si>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</si>
  <si>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</si>
  <si>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</si>
  <si>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</si>
  <si>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</si>
  <si>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</si>
  <si>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</si>
  <si>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</si>
  <si>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</si>
  <si>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</si>
  <si>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</si>
  <si>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</si>
  <si>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</si>
  <si>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</si>
  <si>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</si>
  <si>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</si>
  <si>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</si>
  <si>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</si>
  <si>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</si>
  <si>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</si>
  <si>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</si>
  <si>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</si>
  <si>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</si>
  <si>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</si>
  <si>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</si>
  <si>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</si>
  <si>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</si>
  <si>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</si>
  <si>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</si>
  <si>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</si>
  <si>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</si>
  <si>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</si>
  <si>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</si>
  <si>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</si>
  <si>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</si>
  <si>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</si>
  <si>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</si>
  <si>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</si>
  <si>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</si>
  <si>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</si>
  <si>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</si>
  <si>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</si>
  <si>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</si>
  <si>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</si>
  <si>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</si>
  <si>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</si>
  <si>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</si>
  <si>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</si>
  <si>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</si>
  <si>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</si>
  <si>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</si>
  <si>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</si>
  <si>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</si>
  <si>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</si>
  <si>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</si>
  <si>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</si>
  <si>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</si>
  <si>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</si>
  <si>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</si>
  <si>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</si>
  <si>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</si>
  <si>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</si>
  <si>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</si>
  <si>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</si>
  <si>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</si>
  <si>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</si>
  <si>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</si>
  <si>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</si>
  <si>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</si>
  <si>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</si>
  <si>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</si>
  <si>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</si>
  <si>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</si>
  <si>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</si>
  <si>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</si>
  <si>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</si>
  <si>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</si>
  <si>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</si>
  <si>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</si>
  <si>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</si>
  <si>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</si>
  <si>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</si>
  <si>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</si>
  <si>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</si>
  <si>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</si>
  <si>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</si>
  <si>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</si>
  <si>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</si>
  <si>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</si>
  <si>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</si>
  <si>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</si>
  <si>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</si>
  <si>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</si>
  <si>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</si>
  <si>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</si>
  <si>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</si>
  <si>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</si>
  <si>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</si>
  <si>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</si>
  <si>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</si>
  <si>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</si>
  <si>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</si>
  <si>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</si>
  <si>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</si>
  <si>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</si>
  <si>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</si>
  <si>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</si>
  <si>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</si>
  <si>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</si>
  <si>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</si>
  <si>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</si>
  <si>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</si>
  <si>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</si>
  <si>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</si>
  <si>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</si>
  <si>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</si>
  <si>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</si>
  <si>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</si>
  <si>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</si>
  <si>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</si>
  <si>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</si>
  <si>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</si>
  <si>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</si>
  <si>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</si>
  <si>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</si>
  <si>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</si>
  <si>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</si>
  <si>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</si>
  <si>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</si>
  <si>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</si>
  <si>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</si>
  <si>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</si>
  <si>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</si>
  <si>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</si>
  <si>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</si>
  <si>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</si>
  <si>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</si>
  <si>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</si>
  <si>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</si>
  <si>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</si>
  <si>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</si>
  <si>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</si>
  <si>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</si>
  <si>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</si>
  <si>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</si>
  <si>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</si>
  <si>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</si>
  <si>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</si>
  <si>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</si>
  <si>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</si>
  <si>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</si>
  <si>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</si>
  <si>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</si>
  <si>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</si>
  <si>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</si>
  <si>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</si>
  <si>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</si>
  <si>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</si>
  <si>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</si>
  <si>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</si>
  <si>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</si>
  <si>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</si>
  <si>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</si>
  <si>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</si>
  <si>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</si>
  <si>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</si>
  <si>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</si>
  <si>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</si>
  <si>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</si>
  <si>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</si>
  <si>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</si>
  <si>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</si>
  <si>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</si>
  <si>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</si>
  <si>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</si>
  <si>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</si>
  <si>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</si>
  <si>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</si>
  <si>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</si>
  <si>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</si>
  <si>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</si>
  <si>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</si>
  <si>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</si>
  <si>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</si>
  <si>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</si>
  <si>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</si>
  <si>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</si>
  <si>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</si>
  <si>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</si>
  <si>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</si>
  <si>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</si>
  <si>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</si>
  <si>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</si>
  <si>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</si>
  <si>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</si>
  <si>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</si>
  <si>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</si>
  <si>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</si>
  <si>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</si>
  <si>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</si>
  <si>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</si>
  <si>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</si>
  <si>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</si>
  <si>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</si>
  <si>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</si>
  <si>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</si>
  <si>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</si>
  <si>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</si>
  <si>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</si>
  <si>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</si>
  <si>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</si>
  <si>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</si>
  <si>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</si>
  <si>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</si>
  <si>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</si>
  <si>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</si>
  <si>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</si>
  <si>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</si>
  <si>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</si>
  <si>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</si>
  <si>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</si>
  <si>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</si>
  <si>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</si>
  <si>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</si>
  <si>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</si>
  <si>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</si>
  <si>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</si>
  <si>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</si>
  <si>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</si>
  <si>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</si>
  <si>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</si>
  <si>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</si>
  <si>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</si>
  <si>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</si>
  <si>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</si>
  <si>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</si>
  <si>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</si>
  <si>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</si>
  <si>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</si>
  <si>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</si>
  <si>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</si>
  <si>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</si>
  <si>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</si>
  <si>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</si>
  <si>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</si>
  <si>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</si>
  <si>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</si>
  <si>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</si>
  <si>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</si>
  <si>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</si>
  <si>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</si>
  <si>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</si>
  <si>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</si>
  <si>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</si>
  <si>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</si>
  <si>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</si>
  <si>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</si>
  <si>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</si>
  <si>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</si>
  <si>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</si>
  <si>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</si>
  <si>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</si>
  <si>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</si>
  <si>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</si>
  <si>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</si>
  <si>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</si>
  <si>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</si>
  <si>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</si>
  <si>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</si>
  <si>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</si>
  <si>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</si>
  <si>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</si>
  <si>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</si>
  <si>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</si>
  <si>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</si>
  <si>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</si>
  <si>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</si>
  <si>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</si>
  <si>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</si>
  <si>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</si>
  <si>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</si>
  <si>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</si>
  <si>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</si>
  <si>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</si>
  <si>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</si>
  <si>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</si>
  <si>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</si>
  <si>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</si>
  <si>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</si>
  <si>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</si>
  <si>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</si>
  <si>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</si>
  <si>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</si>
  <si>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</si>
  <si>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</si>
  <si>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</si>
  <si>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</si>
  <si>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</si>
  <si>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</si>
  <si>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</si>
  <si>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</si>
  <si>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</si>
  <si>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</si>
  <si>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</si>
  <si>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</si>
  <si>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</si>
  <si>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</si>
  <si>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</si>
  <si>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</si>
  <si>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</si>
  <si>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</si>
  <si>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</si>
  <si>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</si>
  <si>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</si>
  <si>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</si>
  <si>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</si>
  <si>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</si>
  <si>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</si>
  <si>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</si>
  <si>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</si>
  <si>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</si>
  <si>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</si>
  <si>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</si>
  <si>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</si>
  <si>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</si>
  <si>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</si>
  <si>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</si>
  <si>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</si>
  <si>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</si>
  <si>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</si>
  <si>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</si>
  <si>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</si>
  <si>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</si>
  <si>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</si>
  <si>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</si>
  <si>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</si>
  <si>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</si>
  <si>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</si>
  <si>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</si>
  <si>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</si>
  <si>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</si>
  <si>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</si>
  <si>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</si>
  <si>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</si>
  <si>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</si>
  <si>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</si>
  <si>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</si>
  <si>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</si>
  <si>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</si>
  <si>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</si>
  <si>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</si>
  <si>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</si>
  <si>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</si>
  <si>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</si>
  <si>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</si>
  <si>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</si>
  <si>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</si>
  <si>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</si>
  <si>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</si>
  <si>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</si>
  <si>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</si>
  <si>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</si>
  <si>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</si>
  <si>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</si>
  <si>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</si>
  <si>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</si>
  <si>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</si>
  <si>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</si>
  <si>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</si>
  <si>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</si>
  <si>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</si>
  <si>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</si>
  <si>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</si>
  <si>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</si>
  <si>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</si>
  <si>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</si>
  <si>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</si>
  <si>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</si>
  <si>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</si>
  <si>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</si>
  <si>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</si>
  <si>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</si>
  <si>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</si>
  <si>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</si>
  <si>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</si>
  <si>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</si>
  <si>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</si>
  <si>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</si>
  <si>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</si>
  <si>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</si>
  <si>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</si>
  <si>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</si>
  <si>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</si>
  <si>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</si>
  <si>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</si>
  <si>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</si>
  <si>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</si>
  <si>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</si>
  <si>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</si>
  <si>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</si>
  <si>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</si>
  <si>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</si>
  <si>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</si>
  <si>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</si>
  <si>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</si>
  <si>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</si>
  <si>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</si>
  <si>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</si>
  <si>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</si>
  <si>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</si>
  <si>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</si>
  <si>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</si>
  <si>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</si>
  <si>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</si>
  <si>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</si>
  <si>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</si>
  <si>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</si>
  <si>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</si>
  <si>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</si>
  <si>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</si>
  <si>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</si>
  <si>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</si>
  <si>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</si>
  <si>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</si>
  <si>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</si>
  <si>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</si>
  <si>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</si>
  <si>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</si>
  <si>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</si>
  <si>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</si>
  <si>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</si>
  <si>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</si>
  <si>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</si>
  <si>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</si>
  <si>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</si>
  <si>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</si>
  <si>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</si>
  <si>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</si>
  <si>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</si>
  <si>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</si>
  <si>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</si>
  <si>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</si>
  <si>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</si>
  <si>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</si>
  <si>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</si>
  <si>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</si>
  <si>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</si>
  <si>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</si>
  <si>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</si>
  <si>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</si>
  <si>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</si>
  <si>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</si>
  <si>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</si>
  <si>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</si>
  <si>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</si>
  <si>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</si>
  <si>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</si>
  <si>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</si>
  <si>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</si>
  <si>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</si>
  <si>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</si>
  <si>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</si>
  <si>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</si>
  <si>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</si>
  <si>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</si>
  <si>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</si>
  <si>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</si>
  <si>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</si>
  <si>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</si>
  <si>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</si>
  <si>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</si>
  <si>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</si>
  <si>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</si>
  <si>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</si>
  <si>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</si>
  <si>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</si>
  <si>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</si>
  <si>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</si>
  <si>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</si>
  <si>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</si>
  <si>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</si>
  <si>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</si>
  <si>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</si>
  <si>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</si>
  <si>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</si>
  <si>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</si>
  <si>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</si>
  <si>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</si>
  <si>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</si>
  <si>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</si>
  <si>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</si>
  <si>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</si>
  <si>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</si>
  <si>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</si>
  <si>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</si>
  <si>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</si>
  <si>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</si>
  <si>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</si>
  <si>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</si>
  <si>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</si>
  <si>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</si>
  <si>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</si>
  <si>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</si>
  <si>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</si>
  <si>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</si>
  <si>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</si>
  <si>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</si>
  <si>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</si>
  <si>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</si>
  <si>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</si>
  <si>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</si>
  <si>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</si>
  <si>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</si>
  <si>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</si>
  <si>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</si>
  <si>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</si>
  <si>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</si>
  <si>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</si>
  <si>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</si>
  <si>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</si>
  <si>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</si>
  <si>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</si>
  <si>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</si>
  <si>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</si>
  <si>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</si>
  <si>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</si>
  <si>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</si>
  <si>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</si>
  <si>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</si>
  <si>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</si>
  <si>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</si>
  <si>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</si>
  <si>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</si>
  <si>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</si>
  <si>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</si>
  <si>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</si>
  <si>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</si>
  <si>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</si>
  <si>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</si>
  <si>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</si>
  <si>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</si>
  <si>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</si>
  <si>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</si>
  <si>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</si>
  <si>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</si>
  <si>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</si>
  <si>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</si>
  <si>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</si>
  <si>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</si>
  <si>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</si>
  <si>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</si>
  <si>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</si>
  <si>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</si>
  <si>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</si>
  <si>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</si>
  <si>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</si>
  <si>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</si>
  <si>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</si>
  <si>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</si>
  <si>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</si>
  <si>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</si>
  <si>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</si>
  <si>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</si>
  <si>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</si>
  <si>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</si>
  <si>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</si>
  <si>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</si>
  <si>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</si>
  <si>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</si>
  <si>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</si>
  <si>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</si>
  <si>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</si>
  <si>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</si>
  <si>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</si>
  <si>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</si>
  <si>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</si>
  <si>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</si>
  <si>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</si>
  <si>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</si>
  <si>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</si>
  <si>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</si>
  <si>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</si>
  <si>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</si>
  <si>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</si>
  <si>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</si>
  <si>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</si>
  <si>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</si>
  <si>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</si>
  <si>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</si>
  <si>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</si>
  <si>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</si>
  <si>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</si>
  <si>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</si>
  <si>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</si>
  <si>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</si>
  <si>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</si>
  <si>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</si>
  <si>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</si>
  <si>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</si>
  <si>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</si>
  <si>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</si>
  <si>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</si>
  <si>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</si>
  <si>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</si>
  <si>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</si>
  <si>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</si>
  <si>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</si>
  <si>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</si>
  <si>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</si>
  <si>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</si>
  <si>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</si>
  <si>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</si>
  <si>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</si>
  <si>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</si>
  <si>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</si>
  <si>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</si>
  <si>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</si>
  <si>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</si>
  <si>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</si>
  <si>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</si>
  <si>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</si>
  <si>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</si>
  <si>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</si>
  <si>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</si>
  <si>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</si>
  <si>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</si>
  <si>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</si>
  <si>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</si>
  <si>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</si>
  <si>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</si>
  <si>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</si>
  <si>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</si>
  <si>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</si>
  <si>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</si>
  <si>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</si>
  <si>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</si>
  <si>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</si>
  <si>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</si>
  <si>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</si>
  <si>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</si>
  <si>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</si>
  <si>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</si>
  <si>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</si>
  <si>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</si>
  <si>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</si>
  <si>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</si>
  <si>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</si>
  <si>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</si>
  <si>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</si>
  <si>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</si>
  <si>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</si>
  <si>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</si>
  <si>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</si>
  <si>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</si>
  <si>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</si>
  <si>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</si>
  <si>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</si>
  <si>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</si>
  <si>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</si>
  <si>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</si>
  <si>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</si>
  <si>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</si>
  <si>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</si>
  <si>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</si>
  <si>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</si>
  <si>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</si>
  <si>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</si>
  <si>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</si>
  <si>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</si>
  <si>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</si>
  <si>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</si>
  <si>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</si>
  <si>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</si>
  <si>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</si>
  <si>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</si>
  <si>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</si>
  <si>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</si>
  <si>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</si>
  <si>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</si>
  <si>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</si>
  <si>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</si>
  <si>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</si>
  <si>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</si>
  <si>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</si>
  <si>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</si>
  <si>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</si>
  <si>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</si>
  <si>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</si>
  <si>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</si>
  <si>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</si>
  <si>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</si>
  <si>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</si>
  <si>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</si>
  <si>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</si>
  <si>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</si>
  <si>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</si>
  <si>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</si>
  <si>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</si>
  <si>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</si>
  <si>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</si>
  <si>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</si>
  <si>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</si>
  <si>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</si>
  <si>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</si>
  <si>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</si>
  <si>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</si>
  <si>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</si>
  <si>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</si>
  <si>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</si>
  <si>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</si>
  <si>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</si>
  <si>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</si>
  <si>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</si>
  <si>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</si>
  <si>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</si>
  <si>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</si>
  <si>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</si>
  <si>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</si>
  <si>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</si>
  <si>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</si>
  <si>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</si>
  <si>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</si>
  <si>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</si>
  <si>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</si>
  <si>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</si>
  <si>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</si>
  <si>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</si>
  <si>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</si>
  <si>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</si>
  <si>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</si>
  <si>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</si>
  <si>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</si>
  <si>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</si>
  <si>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</si>
  <si>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</si>
  <si>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</si>
  <si>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</si>
  <si>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</si>
  <si>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</si>
  <si>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</si>
  <si>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</si>
  <si>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</si>
  <si>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</si>
  <si>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</si>
  <si>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</si>
  <si>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</si>
  <si>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</si>
  <si>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</si>
  <si>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</si>
  <si>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</si>
  <si>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</si>
  <si>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</si>
  <si>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</si>
  <si>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</si>
  <si>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</si>
  <si>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</si>
  <si>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</si>
  <si>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</si>
  <si>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</si>
  <si>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</si>
  <si>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</si>
  <si>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</si>
  <si>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</si>
  <si>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</si>
  <si>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</si>
  <si>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</si>
  <si>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</si>
  <si>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</si>
  <si>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</si>
  <si>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</si>
  <si>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</si>
  <si>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</si>
  <si>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</si>
  <si>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</si>
  <si>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</si>
  <si>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</si>
  <si>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</si>
  <si>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</si>
  <si>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</si>
  <si>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</si>
  <si>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</si>
  <si>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</si>
  <si>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</si>
  <si>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</si>
  <si>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</si>
  <si>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</si>
  <si>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</si>
  <si>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</si>
  <si>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</si>
  <si>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</si>
  <si>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</si>
  <si>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</si>
  <si>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</si>
  <si>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</si>
  <si>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</si>
  <si>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</si>
  <si>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</si>
  <si>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</si>
  <si>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</si>
  <si>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</si>
  <si>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</si>
  <si>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</si>
  <si>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</si>
  <si>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</si>
  <si>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</si>
  <si>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</si>
  <si>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</si>
  <si>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</si>
  <si>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</si>
  <si>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</si>
  <si>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</si>
  <si>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</si>
  <si>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</si>
  <si>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</si>
  <si>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</si>
  <si>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</si>
  <si>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</si>
  <si>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</si>
  <si>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</si>
  <si>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</si>
  <si>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</si>
  <si>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</si>
  <si>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</si>
  <si>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</si>
  <si>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</si>
  <si>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</si>
  <si>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</si>
  <si>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</si>
  <si>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</si>
  <si>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</si>
  <si>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</si>
  <si>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</si>
  <si>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</si>
  <si>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</si>
  <si>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</si>
  <si>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</si>
  <si>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</si>
  <si>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</si>
  <si>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</si>
  <si>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</si>
  <si>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</si>
  <si>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</si>
  <si>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</si>
  <si>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</si>
  <si>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</si>
  <si>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</si>
  <si>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</si>
  <si>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</si>
  <si>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</si>
  <si>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</si>
  <si>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</si>
  <si>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</si>
  <si>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</si>
  <si>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</si>
  <si>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</si>
  <si>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</si>
  <si>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</si>
  <si>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</si>
  <si>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</si>
  <si>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</si>
  <si>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</si>
  <si>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</si>
  <si>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</si>
  <si>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</si>
  <si>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</si>
  <si>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</si>
  <si>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</si>
  <si>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</si>
  <si>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</si>
  <si>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</si>
  <si>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</si>
  <si>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</si>
  <si>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</si>
  <si>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</si>
  <si>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</si>
  <si>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</si>
  <si>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</si>
  <si>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</si>
  <si>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</si>
  <si>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</si>
  <si>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</si>
  <si>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</si>
  <si>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</si>
  <si>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</si>
  <si>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</si>
  <si>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</si>
  <si>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</si>
  <si>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</si>
  <si>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</si>
  <si>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</si>
  <si>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</si>
  <si>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</si>
  <si>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</si>
  <si>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</si>
  <si>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</si>
  <si>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</si>
  <si>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</si>
  <si>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</si>
  <si>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</si>
  <si>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</si>
  <si>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</si>
  <si>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</si>
  <si>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</si>
  <si>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</si>
  <si>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</si>
  <si>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</si>
  <si>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</si>
  <si>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</si>
  <si>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</si>
  <si>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</si>
  <si>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</si>
  <si>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</si>
  <si>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</si>
  <si>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</si>
  <si>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</si>
  <si>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</si>
  <si>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</si>
  <si>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</si>
  <si>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</si>
  <si>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</si>
  <si>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</si>
  <si>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</si>
  <si>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</si>
  <si>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</si>
  <si>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</si>
  <si>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</si>
  <si>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</si>
  <si>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</si>
  <si>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</si>
  <si>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</si>
  <si>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</si>
  <si>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</si>
  <si>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</si>
  <si>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</si>
  <si>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</si>
  <si>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</si>
  <si>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</si>
  <si>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</si>
  <si>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</si>
  <si>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</si>
  <si>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</si>
  <si>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</si>
  <si>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</si>
  <si>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</si>
  <si>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</si>
  <si>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</si>
  <si>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</si>
  <si>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</si>
  <si>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</si>
  <si>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</si>
  <si>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</si>
  <si>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</si>
  <si>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</si>
  <si>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</si>
  <si>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</si>
  <si>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</si>
  <si>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</si>
  <si>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</si>
  <si>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</si>
  <si>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</si>
  <si>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</si>
  <si>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</si>
  <si>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</si>
  <si>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</si>
  <si>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</si>
  <si>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</si>
  <si>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</si>
  <si>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</si>
  <si>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</si>
  <si>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</si>
  <si>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</si>
  <si>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</si>
  <si>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</si>
  <si>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</si>
  <si>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</si>
  <si>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</si>
  <si>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</si>
  <si>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</si>
  <si>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</si>
  <si>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</si>
  <si>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</si>
  <si>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</si>
  <si>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</si>
  <si>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</si>
  <si>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</si>
  <si>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</si>
  <si>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</si>
  <si>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</si>
  <si>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</si>
  <si>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</si>
  <si>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</si>
  <si>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</si>
  <si>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</si>
  <si>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</si>
  <si>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</si>
  <si>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</si>
  <si>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</si>
  <si>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</si>
  <si>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</si>
  <si>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</si>
  <si>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</si>
  <si>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</si>
  <si>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</si>
  <si>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</si>
  <si>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</si>
  <si>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</si>
  <si>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</si>
  <si>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</si>
  <si>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</si>
  <si>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</si>
  <si>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</si>
  <si>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</si>
  <si>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</si>
  <si>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</si>
  <si>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</si>
  <si>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</si>
  <si>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</si>
  <si>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</si>
  <si>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</si>
  <si>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</si>
  <si>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</si>
  <si>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</si>
  <si>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</si>
  <si>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</si>
  <si>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</si>
  <si>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</si>
  <si>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</si>
  <si>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</si>
  <si>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</si>
  <si>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</si>
  <si>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</si>
  <si>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</si>
  <si>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</si>
  <si>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</si>
  <si>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</si>
  <si>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</si>
  <si>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</si>
  <si>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</si>
  <si>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</si>
  <si>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</si>
  <si>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</si>
  <si>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</si>
  <si>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</si>
  <si>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</si>
  <si>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</si>
  <si>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</si>
  <si>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</si>
  <si>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</si>
  <si>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</si>
  <si>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</si>
  <si>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</si>
  <si>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</si>
  <si>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</si>
  <si>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</si>
  <si>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</si>
  <si>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</si>
  <si>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</si>
  <si>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</si>
  <si>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</si>
  <si>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</si>
  <si>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</si>
  <si>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</si>
  <si>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</si>
  <si>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</si>
  <si>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</si>
  <si>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</si>
  <si>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</si>
  <si>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</si>
  <si>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</si>
  <si>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</si>
  <si>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</si>
  <si>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</si>
  <si>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</si>
  <si>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</si>
  <si>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</si>
  <si>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</si>
  <si>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</si>
  <si>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</si>
  <si>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</si>
  <si>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</si>
  <si>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</si>
  <si>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</si>
  <si>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</si>
  <si>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</si>
  <si>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</si>
  <si>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</si>
  <si>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</si>
  <si>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</si>
  <si>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</si>
  <si>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</si>
  <si>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</si>
  <si>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</si>
  <si>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</si>
  <si>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</si>
  <si>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</si>
  <si>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</si>
  <si>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</si>
  <si>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</si>
  <si>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</si>
  <si>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</si>
  <si>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</si>
  <si>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</si>
  <si>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</si>
  <si>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</si>
  <si>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</si>
  <si>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</si>
  <si>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</si>
  <si>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</si>
  <si>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</si>
  <si>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</si>
  <si>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</si>
  <si>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</si>
  <si>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</si>
  <si>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</si>
  <si>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</si>
  <si>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</si>
  <si>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</si>
  <si>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</si>
  <si>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</si>
  <si>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</si>
  <si>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</si>
  <si>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</si>
  <si>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</si>
  <si>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</si>
  <si>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</si>
  <si>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</si>
  <si>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</si>
  <si>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</si>
  <si>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</si>
  <si>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</si>
  <si>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</si>
  <si>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</si>
  <si>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</si>
  <si>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</si>
  <si>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</si>
  <si>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</si>
  <si>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</si>
  <si>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</si>
  <si>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</si>
  <si>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</si>
  <si>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</si>
  <si>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</si>
  <si>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</si>
  <si>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</si>
  <si>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</si>
  <si>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</si>
  <si>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</si>
  <si>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</si>
  <si>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</si>
  <si>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</si>
  <si>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</si>
  <si>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</si>
  <si>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</si>
  <si>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</si>
  <si>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</si>
  <si>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</si>
  <si>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</si>
  <si>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</si>
  <si>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</si>
  <si>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</si>
  <si>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</si>
  <si>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</si>
  <si>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</si>
  <si>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</si>
  <si>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</si>
  <si>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</si>
  <si>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</si>
  <si>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</si>
  <si>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</si>
  <si>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</si>
  <si>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</si>
  <si>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</si>
  <si>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</si>
  <si>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</si>
  <si>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</si>
  <si>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</si>
  <si>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</si>
  <si>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</si>
  <si>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</si>
  <si>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</si>
  <si>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</si>
  <si>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</si>
  <si>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</si>
  <si>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</si>
  <si>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</si>
  <si>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</si>
  <si>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</si>
  <si>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</si>
  <si>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</si>
  <si>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</si>
  <si>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</si>
  <si>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</si>
  <si>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</si>
  <si>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</si>
  <si>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</si>
  <si>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</si>
  <si>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</si>
  <si>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</si>
  <si>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</si>
  <si>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</si>
  <si>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</si>
  <si>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</si>
  <si>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</si>
  <si>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</si>
  <si>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</si>
  <si>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</si>
  <si>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</si>
  <si>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</si>
  <si>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</si>
  <si>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</si>
  <si>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</si>
  <si>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</si>
  <si>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</si>
  <si>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</si>
  <si>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</si>
  <si>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</si>
  <si>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</si>
  <si>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</si>
  <si>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</si>
  <si>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</si>
  <si>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</si>
  <si>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</si>
  <si>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</si>
  <si>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</si>
  <si>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</si>
  <si>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</si>
  <si>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</si>
  <si>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</si>
  <si>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</si>
  <si>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</si>
  <si>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</si>
  <si>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</si>
  <si>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</si>
  <si>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</si>
  <si>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</si>
  <si>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</si>
  <si>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</si>
  <si>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</si>
  <si>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</si>
  <si>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</si>
  <si>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</si>
  <si>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</si>
  <si>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</si>
  <si>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</si>
  <si>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</si>
  <si>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</si>
  <si>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</si>
  <si>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</si>
  <si>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</si>
  <si>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</si>
  <si>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</si>
  <si>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</si>
  <si>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</si>
  <si>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</si>
  <si>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</si>
  <si>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</si>
  <si>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</si>
  <si>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</si>
  <si>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</si>
  <si>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</si>
  <si>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</si>
  <si>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</si>
  <si>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</si>
  <si>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</si>
  <si>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</si>
  <si>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</si>
  <si>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</si>
  <si>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</si>
  <si>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</si>
  <si>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</si>
  <si>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</si>
  <si>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</si>
  <si>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</si>
  <si>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</si>
  <si>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</si>
  <si>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</si>
  <si>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</si>
  <si>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</si>
  <si>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</si>
  <si>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</si>
  <si>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</si>
  <si>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</si>
  <si>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</si>
  <si>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</si>
  <si>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</si>
  <si>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</si>
  <si>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</si>
  <si>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</si>
  <si>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</si>
  <si>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</si>
  <si>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</si>
  <si>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</si>
  <si>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</si>
  <si>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</si>
  <si>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</si>
  <si>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</si>
  <si>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</si>
  <si>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</si>
  <si>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</si>
  <si>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</si>
  <si>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</si>
  <si>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</si>
  <si>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</si>
  <si>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</si>
  <si>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</si>
  <si>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</si>
  <si>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</si>
  <si>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</si>
  <si>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</si>
  <si>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</si>
  <si>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</si>
  <si>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</si>
  <si>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</si>
  <si>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</si>
  <si>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</si>
  <si>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</si>
  <si>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</si>
  <si>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</si>
  <si>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</si>
  <si>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</si>
  <si>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</si>
  <si>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</si>
  <si>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</si>
  <si>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</si>
  <si>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</si>
  <si>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</si>
  <si>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</si>
  <si>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</si>
  <si>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</si>
  <si>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</si>
  <si>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</si>
  <si>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</si>
  <si>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</si>
  <si>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</si>
  <si>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</si>
  <si>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</si>
  <si>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</si>
  <si>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</si>
  <si>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</si>
  <si>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</si>
  <si>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</si>
  <si>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</si>
  <si>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</si>
  <si>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</si>
  <si>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</si>
  <si>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</si>
  <si>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</si>
  <si>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</si>
  <si>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</si>
  <si>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</si>
  <si>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</si>
  <si>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</si>
  <si>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</si>
  <si>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</si>
  <si>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</si>
  <si>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</si>
  <si>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</si>
  <si>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</si>
  <si>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</si>
  <si>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</si>
  <si>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</si>
  <si>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</si>
  <si>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</si>
  <si>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</si>
  <si>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</si>
  <si>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</si>
  <si>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</si>
  <si>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</si>
  <si>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</si>
  <si>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</si>
  <si>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</si>
  <si>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</si>
  <si>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</si>
  <si>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</si>
  <si>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</si>
  <si>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</si>
  <si>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</si>
  <si>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</si>
  <si>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</si>
  <si>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</si>
  <si>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</si>
  <si>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</si>
  <si>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</si>
  <si>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</si>
  <si>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</si>
  <si>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</si>
  <si>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</si>
  <si>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</si>
  <si>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</si>
  <si>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</si>
  <si>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</si>
  <si>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</si>
  <si>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</si>
  <si>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</si>
  <si>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</si>
  <si>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</si>
  <si>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</si>
  <si>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</si>
  <si>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</si>
  <si>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</si>
  <si>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</si>
  <si>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</si>
  <si>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</si>
  <si>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</si>
  <si>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</si>
  <si>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</si>
  <si>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</si>
  <si>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</si>
  <si>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</si>
  <si>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</si>
  <si>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</si>
  <si>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</si>
  <si>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</si>
  <si>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</si>
  <si>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</si>
  <si>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</si>
  <si>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</si>
  <si>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</si>
  <si>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</si>
  <si>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</si>
  <si>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</si>
  <si>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</si>
  <si>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</si>
  <si>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</si>
  <si>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</si>
  <si>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</si>
  <si>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</si>
  <si>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</si>
  <si>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</si>
  <si>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</si>
  <si>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</si>
  <si>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</si>
  <si>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</si>
  <si>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</si>
  <si>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</si>
  <si>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</si>
  <si>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</si>
  <si>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</si>
  <si>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</si>
  <si>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</si>
  <si>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</si>
  <si>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</si>
  <si>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</si>
  <si>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</si>
  <si>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</si>
  <si>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</si>
  <si>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</si>
  <si>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</si>
  <si>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</si>
  <si>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</si>
  <si>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</si>
  <si>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</si>
  <si>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</si>
  <si>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</si>
  <si>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</si>
  <si>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</si>
  <si>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</si>
  <si>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</si>
  <si>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</si>
  <si>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</si>
  <si>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</si>
  <si>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</si>
  <si>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</si>
  <si>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</si>
  <si>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</si>
  <si>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</si>
  <si>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</si>
  <si>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</si>
  <si>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</si>
  <si>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</si>
  <si>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</si>
  <si>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</si>
  <si>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</si>
  <si>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</si>
  <si>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</si>
  <si>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</si>
  <si>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</si>
  <si>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</si>
  <si>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</si>
  <si>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</si>
  <si>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</si>
  <si>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</si>
  <si>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</si>
  <si>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</si>
  <si>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</si>
  <si>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</si>
  <si>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</si>
  <si>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</si>
  <si>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</si>
  <si>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</si>
  <si>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</si>
  <si>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</si>
  <si>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</si>
  <si>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</si>
  <si>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</si>
  <si>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</si>
  <si>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</si>
  <si>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</si>
  <si>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</si>
  <si>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</si>
  <si>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</si>
  <si>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</si>
  <si>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</si>
  <si>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</si>
  <si>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</si>
  <si>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</si>
  <si>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</si>
  <si>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</si>
  <si>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</si>
  <si>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</si>
  <si>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</si>
  <si>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</si>
  <si>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</si>
  <si>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</si>
  <si>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</si>
  <si>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</si>
  <si>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</si>
  <si>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</si>
  <si>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</si>
  <si>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</si>
  <si>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</si>
  <si>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</si>
  <si>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</si>
  <si>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</si>
  <si>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</si>
  <si>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</si>
  <si>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</si>
  <si>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</si>
  <si>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</si>
  <si>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</si>
  <si>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</si>
  <si>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</si>
  <si>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</si>
  <si>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</si>
  <si>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</si>
  <si>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</si>
  <si>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</si>
  <si>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</si>
  <si>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</si>
  <si>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</si>
  <si>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</si>
  <si>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</si>
  <si>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</si>
  <si>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</si>
  <si>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</si>
  <si>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</si>
  <si>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</si>
  <si>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</si>
  <si>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</si>
  <si>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</si>
  <si>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</si>
  <si>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</si>
  <si>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</si>
  <si>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</si>
  <si>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</si>
  <si>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</si>
  <si>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</si>
  <si>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</si>
  <si>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</si>
  <si>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</si>
  <si>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</si>
  <si>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</si>
  <si>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</si>
  <si>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</si>
  <si>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</si>
  <si>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</si>
  <si>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</si>
  <si>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</si>
  <si>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</si>
  <si>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</si>
  <si>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</si>
  <si>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</si>
  <si>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</si>
  <si>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</si>
  <si>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</si>
  <si>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</si>
  <si>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</si>
  <si>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</si>
  <si>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</si>
  <si>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</si>
  <si>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</si>
  <si>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</si>
  <si>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</si>
  <si>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</si>
  <si>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</si>
  <si>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</si>
  <si>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</si>
  <si>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</si>
  <si>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</si>
  <si>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</si>
  <si>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</si>
  <si>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</si>
  <si>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</si>
  <si>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</si>
  <si>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</si>
  <si>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</si>
  <si>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</si>
  <si>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</si>
  <si>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</si>
  <si>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</si>
  <si>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</si>
  <si>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</si>
  <si>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</si>
  <si>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</si>
  <si>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</si>
  <si>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</si>
  <si>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</si>
  <si>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</si>
  <si>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</si>
  <si>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</si>
  <si>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</si>
  <si>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</si>
  <si>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</si>
  <si>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</si>
  <si>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</si>
  <si>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</si>
  <si>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</si>
  <si>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</si>
  <si>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</si>
  <si>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</si>
  <si>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</si>
  <si>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</si>
  <si>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</si>
  <si>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</si>
  <si>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</si>
  <si>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</si>
  <si>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</si>
  <si>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</si>
  <si>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</si>
  <si>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</si>
  <si>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</si>
  <si>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</si>
  <si>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</si>
  <si>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</si>
  <si>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</si>
  <si>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</si>
  <si>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</si>
  <si>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</si>
  <si>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</si>
  <si>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</si>
  <si>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</si>
  <si>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</si>
  <si>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</si>
  <si>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</si>
  <si>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</si>
  <si>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</si>
  <si>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</si>
  <si>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</si>
  <si>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</si>
  <si>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</si>
  <si>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</si>
  <si>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</si>
  <si>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</si>
  <si>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</si>
  <si>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</si>
  <si>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</si>
  <si>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</si>
  <si>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</si>
  <si>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</si>
  <si>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</si>
  <si>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</si>
  <si>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</si>
  <si>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</si>
  <si>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</si>
  <si>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</si>
  <si>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</si>
  <si>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</si>
  <si>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</si>
  <si>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</si>
  <si>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</si>
  <si>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</si>
  <si>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</si>
  <si>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</si>
  <si>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</si>
  <si>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</si>
  <si>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</si>
  <si>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</si>
  <si>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</si>
  <si>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</si>
  <si>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</si>
  <si>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</si>
  <si>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</si>
  <si>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</si>
  <si>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</si>
  <si>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</si>
  <si>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</si>
  <si>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</si>
  <si>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</si>
  <si>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</si>
  <si>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</si>
  <si>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</si>
  <si>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</si>
  <si>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</si>
  <si>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</si>
  <si>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</si>
  <si>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</si>
  <si>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</si>
  <si>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</si>
  <si>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</si>
  <si>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</si>
  <si>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</si>
  <si>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</si>
  <si>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</si>
  <si>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</si>
  <si>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</si>
  <si>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</si>
  <si>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</si>
  <si>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</si>
  <si>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</si>
  <si>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</si>
  <si>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</si>
  <si>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</si>
  <si>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</si>
  <si>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</si>
  <si>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</si>
  <si>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</si>
  <si>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</si>
  <si>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</si>
  <si>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</si>
  <si>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</si>
  <si>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</si>
  <si>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</si>
  <si>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</si>
  <si>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</si>
  <si>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</si>
  <si>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</si>
  <si>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</si>
  <si>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</si>
  <si>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</si>
  <si>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</si>
  <si>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</si>
  <si>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</si>
  <si>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</si>
  <si>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</si>
  <si>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</si>
  <si>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</si>
  <si>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</si>
  <si>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</si>
  <si>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</si>
  <si>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</si>
  <si>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</si>
  <si>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</si>
  <si>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</si>
  <si>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</si>
  <si>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</si>
  <si>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</si>
  <si>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</si>
  <si>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</si>
  <si>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</si>
  <si>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</si>
  <si>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</si>
  <si>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</si>
  <si>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</si>
  <si>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</si>
  <si>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</si>
  <si>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</si>
  <si>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</si>
  <si>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</si>
  <si>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</si>
  <si>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</si>
  <si>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</si>
  <si>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</si>
  <si>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</si>
  <si>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</si>
  <si>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</si>
  <si>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</si>
  <si>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</si>
  <si>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</si>
  <si>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</si>
  <si>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</si>
  <si>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</si>
  <si>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</si>
  <si>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</si>
  <si>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</si>
  <si>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</si>
  <si>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</si>
  <si>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</si>
  <si>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</si>
  <si>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</si>
  <si>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</si>
  <si>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</si>
  <si>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</si>
  <si>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</si>
  <si>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</si>
  <si>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</si>
  <si>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</si>
  <si>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</si>
  <si>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</si>
  <si>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</si>
  <si>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</si>
  <si>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</si>
  <si>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</si>
  <si>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</si>
  <si>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</si>
  <si>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</si>
  <si>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</si>
  <si>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</si>
  <si>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</si>
  <si>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</si>
  <si>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</si>
  <si>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</si>
  <si>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</si>
  <si>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</si>
  <si>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</si>
  <si>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</si>
  <si>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</si>
  <si>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</si>
  <si>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</si>
  <si>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</si>
  <si>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</si>
  <si>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</si>
  <si>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</si>
  <si>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</si>
  <si>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</si>
  <si>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</si>
  <si>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</si>
  <si>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</si>
  <si>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</si>
  <si>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</si>
  <si>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</si>
  <si>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</si>
  <si>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</si>
  <si>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</si>
  <si>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</si>
  <si>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</si>
  <si>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</si>
  <si>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</si>
  <si>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</si>
  <si>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</si>
  <si>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</si>
  <si>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</si>
  <si>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</si>
  <si>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</si>
  <si>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</si>
  <si>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</si>
  <si>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</si>
  <si>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</si>
  <si>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</si>
  <si>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</si>
  <si>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</si>
  <si>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</si>
  <si>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</si>
  <si>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</si>
  <si>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</si>
  <si>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</si>
  <si>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</si>
  <si>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</si>
  <si>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</si>
  <si>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</si>
  <si>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</si>
  <si>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</si>
  <si>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</si>
  <si>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</si>
  <si>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</si>
  <si>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</si>
  <si>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</si>
  <si>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</si>
  <si>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</si>
  <si>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</si>
  <si>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</si>
  <si>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</si>
  <si>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</si>
  <si>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</si>
  <si>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</si>
  <si>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</si>
  <si>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</si>
  <si>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</si>
  <si>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</si>
  <si>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</si>
  <si>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</si>
  <si>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</si>
  <si>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</si>
  <si>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</si>
  <si>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</si>
  <si>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</si>
  <si>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</si>
  <si>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</si>
  <si>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</si>
  <si>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</si>
  <si>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</si>
  <si>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</si>
  <si>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</si>
  <si>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</si>
  <si>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</si>
  <si>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</si>
  <si>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</si>
  <si>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</si>
  <si>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</si>
  <si>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</si>
  <si>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</si>
  <si>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</si>
  <si>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</si>
  <si>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</si>
  <si>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</si>
  <si>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</si>
  <si>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</si>
  <si>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</si>
  <si>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</si>
  <si>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</si>
  <si>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</si>
  <si>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</si>
  <si>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</si>
  <si>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</si>
  <si>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</si>
  <si>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</si>
  <si>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</si>
  <si>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</si>
  <si>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</si>
  <si>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</si>
  <si>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</si>
  <si>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</si>
  <si>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</si>
  <si>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</si>
  <si>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</si>
  <si>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</si>
  <si>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</si>
  <si>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</si>
  <si>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</si>
  <si>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</si>
  <si>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</si>
  <si>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</si>
  <si>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</si>
  <si>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</si>
  <si>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</si>
  <si>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</si>
  <si>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</si>
  <si>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</si>
  <si>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</si>
  <si>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</si>
  <si>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</si>
  <si>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</si>
  <si>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</si>
  <si>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</si>
  <si>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</si>
  <si>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</si>
  <si>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</si>
  <si>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</si>
  <si>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</si>
  <si>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</si>
  <si>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</si>
  <si>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</si>
  <si>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</si>
  <si>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</si>
  <si>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</si>
  <si>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</si>
  <si>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</si>
  <si>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</si>
  <si>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</si>
  <si>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</si>
  <si>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</si>
  <si>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</si>
  <si>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</si>
  <si>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</si>
  <si>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</si>
  <si>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</si>
  <si>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</si>
  <si>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</si>
  <si>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</si>
  <si>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</si>
  <si>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</si>
  <si>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</si>
  <si>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</si>
  <si>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</si>
  <si>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</si>
  <si>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</si>
  <si>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</si>
  <si>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</si>
  <si>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</si>
  <si>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</si>
  <si>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</si>
  <si>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</si>
  <si>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</si>
  <si>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</si>
  <si>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</si>
  <si>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</si>
  <si>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</si>
  <si>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</si>
  <si>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</si>
  <si>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</si>
  <si>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</si>
  <si>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</si>
  <si>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</si>
  <si>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</si>
  <si>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</si>
  <si>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</si>
  <si>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</si>
  <si>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</si>
  <si>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</si>
  <si>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</si>
  <si>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</si>
  <si>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</si>
  <si>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</si>
  <si>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</si>
  <si>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</si>
  <si>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</si>
  <si>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</si>
  <si>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</si>
  <si>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</si>
  <si>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</si>
  <si>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</si>
  <si>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</si>
  <si>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</si>
  <si>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</si>
  <si>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</si>
  <si>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</si>
  <si>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</si>
  <si>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</si>
  <si>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</si>
  <si>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</si>
  <si>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</si>
  <si>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</si>
  <si>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</si>
  <si>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</si>
  <si>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</si>
  <si>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</si>
  <si>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</si>
  <si>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</si>
  <si>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</si>
  <si>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</si>
  <si>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</si>
  <si>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</si>
  <si>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</si>
  <si>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</si>
  <si>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</si>
  <si>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</si>
  <si>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</si>
  <si>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</si>
  <si>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</si>
  <si>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</si>
  <si>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</si>
  <si>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</si>
  <si>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</si>
  <si>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</si>
  <si>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</si>
  <si>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</si>
  <si>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</si>
  <si>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</si>
  <si>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</si>
  <si>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</si>
  <si>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</si>
  <si>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</si>
  <si>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</si>
  <si>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</si>
  <si>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</si>
  <si>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</si>
  <si>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</si>
  <si>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</si>
  <si>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</si>
  <si>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</si>
  <si>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</si>
  <si>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</si>
  <si>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</si>
  <si>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</si>
  <si>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</si>
  <si>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</si>
  <si>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</si>
  <si>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</si>
  <si>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</si>
  <si>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</si>
  <si>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</si>
  <si>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</si>
  <si>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</si>
  <si>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</si>
  <si>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</si>
  <si>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</si>
  <si>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</si>
  <si>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</si>
  <si>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</si>
  <si>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</si>
  <si>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</si>
  <si>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</si>
  <si>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</si>
  <si>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</si>
  <si>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</si>
  <si>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</si>
  <si>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</si>
  <si>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</si>
  <si>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</si>
  <si>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</si>
  <si>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</si>
  <si>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</si>
  <si>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</si>
  <si>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</si>
  <si>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</si>
  <si>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</si>
  <si>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</si>
  <si>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</si>
  <si>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</si>
  <si>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</si>
  <si>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</si>
  <si>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</si>
  <si>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</si>
  <si>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</si>
  <si>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</si>
  <si>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</si>
  <si>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</si>
  <si>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</si>
  <si>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</si>
  <si>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</si>
  <si>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</si>
  <si>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</si>
  <si>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</si>
  <si>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</si>
  <si>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</si>
  <si>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</si>
  <si>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</si>
  <si>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</si>
  <si>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</si>
  <si>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</si>
  <si>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</si>
  <si>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</si>
  <si>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</si>
  <si>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</si>
  <si>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</si>
  <si>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</si>
  <si>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</si>
  <si>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</si>
  <si>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</si>
  <si>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</si>
  <si>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</si>
  <si>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</si>
  <si>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</si>
  <si>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</si>
  <si>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</si>
  <si>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</si>
  <si>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</si>
  <si>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</si>
  <si>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</si>
  <si>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</si>
  <si>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</si>
  <si>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</si>
  <si>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</si>
  <si>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</si>
  <si>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</si>
  <si>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</si>
  <si>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</si>
  <si>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</si>
  <si>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</si>
  <si>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</si>
  <si>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</si>
  <si>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</si>
  <si>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</si>
  <si>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</si>
  <si>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</si>
  <si>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</si>
  <si>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</si>
  <si>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</si>
  <si>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</si>
  <si>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</si>
  <si>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</si>
  <si>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</si>
  <si>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</si>
  <si>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</si>
  <si>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</si>
  <si>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</si>
  <si>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</si>
  <si>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</si>
  <si>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</si>
  <si>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</si>
  <si>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</si>
  <si>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</si>
  <si>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</si>
  <si>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</si>
  <si>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</si>
  <si>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</si>
  <si>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</si>
  <si>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</si>
  <si>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</si>
  <si>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</si>
  <si>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</si>
  <si>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</si>
  <si>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</si>
  <si>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</si>
  <si>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</si>
  <si>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</si>
  <si>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</si>
  <si>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</si>
  <si>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</si>
  <si>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</si>
  <si>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</si>
  <si>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</si>
  <si>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</si>
  <si>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</si>
  <si>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</si>
  <si>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</si>
  <si>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</si>
  <si>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</si>
  <si>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</si>
  <si>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</si>
  <si>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</si>
  <si>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</si>
  <si>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</si>
  <si>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</si>
  <si>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</si>
  <si>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</si>
  <si>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</si>
  <si>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</si>
  <si>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</si>
  <si>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</si>
  <si>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</si>
  <si>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</si>
  <si>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</si>
  <si>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</si>
  <si>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</si>
  <si>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</si>
  <si>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</si>
  <si>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</si>
  <si>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</si>
  <si>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</si>
  <si>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</si>
  <si>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</si>
  <si>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</si>
  <si>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</si>
  <si>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</si>
  <si>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</si>
  <si>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</si>
  <si>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</si>
  <si>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</si>
  <si>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</si>
  <si>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</si>
  <si>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</si>
  <si>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</si>
  <si>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</si>
  <si>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</si>
  <si>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</si>
  <si>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</si>
  <si>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</si>
  <si>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</si>
  <si>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</si>
  <si>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</si>
  <si>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</si>
  <si>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</si>
  <si>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</si>
  <si>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</si>
  <si>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</si>
  <si>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</si>
  <si>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</si>
  <si>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</si>
  <si>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</si>
  <si>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</si>
  <si>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</si>
  <si>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</si>
  <si>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</si>
  <si>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</si>
  <si>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</si>
  <si>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</si>
  <si>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</si>
  <si>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</si>
  <si>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</si>
  <si>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</si>
  <si>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</si>
  <si>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</si>
  <si>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</si>
  <si>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</si>
  <si>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</si>
  <si>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</si>
  <si>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</si>
  <si>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</si>
  <si>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</si>
  <si>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</si>
  <si>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</si>
  <si>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</si>
  <si>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</si>
  <si>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</si>
  <si>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</si>
  <si>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</si>
  <si>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</si>
  <si>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</si>
  <si>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</si>
  <si>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</si>
  <si>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</si>
  <si>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</si>
  <si>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</si>
  <si>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</si>
  <si>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</si>
  <si>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</si>
  <si>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</si>
  <si>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</si>
  <si>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</si>
  <si>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</si>
  <si>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</si>
  <si>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</si>
  <si>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</si>
  <si>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</si>
  <si>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</si>
  <si>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</si>
  <si>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</si>
  <si>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</si>
  <si>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</si>
  <si>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</si>
  <si>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</si>
  <si>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</si>
  <si>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</si>
  <si>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</si>
  <si>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</si>
  <si>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</si>
  <si>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</si>
  <si>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</si>
  <si>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</si>
  <si>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</si>
  <si>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</si>
  <si>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</si>
  <si>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</si>
  <si>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</si>
  <si>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</si>
  <si>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</si>
  <si>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</si>
  <si>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</si>
  <si>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</si>
  <si>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</si>
  <si>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</si>
  <si>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</si>
  <si>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</si>
  <si>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</si>
  <si>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</si>
  <si>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</si>
  <si>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</si>
  <si>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</si>
  <si>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</si>
  <si>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</si>
  <si>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</si>
  <si>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</si>
  <si>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</si>
  <si>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</si>
  <si>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</si>
  <si>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</si>
  <si>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</si>
  <si>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</si>
  <si>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</si>
  <si>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</si>
  <si>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</si>
  <si>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</si>
  <si>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</si>
  <si>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</si>
  <si>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</si>
  <si>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</si>
  <si>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</si>
  <si>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</si>
  <si>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</si>
  <si>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</si>
  <si>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</si>
  <si>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</si>
  <si>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</si>
  <si>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</si>
  <si>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</si>
  <si>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</si>
  <si>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</si>
  <si>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</si>
  <si>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</si>
  <si>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</si>
  <si>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</si>
  <si>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</si>
  <si>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</si>
  <si>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</si>
  <si>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</si>
  <si>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</si>
  <si>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</si>
  <si>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</si>
  <si>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</si>
  <si>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</si>
  <si>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</si>
  <si>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</si>
  <si>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</si>
  <si>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</si>
  <si>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</si>
  <si>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</si>
  <si>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</si>
  <si>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</si>
  <si>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</si>
  <si>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</si>
  <si>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</si>
  <si>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</si>
  <si>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</si>
  <si>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</si>
  <si>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</si>
  <si>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</si>
  <si>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</si>
  <si>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</si>
  <si>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</si>
  <si>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</si>
  <si>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</si>
  <si>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</si>
  <si>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</si>
  <si>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</si>
  <si>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</si>
  <si>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</si>
  <si>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</si>
  <si>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</si>
  <si>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</si>
  <si>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</si>
  <si>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</si>
  <si>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</si>
  <si>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</si>
  <si>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</si>
  <si>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</si>
  <si>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</si>
  <si>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</si>
  <si>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</si>
  <si>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</si>
  <si>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</si>
  <si>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</si>
  <si>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</si>
  <si>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</si>
  <si>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</si>
  <si>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</si>
  <si>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</si>
  <si>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</si>
  <si>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</si>
  <si>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</si>
  <si>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</si>
  <si>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</si>
  <si>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</si>
  <si>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</si>
  <si>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</si>
  <si>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</si>
  <si>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</si>
  <si>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</si>
  <si>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</si>
  <si>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</si>
  <si>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</si>
  <si>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</si>
  <si>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</si>
  <si>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</si>
  <si>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</si>
  <si>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</si>
  <si>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</si>
  <si>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</si>
  <si>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</si>
  <si>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</si>
  <si>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</si>
  <si>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</si>
  <si>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</si>
  <si>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</si>
  <si>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</si>
  <si>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</si>
  <si>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</si>
  <si>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</si>
  <si>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</si>
  <si>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</si>
  <si>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</si>
  <si>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</si>
  <si>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</si>
  <si>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</si>
  <si>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</si>
  <si>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</si>
  <si>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</si>
  <si>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</si>
  <si>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</si>
  <si>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</si>
  <si>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</si>
  <si>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</si>
  <si>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</si>
  <si>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</si>
  <si>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</si>
  <si>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</si>
  <si>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</si>
  <si>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</si>
  <si>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</si>
  <si>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</si>
  <si>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</si>
  <si>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</si>
  <si>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</si>
  <si>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</si>
  <si>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</si>
  <si>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</si>
  <si>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</si>
  <si>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</si>
  <si>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</si>
  <si>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</si>
  <si>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</si>
  <si>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</si>
  <si>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</si>
  <si>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</si>
  <si>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</si>
  <si>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</si>
  <si>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</si>
  <si>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</si>
  <si>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</si>
  <si>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</si>
  <si>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</si>
  <si>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</si>
  <si>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</si>
  <si>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</si>
  <si>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</si>
  <si>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</si>
  <si>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</si>
  <si>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</si>
  <si>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</si>
  <si>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</si>
  <si>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</si>
  <si>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</si>
  <si>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</si>
  <si>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</si>
  <si>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</si>
  <si>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</si>
  <si>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</si>
  <si>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</si>
  <si>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</si>
  <si>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</si>
  <si>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</si>
  <si>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</si>
  <si>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</si>
  <si>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</si>
  <si>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</si>
  <si>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</si>
  <si>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</si>
  <si>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</si>
  <si>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</si>
  <si>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</si>
  <si>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</si>
  <si>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</si>
  <si>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</si>
  <si>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</si>
  <si>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</si>
  <si>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</si>
  <si>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</si>
  <si>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</si>
  <si>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</si>
  <si>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</si>
  <si>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</si>
  <si>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</si>
  <si>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</si>
  <si>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</si>
  <si>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</si>
  <si>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</si>
  <si>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</si>
  <si>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</si>
  <si>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</si>
  <si>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</si>
  <si>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</si>
  <si>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</si>
  <si>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</si>
  <si>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</si>
  <si>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</si>
  <si>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</si>
  <si>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</si>
  <si>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</si>
  <si>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</si>
  <si>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</si>
  <si>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</si>
  <si>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</si>
  <si>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</si>
  <si>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</si>
  <si>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</si>
  <si>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</si>
  <si>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</si>
  <si>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</si>
  <si>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</si>
  <si>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</si>
  <si>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</si>
  <si>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</si>
  <si>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</si>
  <si>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</si>
  <si>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</si>
  <si>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</si>
  <si>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</si>
  <si>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</si>
  <si>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</si>
  <si>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</si>
  <si>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</si>
  <si>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</si>
  <si>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</si>
  <si>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</si>
  <si>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</si>
  <si>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</si>
  <si>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</si>
  <si>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</si>
  <si>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</si>
  <si>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</si>
  <si>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</si>
  <si>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</si>
  <si>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</si>
  <si>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</si>
  <si>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</si>
  <si>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</si>
  <si>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</si>
  <si>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</si>
  <si>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</si>
  <si>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</si>
  <si>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</si>
  <si>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</si>
  <si>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</si>
  <si>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</si>
  <si>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</si>
  <si>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</si>
  <si>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</si>
  <si>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</si>
  <si>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</si>
  <si>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</si>
  <si>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</si>
  <si>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</si>
  <si>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</si>
  <si>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</si>
  <si>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</si>
  <si>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</si>
  <si>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</si>
  <si>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</si>
  <si>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</si>
  <si>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</si>
  <si>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</si>
  <si>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</si>
  <si>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</si>
  <si>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</si>
  <si>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</si>
  <si>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</si>
  <si>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</si>
  <si>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</si>
  <si>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</si>
  <si>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</si>
  <si>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</si>
  <si>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</si>
  <si>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</si>
  <si>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</si>
  <si>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</si>
  <si>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</si>
  <si>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</si>
  <si>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</si>
  <si>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</si>
  <si>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</si>
  <si>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</si>
  <si>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</si>
  <si>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</si>
  <si>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</si>
  <si>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</si>
  <si>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</si>
  <si>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</si>
  <si>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</si>
  <si>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</si>
  <si>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</si>
  <si>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</si>
  <si>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</si>
  <si>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</si>
  <si>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</si>
  <si>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</si>
  <si>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</si>
  <si>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</si>
  <si>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</si>
  <si>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</si>
  <si>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</si>
  <si>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</si>
  <si>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</si>
  <si>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</si>
  <si>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</si>
  <si>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</si>
  <si>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</si>
  <si>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</si>
  <si>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</si>
  <si>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</si>
  <si>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</si>
  <si>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</si>
  <si>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</si>
  <si>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</si>
  <si>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</si>
  <si>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</si>
  <si>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</si>
  <si>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</si>
  <si>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</si>
  <si>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</si>
  <si>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</si>
  <si>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</si>
  <si>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</si>
  <si>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</si>
  <si>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</si>
  <si>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</si>
  <si>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</si>
  <si>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</si>
  <si>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</si>
  <si>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</si>
  <si>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</si>
  <si>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</si>
  <si>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</si>
  <si>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</si>
  <si>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</si>
  <si>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</si>
  <si>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</si>
  <si>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</si>
  <si>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</si>
  <si>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</si>
  <si>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</si>
  <si>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</si>
  <si>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</si>
  <si>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</si>
  <si>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</si>
  <si>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</si>
  <si>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</si>
  <si>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</si>
  <si>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</si>
  <si>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</si>
  <si>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</si>
  <si>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</si>
  <si>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</si>
  <si>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</si>
  <si>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</si>
  <si>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</si>
  <si>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</si>
  <si>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</si>
  <si>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</si>
  <si>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</si>
  <si>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</si>
  <si>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</si>
  <si>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</si>
  <si>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</si>
  <si>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</si>
  <si>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</si>
  <si>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</si>
  <si>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</si>
  <si>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</si>
  <si>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</si>
  <si>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</si>
  <si>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</si>
  <si>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</si>
  <si>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</si>
  <si>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</si>
  <si>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</si>
  <si>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</si>
  <si>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</si>
  <si>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</si>
  <si>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</si>
  <si>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</si>
  <si>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</si>
  <si>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</si>
  <si>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</si>
  <si>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</si>
  <si>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</si>
  <si>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</si>
  <si>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</si>
  <si>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</si>
  <si>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</si>
  <si>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</si>
  <si>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</si>
  <si>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</si>
  <si>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</si>
  <si>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</si>
  <si>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</si>
  <si>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</si>
  <si>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</si>
  <si>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</si>
  <si>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</si>
  <si>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</si>
  <si>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</si>
  <si>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</si>
  <si>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</si>
  <si>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</si>
  <si>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</si>
  <si>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</si>
  <si>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</si>
  <si>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</si>
  <si>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</si>
  <si>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</si>
  <si>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</si>
  <si>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</si>
  <si>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</si>
  <si>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</si>
  <si>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</si>
  <si>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</si>
  <si>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</si>
  <si>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</si>
  <si>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</si>
  <si>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</si>
  <si>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</si>
  <si>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</si>
  <si>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</si>
  <si>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</si>
  <si>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</si>
  <si>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</si>
  <si>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</si>
  <si>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</si>
  <si>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</si>
  <si>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</si>
  <si>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</si>
  <si>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</si>
  <si>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</si>
  <si>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</si>
  <si>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</si>
  <si>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</si>
  <si>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</si>
  <si>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</si>
  <si>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</si>
  <si>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</si>
  <si>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</si>
  <si>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</si>
  <si>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</si>
  <si>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</si>
  <si>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</si>
  <si>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</si>
  <si>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</si>
  <si>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</si>
  <si>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</si>
  <si>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</si>
  <si>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</si>
  <si>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</si>
  <si>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</si>
  <si>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</si>
  <si>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</si>
  <si>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</si>
  <si>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</si>
  <si>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</si>
  <si>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</si>
  <si>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</si>
  <si>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</si>
  <si>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</si>
  <si>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</si>
  <si>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</si>
  <si>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</si>
  <si>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</si>
  <si>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</si>
  <si>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</si>
  <si>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</si>
  <si>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</si>
  <si>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</si>
  <si>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</si>
  <si>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</si>
  <si>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</si>
  <si>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</si>
  <si>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</si>
  <si>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</si>
  <si>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</si>
  <si>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</si>
  <si>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</si>
  <si>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</si>
  <si>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</si>
  <si>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</si>
  <si>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</si>
  <si>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</si>
  <si>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</si>
  <si>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</si>
  <si>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</si>
  <si>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</si>
  <si>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</si>
  <si>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</si>
  <si>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</si>
  <si>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</si>
  <si>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</si>
  <si>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</si>
  <si>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</si>
  <si>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</si>
  <si>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</si>
  <si>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</si>
  <si>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</si>
  <si>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</si>
  <si>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</si>
  <si>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</si>
  <si>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</si>
  <si>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</si>
  <si>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</si>
  <si>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</si>
  <si>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</si>
  <si>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</si>
  <si>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</si>
  <si>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</si>
  <si>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</si>
  <si>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</si>
  <si>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</si>
  <si>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</si>
  <si>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</si>
  <si>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</si>
  <si>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</si>
  <si>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</si>
  <si>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</si>
  <si>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</si>
  <si>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</si>
  <si>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</si>
  <si>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</si>
  <si>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</si>
  <si>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</si>
  <si>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</si>
  <si>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</si>
  <si>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</si>
  <si>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</si>
  <si>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</si>
  <si>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</si>
  <si>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</si>
  <si>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</si>
  <si>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</si>
  <si>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</si>
  <si>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</si>
  <si>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</si>
  <si>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</si>
  <si>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</si>
  <si>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</si>
  <si>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</si>
  <si>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</si>
  <si>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</si>
  <si>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</si>
  <si>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</si>
  <si>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</si>
  <si>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</si>
  <si>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</si>
  <si>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</si>
  <si>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</si>
  <si>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</si>
  <si>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</si>
  <si>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</si>
  <si>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</si>
  <si>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</si>
  <si>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</si>
  <si>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</si>
  <si>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</si>
  <si>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</si>
  <si>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</si>
  <si>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</si>
  <si>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</si>
  <si>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</si>
  <si>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</si>
  <si>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</si>
  <si>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</si>
  <si>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</si>
  <si>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</si>
  <si>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</si>
  <si>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</si>
  <si>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</si>
  <si>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</si>
  <si>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</si>
  <si>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</si>
  <si>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</si>
  <si>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</si>
  <si>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</si>
  <si>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</si>
  <si>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</si>
  <si>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</si>
  <si>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</si>
  <si>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</si>
  <si>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</si>
  <si>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</si>
  <si>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</si>
  <si>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</si>
  <si>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</si>
  <si>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</si>
  <si>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</si>
  <si>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</si>
  <si>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</si>
  <si>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</si>
  <si>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</si>
  <si>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</si>
  <si>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</si>
  <si>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</si>
  <si>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</si>
  <si>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</si>
  <si>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</si>
  <si>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</si>
  <si>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</si>
  <si>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</si>
  <si>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</si>
  <si>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</si>
  <si>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</si>
  <si>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</si>
  <si>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</si>
  <si>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</si>
  <si>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</si>
  <si>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</si>
  <si>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</si>
  <si>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</si>
  <si>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</si>
  <si>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</si>
  <si>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</si>
  <si>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</si>
  <si>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</si>
  <si>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</si>
  <si>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</si>
  <si>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</si>
  <si>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</si>
  <si>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</si>
  <si>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</si>
  <si>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</si>
  <si>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</si>
  <si>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</si>
  <si>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</si>
  <si>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</si>
  <si>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</si>
  <si>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</si>
  <si>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</si>
  <si>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</si>
  <si>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</si>
  <si>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</si>
  <si>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</si>
  <si>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</si>
  <si>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</si>
  <si>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</si>
  <si>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</si>
  <si>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</si>
  <si>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</si>
  <si>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</si>
  <si>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</si>
  <si>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</si>
  <si>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</si>
  <si>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</si>
  <si>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</si>
  <si>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</si>
  <si>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</si>
  <si>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</si>
  <si>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</si>
  <si>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</si>
  <si>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</si>
  <si>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</si>
  <si>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</si>
  <si>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</si>
  <si>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</si>
  <si>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</si>
  <si>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</si>
  <si>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</si>
  <si>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</si>
  <si>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</si>
  <si>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</si>
  <si>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</si>
  <si>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</si>
  <si>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</si>
  <si>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</si>
  <si>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</si>
  <si>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</si>
  <si>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</si>
  <si>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</si>
  <si>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</si>
  <si>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</si>
  <si>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</si>
  <si>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</si>
  <si>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</si>
  <si>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</si>
  <si>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</si>
  <si>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</si>
  <si>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</si>
  <si>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</si>
  <si>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</si>
  <si>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</si>
  <si>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</si>
  <si>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</si>
  <si>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</si>
  <si>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</si>
  <si>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</si>
  <si>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</si>
  <si>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</si>
  <si>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</si>
  <si>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</si>
  <si>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</si>
  <si>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</si>
  <si>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</si>
  <si>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</si>
  <si>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</si>
  <si>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</si>
  <si>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</si>
  <si>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</si>
  <si>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</si>
  <si>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</si>
  <si>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</si>
  <si>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</si>
  <si>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</si>
  <si>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</si>
  <si>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</si>
  <si>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</si>
  <si>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</si>
  <si>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</si>
  <si>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</si>
  <si>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</si>
  <si>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</si>
  <si>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</si>
  <si>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</si>
  <si>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</si>
  <si>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</si>
  <si>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</si>
  <si>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</si>
  <si>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</si>
  <si>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</si>
  <si>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</si>
  <si>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</si>
  <si>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</si>
  <si>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</si>
  <si>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</si>
  <si>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</si>
  <si>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</si>
  <si>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</si>
  <si>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</si>
  <si>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</si>
  <si>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</si>
  <si>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</si>
  <si>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</si>
  <si>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</si>
  <si>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</si>
  <si>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</si>
  <si>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</si>
  <si>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</si>
  <si>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</si>
  <si>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</si>
  <si>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</si>
  <si>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</si>
  <si>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</si>
  <si>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</si>
  <si>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</si>
  <si>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</si>
  <si>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</si>
  <si>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</si>
  <si>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</si>
  <si>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</si>
  <si>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</si>
  <si>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</si>
  <si>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</si>
  <si>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</si>
  <si>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</si>
  <si>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</si>
  <si>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</si>
  <si>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</si>
  <si>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</si>
  <si>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</si>
  <si>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</si>
  <si>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</si>
  <si>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</si>
  <si>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</si>
  <si>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</si>
  <si>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</si>
  <si>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</si>
  <si>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</si>
  <si>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</si>
  <si>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</si>
  <si>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</si>
  <si>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</si>
  <si>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</si>
  <si>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</si>
  <si>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</si>
  <si>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</si>
  <si>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</si>
  <si>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</si>
  <si>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</si>
  <si>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</si>
  <si>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</si>
  <si>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</si>
  <si>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</si>
  <si>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</si>
  <si>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</si>
  <si>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</si>
  <si>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</si>
  <si>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</si>
  <si>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</si>
  <si>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</si>
  <si>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</si>
  <si>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</si>
  <si>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</si>
  <si>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</si>
  <si>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</si>
  <si>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</si>
  <si>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</si>
  <si>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</si>
  <si>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</si>
  <si>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</si>
  <si>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</si>
  <si>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</si>
  <si>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</si>
  <si>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</si>
  <si>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</si>
  <si>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</si>
  <si>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</si>
  <si>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</si>
  <si>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</si>
  <si>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</si>
  <si>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</si>
  <si>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</si>
  <si>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</si>
  <si>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</si>
  <si>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</si>
  <si>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</si>
  <si>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</si>
  <si>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</si>
  <si>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</si>
  <si>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</si>
  <si>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</si>
  <si>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</si>
  <si>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</si>
  <si>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</si>
  <si>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</si>
  <si>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</si>
  <si>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</si>
  <si>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</si>
  <si>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</si>
  <si>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</si>
  <si>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</si>
  <si>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</si>
  <si>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</si>
  <si>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</si>
  <si>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</si>
  <si>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</si>
  <si>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</si>
  <si>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</si>
  <si>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</si>
  <si>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</si>
  <si>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</si>
  <si>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</si>
  <si>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</si>
  <si>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</si>
  <si>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</si>
  <si>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</si>
  <si>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</si>
  <si>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</si>
  <si>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</si>
  <si>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</si>
  <si>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</si>
  <si>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</si>
  <si>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</si>
  <si>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</si>
  <si>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</si>
  <si>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</si>
  <si>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</si>
  <si>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</si>
  <si>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</si>
  <si>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</si>
  <si>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</si>
  <si>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</si>
  <si>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</si>
  <si>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</si>
  <si>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</si>
  <si>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</si>
  <si>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</si>
  <si>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</si>
  <si>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</si>
  <si>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</si>
  <si>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</si>
  <si>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</si>
  <si>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</si>
  <si>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</si>
  <si>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</si>
  <si>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</si>
  <si>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</si>
  <si>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</si>
  <si>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</si>
  <si>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</si>
  <si>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</si>
  <si>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</si>
  <si>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</si>
  <si>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</si>
  <si>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Standard Deviation of Pledged</t>
  </si>
  <si>
    <t>IQR of Pledged</t>
  </si>
  <si>
    <t>Lower  Quartile of Pledged</t>
  </si>
  <si>
    <t>Upper Quartile of Pledged</t>
  </si>
  <si>
    <t>Standard Deviation of Goal</t>
  </si>
  <si>
    <t>Upper Quartile of Goal</t>
  </si>
  <si>
    <t>Lower 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</si>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</sst>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66" fontId="0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6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6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6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[data-1-1-3-StarterBook.xlsx]Catagory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304155730533681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B-4AF2-850A-2475ECA2D5B7}"/>
            </c:ext>
          </c:extLst>
        </c:ser>
        <c:ser>
          <c:idx val="1"/>
          <c:order val="1"/>
          <c:tx>
            <c:strRef>
              <c:f>'Catagory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B-4AF2-850A-2475ECA2D5B7}"/>
            </c:ext>
          </c:extLst>
        </c:ser>
        <c:ser>
          <c:idx val="2"/>
          <c:order val="2"/>
          <c:tx>
            <c:strRef>
              <c:f>'Catagory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B-4AF2-850A-2475ECA2D5B7}"/>
            </c:ext>
          </c:extLst>
        </c:ser>
        <c:ser>
          <c:idx val="3"/>
          <c:order val="3"/>
          <c:tx>
            <c:strRef>
              <c:f>'Catagory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EB-4AF2-850A-2475ECA2D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6419648"/>
        <c:axId val="1376417568"/>
      </c:barChart>
      <c:catAx>
        <c:axId val="137641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17568"/>
        <c:crosses val="autoZero"/>
        <c:auto val="1"/>
        <c:lblAlgn val="ctr"/>
        <c:lblOffset val="100"/>
        <c:noMultiLvlLbl val="0"/>
      </c:catAx>
      <c:valAx>
        <c:axId val="13764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1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B-4C9E-97DC-6FA8A2FBB17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B-4C9E-97DC-6FA8A2FBB17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B-4C9E-97DC-6FA8A2FBB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3295392"/>
        <c:axId val="1493297056"/>
      </c:barChart>
      <c:catAx>
        <c:axId val="149329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97056"/>
        <c:crosses val="autoZero"/>
        <c:auto val="1"/>
        <c:lblAlgn val="ctr"/>
        <c:lblOffset val="100"/>
        <c:noMultiLvlLbl val="0"/>
      </c:catAx>
      <c:valAx>
        <c:axId val="149329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9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</a:p>
        </c:rich>
      </c:tx>
      <c:layout>
        <c:manualLayout>
          <c:xMode val="edge"/>
          <c:yMode val="edge"/>
          <c:x val="0.27681713587466783"/>
          <c:y val="9.5026121771567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E-4C9A-944B-D0E8B82C1077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0E-4C9A-944B-D0E8B82C1077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0E-4C9A-944B-D0E8B82C1077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0E-4C9A-944B-D0E8B82C1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520432"/>
        <c:axId val="1409520848"/>
      </c:lineChart>
      <c:catAx>
        <c:axId val="14095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520848"/>
        <c:crosses val="autoZero"/>
        <c:auto val="1"/>
        <c:lblAlgn val="ctr"/>
        <c:lblOffset val="100"/>
        <c:noMultiLvlLbl val="0"/>
      </c:catAx>
      <c:valAx>
        <c:axId val="14095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52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39BA9F1-4B99-465E-9E08-5561DED5E85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B9BF7D-6923-47F4-8D9C-CEE08744E26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C756AF-2CE2-42EC-A65A-DA006AA9203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95A456-59C6-9DC4-8BCE-CAE4A65F63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506B56C-4537-0459-A2E2-F2FE15DE80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</xdr:colOff>
      <xdr:row>1</xdr:row>
      <xdr:rowOff>171450</xdr:rowOff>
    </xdr:from>
    <xdr:to>
      <xdr:col>14</xdr:col>
      <xdr:colOff>328612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5A0FF-96EF-4712-BD49-11781763B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3</xdr:row>
      <xdr:rowOff>9525</xdr:rowOff>
    </xdr:from>
    <xdr:to>
      <xdr:col>19</xdr:col>
      <xdr:colOff>581025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68F21-6C70-A8CE-6A24-E9CE48D84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2</xdr:row>
      <xdr:rowOff>185736</xdr:rowOff>
    </xdr:from>
    <xdr:to>
      <xdr:col>14</xdr:col>
      <xdr:colOff>495301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5EFA8-510D-89F3-C13D-C585DBD58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iller" refreshedDate="44793.706306481479" createdVersion="8" refreshedVersion="8" minRefreshableVersion="3" recordCount="4114" xr:uid="{7A1F12CC-1EB8-4361-A264-C02399B9026A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iller" refreshedDate="44795.29256076389" createdVersion="8" refreshedVersion="8" minRefreshableVersion="3" recordCount="4114" xr:uid="{C5A32171-891E-429F-9B10-BAA18286E896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75088-CBD7-4BD4-AE97-5CBB0BE3021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30639-DCD0-46D9-B085-D5E7753F1F5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1F160-8DDC-4F34-8DF1-4E354A2FD01C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2" zoomScaleNormal="72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2.28515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140625" bestFit="1" customWidth="1"/>
    <col min="16" max="16" width="23.5703125" bestFit="1" customWidth="1"/>
    <col min="17" max="17" width="41.140625" customWidth="1"/>
    <col min="18" max="18" width="19.5703125" bestFit="1" customWidth="1"/>
    <col min="19" max="19" width="36.28515625" style="16" bestFit="1" customWidth="1"/>
    <col min="20" max="20" width="35.8554687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"live"</formula>
    </cfRule>
    <cfRule type="cellIs" dxfId="8" priority="6" operator="equal">
      <formula>"successful"</formula>
    </cfRule>
  </conditionalFormatting>
  <conditionalFormatting sqref="O1:P1 R1:T1">
    <cfRule type="colorScale" priority="2">
      <colorScale>
        <cfvo type="min"/>
        <cfvo type="max"/>
        <color rgb="FFFF0000"/>
        <color theme="8"/>
      </colorScale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F852-C549-467A-B3FF-AC947D3DC465}">
  <dimension ref="A1:F6"/>
  <sheetViews>
    <sheetView workbookViewId="0">
      <selection activeCell="R10" sqref="R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BAF86-9522-482F-B257-A4A30C8E349E}">
  <dimension ref="A1:E7"/>
  <sheetViews>
    <sheetView workbookViewId="0">
      <selection activeCell="W34" sqref="W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E1A4E-5086-496B-885D-892B48472076}">
  <dimension ref="A1:F18"/>
  <sheetViews>
    <sheetView workbookViewId="0">
      <selection activeCell="P1" sqref="P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C9D8-3AB3-4767-AC10-2FF8CEF19EDE}">
  <dimension ref="A1:F6"/>
  <sheetViews>
    <sheetView workbookViewId="0">
      <selection activeCell="E2" sqref="E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1.42578125" bestFit="1" customWidth="1"/>
  </cols>
  <sheetData>
    <row r="1" spans="1:6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VLOOKUP(A2,'Main Sheet'!B:C,2,FALSE)</f>
        <v>Help us get actor-writer Ian Bonar's debut play - a hilarious, heartbreaking story of grief and loss - to the 2016 Edinburgh Fringe.</v>
      </c>
      <c r="C2">
        <f>VLOOKUP(A2,'Main Sheet'!B:E,3,FALSE)</f>
        <v>2000</v>
      </c>
      <c r="D2">
        <f>VLOOKUP(A2,'Main Sheet'!B:E,4,FALSE)</f>
        <v>2020</v>
      </c>
      <c r="E2" t="e">
        <f>VLOOKUP(A2,'Main Sheet'!D:E,5,FALSE)</f>
        <v>#N/A</v>
      </c>
    </row>
    <row r="3" spans="1:6" x14ac:dyDescent="0.25">
      <c r="A3" t="s">
        <v>3616</v>
      </c>
      <c r="B3" t="str">
        <f>VLOOKUP(A3,'Main Sheet'!B:C,2,FALSE)</f>
        <v>The play yet to be described as "A surefire Edinburgh Fringe Festival Cult Hit". Coming to the Underbelly, Edinburgh, 5th-30th August.</v>
      </c>
      <c r="C3">
        <f>VLOOKUP(A3,'Main Sheet'!B:E,3,FALSE)</f>
        <v>2000</v>
      </c>
      <c r="D3">
        <f>VLOOKUP(A3,'Main Sheet'!B:E,4,FALSE)</f>
        <v>2020</v>
      </c>
    </row>
    <row r="4" spans="1:6" x14ac:dyDescent="0.25">
      <c r="A4" t="s">
        <v>3178</v>
      </c>
      <c r="B4" t="str">
        <f>VLOOKUP(A4,'Main Sheet'!B:C,2,FALSE)</f>
        <v>Cutting Off Kate Bush is a one-woman show written &amp; performed by Lucy Benson-Brown, premiering at the Edinburgh Fringe Festival 2014</v>
      </c>
      <c r="C4">
        <f>VLOOKUP(A4,'Main Sheet'!B:E,3,FALSE)</f>
        <v>1500</v>
      </c>
      <c r="D4">
        <f>VLOOKUP(A4,'Main Sheet'!B:E,4,FALSE)</f>
        <v>2576</v>
      </c>
    </row>
    <row r="5" spans="1:6" x14ac:dyDescent="0.25">
      <c r="A5" t="s">
        <v>3329</v>
      </c>
      <c r="B5" t="str">
        <f>VLOOKUP(A5,'Main Sheet'!B:C,2,FALSE)</f>
        <v>Jestia and Raedon is a brand new romantic comedy play going to the Edinburgh Fringe Festival this summer.</v>
      </c>
      <c r="C5">
        <f>VLOOKUP(A5,'Main Sheet'!B:E,3,FALSE)</f>
        <v>1000</v>
      </c>
      <c r="D5">
        <f>VLOOKUP(A5,'Main Sheet'!B:E,4,FALSE)</f>
        <v>1168</v>
      </c>
    </row>
    <row r="6" spans="1:6" x14ac:dyDescent="0.25">
      <c r="A6" t="s">
        <v>3221</v>
      </c>
      <c r="B6" t="str">
        <f>VLOOKUP(A6,'Main Sheet'!B:C,2,FALSE)</f>
        <v>A one-man show about love, loss, and motorways, written &amp; performed by Ben Norris. Help us get to the 2015 Edinburgh Fringe and beyond!</v>
      </c>
      <c r="C6">
        <f>VLOOKUP(A6,'Main Sheet'!B:E,3,FALSE)</f>
        <v>4000</v>
      </c>
      <c r="D6">
        <f>VLOOKUP(A6,'Main Sheet'!B:E,4,FALSE)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7CF67-4546-46DA-8249-E371020E79C9}">
  <dimension ref="A1:T413"/>
  <sheetViews>
    <sheetView zoomScale="70" zoomScaleNormal="70" workbookViewId="0">
      <selection activeCell="D2" sqref="D2"/>
    </sheetView>
  </sheetViews>
  <sheetFormatPr defaultRowHeight="15" x14ac:dyDescent="0.25"/>
  <cols>
    <col min="3" max="3" width="39.140625" customWidth="1"/>
    <col min="4" max="4" width="14.42578125" bestFit="1" customWidth="1"/>
    <col min="5" max="5" width="13.140625" bestFit="1" customWidth="1"/>
    <col min="6" max="6" width="12.85546875" bestFit="1" customWidth="1"/>
    <col min="9" max="9" width="13.5703125" bestFit="1" customWidth="1"/>
    <col min="10" max="10" width="16" bestFit="1" customWidth="1"/>
    <col min="14" max="14" width="32.85546875" bestFit="1" customWidth="1"/>
    <col min="18" max="18" width="16.42578125" bestFit="1" customWidth="1"/>
    <col min="19" max="20" width="33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32.5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6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10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3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0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9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10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75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0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0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9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2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2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3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5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2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2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7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9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7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3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6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9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2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9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9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0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0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5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0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0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2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2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0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3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10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3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0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8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9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9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5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0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7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0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2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3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2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2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2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9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3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2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9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0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2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3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0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0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3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0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9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9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0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9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2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0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0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7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0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3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9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9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1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9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3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3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3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3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9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9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7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3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7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3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9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3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0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6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2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9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0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0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9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2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3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2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9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0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2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0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0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3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3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2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9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6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3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2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0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9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9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9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3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3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2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3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0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7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9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6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9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2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3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6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0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9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0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9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9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5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0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2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0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7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3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9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3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0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5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9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0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0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5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7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7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9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3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7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3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9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9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3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9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0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9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0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0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9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7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7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0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0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0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2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2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0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9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7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6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9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0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6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3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7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0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0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0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9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0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7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9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3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9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9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9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2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0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9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9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9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9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0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</conditionalFormatting>
  <conditionalFormatting sqref="O1:P1 R1:T1">
    <cfRule type="colorScale" priority="2">
      <colorScale>
        <cfvo type="min"/>
        <cfvo type="max"/>
        <color rgb="FFFF0000"/>
        <color theme="8"/>
      </colorScale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8BEF-613F-4189-A7AD-4458A2DAC48D}">
  <dimension ref="A1:T251"/>
  <sheetViews>
    <sheetView zoomScale="80" zoomScaleNormal="80" workbookViewId="0">
      <selection activeCell="H1" sqref="H1:H1048576"/>
    </sheetView>
  </sheetViews>
  <sheetFormatPr defaultRowHeight="15" x14ac:dyDescent="0.25"/>
  <cols>
    <col min="1" max="1" width="5.5703125" bestFit="1" customWidth="1"/>
    <col min="3" max="3" width="20" customWidth="1"/>
    <col min="4" max="4" width="13.42578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10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3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0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12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0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9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12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10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2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0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2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0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9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2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2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3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2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0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7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12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0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0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0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0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9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2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2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2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2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9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7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2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0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2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0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2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0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9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6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2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2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2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0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2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0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0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2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0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2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2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12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2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2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2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2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0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0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9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9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2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2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0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9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12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9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2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0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0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9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0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9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2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0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3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2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0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0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3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6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0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7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7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5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2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3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0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2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6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0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2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0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0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2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6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2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0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12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2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0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2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0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0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2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3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2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0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0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0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0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0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0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5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0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2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0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2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0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0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0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0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0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0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0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20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0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0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2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2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0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0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3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0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0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3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2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2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2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3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2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9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2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2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3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9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0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2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0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7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0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0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12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0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0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2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9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0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3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0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2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2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9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9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0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9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0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0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9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0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2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0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9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2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0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0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2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0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0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9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9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2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9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2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0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0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0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3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2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2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7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0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12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2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0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0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0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2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0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5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3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2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9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3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0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0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0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3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3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9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2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2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0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9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10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0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2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3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0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3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0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2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0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2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3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0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10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0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0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9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2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9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5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9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2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0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2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0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0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0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P1 R1:T1">
    <cfRule type="colorScale" priority="2">
      <colorScale>
        <cfvo type="min"/>
        <cfvo type="max"/>
        <color rgb="FFFF0000"/>
        <color theme="8"/>
      </colorScale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7BFC8-33F5-4600-84B1-61DFB2AE6712}">
  <dimension ref="A1:C14"/>
  <sheetViews>
    <sheetView topLeftCell="A28"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7.5703125" bestFit="1" customWidth="1"/>
  </cols>
  <sheetData>
    <row r="1" spans="1:3" x14ac:dyDescent="0.25">
      <c r="A1" s="18" t="s">
        <v>8391</v>
      </c>
      <c r="B1" s="18" t="s">
        <v>8385</v>
      </c>
      <c r="C1" s="18" t="s">
        <v>8386</v>
      </c>
    </row>
    <row r="2" spans="1:3" x14ac:dyDescent="0.25">
      <c r="A2" s="18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s="18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s="18" t="s">
        <v>8396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s="18" t="s">
        <v>8397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s="18" t="s">
        <v>8398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s="18" t="s">
        <v>8399</v>
      </c>
      <c r="B7" s="20">
        <f>B5-B6</f>
        <v>3500</v>
      </c>
      <c r="C7" s="20">
        <f>C5-C6</f>
        <v>8000</v>
      </c>
    </row>
    <row r="8" spans="1:3" x14ac:dyDescent="0.25">
      <c r="A8" s="18"/>
      <c r="B8" s="19"/>
      <c r="C8" s="19"/>
    </row>
    <row r="9" spans="1:3" x14ac:dyDescent="0.25">
      <c r="A9" s="18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s="18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s="18" t="s">
        <v>8392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s="18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s="18" t="s">
        <v>8394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s="18" t="s">
        <v>8393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Main Sheet</vt:lpstr>
      <vt:lpstr>Catagory Statistics </vt:lpstr>
      <vt:lpstr>Sub Category</vt:lpstr>
      <vt:lpstr>Outcomes Based on Launch</vt:lpstr>
      <vt:lpstr>Edinburgh Research</vt:lpstr>
      <vt:lpstr>Successful US Kickstarters</vt:lpstr>
      <vt:lpstr>Failed US Kickstarters</vt:lpstr>
      <vt:lpstr>Descriptive Statistics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Miller</cp:lastModifiedBy>
  <dcterms:created xsi:type="dcterms:W3CDTF">2017-04-20T15:17:24Z</dcterms:created>
  <dcterms:modified xsi:type="dcterms:W3CDTF">2022-08-24T19:24:46Z</dcterms:modified>
</cp:coreProperties>
</file>