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samuelsolomon/Desktop/Gao Group/General Lab Stuff/General Coding Programs/UV-Vis Analysis/Data/05-09-2022 DA MIP Time Analysis/Analysis/sample2/"/>
    </mc:Choice>
  </mc:AlternateContent>
  <xr:revisionPtr revIDLastSave="0" documentId="13_ncr:1_{2072CA02-7F23-3943-9225-D929E39888B7}" xr6:coauthVersionLast="47" xr6:coauthVersionMax="47" xr10:uidLastSave="{00000000-0000-0000-0000-000000000000}"/>
  <bookViews>
    <workbookView xWindow="0" yWindow="520" windowWidth="35840" windowHeight="20520" activeTab="1" xr2:uid="{00000000-000D-0000-FFFF-FFFF00000000}"/>
  </bookViews>
  <sheets>
    <sheet name="UV-Vis Analysis" sheetId="1" r:id="rId1"/>
    <sheet name="UV-Vis Analysis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2" l="1"/>
  <c r="J19" i="2"/>
</calcChain>
</file>

<file path=xl/sharedStrings.xml><?xml version="1.0" encoding="utf-8"?>
<sst xmlns="http://schemas.openxmlformats.org/spreadsheetml/2006/main" count="45" uniqueCount="24">
  <si>
    <t>Sample Name</t>
  </si>
  <si>
    <t>Wavelength (nm)</t>
  </si>
  <si>
    <t>Absorbance (AU)</t>
  </si>
  <si>
    <t>Sample 1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</si>
  <si>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</si>
  <si>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</si>
  <si>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</si>
  <si>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</si>
  <si>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</si>
  <si>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</si>
  <si>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</si>
  <si>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</si>
  <si>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</si>
  <si>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</si>
  <si>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</si>
  <si>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</si>
  <si>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</si>
  <si>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</si>
  <si>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</si>
  <si>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</si>
  <si>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</si>
  <si>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2: Peak at (306.0, 1.359)</t>
  </si>
  <si>
    <t>Sample 3: Peak at (304.0, 10.9871)</t>
  </si>
  <si>
    <t>Sample 4: Peak at (304.0, 11.4953)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</si>
</sst>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'UV-Vis Analysis'!$H$8:$H$21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</c:numCache>
            </c:numRef>
          </c:xVal>
          <c:yVal>
            <c:numRef>
              <c:f>'UV-Vis Analysis'!$I$8:$I$21</c:f>
              <c:numCache>
                <c:formatCode>General</c:formatCode>
                <c:ptCount val="14"/>
                <c:pt idx="0">
                  <c:v>0.86059081319808373</c:v>
                </c:pt>
                <c:pt idx="1">
                  <c:v>1.120042872490705</c:v>
                </c:pt>
                <c:pt idx="2">
                  <c:v>2.1771186097747668</c:v>
                </c:pt>
                <c:pt idx="3">
                  <c:v>2.8016461796181198</c:v>
                </c:pt>
                <c:pt idx="4">
                  <c:v>4.1004795038824149</c:v>
                </c:pt>
                <c:pt idx="5">
                  <c:v>4.4725644300910341</c:v>
                </c:pt>
                <c:pt idx="6">
                  <c:v>4.6856085889440067</c:v>
                </c:pt>
                <c:pt idx="7">
                  <c:v>5.8372696988549508</c:v>
                </c:pt>
                <c:pt idx="8">
                  <c:v>4.7272647696091514</c:v>
                </c:pt>
                <c:pt idx="9">
                  <c:v>4.8116675225800121</c:v>
                </c:pt>
                <c:pt idx="10">
                  <c:v>7.5130476110051312</c:v>
                </c:pt>
                <c:pt idx="11">
                  <c:v>6.4750481554055446</c:v>
                </c:pt>
                <c:pt idx="12">
                  <c:v>9.1967269184712652</c:v>
                </c:pt>
                <c:pt idx="13">
                  <c:v>9.304280049731279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1-8A4A-B465-4D7ADBB9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95359"/>
        <c:axId val="1775093919"/>
      </c:scatterChart>
      <c:valAx>
        <c:axId val="177509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3919"/>
        <c:crosses val="autoZero"/>
        <c:crossBetween val="midCat"/>
      </c:valAx>
      <c:valAx>
        <c:axId val="17750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Oxidized</a:t>
            </a:r>
            <a:r>
              <a:rPr lang="en-US" baseline="0"/>
              <a:t> MIP in Circulation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'UV-Vis Analysis1'!$I$5:$I$20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18</c:v>
                </c:pt>
                <c:pt idx="15">
                  <c:v>18</c:v>
                </c:pt>
              </c:numCache>
            </c:numRef>
          </c:xVal>
          <c:yVal>
            <c:numRef>
              <c:f>'UV-Vis Analysis1'!$J$5:$J$20</c:f>
              <c:numCache>
                <c:formatCode>General</c:formatCode>
                <c:ptCount val="16"/>
                <c:pt idx="0">
                  <c:v>0.36509325012006322</c:v>
                </c:pt>
                <c:pt idx="1">
                  <c:v>0.29620566761762029</c:v>
                </c:pt>
                <c:pt idx="2">
                  <c:v>0.72295662890442314</c:v>
                </c:pt>
                <c:pt idx="3">
                  <c:v>1.1910699379284979</c:v>
                </c:pt>
                <c:pt idx="4">
                  <c:v>1.2654740248753651</c:v>
                </c:pt>
                <c:pt idx="5">
                  <c:v>1.355762045977088</c:v>
                </c:pt>
                <c:pt idx="6">
                  <c:v>1.5120765131730141</c:v>
                </c:pt>
                <c:pt idx="7">
                  <c:v>1.663178855711462</c:v>
                </c:pt>
                <c:pt idx="8">
                  <c:v>0.87254086043553036</c:v>
                </c:pt>
                <c:pt idx="9">
                  <c:v>1.236841846291451</c:v>
                </c:pt>
                <c:pt idx="10">
                  <c:v>1.6953412538938879</c:v>
                </c:pt>
                <c:pt idx="11">
                  <c:v>1.7977275384082589</c:v>
                </c:pt>
                <c:pt idx="12">
                  <c:v>2.9721760258645609</c:v>
                </c:pt>
                <c:pt idx="13">
                  <c:v>2.723919696349828</c:v>
                </c:pt>
                <c:pt idx="14">
                  <c:v>5.2511874999999995</c:v>
                </c:pt>
                <c:pt idx="15">
                  <c:v>5.4940772058823528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5-CF47-91AB-B6AF44DE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96687"/>
        <c:axId val="62550896"/>
      </c:scatterChart>
      <c:valAx>
        <c:axId val="177509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0896"/>
        <c:crosses val="autoZero"/>
        <c:crossBetween val="midCat"/>
      </c:valAx>
      <c:valAx>
        <c:axId val="625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'UV-Vis Analysis1'!$I$5:$I$18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</c:numCache>
            </c:numRef>
          </c:xVal>
          <c:yVal>
            <c:numRef>
              <c:f>'UV-Vis Analysis1'!$J$5:$J$18</c:f>
              <c:numCache>
                <c:formatCode>General</c:formatCode>
                <c:ptCount val="14"/>
                <c:pt idx="0">
                  <c:v>0.36509325012006322</c:v>
                </c:pt>
                <c:pt idx="1">
                  <c:v>0.29620566761762029</c:v>
                </c:pt>
                <c:pt idx="2">
                  <c:v>0.72295662890442314</c:v>
                </c:pt>
                <c:pt idx="3">
                  <c:v>1.1910699379284979</c:v>
                </c:pt>
                <c:pt idx="4">
                  <c:v>1.2654740248753651</c:v>
                </c:pt>
                <c:pt idx="5">
                  <c:v>1.355762045977088</c:v>
                </c:pt>
                <c:pt idx="6">
                  <c:v>1.5120765131730141</c:v>
                </c:pt>
                <c:pt idx="7">
                  <c:v>1.663178855711462</c:v>
                </c:pt>
                <c:pt idx="8">
                  <c:v>0.87254086043553036</c:v>
                </c:pt>
                <c:pt idx="9">
                  <c:v>1.236841846291451</c:v>
                </c:pt>
                <c:pt idx="10">
                  <c:v>1.6953412538938879</c:v>
                </c:pt>
                <c:pt idx="11">
                  <c:v>1.7977275384082589</c:v>
                </c:pt>
                <c:pt idx="12">
                  <c:v>2.9721760258645609</c:v>
                </c:pt>
                <c:pt idx="13">
                  <c:v>2.723919696349828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64E-B17A-E851080F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280415"/>
        <c:axId val="1774416719"/>
      </c:scatterChart>
      <c:valAx>
        <c:axId val="17742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16719"/>
        <c:crosses val="autoZero"/>
        <c:crossBetween val="midCat"/>
      </c:valAx>
      <c:valAx>
        <c:axId val="17744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184150</xdr:rowOff>
    </xdr:from>
    <xdr:to>
      <xdr:col>17</xdr:col>
      <xdr:colOff>590550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E6D3D-3012-632B-5891-82EF6A3AC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654050</xdr:colOff>
      <xdr:row>16</xdr:row>
      <xdr:rowOff>184150</xdr:rowOff>
    </xdr:from>
    <xdr:to>
      <xdr:col>17</xdr:col>
      <xdr:colOff>514350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6268D-220B-A93D-470E-CA30E52D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400050</xdr:colOff>
      <xdr:row>8</xdr:row>
      <xdr:rowOff>127000</xdr:rowOff>
    </xdr:from>
    <xdr:to>
      <xdr:col>26</xdr:col>
      <xdr:colOff>260350</xdr:colOff>
      <xdr:row>21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86A5C-07D8-CBC9-E136-41E014F6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H8" sqref="H8:H21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20" customWidth="1"/>
  </cols>
  <sheetData>
    <row r="1" spans="1:9" ht="32" x14ac:dyDescent="0.2">
      <c r="A1" s="1" t="s">
        <v>0</v>
      </c>
      <c r="B1" s="1" t="s">
        <v>1</v>
      </c>
      <c r="C1" s="1" t="s">
        <v>2</v>
      </c>
    </row>
    <row r="2" spans="1:9" ht="16" x14ac:dyDescent="0.2">
      <c r="A2" s="2" t="s">
        <v>3</v>
      </c>
      <c r="B2" s="2">
        <v>395</v>
      </c>
      <c r="C2" s="2">
        <v>1.3424906558591959E-2</v>
      </c>
    </row>
    <row r="3" spans="1:9" ht="16" x14ac:dyDescent="0.2">
      <c r="A3" s="2" t="s">
        <v>4</v>
      </c>
      <c r="B3" s="2">
        <v>313</v>
      </c>
      <c r="C3" s="2">
        <v>0.86059081319808373</v>
      </c>
      <c r="D3">
        <v>1</v>
      </c>
    </row>
    <row r="4" spans="1:9" ht="16" x14ac:dyDescent="0.2">
      <c r="A4" s="2" t="s">
        <v>5</v>
      </c>
      <c r="B4" s="2">
        <v>314</v>
      </c>
      <c r="C4" s="2">
        <v>1.120042872490705</v>
      </c>
      <c r="D4">
        <v>1</v>
      </c>
    </row>
    <row r="5" spans="1:9" ht="16" x14ac:dyDescent="0.2">
      <c r="A5" s="2" t="s">
        <v>6</v>
      </c>
      <c r="B5" s="2">
        <v>314</v>
      </c>
      <c r="C5" s="2">
        <v>2.1771186097747668</v>
      </c>
      <c r="D5">
        <v>2</v>
      </c>
    </row>
    <row r="6" spans="1:9" ht="16" x14ac:dyDescent="0.2">
      <c r="A6" s="2" t="s">
        <v>7</v>
      </c>
      <c r="B6" s="2">
        <v>314</v>
      </c>
      <c r="C6" s="2">
        <v>2.8016461796181198</v>
      </c>
      <c r="D6">
        <v>2</v>
      </c>
    </row>
    <row r="7" spans="1:9" ht="16" x14ac:dyDescent="0.2">
      <c r="A7" s="2" t="s">
        <v>8</v>
      </c>
      <c r="B7" s="2">
        <v>314</v>
      </c>
      <c r="C7" s="2">
        <v>4.1004795038824149</v>
      </c>
      <c r="D7">
        <v>3</v>
      </c>
    </row>
    <row r="8" spans="1:9" ht="16" x14ac:dyDescent="0.2">
      <c r="A8" s="2" t="s">
        <v>9</v>
      </c>
      <c r="B8" s="2">
        <v>313.5</v>
      </c>
      <c r="C8" s="2">
        <v>4.4725644300910341</v>
      </c>
      <c r="D8">
        <v>3</v>
      </c>
      <c r="H8">
        <v>1</v>
      </c>
      <c r="I8" s="2">
        <v>0.86059081319808373</v>
      </c>
    </row>
    <row r="9" spans="1:9" ht="16" x14ac:dyDescent="0.2">
      <c r="A9" s="2" t="s">
        <v>10</v>
      </c>
      <c r="B9" s="2">
        <v>313.5</v>
      </c>
      <c r="C9" s="2">
        <v>4.6856085889440067</v>
      </c>
      <c r="D9">
        <v>4</v>
      </c>
      <c r="H9">
        <v>1</v>
      </c>
      <c r="I9" s="2">
        <v>1.120042872490705</v>
      </c>
    </row>
    <row r="10" spans="1:9" ht="16" x14ac:dyDescent="0.2">
      <c r="A10" s="2" t="s">
        <v>11</v>
      </c>
      <c r="B10" s="2">
        <v>314</v>
      </c>
      <c r="C10" s="2">
        <v>5.8372696988549508</v>
      </c>
      <c r="D10">
        <v>4</v>
      </c>
      <c r="H10">
        <v>2</v>
      </c>
      <c r="I10" s="2">
        <v>2.1771186097747668</v>
      </c>
    </row>
    <row r="11" spans="1:9" ht="16" x14ac:dyDescent="0.2">
      <c r="A11" s="2" t="s">
        <v>12</v>
      </c>
      <c r="B11" s="2">
        <v>314</v>
      </c>
      <c r="C11" s="2">
        <v>4.7272647696091514</v>
      </c>
      <c r="D11">
        <v>5</v>
      </c>
      <c r="H11">
        <v>2</v>
      </c>
      <c r="I11" s="2">
        <v>2.8016461796181198</v>
      </c>
    </row>
    <row r="12" spans="1:9" ht="16" x14ac:dyDescent="0.2">
      <c r="A12" s="2" t="s">
        <v>13</v>
      </c>
      <c r="B12" s="2">
        <v>314</v>
      </c>
      <c r="C12" s="2">
        <v>4.8116675225800121</v>
      </c>
      <c r="D12">
        <v>5</v>
      </c>
      <c r="H12">
        <v>3</v>
      </c>
      <c r="I12" s="2">
        <v>4.1004795038824149</v>
      </c>
    </row>
    <row r="13" spans="1:9" ht="16" x14ac:dyDescent="0.2">
      <c r="A13" s="2" t="s">
        <v>14</v>
      </c>
      <c r="B13" s="2">
        <v>310</v>
      </c>
      <c r="C13" s="2">
        <v>35.483902385613057</v>
      </c>
      <c r="H13">
        <v>3</v>
      </c>
      <c r="I13" s="2">
        <v>4.4725644300910341</v>
      </c>
    </row>
    <row r="14" spans="1:9" ht="16" x14ac:dyDescent="0.2">
      <c r="A14" s="2" t="s">
        <v>15</v>
      </c>
      <c r="B14" s="2">
        <v>310.5</v>
      </c>
      <c r="C14" s="2">
        <v>27.998702123480179</v>
      </c>
      <c r="H14">
        <v>4</v>
      </c>
      <c r="I14" s="2">
        <v>4.6856085889440067</v>
      </c>
    </row>
    <row r="15" spans="1:9" ht="16" x14ac:dyDescent="0.2">
      <c r="A15" s="2" t="s">
        <v>16</v>
      </c>
      <c r="B15" s="2">
        <v>313.5</v>
      </c>
      <c r="C15" s="2">
        <v>7.5130476110051312</v>
      </c>
      <c r="D15">
        <v>6</v>
      </c>
      <c r="H15">
        <v>4</v>
      </c>
      <c r="I15" s="2">
        <v>5.8372696988549508</v>
      </c>
    </row>
    <row r="16" spans="1:9" ht="16" x14ac:dyDescent="0.2">
      <c r="A16" s="2" t="s">
        <v>17</v>
      </c>
      <c r="B16" s="2">
        <v>313.5</v>
      </c>
      <c r="C16" s="2">
        <v>6.4750481554055446</v>
      </c>
      <c r="D16">
        <v>6</v>
      </c>
      <c r="H16">
        <v>5</v>
      </c>
      <c r="I16" s="2">
        <v>4.7272647696091514</v>
      </c>
    </row>
    <row r="17" spans="1:9" ht="16" x14ac:dyDescent="0.2">
      <c r="A17" s="2" t="s">
        <v>18</v>
      </c>
      <c r="B17" s="2">
        <v>310</v>
      </c>
      <c r="C17" s="2">
        <v>34.839646568563758</v>
      </c>
      <c r="H17">
        <v>5</v>
      </c>
      <c r="I17" s="2">
        <v>4.8116675225800121</v>
      </c>
    </row>
    <row r="18" spans="1:9" ht="16" x14ac:dyDescent="0.2">
      <c r="A18" s="2" t="s">
        <v>19</v>
      </c>
      <c r="B18" s="2">
        <v>313</v>
      </c>
      <c r="C18" s="2">
        <v>9.1967269184712652</v>
      </c>
      <c r="D18">
        <v>7</v>
      </c>
      <c r="H18">
        <v>6</v>
      </c>
      <c r="I18" s="2">
        <v>7.5130476110051312</v>
      </c>
    </row>
    <row r="19" spans="1:9" ht="16" x14ac:dyDescent="0.2">
      <c r="A19" s="2" t="s">
        <v>20</v>
      </c>
      <c r="B19" s="2">
        <v>313.5</v>
      </c>
      <c r="C19" s="2">
        <v>9.304280049731279</v>
      </c>
      <c r="D19">
        <v>7</v>
      </c>
      <c r="H19">
        <v>6</v>
      </c>
      <c r="I19" s="2">
        <v>6.4750481554055446</v>
      </c>
    </row>
    <row r="20" spans="1:9" x14ac:dyDescent="0.2">
      <c r="H20">
        <v>7</v>
      </c>
      <c r="I20" s="2">
        <v>9.1967269184712652</v>
      </c>
    </row>
    <row r="21" spans="1:9" x14ac:dyDescent="0.2">
      <c r="H21">
        <v>7</v>
      </c>
      <c r="I21" s="2">
        <v>9.304280049731279</v>
      </c>
    </row>
    <row r="22" spans="1:9" x14ac:dyDescent="0.2">
      <c r="I22" s="2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tabSelected="1" workbookViewId="0">
      <selection activeCell="M13" sqref="M13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21" customWidth="1"/>
    <col min="10" max="10" width="9.6640625" bestFit="1" customWidth="1"/>
  </cols>
  <sheetData>
    <row r="1" spans="1:10" ht="32" x14ac:dyDescent="0.2">
      <c r="A1" s="1" t="s">
        <v>0</v>
      </c>
      <c r="B1" s="1" t="s">
        <v>1</v>
      </c>
      <c r="C1" s="1" t="s">
        <v>2</v>
      </c>
    </row>
    <row r="2" spans="1:10" ht="16" x14ac:dyDescent="0.2">
      <c r="A2" s="2" t="s">
        <v>3</v>
      </c>
      <c r="B2" s="2">
        <v>395</v>
      </c>
      <c r="C2" s="2">
        <v>-1.1623539656241039E-2</v>
      </c>
    </row>
    <row r="3" spans="1:10" ht="16" x14ac:dyDescent="0.2">
      <c r="A3" s="2" t="s">
        <v>4</v>
      </c>
      <c r="B3" s="2">
        <v>313</v>
      </c>
      <c r="C3" s="2">
        <v>0.36509325012006322</v>
      </c>
      <c r="D3">
        <v>1</v>
      </c>
    </row>
    <row r="4" spans="1:10" ht="16" x14ac:dyDescent="0.2">
      <c r="A4" s="2" t="s">
        <v>5</v>
      </c>
      <c r="B4" s="2">
        <v>314</v>
      </c>
      <c r="C4" s="2">
        <v>0.29620566761762029</v>
      </c>
      <c r="D4">
        <v>1</v>
      </c>
    </row>
    <row r="5" spans="1:10" ht="16" x14ac:dyDescent="0.2">
      <c r="A5" s="2" t="s">
        <v>6</v>
      </c>
      <c r="B5" s="2">
        <v>314</v>
      </c>
      <c r="C5" s="2">
        <v>0.72295662890442314</v>
      </c>
      <c r="D5">
        <v>2</v>
      </c>
      <c r="I5">
        <v>1</v>
      </c>
      <c r="J5" s="2">
        <v>0.36509325012006322</v>
      </c>
    </row>
    <row r="6" spans="1:10" ht="16" x14ac:dyDescent="0.2">
      <c r="A6" s="2" t="s">
        <v>7</v>
      </c>
      <c r="B6" s="2">
        <v>314</v>
      </c>
      <c r="C6" s="2">
        <v>1.1910699379284979</v>
      </c>
      <c r="D6">
        <v>2</v>
      </c>
      <c r="I6">
        <v>1</v>
      </c>
      <c r="J6" s="2">
        <v>0.29620566761762029</v>
      </c>
    </row>
    <row r="7" spans="1:10" ht="16" x14ac:dyDescent="0.2">
      <c r="A7" s="2" t="s">
        <v>8</v>
      </c>
      <c r="B7" s="2">
        <v>314</v>
      </c>
      <c r="C7" s="2">
        <v>1.2654740248753651</v>
      </c>
      <c r="D7">
        <v>3</v>
      </c>
      <c r="I7">
        <v>2</v>
      </c>
      <c r="J7" s="2">
        <v>0.72295662890442314</v>
      </c>
    </row>
    <row r="8" spans="1:10" ht="16" x14ac:dyDescent="0.2">
      <c r="A8" s="2" t="s">
        <v>9</v>
      </c>
      <c r="B8" s="2">
        <v>313.5</v>
      </c>
      <c r="C8" s="2">
        <v>1.355762045977088</v>
      </c>
      <c r="D8">
        <v>3</v>
      </c>
      <c r="I8">
        <v>2</v>
      </c>
      <c r="J8" s="2">
        <v>1.1910699379284979</v>
      </c>
    </row>
    <row r="9" spans="1:10" ht="16" x14ac:dyDescent="0.2">
      <c r="A9" s="2" t="s">
        <v>10</v>
      </c>
      <c r="B9" s="2">
        <v>313.5</v>
      </c>
      <c r="C9" s="2">
        <v>1.5120765131730141</v>
      </c>
      <c r="D9">
        <v>4</v>
      </c>
      <c r="I9">
        <v>3</v>
      </c>
      <c r="J9" s="2">
        <v>1.2654740248753651</v>
      </c>
    </row>
    <row r="10" spans="1:10" ht="16" x14ac:dyDescent="0.2">
      <c r="A10" s="2" t="s">
        <v>11</v>
      </c>
      <c r="B10" s="2">
        <v>314</v>
      </c>
      <c r="C10" s="2">
        <v>1.663178855711462</v>
      </c>
      <c r="D10">
        <v>4</v>
      </c>
      <c r="I10">
        <v>3</v>
      </c>
      <c r="J10" s="2">
        <v>1.355762045977088</v>
      </c>
    </row>
    <row r="11" spans="1:10" ht="16" x14ac:dyDescent="0.2">
      <c r="A11" s="2" t="s">
        <v>12</v>
      </c>
      <c r="B11" s="2">
        <v>314</v>
      </c>
      <c r="C11" s="2">
        <v>0.87254086043553036</v>
      </c>
      <c r="D11">
        <v>5</v>
      </c>
      <c r="I11">
        <v>4</v>
      </c>
      <c r="J11" s="2">
        <v>1.5120765131730141</v>
      </c>
    </row>
    <row r="12" spans="1:10" ht="16" x14ac:dyDescent="0.2">
      <c r="A12" s="2" t="s">
        <v>13</v>
      </c>
      <c r="B12" s="2">
        <v>314</v>
      </c>
      <c r="C12" s="2">
        <v>1.236841846291451</v>
      </c>
      <c r="D12">
        <v>5</v>
      </c>
      <c r="I12">
        <v>4</v>
      </c>
      <c r="J12" s="2">
        <v>1.663178855711462</v>
      </c>
    </row>
    <row r="13" spans="1:10" ht="16" x14ac:dyDescent="0.2">
      <c r="A13" s="2" t="s">
        <v>14</v>
      </c>
      <c r="B13" s="2">
        <v>310</v>
      </c>
      <c r="C13" s="2">
        <v>25.39260806661931</v>
      </c>
      <c r="I13">
        <v>5</v>
      </c>
      <c r="J13" s="2">
        <v>0.87254086043553036</v>
      </c>
    </row>
    <row r="14" spans="1:10" ht="16" x14ac:dyDescent="0.2">
      <c r="A14" s="2" t="s">
        <v>15</v>
      </c>
      <c r="B14" s="2">
        <v>310.5</v>
      </c>
      <c r="C14" s="2">
        <v>25.480513938144298</v>
      </c>
      <c r="I14">
        <v>5</v>
      </c>
      <c r="J14" s="2">
        <v>1.236841846291451</v>
      </c>
    </row>
    <row r="15" spans="1:10" ht="16" x14ac:dyDescent="0.2">
      <c r="A15" s="2" t="s">
        <v>16</v>
      </c>
      <c r="B15" s="2">
        <v>313.5</v>
      </c>
      <c r="C15" s="2">
        <v>1.6953412538938879</v>
      </c>
      <c r="D15">
        <v>6</v>
      </c>
      <c r="I15">
        <v>6</v>
      </c>
      <c r="J15" s="2">
        <v>1.6953412538938879</v>
      </c>
    </row>
    <row r="16" spans="1:10" ht="16" x14ac:dyDescent="0.2">
      <c r="A16" s="2" t="s">
        <v>17</v>
      </c>
      <c r="B16" s="2">
        <v>313.5</v>
      </c>
      <c r="C16" s="2">
        <v>1.7977275384082589</v>
      </c>
      <c r="D16">
        <v>6</v>
      </c>
      <c r="I16">
        <v>6</v>
      </c>
      <c r="J16" s="2">
        <v>1.7977275384082589</v>
      </c>
    </row>
    <row r="17" spans="1:10" ht="16" x14ac:dyDescent="0.2">
      <c r="A17" s="2" t="s">
        <v>18</v>
      </c>
      <c r="B17" s="2">
        <v>310</v>
      </c>
      <c r="C17" s="2">
        <v>25.39337440414889</v>
      </c>
      <c r="I17">
        <v>7</v>
      </c>
      <c r="J17" s="2">
        <v>2.9721760258645609</v>
      </c>
    </row>
    <row r="18" spans="1:10" ht="16" x14ac:dyDescent="0.2">
      <c r="A18" s="2" t="s">
        <v>19</v>
      </c>
      <c r="B18" s="2">
        <v>313</v>
      </c>
      <c r="C18" s="2">
        <v>2.9721760258645609</v>
      </c>
      <c r="D18">
        <v>7</v>
      </c>
      <c r="I18">
        <v>7</v>
      </c>
      <c r="J18" s="2">
        <v>2.723919696349828</v>
      </c>
    </row>
    <row r="19" spans="1:10" ht="16" x14ac:dyDescent="0.2">
      <c r="A19" s="2" t="s">
        <v>20</v>
      </c>
      <c r="B19" s="2">
        <v>313.5</v>
      </c>
      <c r="C19" s="2">
        <v>2.723919696349828</v>
      </c>
      <c r="D19">
        <v>7</v>
      </c>
      <c r="I19">
        <v>18</v>
      </c>
      <c r="J19" s="2">
        <f>10.9871*1.3/2.72</f>
        <v>5.2511874999999995</v>
      </c>
    </row>
    <row r="20" spans="1:10" x14ac:dyDescent="0.2">
      <c r="I20">
        <v>18</v>
      </c>
      <c r="J20">
        <f>11.4953*1.3/2.72</f>
        <v>5.4940772058823528</v>
      </c>
    </row>
    <row r="37" spans="7:7" x14ac:dyDescent="0.2">
      <c r="G37" t="s">
        <v>21</v>
      </c>
    </row>
    <row r="38" spans="7:7" x14ac:dyDescent="0.2">
      <c r="G38" t="s">
        <v>22</v>
      </c>
    </row>
    <row r="39" spans="7:7" x14ac:dyDescent="0.2">
      <c r="G39" t="s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UV-Vis Analysis</vt:lpstr>
      <vt:lpstr>UV-Vis Analysis1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2022-05-09T17:51:03Z</dcterms:created>
  <dcterms:modified xsi:type="dcterms:W3CDTF">2022-05-12T22:27:32Z</dcterms:modified>
</cp:coreProperties>
</file>