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Data Analysis\"/>
    </mc:Choice>
  </mc:AlternateContent>
  <bookViews>
    <workbookView xWindow="0" yWindow="0" windowWidth="28800" windowHeight="12210"/>
  </bookViews>
  <sheets>
    <sheet name="Scales&amp;Arpeggios" sheetId="3" r:id="rId1"/>
    <sheet name="Notes" sheetId="1" r:id="rId2"/>
    <sheet name="MidiNumb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O6" i="3"/>
  <c r="P6" i="3"/>
  <c r="Q6" i="3"/>
  <c r="R6" i="3"/>
  <c r="N7" i="3"/>
  <c r="O7" i="3"/>
  <c r="P7" i="3"/>
  <c r="Q7" i="3"/>
  <c r="R7" i="3"/>
  <c r="N8" i="3"/>
  <c r="O8" i="3"/>
  <c r="P8" i="3"/>
  <c r="Q8" i="3"/>
  <c r="R8" i="3"/>
  <c r="M8" i="3"/>
  <c r="M7" i="3"/>
  <c r="M6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G14" i="3"/>
  <c r="H14" i="3"/>
  <c r="I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A16" i="3"/>
  <c r="A15" i="3"/>
  <c r="A14" i="3"/>
  <c r="A13" i="3"/>
  <c r="A12" i="3"/>
  <c r="A11" i="3"/>
  <c r="A10" i="3"/>
  <c r="M2" i="3"/>
  <c r="N2" i="3"/>
  <c r="O2" i="3"/>
  <c r="P2" i="3"/>
  <c r="Q2" i="3"/>
  <c r="R2" i="3"/>
  <c r="M3" i="3"/>
  <c r="N3" i="3"/>
  <c r="O3" i="3"/>
  <c r="P3" i="3"/>
  <c r="Q3" i="3"/>
  <c r="R3" i="3"/>
  <c r="M4" i="3"/>
  <c r="N4" i="3"/>
  <c r="O4" i="3"/>
  <c r="P4" i="3"/>
  <c r="Q4" i="3"/>
  <c r="R4" i="3"/>
  <c r="M5" i="3"/>
  <c r="N5" i="3"/>
  <c r="O5" i="3"/>
  <c r="P5" i="3"/>
  <c r="Q5" i="3"/>
  <c r="R5" i="3"/>
  <c r="D2" i="3"/>
  <c r="E2" i="3"/>
  <c r="F2" i="3"/>
  <c r="G2" i="3"/>
  <c r="H2" i="3"/>
  <c r="I2" i="3"/>
  <c r="J2" i="3"/>
  <c r="K2" i="3"/>
  <c r="L2" i="3"/>
  <c r="D3" i="3"/>
  <c r="E3" i="3"/>
  <c r="F3" i="3"/>
  <c r="G3" i="3"/>
  <c r="H3" i="3"/>
  <c r="I3" i="3"/>
  <c r="J3" i="3"/>
  <c r="K3" i="3"/>
  <c r="L3" i="3"/>
  <c r="D4" i="3"/>
  <c r="E4" i="3"/>
  <c r="F4" i="3"/>
  <c r="F14" i="3" s="1"/>
  <c r="G4" i="3"/>
  <c r="H4" i="3"/>
  <c r="I4" i="3"/>
  <c r="J4" i="3"/>
  <c r="J14" i="3" s="1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A3" i="3"/>
  <c r="A4" i="3"/>
  <c r="A5" i="3"/>
  <c r="A6" i="3"/>
  <c r="A7" i="3"/>
  <c r="A8" i="3"/>
  <c r="A9" i="3"/>
  <c r="A2" i="3"/>
  <c r="A11" i="2"/>
  <c r="A10" i="2"/>
  <c r="A9" i="2"/>
  <c r="A8" i="2"/>
  <c r="A7" i="2"/>
  <c r="A6" i="2"/>
  <c r="A5" i="2"/>
  <c r="A4" i="2"/>
  <c r="A3" i="2"/>
  <c r="A2" i="2"/>
  <c r="B4" i="2"/>
  <c r="B5" i="2" s="1"/>
  <c r="B6" i="2" s="1"/>
  <c r="B7" i="2" s="1"/>
  <c r="B8" i="2" s="1"/>
  <c r="B9" i="2" s="1"/>
  <c r="B10" i="2" s="1"/>
  <c r="B11" i="2" s="1"/>
  <c r="C3" i="2"/>
  <c r="C4" i="2" s="1"/>
  <c r="C5" i="2" s="1"/>
  <c r="C6" i="2" s="1"/>
  <c r="C7" i="2" s="1"/>
  <c r="C8" i="2" s="1"/>
  <c r="C9" i="2" s="1"/>
  <c r="C10" i="2" s="1"/>
  <c r="C11" i="2" s="1"/>
  <c r="D3" i="2"/>
  <c r="D4" i="2" s="1"/>
  <c r="D5" i="2" s="1"/>
  <c r="D6" i="2" s="1"/>
  <c r="D7" i="2" s="1"/>
  <c r="D8" i="2" s="1"/>
  <c r="D9" i="2" s="1"/>
  <c r="D10" i="2" s="1"/>
  <c r="D11" i="2" s="1"/>
  <c r="E3" i="2"/>
  <c r="E4" i="2" s="1"/>
  <c r="E5" i="2" s="1"/>
  <c r="E6" i="2" s="1"/>
  <c r="E7" i="2" s="1"/>
  <c r="E8" i="2" s="1"/>
  <c r="E9" i="2" s="1"/>
  <c r="E10" i="2" s="1"/>
  <c r="E11" i="2" s="1"/>
  <c r="F3" i="2"/>
  <c r="F4" i="2" s="1"/>
  <c r="F5" i="2" s="1"/>
  <c r="F6" i="2" s="1"/>
  <c r="F7" i="2" s="1"/>
  <c r="F8" i="2" s="1"/>
  <c r="F9" i="2" s="1"/>
  <c r="F10" i="2" s="1"/>
  <c r="F11" i="2" s="1"/>
  <c r="G3" i="2"/>
  <c r="G4" i="2" s="1"/>
  <c r="G5" i="2" s="1"/>
  <c r="G6" i="2" s="1"/>
  <c r="G7" i="2" s="1"/>
  <c r="G8" i="2" s="1"/>
  <c r="G9" i="2" s="1"/>
  <c r="G10" i="2" s="1"/>
  <c r="G11" i="2" s="1"/>
  <c r="H3" i="2"/>
  <c r="H4" i="2" s="1"/>
  <c r="H5" i="2" s="1"/>
  <c r="H6" i="2" s="1"/>
  <c r="H7" i="2" s="1"/>
  <c r="H8" i="2" s="1"/>
  <c r="H9" i="2" s="1"/>
  <c r="H10" i="2" s="1"/>
  <c r="H11" i="2" s="1"/>
  <c r="I3" i="2"/>
  <c r="I4" i="2" s="1"/>
  <c r="I5" i="2" s="1"/>
  <c r="I6" i="2" s="1"/>
  <c r="I7" i="2" s="1"/>
  <c r="I8" i="2" s="1"/>
  <c r="I9" i="2" s="1"/>
  <c r="I10" i="2" s="1"/>
  <c r="I11" i="2" s="1"/>
  <c r="J3" i="2"/>
  <c r="J4" i="2" s="1"/>
  <c r="J5" i="2" s="1"/>
  <c r="J6" i="2" s="1"/>
  <c r="J7" i="2" s="1"/>
  <c r="J8" i="2" s="1"/>
  <c r="J9" i="2" s="1"/>
  <c r="J10" i="2" s="1"/>
  <c r="K3" i="2"/>
  <c r="K4" i="2" s="1"/>
  <c r="K5" i="2" s="1"/>
  <c r="K6" i="2" s="1"/>
  <c r="K7" i="2" s="1"/>
  <c r="K8" i="2" s="1"/>
  <c r="K9" i="2" s="1"/>
  <c r="K10" i="2" s="1"/>
  <c r="L3" i="2"/>
  <c r="L4" i="2" s="1"/>
  <c r="L5" i="2" s="1"/>
  <c r="L6" i="2" s="1"/>
  <c r="L7" i="2" s="1"/>
  <c r="L8" i="2" s="1"/>
  <c r="L9" i="2" s="1"/>
  <c r="L10" i="2" s="1"/>
  <c r="M3" i="2"/>
  <c r="M4" i="2" s="1"/>
  <c r="M5" i="2" s="1"/>
  <c r="M6" i="2" s="1"/>
  <c r="M7" i="2" s="1"/>
  <c r="M8" i="2" s="1"/>
  <c r="M9" i="2" s="1"/>
  <c r="M10" i="2" s="1"/>
  <c r="B3" i="2"/>
</calcChain>
</file>

<file path=xl/sharedStrings.xml><?xml version="1.0" encoding="utf-8"?>
<sst xmlns="http://schemas.openxmlformats.org/spreadsheetml/2006/main" count="202" uniqueCount="69">
  <si>
    <t>C Major</t>
  </si>
  <si>
    <t>D Major</t>
  </si>
  <si>
    <t>E Major</t>
  </si>
  <si>
    <t>F Major</t>
  </si>
  <si>
    <t>G Major</t>
  </si>
  <si>
    <t>A Major</t>
  </si>
  <si>
    <t>B Major</t>
  </si>
  <si>
    <t>C# Major</t>
  </si>
  <si>
    <t>D# Major</t>
  </si>
  <si>
    <t>F# Major</t>
  </si>
  <si>
    <t>G# Major</t>
  </si>
  <si>
    <t>A# Major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</si>
  <si>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</si>
  <si>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</si>
  <si>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</si>
  <si>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</si>
  <si>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</si>
  <si>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</si>
  <si>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</si>
  <si>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</si>
  <si>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</si>
  <si>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</si>
  <si>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</si>
  <si>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</si>
  <si>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Octave</t>
  </si>
  <si>
    <t>C4</t>
  </si>
  <si>
    <t>D4</t>
  </si>
  <si>
    <t>E4</t>
  </si>
  <si>
    <t>F4</t>
  </si>
  <si>
    <t>G4</t>
  </si>
  <si>
    <t>A4</t>
  </si>
  <si>
    <t>B4</t>
  </si>
  <si>
    <t>C5</t>
  </si>
  <si>
    <t>Scales</t>
  </si>
  <si>
    <t>F#4</t>
  </si>
  <si>
    <t>C#5</t>
  </si>
  <si>
    <t>D5</t>
  </si>
  <si>
    <t>G#4</t>
  </si>
  <si>
    <t>C#4</t>
  </si>
  <si>
    <t>D#5</t>
  </si>
  <si>
    <t>E5</t>
  </si>
  <si>
    <t>A#4</t>
  </si>
  <si>
    <t>F5</t>
  </si>
  <si>
    <t>F#5</t>
  </si>
  <si>
    <t>G5</t>
  </si>
  <si>
    <t>G#5</t>
  </si>
  <si>
    <t>A5</t>
  </si>
  <si>
    <t>A#5</t>
  </si>
  <si>
    <t>B5</t>
  </si>
  <si>
    <t>D#4</t>
  </si>
  <si>
    <t>Arpeggios</t>
  </si>
  <si>
    <t>C Major Scale</t>
  </si>
  <si>
    <t>D Major Scale</t>
  </si>
  <si>
    <t>E Major Scale</t>
  </si>
  <si>
    <t>F Major Scale</t>
  </si>
  <si>
    <t>G Major Scale</t>
  </si>
  <si>
    <t>A Major Scale</t>
  </si>
  <si>
    <t>B Major Scale</t>
  </si>
  <si>
    <t>C# Major Scale</t>
  </si>
  <si>
    <t>D# Major Scale</t>
  </si>
  <si>
    <t>F# Major Scale</t>
  </si>
  <si>
    <t>G# Major Scale</t>
  </si>
  <si>
    <t>A# Major Scale</t>
  </si>
  <si>
    <t>A Major Arpeggio</t>
  </si>
  <si>
    <t>E Major Arpeggio</t>
  </si>
  <si>
    <t>B Major Arpeggio</t>
  </si>
  <si>
    <t>C Major Arpeggio</t>
  </si>
  <si>
    <t>G Major Arpeggio</t>
  </si>
  <si>
    <t>D Major Arpeggio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</si>
</sst>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G1" workbookViewId="0">
      <selection activeCell="L9" sqref="A1:R16"/>
    </sheetView>
  </sheetViews>
  <sheetFormatPr defaultRowHeight="15" x14ac:dyDescent="0.25"/>
  <cols>
    <col min="1" max="1" width="12.7109375" bestFit="1" customWidth="1"/>
    <col min="2" max="2" width="12.85546875" bestFit="1" customWidth="1"/>
    <col min="3" max="4" width="12.5703125" bestFit="1" customWidth="1"/>
    <col min="5" max="6" width="12.85546875" bestFit="1" customWidth="1"/>
    <col min="7" max="7" width="12.7109375" bestFit="1" customWidth="1"/>
    <col min="8" max="8" width="13.85546875" bestFit="1" customWidth="1"/>
    <col min="9" max="9" width="14" bestFit="1" customWidth="1"/>
    <col min="10" max="10" width="13.7109375" bestFit="1" customWidth="1"/>
    <col min="11" max="12" width="14" bestFit="1" customWidth="1"/>
    <col min="13" max="13" width="16.42578125" bestFit="1" customWidth="1"/>
    <col min="14" max="14" width="16.140625" bestFit="1" customWidth="1"/>
    <col min="15" max="16" width="16.28515625" bestFit="1" customWidth="1"/>
    <col min="17" max="18" width="16.42578125" bestFit="1" customWidth="1"/>
  </cols>
  <sheetData>
    <row r="1" spans="1:1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25">
      <c r="A2">
        <f>INDEX(MidiNumbers!$A$1:$M$11,MATCH(RIGHT(Notes!A3,1),MidiNumbers!$A$1:$A$11,0),MATCH(LEFT(Notes!A3,IF(LEN(Notes!A3)=2,1,2)),MidiNumbers!$A$1:$M$1,0))</f>
        <v>60</v>
      </c>
      <c r="B2">
        <f>INDEX(MidiNumbers!$A$1:$M$11,MATCH(RIGHT(Notes!B3,1),MidiNumbers!$A$1:$A$11,0),MATCH(LEFT(Notes!B3,IF(LEN(Notes!B3)=2,1,2)),MidiNumbers!$A$1:$M$1,0))</f>
        <v>62</v>
      </c>
      <c r="C2">
        <f>INDEX(MidiNumbers!$A$1:$M$11,MATCH(RIGHT(Notes!C3,1),MidiNumbers!$A$1:$A$11,0),MATCH(LEFT(Notes!C3,IF(LEN(Notes!C3)=2,1,2)),MidiNumbers!$A$1:$M$1,0))</f>
        <v>64</v>
      </c>
      <c r="D2">
        <f>INDEX(MidiNumbers!$A$1:$M$11,MATCH(RIGHT(Notes!D3,1),MidiNumbers!$A$1:$A$11,0),MATCH(LEFT(Notes!D3,IF(LEN(Notes!D3)=2,1,2)),MidiNumbers!$A$1:$M$1,0))</f>
        <v>65</v>
      </c>
      <c r="E2">
        <f>INDEX(MidiNumbers!$A$1:$M$11,MATCH(RIGHT(Notes!E3,1),MidiNumbers!$A$1:$A$11,0),MATCH(LEFT(Notes!E3,IF(LEN(Notes!E3)=2,1,2)),MidiNumbers!$A$1:$M$1,0))</f>
        <v>67</v>
      </c>
      <c r="F2">
        <f>INDEX(MidiNumbers!$A$1:$M$11,MATCH(RIGHT(Notes!F3,1),MidiNumbers!$A$1:$A$11,0),MATCH(LEFT(Notes!F3,IF(LEN(Notes!F3)=2,1,2)),MidiNumbers!$A$1:$M$1,0))</f>
        <v>69</v>
      </c>
      <c r="G2">
        <f>INDEX(MidiNumbers!$A$1:$M$11,MATCH(RIGHT(Notes!G3,1),MidiNumbers!$A$1:$A$11,0),MATCH(LEFT(Notes!G3,IF(LEN(Notes!G3)=2,1,2)),MidiNumbers!$A$1:$M$1,0))</f>
        <v>71</v>
      </c>
      <c r="H2">
        <f>INDEX(MidiNumbers!$A$1:$M$11,MATCH(RIGHT(Notes!H3,1),MidiNumbers!$A$1:$A$11,0),MATCH(LEFT(Notes!H3,IF(LEN(Notes!H3)=2,1,2)),MidiNumbers!$A$1:$M$1,0))</f>
        <v>61</v>
      </c>
      <c r="I2">
        <f>INDEX(MidiNumbers!$A$1:$M$11,MATCH(RIGHT(Notes!I3,1),MidiNumbers!$A$1:$A$11,0),MATCH(LEFT(Notes!I3,IF(LEN(Notes!I3)=2,1,2)),MidiNumbers!$A$1:$M$1,0))</f>
        <v>63</v>
      </c>
      <c r="J2">
        <f>INDEX(MidiNumbers!$A$1:$M$11,MATCH(RIGHT(Notes!J3,1),MidiNumbers!$A$1:$A$11,0),MATCH(LEFT(Notes!J3,IF(LEN(Notes!J3)=2,1,2)),MidiNumbers!$A$1:$M$1,0))</f>
        <v>66</v>
      </c>
      <c r="K2">
        <f>INDEX(MidiNumbers!$A$1:$M$11,MATCH(RIGHT(Notes!K3,1),MidiNumbers!$A$1:$A$11,0),MATCH(LEFT(Notes!K3,IF(LEN(Notes!K3)=2,1,2)),MidiNumbers!$A$1:$M$1,0))</f>
        <v>68</v>
      </c>
      <c r="L2">
        <f>INDEX(MidiNumbers!$A$1:$M$11,MATCH(RIGHT(Notes!L3,1),MidiNumbers!$A$1:$A$11,0),MATCH(LEFT(Notes!L3,IF(LEN(Notes!L3)=2,1,2)),MidiNumbers!$A$1:$M$1,0))</f>
        <v>70</v>
      </c>
      <c r="M2">
        <f>INDEX(MidiNumbers!$A$1:$M$11,MATCH(RIGHT(Notes!M3,1),MidiNumbers!$A$1:$A$11,0),MATCH(LEFT(Notes!M3,IF(LEN(Notes!M3)=2,1,2)),MidiNumbers!$A$1:$M$1,0))</f>
        <v>69</v>
      </c>
      <c r="N2">
        <f>INDEX(MidiNumbers!$A$1:$M$11,MATCH(RIGHT(Notes!N3,1),MidiNumbers!$A$1:$A$11,0),MATCH(LEFT(Notes!N3,IF(LEN(Notes!N3)=2,1,2)),MidiNumbers!$A$1:$M$1,0))</f>
        <v>64</v>
      </c>
      <c r="O2">
        <f>INDEX(MidiNumbers!$A$1:$M$11,MATCH(RIGHT(Notes!O3,1),MidiNumbers!$A$1:$A$11,0),MATCH(LEFT(Notes!O3,IF(LEN(Notes!O3)=2,1,2)),MidiNumbers!$A$1:$M$1,0))</f>
        <v>71</v>
      </c>
      <c r="P2">
        <f>INDEX(MidiNumbers!$A$1:$M$11,MATCH(RIGHT(Notes!P3,1),MidiNumbers!$A$1:$A$11,0),MATCH(LEFT(Notes!P3,IF(LEN(Notes!P3)=2,1,2)),MidiNumbers!$A$1:$M$1,0))</f>
        <v>60</v>
      </c>
      <c r="Q2">
        <f>INDEX(MidiNumbers!$A$1:$M$11,MATCH(RIGHT(Notes!Q3,1),MidiNumbers!$A$1:$A$11,0),MATCH(LEFT(Notes!Q3,IF(LEN(Notes!Q3)=2,1,2)),MidiNumbers!$A$1:$M$1,0))</f>
        <v>67</v>
      </c>
      <c r="R2">
        <f>INDEX(MidiNumbers!$A$1:$M$11,MATCH(RIGHT(Notes!R3,1),MidiNumbers!$A$1:$A$11,0),MATCH(LEFT(Notes!R3,IF(LEN(Notes!R3)=2,1,2)),MidiNumbers!$A$1:$M$1,0))</f>
        <v>62</v>
      </c>
    </row>
    <row r="3" spans="1:18" x14ac:dyDescent="0.25">
      <c r="A3">
        <f>INDEX(MidiNumbers!$A$1:$M$11,MATCH(RIGHT(Notes!A4,1),MidiNumbers!$A$1:$A$11,0),MATCH(LEFT(Notes!A4,IF(LEN(Notes!A4)=2,1,2)),MidiNumbers!$A$1:$M$1,0))</f>
        <v>62</v>
      </c>
      <c r="B3">
        <f>INDEX(MidiNumbers!$A$1:$M$11,MATCH(RIGHT(Notes!B4,1),MidiNumbers!$A$1:$A$11,0),MATCH(LEFT(Notes!B4,IF(LEN(Notes!B4)=2,1,2)),MidiNumbers!$A$1:$M$1,0))</f>
        <v>64</v>
      </c>
      <c r="C3">
        <f>INDEX(MidiNumbers!$A$1:$M$11,MATCH(RIGHT(Notes!C4,1),MidiNumbers!$A$1:$A$11,0),MATCH(LEFT(Notes!C4,IF(LEN(Notes!C4)=2,1,2)),MidiNumbers!$A$1:$M$1,0))</f>
        <v>66</v>
      </c>
      <c r="D3">
        <f>INDEX(MidiNumbers!$A$1:$M$11,MATCH(RIGHT(Notes!D4,1),MidiNumbers!$A$1:$A$11,0),MATCH(LEFT(Notes!D4,IF(LEN(Notes!D4)=2,1,2)),MidiNumbers!$A$1:$M$1,0))</f>
        <v>67</v>
      </c>
      <c r="E3">
        <f>INDEX(MidiNumbers!$A$1:$M$11,MATCH(RIGHT(Notes!E4,1),MidiNumbers!$A$1:$A$11,0),MATCH(LEFT(Notes!E4,IF(LEN(Notes!E4)=2,1,2)),MidiNumbers!$A$1:$M$1,0))</f>
        <v>69</v>
      </c>
      <c r="F3">
        <f>INDEX(MidiNumbers!$A$1:$M$11,MATCH(RIGHT(Notes!F4,1),MidiNumbers!$A$1:$A$11,0),MATCH(LEFT(Notes!F4,IF(LEN(Notes!F4)=2,1,2)),MidiNumbers!$A$1:$M$1,0))</f>
        <v>71</v>
      </c>
      <c r="G3">
        <f>INDEX(MidiNumbers!$A$1:$M$11,MATCH(RIGHT(Notes!G4,1),MidiNumbers!$A$1:$A$11,0),MATCH(LEFT(Notes!G4,IF(LEN(Notes!G4)=2,1,2)),MidiNumbers!$A$1:$M$1,0))</f>
        <v>73</v>
      </c>
      <c r="H3">
        <f>INDEX(MidiNumbers!$A$1:$M$11,MATCH(RIGHT(Notes!H4,1),MidiNumbers!$A$1:$A$11,0),MATCH(LEFT(Notes!H4,IF(LEN(Notes!H4)=2,1,2)),MidiNumbers!$A$1:$M$1,0))</f>
        <v>63</v>
      </c>
      <c r="I3">
        <f>INDEX(MidiNumbers!$A$1:$M$11,MATCH(RIGHT(Notes!I4,1),MidiNumbers!$A$1:$A$11,0),MATCH(LEFT(Notes!I4,IF(LEN(Notes!I4)=2,1,2)),MidiNumbers!$A$1:$M$1,0))</f>
        <v>65</v>
      </c>
      <c r="J3">
        <f>INDEX(MidiNumbers!$A$1:$M$11,MATCH(RIGHT(Notes!J4,1),MidiNumbers!$A$1:$A$11,0),MATCH(LEFT(Notes!J4,IF(LEN(Notes!J4)=2,1,2)),MidiNumbers!$A$1:$M$1,0))</f>
        <v>68</v>
      </c>
      <c r="K3">
        <f>INDEX(MidiNumbers!$A$1:$M$11,MATCH(RIGHT(Notes!K4,1),MidiNumbers!$A$1:$A$11,0),MATCH(LEFT(Notes!K4,IF(LEN(Notes!K4)=2,1,2)),MidiNumbers!$A$1:$M$1,0))</f>
        <v>70</v>
      </c>
      <c r="L3">
        <f>INDEX(MidiNumbers!$A$1:$M$11,MATCH(RIGHT(Notes!L4,1),MidiNumbers!$A$1:$A$11,0),MATCH(LEFT(Notes!L4,IF(LEN(Notes!L4)=2,1,2)),MidiNumbers!$A$1:$M$1,0))</f>
        <v>72</v>
      </c>
      <c r="M3">
        <f>INDEX(MidiNumbers!$A$1:$M$11,MATCH(RIGHT(Notes!M4,1),MidiNumbers!$A$1:$A$11,0),MATCH(LEFT(Notes!M4,IF(LEN(Notes!M4)=2,1,2)),MidiNumbers!$A$1:$M$1,0))</f>
        <v>73</v>
      </c>
      <c r="N3">
        <f>INDEX(MidiNumbers!$A$1:$M$11,MATCH(RIGHT(Notes!N4,1),MidiNumbers!$A$1:$A$11,0),MATCH(LEFT(Notes!N4,IF(LEN(Notes!N4)=2,1,2)),MidiNumbers!$A$1:$M$1,0))</f>
        <v>68</v>
      </c>
      <c r="O3">
        <f>INDEX(MidiNumbers!$A$1:$M$11,MATCH(RIGHT(Notes!O4,1),MidiNumbers!$A$1:$A$11,0),MATCH(LEFT(Notes!O4,IF(LEN(Notes!O4)=2,1,2)),MidiNumbers!$A$1:$M$1,0))</f>
        <v>75</v>
      </c>
      <c r="P3">
        <f>INDEX(MidiNumbers!$A$1:$M$11,MATCH(RIGHT(Notes!P4,1),MidiNumbers!$A$1:$A$11,0),MATCH(LEFT(Notes!P4,IF(LEN(Notes!P4)=2,1,2)),MidiNumbers!$A$1:$M$1,0))</f>
        <v>64</v>
      </c>
      <c r="Q3">
        <f>INDEX(MidiNumbers!$A$1:$M$11,MATCH(RIGHT(Notes!Q4,1),MidiNumbers!$A$1:$A$11,0),MATCH(LEFT(Notes!Q4,IF(LEN(Notes!Q4)=2,1,2)),MidiNumbers!$A$1:$M$1,0))</f>
        <v>71</v>
      </c>
      <c r="R3">
        <f>INDEX(MidiNumbers!$A$1:$M$11,MATCH(RIGHT(Notes!R4,1),MidiNumbers!$A$1:$A$11,0),MATCH(LEFT(Notes!R4,IF(LEN(Notes!R4)=2,1,2)),MidiNumbers!$A$1:$M$1,0))</f>
        <v>66</v>
      </c>
    </row>
    <row r="4" spans="1:18" x14ac:dyDescent="0.25">
      <c r="A4">
        <f>INDEX(MidiNumbers!$A$1:$M$11,MATCH(RIGHT(Notes!A5,1),MidiNumbers!$A$1:$A$11,0),MATCH(LEFT(Notes!A5,IF(LEN(Notes!A5)=2,1,2)),MidiNumbers!$A$1:$M$1,0))</f>
        <v>64</v>
      </c>
      <c r="B4">
        <f>INDEX(MidiNumbers!$A$1:$M$11,MATCH(RIGHT(Notes!B5,1),MidiNumbers!$A$1:$A$11,0),MATCH(LEFT(Notes!B5,IF(LEN(Notes!B5)=2,1,2)),MidiNumbers!$A$1:$M$1,0))</f>
        <v>66</v>
      </c>
      <c r="C4">
        <f>INDEX(MidiNumbers!$A$1:$M$11,MATCH(RIGHT(Notes!C5,1),MidiNumbers!$A$1:$A$11,0),MATCH(LEFT(Notes!C5,IF(LEN(Notes!C5)=2,1,2)),MidiNumbers!$A$1:$M$1,0))</f>
        <v>68</v>
      </c>
      <c r="D4">
        <f>INDEX(MidiNumbers!$A$1:$M$11,MATCH(RIGHT(Notes!D5,1),MidiNumbers!$A$1:$A$11,0),MATCH(LEFT(Notes!D5,IF(LEN(Notes!D5)=2,1,2)),MidiNumbers!$A$1:$M$1,0))</f>
        <v>69</v>
      </c>
      <c r="E4">
        <f>INDEX(MidiNumbers!$A$1:$M$11,MATCH(RIGHT(Notes!E5,1),MidiNumbers!$A$1:$A$11,0),MATCH(LEFT(Notes!E5,IF(LEN(Notes!E5)=2,1,2)),MidiNumbers!$A$1:$M$1,0))</f>
        <v>71</v>
      </c>
      <c r="F4">
        <f>INDEX(MidiNumbers!$A$1:$M$11,MATCH(RIGHT(Notes!F5,1),MidiNumbers!$A$1:$A$11,0),MATCH(LEFT(Notes!F5,IF(LEN(Notes!F5)=2,1,2)),MidiNumbers!$A$1:$M$1,0))</f>
        <v>73</v>
      </c>
      <c r="G4">
        <f>INDEX(MidiNumbers!$A$1:$M$11,MATCH(RIGHT(Notes!G5,1),MidiNumbers!$A$1:$A$11,0),MATCH(LEFT(Notes!G5,IF(LEN(Notes!G5)=2,1,2)),MidiNumbers!$A$1:$M$1,0))</f>
        <v>75</v>
      </c>
      <c r="H4">
        <f>INDEX(MidiNumbers!$A$1:$M$11,MATCH(RIGHT(Notes!H5,1),MidiNumbers!$A$1:$A$11,0),MATCH(LEFT(Notes!H5,IF(LEN(Notes!H5)=2,1,2)),MidiNumbers!$A$1:$M$1,0))</f>
        <v>65</v>
      </c>
      <c r="I4">
        <f>INDEX(MidiNumbers!$A$1:$M$11,MATCH(RIGHT(Notes!I5,1),MidiNumbers!$A$1:$A$11,0),MATCH(LEFT(Notes!I5,IF(LEN(Notes!I5)=2,1,2)),MidiNumbers!$A$1:$M$1,0))</f>
        <v>67</v>
      </c>
      <c r="J4">
        <f>INDEX(MidiNumbers!$A$1:$M$11,MATCH(RIGHT(Notes!J5,1),MidiNumbers!$A$1:$A$11,0),MATCH(LEFT(Notes!J5,IF(LEN(Notes!J5)=2,1,2)),MidiNumbers!$A$1:$M$1,0))</f>
        <v>70</v>
      </c>
      <c r="K4">
        <f>INDEX(MidiNumbers!$A$1:$M$11,MATCH(RIGHT(Notes!K5,1),MidiNumbers!$A$1:$A$11,0),MATCH(LEFT(Notes!K5,IF(LEN(Notes!K5)=2,1,2)),MidiNumbers!$A$1:$M$1,0))</f>
        <v>72</v>
      </c>
      <c r="L4">
        <f>INDEX(MidiNumbers!$A$1:$M$11,MATCH(RIGHT(Notes!L5,1),MidiNumbers!$A$1:$A$11,0),MATCH(LEFT(Notes!L5,IF(LEN(Notes!L5)=2,1,2)),MidiNumbers!$A$1:$M$1,0))</f>
        <v>74</v>
      </c>
      <c r="M4">
        <f>INDEX(MidiNumbers!$A$1:$M$11,MATCH(RIGHT(Notes!M5,1),MidiNumbers!$A$1:$A$11,0),MATCH(LEFT(Notes!M5,IF(LEN(Notes!M5)=2,1,2)),MidiNumbers!$A$1:$M$1,0))</f>
        <v>76</v>
      </c>
      <c r="N4">
        <f>INDEX(MidiNumbers!$A$1:$M$11,MATCH(RIGHT(Notes!N5,1),MidiNumbers!$A$1:$A$11,0),MATCH(LEFT(Notes!N5,IF(LEN(Notes!N5)=2,1,2)),MidiNumbers!$A$1:$M$1,0))</f>
        <v>71</v>
      </c>
      <c r="O4">
        <f>INDEX(MidiNumbers!$A$1:$M$11,MATCH(RIGHT(Notes!O5,1),MidiNumbers!$A$1:$A$11,0),MATCH(LEFT(Notes!O5,IF(LEN(Notes!O5)=2,1,2)),MidiNumbers!$A$1:$M$1,0))</f>
        <v>78</v>
      </c>
      <c r="P4">
        <f>INDEX(MidiNumbers!$A$1:$M$11,MATCH(RIGHT(Notes!P5,1),MidiNumbers!$A$1:$A$11,0),MATCH(LEFT(Notes!P5,IF(LEN(Notes!P5)=2,1,2)),MidiNumbers!$A$1:$M$1,0))</f>
        <v>67</v>
      </c>
      <c r="Q4">
        <f>INDEX(MidiNumbers!$A$1:$M$11,MATCH(RIGHT(Notes!Q5,1),MidiNumbers!$A$1:$A$11,0),MATCH(LEFT(Notes!Q5,IF(LEN(Notes!Q5)=2,1,2)),MidiNumbers!$A$1:$M$1,0))</f>
        <v>72</v>
      </c>
      <c r="R4">
        <f>INDEX(MidiNumbers!$A$1:$M$11,MATCH(RIGHT(Notes!R5,1),MidiNumbers!$A$1:$A$11,0),MATCH(LEFT(Notes!R5,IF(LEN(Notes!R5)=2,1,2)),MidiNumbers!$A$1:$M$1,0))</f>
        <v>69</v>
      </c>
    </row>
    <row r="5" spans="1:18" x14ac:dyDescent="0.25">
      <c r="A5">
        <f>INDEX(MidiNumbers!$A$1:$M$11,MATCH(RIGHT(Notes!A6,1),MidiNumbers!$A$1:$A$11,0),MATCH(LEFT(Notes!A6,IF(LEN(Notes!A6)=2,1,2)),MidiNumbers!$A$1:$M$1,0))</f>
        <v>65</v>
      </c>
      <c r="B5">
        <f>INDEX(MidiNumbers!$A$1:$M$11,MATCH(RIGHT(Notes!B6,1),MidiNumbers!$A$1:$A$11,0),MATCH(LEFT(Notes!B6,IF(LEN(Notes!B6)=2,1,2)),MidiNumbers!$A$1:$M$1,0))</f>
        <v>67</v>
      </c>
      <c r="C5">
        <f>INDEX(MidiNumbers!$A$1:$M$11,MATCH(RIGHT(Notes!C6,1),MidiNumbers!$A$1:$A$11,0),MATCH(LEFT(Notes!C6,IF(LEN(Notes!C6)=2,1,2)),MidiNumbers!$A$1:$M$1,0))</f>
        <v>69</v>
      </c>
      <c r="D5">
        <f>INDEX(MidiNumbers!$A$1:$M$11,MATCH(RIGHT(Notes!D6,1),MidiNumbers!$A$1:$A$11,0),MATCH(LEFT(Notes!D6,IF(LEN(Notes!D6)=2,1,2)),MidiNumbers!$A$1:$M$1,0))</f>
        <v>70</v>
      </c>
      <c r="E5">
        <f>INDEX(MidiNumbers!$A$1:$M$11,MATCH(RIGHT(Notes!E6,1),MidiNumbers!$A$1:$A$11,0),MATCH(LEFT(Notes!E6,IF(LEN(Notes!E6)=2,1,2)),MidiNumbers!$A$1:$M$1,0))</f>
        <v>72</v>
      </c>
      <c r="F5">
        <f>INDEX(MidiNumbers!$A$1:$M$11,MATCH(RIGHT(Notes!F6,1),MidiNumbers!$A$1:$A$11,0),MATCH(LEFT(Notes!F6,IF(LEN(Notes!F6)=2,1,2)),MidiNumbers!$A$1:$M$1,0))</f>
        <v>74</v>
      </c>
      <c r="G5">
        <f>INDEX(MidiNumbers!$A$1:$M$11,MATCH(RIGHT(Notes!G6,1),MidiNumbers!$A$1:$A$11,0),MATCH(LEFT(Notes!G6,IF(LEN(Notes!G6)=2,1,2)),MidiNumbers!$A$1:$M$1,0))</f>
        <v>76</v>
      </c>
      <c r="H5">
        <f>INDEX(MidiNumbers!$A$1:$M$11,MATCH(RIGHT(Notes!H6,1),MidiNumbers!$A$1:$A$11,0),MATCH(LEFT(Notes!H6,IF(LEN(Notes!H6)=2,1,2)),MidiNumbers!$A$1:$M$1,0))</f>
        <v>66</v>
      </c>
      <c r="I5">
        <f>INDEX(MidiNumbers!$A$1:$M$11,MATCH(RIGHT(Notes!I6,1),MidiNumbers!$A$1:$A$11,0),MATCH(LEFT(Notes!I6,IF(LEN(Notes!I6)=2,1,2)),MidiNumbers!$A$1:$M$1,0))</f>
        <v>68</v>
      </c>
      <c r="J5">
        <f>INDEX(MidiNumbers!$A$1:$M$11,MATCH(RIGHT(Notes!J6,1),MidiNumbers!$A$1:$A$11,0),MATCH(LEFT(Notes!J6,IF(LEN(Notes!J6)=2,1,2)),MidiNumbers!$A$1:$M$1,0))</f>
        <v>71</v>
      </c>
      <c r="K5">
        <f>INDEX(MidiNumbers!$A$1:$M$11,MATCH(RIGHT(Notes!K6,1),MidiNumbers!$A$1:$A$11,0),MATCH(LEFT(Notes!K6,IF(LEN(Notes!K6)=2,1,2)),MidiNumbers!$A$1:$M$1,0))</f>
        <v>73</v>
      </c>
      <c r="L5">
        <f>INDEX(MidiNumbers!$A$1:$M$11,MATCH(RIGHT(Notes!L6,1),MidiNumbers!$A$1:$A$11,0),MATCH(LEFT(Notes!L6,IF(LEN(Notes!L6)=2,1,2)),MidiNumbers!$A$1:$M$1,0))</f>
        <v>75</v>
      </c>
      <c r="M5">
        <f>INDEX(MidiNumbers!$A$1:$M$11,MATCH(RIGHT(Notes!M6,1),MidiNumbers!$A$1:$A$11,0),MATCH(LEFT(Notes!M6,IF(LEN(Notes!M6)=2,1,2)),MidiNumbers!$A$1:$M$1,0))</f>
        <v>81</v>
      </c>
      <c r="N5">
        <f>INDEX(MidiNumbers!$A$1:$M$11,MATCH(RIGHT(Notes!N6,1),MidiNumbers!$A$1:$A$11,0),MATCH(LEFT(Notes!N6,IF(LEN(Notes!N6)=2,1,2)),MidiNumbers!$A$1:$M$1,0))</f>
        <v>76</v>
      </c>
      <c r="O5">
        <f>INDEX(MidiNumbers!$A$1:$M$11,MATCH(RIGHT(Notes!O6,1),MidiNumbers!$A$1:$A$11,0),MATCH(LEFT(Notes!O6,IF(LEN(Notes!O6)=2,1,2)),MidiNumbers!$A$1:$M$1,0))</f>
        <v>83</v>
      </c>
      <c r="P5">
        <f>INDEX(MidiNumbers!$A$1:$M$11,MATCH(RIGHT(Notes!P6,1),MidiNumbers!$A$1:$A$11,0),MATCH(LEFT(Notes!P6,IF(LEN(Notes!P6)=2,1,2)),MidiNumbers!$A$1:$M$1,0))</f>
        <v>72</v>
      </c>
      <c r="Q5">
        <f>INDEX(MidiNumbers!$A$1:$M$11,MATCH(RIGHT(Notes!Q6,1),MidiNumbers!$A$1:$A$11,0),MATCH(LEFT(Notes!Q6,IF(LEN(Notes!Q6)=2,1,2)),MidiNumbers!$A$1:$M$1,0))</f>
        <v>79</v>
      </c>
      <c r="R5">
        <f>INDEX(MidiNumbers!$A$1:$M$11,MATCH(RIGHT(Notes!R6,1),MidiNumbers!$A$1:$A$11,0),MATCH(LEFT(Notes!R6,IF(LEN(Notes!R6)=2,1,2)),MidiNumbers!$A$1:$M$1,0))</f>
        <v>74</v>
      </c>
    </row>
    <row r="6" spans="1:18" x14ac:dyDescent="0.25">
      <c r="A6">
        <f>INDEX(MidiNumbers!$A$1:$M$11,MATCH(RIGHT(Notes!A7,1),MidiNumbers!$A$1:$A$11,0),MATCH(LEFT(Notes!A7,IF(LEN(Notes!A7)=2,1,2)),MidiNumbers!$A$1:$M$1,0))</f>
        <v>67</v>
      </c>
      <c r="B6">
        <f>INDEX(MidiNumbers!$A$1:$M$11,MATCH(RIGHT(Notes!B7,1),MidiNumbers!$A$1:$A$11,0),MATCH(LEFT(Notes!B7,IF(LEN(Notes!B7)=2,1,2)),MidiNumbers!$A$1:$M$1,0))</f>
        <v>69</v>
      </c>
      <c r="C6">
        <f>INDEX(MidiNumbers!$A$1:$M$11,MATCH(RIGHT(Notes!C7,1),MidiNumbers!$A$1:$A$11,0),MATCH(LEFT(Notes!C7,IF(LEN(Notes!C7)=2,1,2)),MidiNumbers!$A$1:$M$1,0))</f>
        <v>71</v>
      </c>
      <c r="D6">
        <f>INDEX(MidiNumbers!$A$1:$M$11,MATCH(RIGHT(Notes!D7,1),MidiNumbers!$A$1:$A$11,0),MATCH(LEFT(Notes!D7,IF(LEN(Notes!D7)=2,1,2)),MidiNumbers!$A$1:$M$1,0))</f>
        <v>72</v>
      </c>
      <c r="E6">
        <f>INDEX(MidiNumbers!$A$1:$M$11,MATCH(RIGHT(Notes!E7,1),MidiNumbers!$A$1:$A$11,0),MATCH(LEFT(Notes!E7,IF(LEN(Notes!E7)=2,1,2)),MidiNumbers!$A$1:$M$1,0))</f>
        <v>74</v>
      </c>
      <c r="F6">
        <f>INDEX(MidiNumbers!$A$1:$M$11,MATCH(RIGHT(Notes!F7,1),MidiNumbers!$A$1:$A$11,0),MATCH(LEFT(Notes!F7,IF(LEN(Notes!F7)=2,1,2)),MidiNumbers!$A$1:$M$1,0))</f>
        <v>76</v>
      </c>
      <c r="G6">
        <f>INDEX(MidiNumbers!$A$1:$M$11,MATCH(RIGHT(Notes!G7,1),MidiNumbers!$A$1:$A$11,0),MATCH(LEFT(Notes!G7,IF(LEN(Notes!G7)=2,1,2)),MidiNumbers!$A$1:$M$1,0))</f>
        <v>78</v>
      </c>
      <c r="H6">
        <f>INDEX(MidiNumbers!$A$1:$M$11,MATCH(RIGHT(Notes!H7,1),MidiNumbers!$A$1:$A$11,0),MATCH(LEFT(Notes!H7,IF(LEN(Notes!H7)=2,1,2)),MidiNumbers!$A$1:$M$1,0))</f>
        <v>68</v>
      </c>
      <c r="I6">
        <f>INDEX(MidiNumbers!$A$1:$M$11,MATCH(RIGHT(Notes!I7,1),MidiNumbers!$A$1:$A$11,0),MATCH(LEFT(Notes!I7,IF(LEN(Notes!I7)=2,1,2)),MidiNumbers!$A$1:$M$1,0))</f>
        <v>70</v>
      </c>
      <c r="J6">
        <f>INDEX(MidiNumbers!$A$1:$M$11,MATCH(RIGHT(Notes!J7,1),MidiNumbers!$A$1:$A$11,0),MATCH(LEFT(Notes!J7,IF(LEN(Notes!J7)=2,1,2)),MidiNumbers!$A$1:$M$1,0))</f>
        <v>73</v>
      </c>
      <c r="K6">
        <f>INDEX(MidiNumbers!$A$1:$M$11,MATCH(RIGHT(Notes!K7,1),MidiNumbers!$A$1:$A$11,0),MATCH(LEFT(Notes!K7,IF(LEN(Notes!K7)=2,1,2)),MidiNumbers!$A$1:$M$1,0))</f>
        <v>75</v>
      </c>
      <c r="L6">
        <f>INDEX(MidiNumbers!$A$1:$M$11,MATCH(RIGHT(Notes!L7,1),MidiNumbers!$A$1:$A$11,0),MATCH(LEFT(Notes!L7,IF(LEN(Notes!L7)=2,1,2)),MidiNumbers!$A$1:$M$1,0))</f>
        <v>77</v>
      </c>
      <c r="M6">
        <f>M4</f>
        <v>76</v>
      </c>
      <c r="N6">
        <f t="shared" ref="N6:R6" si="0">N4</f>
        <v>71</v>
      </c>
      <c r="O6">
        <f t="shared" si="0"/>
        <v>78</v>
      </c>
      <c r="P6">
        <f t="shared" si="0"/>
        <v>67</v>
      </c>
      <c r="Q6">
        <f t="shared" si="0"/>
        <v>72</v>
      </c>
      <c r="R6">
        <f t="shared" si="0"/>
        <v>69</v>
      </c>
    </row>
    <row r="7" spans="1:18" x14ac:dyDescent="0.25">
      <c r="A7">
        <f>INDEX(MidiNumbers!$A$1:$M$11,MATCH(RIGHT(Notes!A8,1),MidiNumbers!$A$1:$A$11,0),MATCH(LEFT(Notes!A8,IF(LEN(Notes!A8)=2,1,2)),MidiNumbers!$A$1:$M$1,0))</f>
        <v>69</v>
      </c>
      <c r="B7">
        <f>INDEX(MidiNumbers!$A$1:$M$11,MATCH(RIGHT(Notes!B8,1),MidiNumbers!$A$1:$A$11,0),MATCH(LEFT(Notes!B8,IF(LEN(Notes!B8)=2,1,2)),MidiNumbers!$A$1:$M$1,0))</f>
        <v>71</v>
      </c>
      <c r="C7">
        <f>INDEX(MidiNumbers!$A$1:$M$11,MATCH(RIGHT(Notes!C8,1),MidiNumbers!$A$1:$A$11,0),MATCH(LEFT(Notes!C8,IF(LEN(Notes!C8)=2,1,2)),MidiNumbers!$A$1:$M$1,0))</f>
        <v>73</v>
      </c>
      <c r="D7">
        <f>INDEX(MidiNumbers!$A$1:$M$11,MATCH(RIGHT(Notes!D8,1),MidiNumbers!$A$1:$A$11,0),MATCH(LEFT(Notes!D8,IF(LEN(Notes!D8)=2,1,2)),MidiNumbers!$A$1:$M$1,0))</f>
        <v>74</v>
      </c>
      <c r="E7">
        <f>INDEX(MidiNumbers!$A$1:$M$11,MATCH(RIGHT(Notes!E8,1),MidiNumbers!$A$1:$A$11,0),MATCH(LEFT(Notes!E8,IF(LEN(Notes!E8)=2,1,2)),MidiNumbers!$A$1:$M$1,0))</f>
        <v>76</v>
      </c>
      <c r="F7">
        <f>INDEX(MidiNumbers!$A$1:$M$11,MATCH(RIGHT(Notes!F8,1),MidiNumbers!$A$1:$A$11,0),MATCH(LEFT(Notes!F8,IF(LEN(Notes!F8)=2,1,2)),MidiNumbers!$A$1:$M$1,0))</f>
        <v>78</v>
      </c>
      <c r="G7">
        <f>INDEX(MidiNumbers!$A$1:$M$11,MATCH(RIGHT(Notes!G8,1),MidiNumbers!$A$1:$A$11,0),MATCH(LEFT(Notes!G8,IF(LEN(Notes!G8)=2,1,2)),MidiNumbers!$A$1:$M$1,0))</f>
        <v>80</v>
      </c>
      <c r="H7">
        <f>INDEX(MidiNumbers!$A$1:$M$11,MATCH(RIGHT(Notes!H8,1),MidiNumbers!$A$1:$A$11,0),MATCH(LEFT(Notes!H8,IF(LEN(Notes!H8)=2,1,2)),MidiNumbers!$A$1:$M$1,0))</f>
        <v>70</v>
      </c>
      <c r="I7">
        <f>INDEX(MidiNumbers!$A$1:$M$11,MATCH(RIGHT(Notes!I8,1),MidiNumbers!$A$1:$A$11,0),MATCH(LEFT(Notes!I8,IF(LEN(Notes!I8)=2,1,2)),MidiNumbers!$A$1:$M$1,0))</f>
        <v>72</v>
      </c>
      <c r="J7">
        <f>INDEX(MidiNumbers!$A$1:$M$11,MATCH(RIGHT(Notes!J8,1),MidiNumbers!$A$1:$A$11,0),MATCH(LEFT(Notes!J8,IF(LEN(Notes!J8)=2,1,2)),MidiNumbers!$A$1:$M$1,0))</f>
        <v>75</v>
      </c>
      <c r="K7">
        <f>INDEX(MidiNumbers!$A$1:$M$11,MATCH(RIGHT(Notes!K8,1),MidiNumbers!$A$1:$A$11,0),MATCH(LEFT(Notes!K8,IF(LEN(Notes!K8)=2,1,2)),MidiNumbers!$A$1:$M$1,0))</f>
        <v>77</v>
      </c>
      <c r="L7">
        <f>INDEX(MidiNumbers!$A$1:$M$11,MATCH(RIGHT(Notes!L8,1),MidiNumbers!$A$1:$A$11,0),MATCH(LEFT(Notes!L8,IF(LEN(Notes!L8)=2,1,2)),MidiNumbers!$A$1:$M$1,0))</f>
        <v>79</v>
      </c>
      <c r="M7">
        <f>M3</f>
        <v>73</v>
      </c>
      <c r="N7">
        <f t="shared" ref="N7:R7" si="1">N3</f>
        <v>68</v>
      </c>
      <c r="O7">
        <f t="shared" si="1"/>
        <v>75</v>
      </c>
      <c r="P7">
        <f t="shared" si="1"/>
        <v>64</v>
      </c>
      <c r="Q7">
        <f t="shared" si="1"/>
        <v>71</v>
      </c>
      <c r="R7">
        <f t="shared" si="1"/>
        <v>66</v>
      </c>
    </row>
    <row r="8" spans="1:18" x14ac:dyDescent="0.25">
      <c r="A8">
        <f>INDEX(MidiNumbers!$A$1:$M$11,MATCH(RIGHT(Notes!A9,1),MidiNumbers!$A$1:$A$11,0),MATCH(LEFT(Notes!A9,IF(LEN(Notes!A9)=2,1,2)),MidiNumbers!$A$1:$M$1,0))</f>
        <v>71</v>
      </c>
      <c r="B8">
        <f>INDEX(MidiNumbers!$A$1:$M$11,MATCH(RIGHT(Notes!B9,1),MidiNumbers!$A$1:$A$11,0),MATCH(LEFT(Notes!B9,IF(LEN(Notes!B9)=2,1,2)),MidiNumbers!$A$1:$M$1,0))</f>
        <v>73</v>
      </c>
      <c r="C8">
        <f>INDEX(MidiNumbers!$A$1:$M$11,MATCH(RIGHT(Notes!C9,1),MidiNumbers!$A$1:$A$11,0),MATCH(LEFT(Notes!C9,IF(LEN(Notes!C9)=2,1,2)),MidiNumbers!$A$1:$M$1,0))</f>
        <v>75</v>
      </c>
      <c r="D8">
        <f>INDEX(MidiNumbers!$A$1:$M$11,MATCH(RIGHT(Notes!D9,1),MidiNumbers!$A$1:$A$11,0),MATCH(LEFT(Notes!D9,IF(LEN(Notes!D9)=2,1,2)),MidiNumbers!$A$1:$M$1,0))</f>
        <v>76</v>
      </c>
      <c r="E8">
        <f>INDEX(MidiNumbers!$A$1:$M$11,MATCH(RIGHT(Notes!E9,1),MidiNumbers!$A$1:$A$11,0),MATCH(LEFT(Notes!E9,IF(LEN(Notes!E9)=2,1,2)),MidiNumbers!$A$1:$M$1,0))</f>
        <v>78</v>
      </c>
      <c r="F8">
        <f>INDEX(MidiNumbers!$A$1:$M$11,MATCH(RIGHT(Notes!F9,1),MidiNumbers!$A$1:$A$11,0),MATCH(LEFT(Notes!F9,IF(LEN(Notes!F9)=2,1,2)),MidiNumbers!$A$1:$M$1,0))</f>
        <v>80</v>
      </c>
      <c r="G8">
        <f>INDEX(MidiNumbers!$A$1:$M$11,MATCH(RIGHT(Notes!G9,1),MidiNumbers!$A$1:$A$11,0),MATCH(LEFT(Notes!G9,IF(LEN(Notes!G9)=2,1,2)),MidiNumbers!$A$1:$M$1,0))</f>
        <v>82</v>
      </c>
      <c r="H8">
        <f>INDEX(MidiNumbers!$A$1:$M$11,MATCH(RIGHT(Notes!H9,1),MidiNumbers!$A$1:$A$11,0),MATCH(LEFT(Notes!H9,IF(LEN(Notes!H9)=2,1,2)),MidiNumbers!$A$1:$M$1,0))</f>
        <v>72</v>
      </c>
      <c r="I8">
        <f>INDEX(MidiNumbers!$A$1:$M$11,MATCH(RIGHT(Notes!I9,1),MidiNumbers!$A$1:$A$11,0),MATCH(LEFT(Notes!I9,IF(LEN(Notes!I9)=2,1,2)),MidiNumbers!$A$1:$M$1,0))</f>
        <v>74</v>
      </c>
      <c r="J8">
        <f>INDEX(MidiNumbers!$A$1:$M$11,MATCH(RIGHT(Notes!J9,1),MidiNumbers!$A$1:$A$11,0),MATCH(LEFT(Notes!J9,IF(LEN(Notes!J9)=2,1,2)),MidiNumbers!$A$1:$M$1,0))</f>
        <v>77</v>
      </c>
      <c r="K8">
        <f>INDEX(MidiNumbers!$A$1:$M$11,MATCH(RIGHT(Notes!K9,1),MidiNumbers!$A$1:$A$11,0),MATCH(LEFT(Notes!K9,IF(LEN(Notes!K9)=2,1,2)),MidiNumbers!$A$1:$M$1,0))</f>
        <v>79</v>
      </c>
      <c r="L8">
        <f>INDEX(MidiNumbers!$A$1:$M$11,MATCH(RIGHT(Notes!L9,1),MidiNumbers!$A$1:$A$11,0),MATCH(LEFT(Notes!L9,IF(LEN(Notes!L9)=2,1,2)),MidiNumbers!$A$1:$M$1,0))</f>
        <v>81</v>
      </c>
      <c r="M8">
        <f>M2</f>
        <v>69</v>
      </c>
      <c r="N8">
        <f t="shared" ref="N8:R8" si="2">N2</f>
        <v>64</v>
      </c>
      <c r="O8">
        <f t="shared" si="2"/>
        <v>71</v>
      </c>
      <c r="P8">
        <f t="shared" si="2"/>
        <v>60</v>
      </c>
      <c r="Q8">
        <f t="shared" si="2"/>
        <v>67</v>
      </c>
      <c r="R8">
        <f t="shared" si="2"/>
        <v>62</v>
      </c>
    </row>
    <row r="9" spans="1:18" x14ac:dyDescent="0.25">
      <c r="A9">
        <f>INDEX(MidiNumbers!$A$1:$M$11,MATCH(RIGHT(Notes!A10,1),MidiNumbers!$A$1:$A$11,0),MATCH(LEFT(Notes!A10,IF(LEN(Notes!A10)=2,1,2)),MidiNumbers!$A$1:$M$1,0))</f>
        <v>72</v>
      </c>
      <c r="B9">
        <f>INDEX(MidiNumbers!$A$1:$M$11,MATCH(RIGHT(Notes!B10,1),MidiNumbers!$A$1:$A$11,0),MATCH(LEFT(Notes!B10,IF(LEN(Notes!B10)=2,1,2)),MidiNumbers!$A$1:$M$1,0))</f>
        <v>74</v>
      </c>
      <c r="C9">
        <f>INDEX(MidiNumbers!$A$1:$M$11,MATCH(RIGHT(Notes!C10,1),MidiNumbers!$A$1:$A$11,0),MATCH(LEFT(Notes!C10,IF(LEN(Notes!C10)=2,1,2)),MidiNumbers!$A$1:$M$1,0))</f>
        <v>76</v>
      </c>
      <c r="D9">
        <f>INDEX(MidiNumbers!$A$1:$M$11,MATCH(RIGHT(Notes!D10,1),MidiNumbers!$A$1:$A$11,0),MATCH(LEFT(Notes!D10,IF(LEN(Notes!D10)=2,1,2)),MidiNumbers!$A$1:$M$1,0))</f>
        <v>77</v>
      </c>
      <c r="E9">
        <f>INDEX(MidiNumbers!$A$1:$M$11,MATCH(RIGHT(Notes!E10,1),MidiNumbers!$A$1:$A$11,0),MATCH(LEFT(Notes!E10,IF(LEN(Notes!E10)=2,1,2)),MidiNumbers!$A$1:$M$1,0))</f>
        <v>79</v>
      </c>
      <c r="F9">
        <f>INDEX(MidiNumbers!$A$1:$M$11,MATCH(RIGHT(Notes!F10,1),MidiNumbers!$A$1:$A$11,0),MATCH(LEFT(Notes!F10,IF(LEN(Notes!F10)=2,1,2)),MidiNumbers!$A$1:$M$1,0))</f>
        <v>81</v>
      </c>
      <c r="G9">
        <f>INDEX(MidiNumbers!$A$1:$M$11,MATCH(RIGHT(Notes!G10,1),MidiNumbers!$A$1:$A$11,0),MATCH(LEFT(Notes!G10,IF(LEN(Notes!G10)=2,1,2)),MidiNumbers!$A$1:$M$1,0))</f>
        <v>83</v>
      </c>
      <c r="H9">
        <f>INDEX(MidiNumbers!$A$1:$M$11,MATCH(RIGHT(Notes!H10,1),MidiNumbers!$A$1:$A$11,0),MATCH(LEFT(Notes!H10,IF(LEN(Notes!H10)=2,1,2)),MidiNumbers!$A$1:$M$1,0))</f>
        <v>73</v>
      </c>
      <c r="I9">
        <f>INDEX(MidiNumbers!$A$1:$M$11,MATCH(RIGHT(Notes!I10,1),MidiNumbers!$A$1:$A$11,0),MATCH(LEFT(Notes!I10,IF(LEN(Notes!I10)=2,1,2)),MidiNumbers!$A$1:$M$1,0))</f>
        <v>75</v>
      </c>
      <c r="J9">
        <f>INDEX(MidiNumbers!$A$1:$M$11,MATCH(RIGHT(Notes!J10,1),MidiNumbers!$A$1:$A$11,0),MATCH(LEFT(Notes!J10,IF(LEN(Notes!J10)=2,1,2)),MidiNumbers!$A$1:$M$1,0))</f>
        <v>78</v>
      </c>
      <c r="K9">
        <f>INDEX(MidiNumbers!$A$1:$M$11,MATCH(RIGHT(Notes!K10,1),MidiNumbers!$A$1:$A$11,0),MATCH(LEFT(Notes!K10,IF(LEN(Notes!K10)=2,1,2)),MidiNumbers!$A$1:$M$1,0))</f>
        <v>80</v>
      </c>
      <c r="L9">
        <f>INDEX(MidiNumbers!$A$1:$M$11,MATCH(RIGHT(Notes!L10,1),MidiNumbers!$A$1:$A$11,0),MATCH(LEFT(Notes!L10,IF(LEN(Notes!L10)=2,1,2)),MidiNumbers!$A$1:$M$1,0))</f>
        <v>82</v>
      </c>
    </row>
    <row r="10" spans="1:18" x14ac:dyDescent="0.25">
      <c r="A10">
        <f>A8</f>
        <v>71</v>
      </c>
      <c r="B10">
        <f t="shared" ref="B10:L10" si="3">B8</f>
        <v>73</v>
      </c>
      <c r="C10">
        <f t="shared" si="3"/>
        <v>75</v>
      </c>
      <c r="D10">
        <f t="shared" si="3"/>
        <v>76</v>
      </c>
      <c r="E10">
        <f t="shared" si="3"/>
        <v>78</v>
      </c>
      <c r="F10">
        <f t="shared" si="3"/>
        <v>80</v>
      </c>
      <c r="G10">
        <f t="shared" si="3"/>
        <v>82</v>
      </c>
      <c r="H10">
        <f t="shared" si="3"/>
        <v>72</v>
      </c>
      <c r="I10">
        <f t="shared" si="3"/>
        <v>74</v>
      </c>
      <c r="J10">
        <f t="shared" si="3"/>
        <v>77</v>
      </c>
      <c r="K10">
        <f t="shared" si="3"/>
        <v>79</v>
      </c>
      <c r="L10">
        <f t="shared" si="3"/>
        <v>81</v>
      </c>
    </row>
    <row r="11" spans="1:18" x14ac:dyDescent="0.25">
      <c r="A11">
        <f>A7</f>
        <v>69</v>
      </c>
      <c r="B11">
        <f t="shared" ref="B11:L11" si="4">B7</f>
        <v>71</v>
      </c>
      <c r="C11">
        <f t="shared" si="4"/>
        <v>73</v>
      </c>
      <c r="D11">
        <f t="shared" si="4"/>
        <v>74</v>
      </c>
      <c r="E11">
        <f t="shared" si="4"/>
        <v>76</v>
      </c>
      <c r="F11">
        <f t="shared" si="4"/>
        <v>78</v>
      </c>
      <c r="G11">
        <f t="shared" si="4"/>
        <v>80</v>
      </c>
      <c r="H11">
        <f t="shared" si="4"/>
        <v>70</v>
      </c>
      <c r="I11">
        <f t="shared" si="4"/>
        <v>72</v>
      </c>
      <c r="J11">
        <f t="shared" si="4"/>
        <v>75</v>
      </c>
      <c r="K11">
        <f t="shared" si="4"/>
        <v>77</v>
      </c>
      <c r="L11">
        <f t="shared" si="4"/>
        <v>79</v>
      </c>
    </row>
    <row r="12" spans="1:18" x14ac:dyDescent="0.25">
      <c r="A12">
        <f>A6</f>
        <v>67</v>
      </c>
      <c r="B12">
        <f t="shared" ref="B12:L12" si="5">B6</f>
        <v>69</v>
      </c>
      <c r="C12">
        <f t="shared" si="5"/>
        <v>71</v>
      </c>
      <c r="D12">
        <f t="shared" si="5"/>
        <v>72</v>
      </c>
      <c r="E12">
        <f t="shared" si="5"/>
        <v>74</v>
      </c>
      <c r="F12">
        <f t="shared" si="5"/>
        <v>76</v>
      </c>
      <c r="G12">
        <f t="shared" si="5"/>
        <v>78</v>
      </c>
      <c r="H12">
        <f t="shared" si="5"/>
        <v>68</v>
      </c>
      <c r="I12">
        <f t="shared" si="5"/>
        <v>70</v>
      </c>
      <c r="J12">
        <f t="shared" si="5"/>
        <v>73</v>
      </c>
      <c r="K12">
        <f t="shared" si="5"/>
        <v>75</v>
      </c>
      <c r="L12">
        <f t="shared" si="5"/>
        <v>77</v>
      </c>
    </row>
    <row r="13" spans="1:18" x14ac:dyDescent="0.25">
      <c r="A13">
        <f>A5</f>
        <v>65</v>
      </c>
      <c r="B13">
        <f t="shared" ref="B13:L13" si="6">B5</f>
        <v>67</v>
      </c>
      <c r="C13">
        <f t="shared" si="6"/>
        <v>69</v>
      </c>
      <c r="D13">
        <f t="shared" si="6"/>
        <v>70</v>
      </c>
      <c r="E13">
        <f t="shared" si="6"/>
        <v>72</v>
      </c>
      <c r="F13">
        <f t="shared" si="6"/>
        <v>74</v>
      </c>
      <c r="G13">
        <f t="shared" si="6"/>
        <v>76</v>
      </c>
      <c r="H13">
        <f t="shared" si="6"/>
        <v>66</v>
      </c>
      <c r="I13">
        <f t="shared" si="6"/>
        <v>68</v>
      </c>
      <c r="J13">
        <f t="shared" si="6"/>
        <v>71</v>
      </c>
      <c r="K13">
        <f t="shared" si="6"/>
        <v>73</v>
      </c>
      <c r="L13">
        <f t="shared" si="6"/>
        <v>75</v>
      </c>
    </row>
    <row r="14" spans="1:18" x14ac:dyDescent="0.25">
      <c r="A14">
        <f>A4</f>
        <v>64</v>
      </c>
      <c r="B14">
        <f t="shared" ref="B14:L14" si="7">B4</f>
        <v>66</v>
      </c>
      <c r="C14">
        <f t="shared" si="7"/>
        <v>68</v>
      </c>
      <c r="D14">
        <f t="shared" si="7"/>
        <v>69</v>
      </c>
      <c r="E14">
        <f t="shared" si="7"/>
        <v>71</v>
      </c>
      <c r="F14">
        <f t="shared" si="7"/>
        <v>73</v>
      </c>
      <c r="G14">
        <f t="shared" si="7"/>
        <v>75</v>
      </c>
      <c r="H14">
        <f t="shared" si="7"/>
        <v>65</v>
      </c>
      <c r="I14">
        <f t="shared" si="7"/>
        <v>67</v>
      </c>
      <c r="J14">
        <f t="shared" si="7"/>
        <v>70</v>
      </c>
      <c r="K14">
        <f t="shared" si="7"/>
        <v>72</v>
      </c>
      <c r="L14">
        <f t="shared" si="7"/>
        <v>74</v>
      </c>
    </row>
    <row r="15" spans="1:18" x14ac:dyDescent="0.25">
      <c r="A15">
        <f>A3</f>
        <v>62</v>
      </c>
      <c r="B15">
        <f t="shared" ref="B15:L15" si="8">B3</f>
        <v>64</v>
      </c>
      <c r="C15">
        <f t="shared" si="8"/>
        <v>66</v>
      </c>
      <c r="D15">
        <f t="shared" si="8"/>
        <v>67</v>
      </c>
      <c r="E15">
        <f t="shared" si="8"/>
        <v>69</v>
      </c>
      <c r="F15">
        <f t="shared" si="8"/>
        <v>71</v>
      </c>
      <c r="G15">
        <f t="shared" si="8"/>
        <v>73</v>
      </c>
      <c r="H15">
        <f t="shared" si="8"/>
        <v>63</v>
      </c>
      <c r="I15">
        <f t="shared" si="8"/>
        <v>65</v>
      </c>
      <c r="J15">
        <f t="shared" si="8"/>
        <v>68</v>
      </c>
      <c r="K15">
        <f t="shared" si="8"/>
        <v>70</v>
      </c>
      <c r="L15">
        <f t="shared" si="8"/>
        <v>72</v>
      </c>
    </row>
    <row r="16" spans="1:18" x14ac:dyDescent="0.25">
      <c r="A16">
        <f>A2</f>
        <v>60</v>
      </c>
      <c r="B16">
        <f t="shared" ref="B16:L16" si="9">B2</f>
        <v>62</v>
      </c>
      <c r="C16">
        <f t="shared" si="9"/>
        <v>64</v>
      </c>
      <c r="D16">
        <f t="shared" si="9"/>
        <v>65</v>
      </c>
      <c r="E16">
        <f t="shared" si="9"/>
        <v>67</v>
      </c>
      <c r="F16">
        <f t="shared" si="9"/>
        <v>69</v>
      </c>
      <c r="G16">
        <f t="shared" si="9"/>
        <v>71</v>
      </c>
      <c r="H16">
        <f t="shared" si="9"/>
        <v>61</v>
      </c>
      <c r="I16">
        <f t="shared" si="9"/>
        <v>63</v>
      </c>
      <c r="J16">
        <f t="shared" si="9"/>
        <v>66</v>
      </c>
      <c r="K16">
        <f t="shared" si="9"/>
        <v>68</v>
      </c>
      <c r="L16">
        <f t="shared" si="9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E1" workbookViewId="0">
      <selection activeCell="P7" sqref="P7"/>
    </sheetView>
  </sheetViews>
  <sheetFormatPr defaultRowHeight="15" x14ac:dyDescent="0.25"/>
  <sheetData>
    <row r="1" spans="1:24" x14ac:dyDescent="0.25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50</v>
      </c>
      <c r="N1" s="2"/>
      <c r="O1" s="2"/>
      <c r="P1" s="2"/>
      <c r="Q1" s="2"/>
      <c r="R1" s="2"/>
      <c r="S1" s="1"/>
      <c r="T1" s="1"/>
      <c r="U1" s="1"/>
      <c r="V1" s="1"/>
      <c r="W1" s="1"/>
      <c r="X1" s="1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2</v>
      </c>
      <c r="O2" t="s">
        <v>6</v>
      </c>
      <c r="P2" t="s">
        <v>0</v>
      </c>
      <c r="Q2" t="s">
        <v>4</v>
      </c>
      <c r="R2" t="s">
        <v>1</v>
      </c>
    </row>
    <row r="3" spans="1:24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38</v>
      </c>
      <c r="I3" t="s">
        <v>49</v>
      </c>
      <c r="J3" t="s">
        <v>34</v>
      </c>
      <c r="K3" t="s">
        <v>37</v>
      </c>
      <c r="L3" t="s">
        <v>41</v>
      </c>
      <c r="M3" t="s">
        <v>30</v>
      </c>
      <c r="N3" t="s">
        <v>27</v>
      </c>
      <c r="O3" t="s">
        <v>31</v>
      </c>
      <c r="P3" t="s">
        <v>25</v>
      </c>
      <c r="Q3" t="s">
        <v>29</v>
      </c>
      <c r="R3" t="s">
        <v>26</v>
      </c>
    </row>
    <row r="4" spans="1:24" x14ac:dyDescent="0.25">
      <c r="A4" t="s">
        <v>26</v>
      </c>
      <c r="B4" t="s">
        <v>27</v>
      </c>
      <c r="C4" t="s">
        <v>34</v>
      </c>
      <c r="D4" t="s">
        <v>29</v>
      </c>
      <c r="E4" t="s">
        <v>30</v>
      </c>
      <c r="F4" t="s">
        <v>31</v>
      </c>
      <c r="G4" t="s">
        <v>35</v>
      </c>
      <c r="H4" t="s">
        <v>49</v>
      </c>
      <c r="I4" t="s">
        <v>28</v>
      </c>
      <c r="J4" t="s">
        <v>37</v>
      </c>
      <c r="K4" t="s">
        <v>41</v>
      </c>
      <c r="L4" t="s">
        <v>32</v>
      </c>
      <c r="M4" t="s">
        <v>35</v>
      </c>
      <c r="N4" t="s">
        <v>37</v>
      </c>
      <c r="O4" t="s">
        <v>39</v>
      </c>
      <c r="P4" t="s">
        <v>27</v>
      </c>
      <c r="Q4" t="s">
        <v>31</v>
      </c>
      <c r="R4" t="s">
        <v>34</v>
      </c>
    </row>
    <row r="5" spans="1:24" x14ac:dyDescent="0.25">
      <c r="A5" t="s">
        <v>27</v>
      </c>
      <c r="B5" t="s">
        <v>34</v>
      </c>
      <c r="C5" t="s">
        <v>37</v>
      </c>
      <c r="D5" t="s">
        <v>30</v>
      </c>
      <c r="E5" t="s">
        <v>31</v>
      </c>
      <c r="F5" t="s">
        <v>35</v>
      </c>
      <c r="G5" t="s">
        <v>39</v>
      </c>
      <c r="H5" t="s">
        <v>28</v>
      </c>
      <c r="I5" t="s">
        <v>29</v>
      </c>
      <c r="J5" t="s">
        <v>41</v>
      </c>
      <c r="K5" t="s">
        <v>32</v>
      </c>
      <c r="L5" t="s">
        <v>36</v>
      </c>
      <c r="M5" t="s">
        <v>40</v>
      </c>
      <c r="N5" t="s">
        <v>31</v>
      </c>
      <c r="O5" t="s">
        <v>43</v>
      </c>
      <c r="P5" t="s">
        <v>29</v>
      </c>
      <c r="Q5" t="s">
        <v>32</v>
      </c>
      <c r="R5" t="s">
        <v>30</v>
      </c>
    </row>
    <row r="6" spans="1:24" x14ac:dyDescent="0.25">
      <c r="A6" t="s">
        <v>28</v>
      </c>
      <c r="B6" t="s">
        <v>29</v>
      </c>
      <c r="C6" t="s">
        <v>30</v>
      </c>
      <c r="D6" t="s">
        <v>41</v>
      </c>
      <c r="E6" t="s">
        <v>32</v>
      </c>
      <c r="F6" t="s">
        <v>36</v>
      </c>
      <c r="G6" t="s">
        <v>40</v>
      </c>
      <c r="H6" t="s">
        <v>34</v>
      </c>
      <c r="I6" t="s">
        <v>37</v>
      </c>
      <c r="J6" t="s">
        <v>31</v>
      </c>
      <c r="K6" t="s">
        <v>35</v>
      </c>
      <c r="L6" t="s">
        <v>39</v>
      </c>
      <c r="M6" t="s">
        <v>46</v>
      </c>
      <c r="N6" t="s">
        <v>40</v>
      </c>
      <c r="O6" t="s">
        <v>48</v>
      </c>
      <c r="P6" t="s">
        <v>32</v>
      </c>
      <c r="Q6" t="s">
        <v>44</v>
      </c>
      <c r="R6" t="s">
        <v>36</v>
      </c>
    </row>
    <row r="7" spans="1:24" x14ac:dyDescent="0.25">
      <c r="A7" t="s">
        <v>29</v>
      </c>
      <c r="B7" t="s">
        <v>30</v>
      </c>
      <c r="C7" t="s">
        <v>31</v>
      </c>
      <c r="D7" t="s">
        <v>32</v>
      </c>
      <c r="E7" t="s">
        <v>36</v>
      </c>
      <c r="F7" t="s">
        <v>40</v>
      </c>
      <c r="G7" t="s">
        <v>43</v>
      </c>
      <c r="H7" t="s">
        <v>37</v>
      </c>
      <c r="I7" t="s">
        <v>41</v>
      </c>
      <c r="J7" t="s">
        <v>35</v>
      </c>
      <c r="K7" t="s">
        <v>39</v>
      </c>
      <c r="L7" t="s">
        <v>42</v>
      </c>
    </row>
    <row r="8" spans="1:24" x14ac:dyDescent="0.25">
      <c r="A8" t="s">
        <v>30</v>
      </c>
      <c r="B8" t="s">
        <v>31</v>
      </c>
      <c r="C8" t="s">
        <v>35</v>
      </c>
      <c r="D8" t="s">
        <v>36</v>
      </c>
      <c r="E8" t="s">
        <v>40</v>
      </c>
      <c r="F8" t="s">
        <v>43</v>
      </c>
      <c r="G8" t="s">
        <v>45</v>
      </c>
      <c r="H8" t="s">
        <v>41</v>
      </c>
      <c r="I8" t="s">
        <v>32</v>
      </c>
      <c r="J8" t="s">
        <v>39</v>
      </c>
      <c r="K8" t="s">
        <v>42</v>
      </c>
      <c r="L8" t="s">
        <v>44</v>
      </c>
    </row>
    <row r="9" spans="1:24" x14ac:dyDescent="0.25">
      <c r="A9" t="s">
        <v>31</v>
      </c>
      <c r="B9" t="s">
        <v>35</v>
      </c>
      <c r="C9" t="s">
        <v>39</v>
      </c>
      <c r="D9" t="s">
        <v>40</v>
      </c>
      <c r="E9" t="s">
        <v>43</v>
      </c>
      <c r="F9" t="s">
        <v>45</v>
      </c>
      <c r="G9" t="s">
        <v>47</v>
      </c>
      <c r="H9" t="s">
        <v>32</v>
      </c>
      <c r="I9" t="s">
        <v>36</v>
      </c>
      <c r="J9" t="s">
        <v>42</v>
      </c>
      <c r="K9" t="s">
        <v>44</v>
      </c>
      <c r="L9" t="s">
        <v>46</v>
      </c>
    </row>
    <row r="10" spans="1:24" x14ac:dyDescent="0.25">
      <c r="A10" t="s">
        <v>32</v>
      </c>
      <c r="B10" t="s">
        <v>36</v>
      </c>
      <c r="C10" t="s">
        <v>40</v>
      </c>
      <c r="D10" t="s">
        <v>42</v>
      </c>
      <c r="E10" t="s">
        <v>44</v>
      </c>
      <c r="F10" t="s">
        <v>46</v>
      </c>
      <c r="G10" t="s">
        <v>48</v>
      </c>
      <c r="H10" t="s">
        <v>35</v>
      </c>
      <c r="I10" t="s">
        <v>39</v>
      </c>
      <c r="J10" t="s">
        <v>43</v>
      </c>
      <c r="K10" t="s">
        <v>45</v>
      </c>
      <c r="L10" t="s">
        <v>47</v>
      </c>
    </row>
    <row r="14" spans="1:24" x14ac:dyDescent="0.25">
      <c r="A14" s="2" t="s">
        <v>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24" x14ac:dyDescent="0.25">
      <c r="A15" t="s">
        <v>5</v>
      </c>
      <c r="B15" t="s">
        <v>2</v>
      </c>
      <c r="C15" t="s">
        <v>6</v>
      </c>
      <c r="D15" t="s">
        <v>0</v>
      </c>
      <c r="E15" t="s">
        <v>4</v>
      </c>
      <c r="F15" t="s">
        <v>1</v>
      </c>
    </row>
    <row r="16" spans="1:24" x14ac:dyDescent="0.25">
      <c r="A16" t="s">
        <v>30</v>
      </c>
      <c r="B16" t="s">
        <v>27</v>
      </c>
      <c r="C16" t="s">
        <v>31</v>
      </c>
      <c r="D16" t="s">
        <v>25</v>
      </c>
      <c r="E16" t="s">
        <v>29</v>
      </c>
      <c r="F16" t="s">
        <v>26</v>
      </c>
    </row>
    <row r="17" spans="1:6" x14ac:dyDescent="0.25">
      <c r="A17" t="s">
        <v>35</v>
      </c>
      <c r="B17" t="s">
        <v>37</v>
      </c>
      <c r="C17" t="s">
        <v>39</v>
      </c>
      <c r="D17" t="s">
        <v>27</v>
      </c>
      <c r="E17" t="s">
        <v>31</v>
      </c>
      <c r="F17" t="s">
        <v>34</v>
      </c>
    </row>
    <row r="18" spans="1:6" x14ac:dyDescent="0.25">
      <c r="A18" t="s">
        <v>40</v>
      </c>
      <c r="B18" t="s">
        <v>31</v>
      </c>
      <c r="C18" t="s">
        <v>43</v>
      </c>
      <c r="D18" t="s">
        <v>29</v>
      </c>
      <c r="E18" t="s">
        <v>36</v>
      </c>
      <c r="F18" t="s">
        <v>30</v>
      </c>
    </row>
    <row r="19" spans="1:6" x14ac:dyDescent="0.25">
      <c r="A19" t="s">
        <v>46</v>
      </c>
      <c r="B19" t="s">
        <v>40</v>
      </c>
      <c r="C19" t="s">
        <v>48</v>
      </c>
      <c r="D19" t="s">
        <v>32</v>
      </c>
      <c r="E19" t="s">
        <v>44</v>
      </c>
      <c r="F19" t="s">
        <v>36</v>
      </c>
    </row>
  </sheetData>
  <mergeCells count="3">
    <mergeCell ref="A1:L1"/>
    <mergeCell ref="A14:L14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" sqref="B2"/>
    </sheetView>
  </sheetViews>
  <sheetFormatPr defaultRowHeight="15" x14ac:dyDescent="0.25"/>
  <sheetData>
    <row r="1" spans="1:13" x14ac:dyDescent="0.25">
      <c r="A1" t="s">
        <v>24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t="str">
        <f>"0"</f>
        <v>0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>
        <v>19</v>
      </c>
      <c r="J2">
        <v>20</v>
      </c>
      <c r="K2">
        <v>21</v>
      </c>
      <c r="L2">
        <v>22</v>
      </c>
      <c r="M2">
        <v>23</v>
      </c>
    </row>
    <row r="3" spans="1:13" x14ac:dyDescent="0.25">
      <c r="A3" t="str">
        <f>"1"</f>
        <v>1</v>
      </c>
      <c r="B3">
        <f>B2+12</f>
        <v>24</v>
      </c>
      <c r="C3">
        <f t="shared" ref="C3:M3" si="0">C2+12</f>
        <v>25</v>
      </c>
      <c r="D3">
        <f t="shared" si="0"/>
        <v>26</v>
      </c>
      <c r="E3">
        <f t="shared" si="0"/>
        <v>27</v>
      </c>
      <c r="F3">
        <f t="shared" si="0"/>
        <v>28</v>
      </c>
      <c r="G3">
        <f t="shared" si="0"/>
        <v>29</v>
      </c>
      <c r="H3">
        <f t="shared" si="0"/>
        <v>30</v>
      </c>
      <c r="I3">
        <f t="shared" si="0"/>
        <v>31</v>
      </c>
      <c r="J3">
        <f t="shared" si="0"/>
        <v>32</v>
      </c>
      <c r="K3">
        <f t="shared" si="0"/>
        <v>33</v>
      </c>
      <c r="L3">
        <f t="shared" si="0"/>
        <v>34</v>
      </c>
      <c r="M3">
        <f t="shared" si="0"/>
        <v>35</v>
      </c>
    </row>
    <row r="4" spans="1:13" x14ac:dyDescent="0.25">
      <c r="A4" t="str">
        <f>"2"</f>
        <v>2</v>
      </c>
      <c r="B4">
        <f t="shared" ref="B4:B11" si="1">B3+12</f>
        <v>36</v>
      </c>
      <c r="C4">
        <f t="shared" ref="C4:C11" si="2">C3+12</f>
        <v>37</v>
      </c>
      <c r="D4">
        <f t="shared" ref="D4:D11" si="3">D3+12</f>
        <v>38</v>
      </c>
      <c r="E4">
        <f t="shared" ref="E4:E11" si="4">E3+12</f>
        <v>39</v>
      </c>
      <c r="F4">
        <f t="shared" ref="F4:F11" si="5">F3+12</f>
        <v>40</v>
      </c>
      <c r="G4">
        <f t="shared" ref="G4:G11" si="6">G3+12</f>
        <v>41</v>
      </c>
      <c r="H4">
        <f t="shared" ref="H4:H11" si="7">H3+12</f>
        <v>42</v>
      </c>
      <c r="I4">
        <f t="shared" ref="I4:I11" si="8">I3+12</f>
        <v>43</v>
      </c>
      <c r="J4">
        <f t="shared" ref="J4:J10" si="9">J3+12</f>
        <v>44</v>
      </c>
      <c r="K4">
        <f t="shared" ref="K4:K10" si="10">K3+12</f>
        <v>45</v>
      </c>
      <c r="L4">
        <f t="shared" ref="L4:L10" si="11">L3+12</f>
        <v>46</v>
      </c>
      <c r="M4">
        <f t="shared" ref="M4:M10" si="12">M3+12</f>
        <v>47</v>
      </c>
    </row>
    <row r="5" spans="1:13" x14ac:dyDescent="0.25">
      <c r="A5" t="str">
        <f>"3"</f>
        <v>3</v>
      </c>
      <c r="B5">
        <f t="shared" si="1"/>
        <v>48</v>
      </c>
      <c r="C5">
        <f t="shared" si="2"/>
        <v>49</v>
      </c>
      <c r="D5">
        <f t="shared" si="3"/>
        <v>50</v>
      </c>
      <c r="E5">
        <f t="shared" si="4"/>
        <v>51</v>
      </c>
      <c r="F5">
        <f t="shared" si="5"/>
        <v>52</v>
      </c>
      <c r="G5">
        <f t="shared" si="6"/>
        <v>53</v>
      </c>
      <c r="H5">
        <f t="shared" si="7"/>
        <v>54</v>
      </c>
      <c r="I5">
        <f t="shared" si="8"/>
        <v>55</v>
      </c>
      <c r="J5">
        <f t="shared" si="9"/>
        <v>56</v>
      </c>
      <c r="K5">
        <f t="shared" si="10"/>
        <v>57</v>
      </c>
      <c r="L5">
        <f t="shared" si="11"/>
        <v>58</v>
      </c>
      <c r="M5">
        <f t="shared" si="12"/>
        <v>59</v>
      </c>
    </row>
    <row r="6" spans="1:13" x14ac:dyDescent="0.25">
      <c r="A6" t="str">
        <f>"4"</f>
        <v>4</v>
      </c>
      <c r="B6">
        <f t="shared" si="1"/>
        <v>60</v>
      </c>
      <c r="C6">
        <f t="shared" si="2"/>
        <v>61</v>
      </c>
      <c r="D6">
        <f t="shared" si="3"/>
        <v>62</v>
      </c>
      <c r="E6">
        <f t="shared" si="4"/>
        <v>63</v>
      </c>
      <c r="F6">
        <f t="shared" si="5"/>
        <v>64</v>
      </c>
      <c r="G6">
        <f t="shared" si="6"/>
        <v>65</v>
      </c>
      <c r="H6">
        <f t="shared" si="7"/>
        <v>66</v>
      </c>
      <c r="I6">
        <f t="shared" si="8"/>
        <v>67</v>
      </c>
      <c r="J6">
        <f t="shared" si="9"/>
        <v>68</v>
      </c>
      <c r="K6">
        <f t="shared" si="10"/>
        <v>69</v>
      </c>
      <c r="L6">
        <f t="shared" si="11"/>
        <v>70</v>
      </c>
      <c r="M6">
        <f t="shared" si="12"/>
        <v>71</v>
      </c>
    </row>
    <row r="7" spans="1:13" x14ac:dyDescent="0.25">
      <c r="A7" t="str">
        <f>"5"</f>
        <v>5</v>
      </c>
      <c r="B7">
        <f t="shared" si="1"/>
        <v>72</v>
      </c>
      <c r="C7">
        <f t="shared" si="2"/>
        <v>73</v>
      </c>
      <c r="D7">
        <f t="shared" si="3"/>
        <v>74</v>
      </c>
      <c r="E7">
        <f t="shared" si="4"/>
        <v>75</v>
      </c>
      <c r="F7">
        <f t="shared" si="5"/>
        <v>76</v>
      </c>
      <c r="G7">
        <f t="shared" si="6"/>
        <v>77</v>
      </c>
      <c r="H7">
        <f t="shared" si="7"/>
        <v>78</v>
      </c>
      <c r="I7">
        <f t="shared" si="8"/>
        <v>79</v>
      </c>
      <c r="J7">
        <f t="shared" si="9"/>
        <v>80</v>
      </c>
      <c r="K7">
        <f t="shared" si="10"/>
        <v>81</v>
      </c>
      <c r="L7">
        <f t="shared" si="11"/>
        <v>82</v>
      </c>
      <c r="M7">
        <f t="shared" si="12"/>
        <v>83</v>
      </c>
    </row>
    <row r="8" spans="1:13" x14ac:dyDescent="0.25">
      <c r="A8" t="str">
        <f>"6"</f>
        <v>6</v>
      </c>
      <c r="B8">
        <f t="shared" si="1"/>
        <v>84</v>
      </c>
      <c r="C8">
        <f t="shared" si="2"/>
        <v>85</v>
      </c>
      <c r="D8">
        <f t="shared" si="3"/>
        <v>86</v>
      </c>
      <c r="E8">
        <f t="shared" si="4"/>
        <v>87</v>
      </c>
      <c r="F8">
        <f t="shared" si="5"/>
        <v>88</v>
      </c>
      <c r="G8">
        <f t="shared" si="6"/>
        <v>89</v>
      </c>
      <c r="H8">
        <f t="shared" si="7"/>
        <v>90</v>
      </c>
      <c r="I8">
        <f t="shared" si="8"/>
        <v>91</v>
      </c>
      <c r="J8">
        <f t="shared" si="9"/>
        <v>92</v>
      </c>
      <c r="K8">
        <f t="shared" si="10"/>
        <v>93</v>
      </c>
      <c r="L8">
        <f t="shared" si="11"/>
        <v>94</v>
      </c>
      <c r="M8">
        <f t="shared" si="12"/>
        <v>95</v>
      </c>
    </row>
    <row r="9" spans="1:13" x14ac:dyDescent="0.25">
      <c r="A9" t="str">
        <f>"7"</f>
        <v>7</v>
      </c>
      <c r="B9">
        <f t="shared" si="1"/>
        <v>96</v>
      </c>
      <c r="C9">
        <f t="shared" si="2"/>
        <v>97</v>
      </c>
      <c r="D9">
        <f t="shared" si="3"/>
        <v>98</v>
      </c>
      <c r="E9">
        <f t="shared" si="4"/>
        <v>99</v>
      </c>
      <c r="F9">
        <f t="shared" si="5"/>
        <v>100</v>
      </c>
      <c r="G9">
        <f t="shared" si="6"/>
        <v>101</v>
      </c>
      <c r="H9">
        <f t="shared" si="7"/>
        <v>102</v>
      </c>
      <c r="I9">
        <f t="shared" si="8"/>
        <v>103</v>
      </c>
      <c r="J9">
        <f t="shared" si="9"/>
        <v>104</v>
      </c>
      <c r="K9">
        <f t="shared" si="10"/>
        <v>105</v>
      </c>
      <c r="L9">
        <f t="shared" si="11"/>
        <v>106</v>
      </c>
      <c r="M9">
        <f t="shared" si="12"/>
        <v>107</v>
      </c>
    </row>
    <row r="10" spans="1:13" x14ac:dyDescent="0.25">
      <c r="A10" t="str">
        <f>"8"</f>
        <v>8</v>
      </c>
      <c r="B10">
        <f t="shared" si="1"/>
        <v>108</v>
      </c>
      <c r="C10">
        <f t="shared" si="2"/>
        <v>109</v>
      </c>
      <c r="D10">
        <f t="shared" si="3"/>
        <v>110</v>
      </c>
      <c r="E10">
        <f t="shared" si="4"/>
        <v>111</v>
      </c>
      <c r="F10">
        <f t="shared" si="5"/>
        <v>112</v>
      </c>
      <c r="G10">
        <f t="shared" si="6"/>
        <v>113</v>
      </c>
      <c r="H10">
        <f t="shared" si="7"/>
        <v>114</v>
      </c>
      <c r="I10">
        <f t="shared" si="8"/>
        <v>115</v>
      </c>
      <c r="J10">
        <f t="shared" si="9"/>
        <v>116</v>
      </c>
      <c r="K10">
        <f t="shared" si="10"/>
        <v>117</v>
      </c>
      <c r="L10">
        <f t="shared" si="11"/>
        <v>118</v>
      </c>
      <c r="M10">
        <f t="shared" si="12"/>
        <v>119</v>
      </c>
    </row>
    <row r="11" spans="1:13" x14ac:dyDescent="0.25">
      <c r="A11" t="str">
        <f>"9"</f>
        <v>9</v>
      </c>
      <c r="B11">
        <f t="shared" si="1"/>
        <v>120</v>
      </c>
      <c r="C11">
        <f t="shared" si="2"/>
        <v>121</v>
      </c>
      <c r="D11">
        <f t="shared" si="3"/>
        <v>122</v>
      </c>
      <c r="E11">
        <f t="shared" si="4"/>
        <v>123</v>
      </c>
      <c r="F11">
        <f t="shared" si="5"/>
        <v>124</v>
      </c>
      <c r="G11">
        <f t="shared" si="6"/>
        <v>125</v>
      </c>
      <c r="H11">
        <f t="shared" si="7"/>
        <v>126</v>
      </c>
      <c r="I11">
        <f t="shared" si="8"/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Scales&amp;Arpeggios</vt:lpstr>
      <vt:lpstr>Notes</vt:lpstr>
      <vt:lpstr>MidiNumbers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2017-03-12T19:01:57Z</dcterms:created>
  <dcterms:modified xsi:type="dcterms:W3CDTF">2017-04-03T19:10:55Z</dcterms:modified>
</cp:coreProperties>
</file>