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8800" windowHeight="12210" firstSheet="2" activeTab="15"/>
  </bookViews>
  <sheets>
    <sheet name="Key Translation Table" sheetId="10" state="hidden" r:id="rId1"/>
    <sheet name="Frequency Translation Table" sheetId="4" state="hidden" r:id="rId2"/>
    <sheet name="Raw Data" sheetId="5" r:id="rId3"/>
    <sheet name="Notes (Dirty)" sheetId="6" state="hidden" r:id="rId4"/>
    <sheet name="Notes (Clean)" sheetId="11" state="hidden" r:id="rId5"/>
    <sheet name="Notes (Frequencies)" sheetId="9" state="hidden" r:id="rId6"/>
    <sheet name="NoteError (Abs diff percent)" sheetId="12" r:id="rId7"/>
    <sheet name="Without Notes (dirty)" sheetId="7" state="hidden" r:id="rId8"/>
    <sheet name="Without Notes (less dirty)" sheetId="8" state="hidden" r:id="rId9"/>
    <sheet name="weird format detector" sheetId="13" state="hidden" r:id="rId10"/>
    <sheet name="Chord type (less dirty)" sheetId="14" state="hidden" r:id="rId11"/>
    <sheet name="Chord Type (Clean)" sheetId="15" state="hidden" r:id="rId12"/>
    <sheet name="Chord Error (percent correct)" sheetId="16" r:id="rId13"/>
    <sheet name="extra shit" sheetId="17" state="hidden" r:id="rId14"/>
    <sheet name="extra Errors" sheetId="18" r:id="rId15"/>
    <sheet name="Output" sheetId="19" r:id="rId16"/>
  </sheets>
  <definedNames>
    <definedName name="_xlnm._FilterDatabase" localSheetId="12" hidden="1">'Chord Error (percent correct)'!$A$2:$L$57</definedName>
    <definedName name="_xlnm._FilterDatabase" localSheetId="3" hidden="1">'Notes (Dirty)'!$A$2:$K$58</definedName>
  </definedNames>
  <calcPr calcId="171027"/>
</workbook>
</file>

<file path=xl/calcChain.xml><?xml version="1.0" encoding="utf-8"?>
<calcChain xmlns="http://schemas.openxmlformats.org/spreadsheetml/2006/main">
  <c r="B3" i="19" l="1"/>
  <c r="C3" i="19"/>
  <c r="D3" i="19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B30" i="19"/>
  <c r="C30" i="19"/>
  <c r="D30" i="19"/>
  <c r="B31" i="19"/>
  <c r="C31" i="19"/>
  <c r="D31" i="19"/>
  <c r="B32" i="19"/>
  <c r="C32" i="19"/>
  <c r="D32" i="19"/>
  <c r="B33" i="19"/>
  <c r="C33" i="19"/>
  <c r="D33" i="19"/>
  <c r="B34" i="19"/>
  <c r="C34" i="19"/>
  <c r="D34" i="19"/>
  <c r="B35" i="19"/>
  <c r="C35" i="19"/>
  <c r="D35" i="19"/>
  <c r="B36" i="19"/>
  <c r="C36" i="19"/>
  <c r="D36" i="19"/>
  <c r="B38" i="19"/>
  <c r="C38" i="19"/>
  <c r="D38" i="19"/>
  <c r="B39" i="19"/>
  <c r="C39" i="19"/>
  <c r="D39" i="19"/>
  <c r="B40" i="19"/>
  <c r="C40" i="19"/>
  <c r="D40" i="19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6" i="19"/>
  <c r="C56" i="19"/>
  <c r="D56" i="19"/>
  <c r="D2" i="19"/>
  <c r="C2" i="19"/>
  <c r="B2" i="19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7" i="18"/>
  <c r="L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5" i="18"/>
  <c r="C15" i="18"/>
  <c r="D15" i="18"/>
  <c r="E15" i="18"/>
  <c r="F15" i="18"/>
  <c r="G15" i="18"/>
  <c r="H15" i="18"/>
  <c r="I15" i="18"/>
  <c r="J15" i="18"/>
  <c r="K15" i="18"/>
  <c r="B16" i="18"/>
  <c r="C16" i="18"/>
  <c r="D16" i="18"/>
  <c r="E16" i="18"/>
  <c r="F16" i="18"/>
  <c r="G16" i="18"/>
  <c r="H16" i="18"/>
  <c r="I16" i="18"/>
  <c r="J16" i="18"/>
  <c r="K16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D22" i="18"/>
  <c r="E22" i="18"/>
  <c r="F22" i="18"/>
  <c r="H22" i="18"/>
  <c r="I22" i="18"/>
  <c r="J22" i="18"/>
  <c r="K22" i="18"/>
  <c r="B23" i="18"/>
  <c r="C23" i="18"/>
  <c r="D23" i="18"/>
  <c r="E23" i="18"/>
  <c r="F23" i="18"/>
  <c r="G23" i="18"/>
  <c r="H23" i="18"/>
  <c r="I23" i="18"/>
  <c r="J23" i="18"/>
  <c r="K23" i="18"/>
  <c r="B24" i="18"/>
  <c r="C24" i="18"/>
  <c r="D24" i="18"/>
  <c r="E24" i="18"/>
  <c r="F24" i="18"/>
  <c r="G24" i="18"/>
  <c r="H24" i="18"/>
  <c r="I24" i="18"/>
  <c r="J24" i="18"/>
  <c r="K24" i="18"/>
  <c r="B25" i="18"/>
  <c r="C25" i="18"/>
  <c r="D25" i="18"/>
  <c r="E25" i="18"/>
  <c r="F25" i="18"/>
  <c r="G25" i="18"/>
  <c r="H25" i="18"/>
  <c r="I25" i="18"/>
  <c r="J25" i="18"/>
  <c r="K25" i="18"/>
  <c r="B26" i="18"/>
  <c r="C26" i="18"/>
  <c r="D26" i="18"/>
  <c r="E26" i="18"/>
  <c r="F26" i="18"/>
  <c r="G26" i="18"/>
  <c r="H26" i="18"/>
  <c r="I26" i="18"/>
  <c r="J26" i="18"/>
  <c r="K26" i="18"/>
  <c r="B27" i="18"/>
  <c r="C27" i="18"/>
  <c r="D27" i="18"/>
  <c r="E27" i="18"/>
  <c r="F27" i="18"/>
  <c r="G27" i="18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B31" i="18"/>
  <c r="C31" i="18"/>
  <c r="D31" i="18"/>
  <c r="E31" i="18"/>
  <c r="F31" i="18"/>
  <c r="G31" i="18"/>
  <c r="H31" i="18"/>
  <c r="I31" i="18"/>
  <c r="J31" i="18"/>
  <c r="K31" i="18"/>
  <c r="B32" i="18"/>
  <c r="C32" i="18"/>
  <c r="D32" i="18"/>
  <c r="E32" i="18"/>
  <c r="F32" i="18"/>
  <c r="G32" i="18"/>
  <c r="H32" i="18"/>
  <c r="I32" i="18"/>
  <c r="J32" i="18"/>
  <c r="K32" i="18"/>
  <c r="B33" i="18"/>
  <c r="C33" i="18"/>
  <c r="D33" i="18"/>
  <c r="E33" i="18"/>
  <c r="F33" i="18"/>
  <c r="G33" i="18"/>
  <c r="H33" i="18"/>
  <c r="I33" i="18"/>
  <c r="J33" i="18"/>
  <c r="K33" i="18"/>
  <c r="B34" i="18"/>
  <c r="C34" i="18"/>
  <c r="D34" i="18"/>
  <c r="E34" i="18"/>
  <c r="F34" i="18"/>
  <c r="G34" i="18"/>
  <c r="H34" i="18"/>
  <c r="I34" i="18"/>
  <c r="J34" i="18"/>
  <c r="K34" i="18"/>
  <c r="B35" i="18"/>
  <c r="C35" i="18"/>
  <c r="D35" i="18"/>
  <c r="E35" i="18"/>
  <c r="F35" i="18"/>
  <c r="G35" i="18"/>
  <c r="H35" i="18"/>
  <c r="I35" i="18"/>
  <c r="J35" i="18"/>
  <c r="K35" i="18"/>
  <c r="B36" i="18"/>
  <c r="C36" i="18"/>
  <c r="D36" i="18"/>
  <c r="E36" i="18"/>
  <c r="F36" i="18"/>
  <c r="G36" i="18"/>
  <c r="H36" i="18"/>
  <c r="I36" i="18"/>
  <c r="J36" i="18"/>
  <c r="K36" i="18"/>
  <c r="B37" i="18"/>
  <c r="C37" i="18"/>
  <c r="D37" i="18"/>
  <c r="E37" i="18"/>
  <c r="F37" i="18"/>
  <c r="G37" i="18"/>
  <c r="H37" i="18"/>
  <c r="I37" i="18"/>
  <c r="J37" i="18"/>
  <c r="K37" i="18"/>
  <c r="B38" i="18"/>
  <c r="D38" i="18"/>
  <c r="B39" i="18"/>
  <c r="C39" i="18"/>
  <c r="D39" i="18"/>
  <c r="E39" i="18"/>
  <c r="F39" i="18"/>
  <c r="G39" i="18"/>
  <c r="H39" i="18"/>
  <c r="I39" i="18"/>
  <c r="J39" i="18"/>
  <c r="K39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D43" i="18"/>
  <c r="E43" i="18"/>
  <c r="F43" i="18"/>
  <c r="G43" i="18"/>
  <c r="H43" i="18"/>
  <c r="I43" i="18"/>
  <c r="J43" i="18"/>
  <c r="K43" i="18"/>
  <c r="B44" i="18"/>
  <c r="C44" i="18"/>
  <c r="D44" i="18"/>
  <c r="E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B48" i="18"/>
  <c r="C48" i="18"/>
  <c r="D48" i="18"/>
  <c r="E48" i="18"/>
  <c r="F48" i="18"/>
  <c r="G48" i="18"/>
  <c r="H48" i="18"/>
  <c r="I48" i="18"/>
  <c r="J48" i="18"/>
  <c r="K48" i="18"/>
  <c r="B49" i="18"/>
  <c r="C49" i="18"/>
  <c r="D49" i="18"/>
  <c r="E49" i="18"/>
  <c r="F49" i="18"/>
  <c r="G49" i="18"/>
  <c r="H49" i="18"/>
  <c r="I49" i="18"/>
  <c r="J49" i="18"/>
  <c r="K49" i="18"/>
  <c r="B50" i="18"/>
  <c r="C50" i="18"/>
  <c r="D50" i="18"/>
  <c r="E50" i="18"/>
  <c r="F50" i="18"/>
  <c r="G50" i="18"/>
  <c r="H50" i="18"/>
  <c r="I50" i="18"/>
  <c r="J50" i="18"/>
  <c r="K50" i="18"/>
  <c r="B51" i="18"/>
  <c r="C51" i="18"/>
  <c r="D51" i="18"/>
  <c r="E51" i="18"/>
  <c r="F51" i="18"/>
  <c r="G51" i="18"/>
  <c r="H51" i="18"/>
  <c r="I51" i="18"/>
  <c r="J51" i="18"/>
  <c r="K51" i="18"/>
  <c r="B52" i="18"/>
  <c r="C52" i="18"/>
  <c r="D52" i="18"/>
  <c r="E52" i="18"/>
  <c r="F52" i="18"/>
  <c r="G52" i="18"/>
  <c r="H52" i="18"/>
  <c r="I52" i="18"/>
  <c r="J52" i="18"/>
  <c r="K52" i="18"/>
  <c r="B53" i="18"/>
  <c r="C53" i="18"/>
  <c r="D53" i="18"/>
  <c r="E53" i="18"/>
  <c r="F53" i="18"/>
  <c r="G53" i="18"/>
  <c r="H53" i="18"/>
  <c r="I53" i="18"/>
  <c r="J53" i="18"/>
  <c r="K53" i="18"/>
  <c r="B54" i="18"/>
  <c r="C54" i="18"/>
  <c r="D54" i="18"/>
  <c r="E54" i="18"/>
  <c r="F54" i="18"/>
  <c r="G54" i="18"/>
  <c r="H54" i="18"/>
  <c r="I54" i="18"/>
  <c r="J54" i="18"/>
  <c r="K54" i="18"/>
  <c r="B55" i="18"/>
  <c r="C55" i="18"/>
  <c r="D55" i="18"/>
  <c r="E55" i="18"/>
  <c r="F55" i="18"/>
  <c r="G55" i="18"/>
  <c r="H55" i="18"/>
  <c r="I55" i="18"/>
  <c r="J55" i="18"/>
  <c r="K55" i="18"/>
  <c r="B57" i="18"/>
  <c r="C57" i="18"/>
  <c r="D57" i="18"/>
  <c r="E57" i="18"/>
  <c r="F57" i="18"/>
  <c r="G57" i="18"/>
  <c r="H57" i="18"/>
  <c r="I57" i="18"/>
  <c r="J57" i="18"/>
  <c r="K57" i="18"/>
  <c r="C3" i="18"/>
  <c r="D3" i="18"/>
  <c r="E3" i="18"/>
  <c r="F3" i="18"/>
  <c r="G3" i="18"/>
  <c r="H3" i="18"/>
  <c r="I3" i="18"/>
  <c r="J3" i="18"/>
  <c r="K3" i="18"/>
  <c r="B3" i="18"/>
  <c r="K2" i="18"/>
  <c r="J2" i="18"/>
  <c r="I2" i="18"/>
  <c r="H2" i="18"/>
  <c r="G2" i="18"/>
  <c r="F2" i="18"/>
  <c r="E2" i="18"/>
  <c r="D2" i="18"/>
  <c r="C2" i="18"/>
  <c r="B2" i="18"/>
  <c r="B3" i="17"/>
  <c r="C3" i="17"/>
  <c r="D3" i="17"/>
  <c r="E3" i="17"/>
  <c r="F3" i="17"/>
  <c r="G3" i="17"/>
  <c r="H3" i="17"/>
  <c r="I3" i="17"/>
  <c r="J3" i="17"/>
  <c r="K3" i="17"/>
  <c r="B4" i="17"/>
  <c r="C4" i="17"/>
  <c r="D4" i="17"/>
  <c r="E4" i="17"/>
  <c r="F4" i="17"/>
  <c r="G4" i="17"/>
  <c r="I4" i="17"/>
  <c r="J4" i="17"/>
  <c r="K4" i="17"/>
  <c r="B5" i="17"/>
  <c r="C5" i="17"/>
  <c r="D5" i="17"/>
  <c r="E5" i="17"/>
  <c r="F5" i="17"/>
  <c r="G5" i="17"/>
  <c r="H5" i="17"/>
  <c r="I5" i="17"/>
  <c r="J5" i="17"/>
  <c r="K5" i="17"/>
  <c r="B6" i="17"/>
  <c r="C6" i="17"/>
  <c r="D6" i="17"/>
  <c r="E6" i="17"/>
  <c r="F6" i="17"/>
  <c r="G6" i="17"/>
  <c r="H6" i="17"/>
  <c r="I6" i="17"/>
  <c r="J6" i="17"/>
  <c r="K6" i="17"/>
  <c r="B7" i="17"/>
  <c r="C7" i="17"/>
  <c r="D7" i="17"/>
  <c r="E7" i="17"/>
  <c r="F7" i="17"/>
  <c r="G7" i="17"/>
  <c r="H7" i="17"/>
  <c r="I7" i="17"/>
  <c r="J7" i="17"/>
  <c r="K7" i="17"/>
  <c r="B8" i="17"/>
  <c r="C8" i="17"/>
  <c r="D8" i="17"/>
  <c r="E8" i="17"/>
  <c r="F8" i="17"/>
  <c r="G8" i="17"/>
  <c r="H8" i="17"/>
  <c r="I8" i="17"/>
  <c r="J8" i="17"/>
  <c r="K8" i="17"/>
  <c r="B9" i="17"/>
  <c r="C9" i="17"/>
  <c r="D9" i="17"/>
  <c r="E9" i="17"/>
  <c r="F9" i="17"/>
  <c r="G9" i="17"/>
  <c r="H9" i="17"/>
  <c r="I9" i="17"/>
  <c r="J9" i="17"/>
  <c r="K9" i="17"/>
  <c r="B10" i="17"/>
  <c r="C10" i="17"/>
  <c r="D10" i="17"/>
  <c r="E10" i="17"/>
  <c r="F10" i="17"/>
  <c r="G10" i="17"/>
  <c r="H10" i="17"/>
  <c r="I10" i="17"/>
  <c r="J10" i="17"/>
  <c r="K10" i="17"/>
  <c r="B11" i="17"/>
  <c r="C11" i="17"/>
  <c r="D11" i="17"/>
  <c r="E11" i="17"/>
  <c r="F11" i="17"/>
  <c r="G11" i="17"/>
  <c r="H11" i="17"/>
  <c r="I11" i="17"/>
  <c r="J11" i="17"/>
  <c r="K11" i="17"/>
  <c r="B12" i="17"/>
  <c r="C12" i="17"/>
  <c r="D12" i="17"/>
  <c r="E12" i="17"/>
  <c r="F12" i="17"/>
  <c r="G12" i="17"/>
  <c r="H12" i="17"/>
  <c r="I12" i="17"/>
  <c r="J12" i="17"/>
  <c r="K12" i="17"/>
  <c r="B13" i="17"/>
  <c r="C13" i="17"/>
  <c r="D13" i="17"/>
  <c r="E13" i="17"/>
  <c r="F13" i="17"/>
  <c r="G13" i="17"/>
  <c r="H13" i="17"/>
  <c r="I13" i="17"/>
  <c r="J13" i="17"/>
  <c r="K13" i="17"/>
  <c r="B14" i="17"/>
  <c r="C14" i="17"/>
  <c r="D14" i="17"/>
  <c r="E14" i="17"/>
  <c r="F14" i="17"/>
  <c r="G14" i="17"/>
  <c r="H14" i="17"/>
  <c r="I14" i="17"/>
  <c r="J14" i="17"/>
  <c r="K14" i="17"/>
  <c r="B15" i="17"/>
  <c r="C15" i="17"/>
  <c r="D15" i="17"/>
  <c r="E15" i="17"/>
  <c r="F15" i="17"/>
  <c r="G15" i="17"/>
  <c r="H15" i="17"/>
  <c r="I15" i="17"/>
  <c r="J15" i="17"/>
  <c r="K15" i="17"/>
  <c r="B16" i="17"/>
  <c r="C16" i="17"/>
  <c r="D16" i="17"/>
  <c r="E16" i="17"/>
  <c r="F16" i="17"/>
  <c r="G16" i="17"/>
  <c r="H16" i="17"/>
  <c r="I16" i="17"/>
  <c r="J16" i="17"/>
  <c r="K16" i="17"/>
  <c r="B17" i="17"/>
  <c r="C17" i="17"/>
  <c r="D17" i="17"/>
  <c r="E17" i="17"/>
  <c r="F17" i="17"/>
  <c r="G17" i="17"/>
  <c r="H17" i="17"/>
  <c r="I17" i="17"/>
  <c r="J17" i="17"/>
  <c r="K17" i="17"/>
  <c r="B18" i="17"/>
  <c r="C18" i="17"/>
  <c r="D18" i="17"/>
  <c r="E18" i="17"/>
  <c r="F18" i="17"/>
  <c r="G18" i="17"/>
  <c r="H18" i="17"/>
  <c r="I18" i="17"/>
  <c r="J18" i="17"/>
  <c r="K18" i="17"/>
  <c r="B19" i="17"/>
  <c r="C19" i="17"/>
  <c r="D19" i="17"/>
  <c r="E19" i="17"/>
  <c r="F19" i="17"/>
  <c r="G19" i="17"/>
  <c r="H19" i="17"/>
  <c r="I19" i="17"/>
  <c r="J19" i="17"/>
  <c r="K19" i="17"/>
  <c r="B20" i="17"/>
  <c r="C20" i="17"/>
  <c r="D20" i="17"/>
  <c r="E20" i="17"/>
  <c r="F20" i="17"/>
  <c r="G20" i="17"/>
  <c r="H20" i="17"/>
  <c r="I20" i="17"/>
  <c r="J20" i="17"/>
  <c r="K20" i="17"/>
  <c r="B21" i="17"/>
  <c r="C21" i="17"/>
  <c r="D21" i="17"/>
  <c r="E21" i="17"/>
  <c r="F21" i="17"/>
  <c r="G21" i="17"/>
  <c r="H21" i="17"/>
  <c r="I21" i="17"/>
  <c r="J21" i="17"/>
  <c r="K21" i="17"/>
  <c r="B22" i="17"/>
  <c r="C22" i="17"/>
  <c r="D22" i="17"/>
  <c r="E22" i="17"/>
  <c r="F22" i="17"/>
  <c r="H22" i="17"/>
  <c r="I22" i="17"/>
  <c r="J22" i="17"/>
  <c r="K22" i="17"/>
  <c r="B23" i="17"/>
  <c r="C23" i="17"/>
  <c r="D23" i="17"/>
  <c r="E23" i="17"/>
  <c r="F23" i="17"/>
  <c r="G23" i="17"/>
  <c r="H23" i="17"/>
  <c r="I23" i="17"/>
  <c r="J23" i="17"/>
  <c r="K23" i="17"/>
  <c r="B24" i="17"/>
  <c r="C24" i="17"/>
  <c r="D24" i="17"/>
  <c r="E24" i="17"/>
  <c r="F24" i="17"/>
  <c r="G24" i="17"/>
  <c r="H24" i="17"/>
  <c r="I24" i="17"/>
  <c r="J24" i="17"/>
  <c r="K24" i="17"/>
  <c r="B25" i="17"/>
  <c r="C25" i="17"/>
  <c r="D25" i="17"/>
  <c r="E25" i="17"/>
  <c r="F25" i="17"/>
  <c r="G25" i="17"/>
  <c r="H25" i="17"/>
  <c r="I25" i="17"/>
  <c r="J25" i="17"/>
  <c r="K25" i="17"/>
  <c r="B26" i="17"/>
  <c r="C26" i="17"/>
  <c r="D26" i="17"/>
  <c r="E26" i="17"/>
  <c r="F26" i="17"/>
  <c r="G26" i="17"/>
  <c r="H26" i="17"/>
  <c r="I26" i="17"/>
  <c r="J26" i="17"/>
  <c r="K26" i="17"/>
  <c r="B27" i="17"/>
  <c r="C27" i="17"/>
  <c r="D27" i="17"/>
  <c r="E27" i="17"/>
  <c r="F27" i="17"/>
  <c r="G27" i="17"/>
  <c r="H27" i="17"/>
  <c r="I27" i="17"/>
  <c r="J27" i="17"/>
  <c r="K27" i="17"/>
  <c r="B28" i="17"/>
  <c r="C28" i="17"/>
  <c r="D28" i="17"/>
  <c r="E28" i="17"/>
  <c r="F28" i="17"/>
  <c r="G28" i="17"/>
  <c r="H28" i="17"/>
  <c r="I28" i="17"/>
  <c r="J28" i="17"/>
  <c r="K28" i="17"/>
  <c r="B29" i="17"/>
  <c r="C29" i="17"/>
  <c r="E29" i="17"/>
  <c r="F29" i="17"/>
  <c r="G29" i="17"/>
  <c r="H29" i="17"/>
  <c r="I29" i="17"/>
  <c r="J29" i="17"/>
  <c r="K29" i="17"/>
  <c r="B30" i="17"/>
  <c r="C30" i="17"/>
  <c r="D30" i="17"/>
  <c r="E30" i="17"/>
  <c r="F30" i="17"/>
  <c r="G30" i="17"/>
  <c r="H30" i="17"/>
  <c r="I30" i="17"/>
  <c r="J30" i="17"/>
  <c r="K30" i="17"/>
  <c r="B31" i="17"/>
  <c r="C31" i="17"/>
  <c r="D31" i="17"/>
  <c r="E31" i="17"/>
  <c r="F31" i="17"/>
  <c r="G31" i="17"/>
  <c r="J31" i="17"/>
  <c r="K31" i="17"/>
  <c r="B32" i="17"/>
  <c r="C32" i="17"/>
  <c r="D32" i="17"/>
  <c r="E32" i="17"/>
  <c r="F32" i="17"/>
  <c r="G32" i="17"/>
  <c r="H32" i="17"/>
  <c r="I32" i="17"/>
  <c r="J32" i="17"/>
  <c r="K32" i="17"/>
  <c r="B33" i="17"/>
  <c r="C33" i="17"/>
  <c r="D33" i="17"/>
  <c r="E33" i="17"/>
  <c r="F33" i="17"/>
  <c r="G33" i="17"/>
  <c r="H33" i="17"/>
  <c r="I33" i="17"/>
  <c r="J33" i="17"/>
  <c r="K33" i="17"/>
  <c r="B34" i="17"/>
  <c r="C34" i="17"/>
  <c r="D34" i="17"/>
  <c r="E34" i="17"/>
  <c r="F34" i="17"/>
  <c r="G34" i="17"/>
  <c r="H34" i="17"/>
  <c r="I34" i="17"/>
  <c r="J34" i="17"/>
  <c r="K34" i="17"/>
  <c r="B35" i="17"/>
  <c r="C35" i="17"/>
  <c r="D35" i="17"/>
  <c r="E35" i="17"/>
  <c r="F35" i="17"/>
  <c r="G35" i="17"/>
  <c r="H35" i="17"/>
  <c r="I35" i="17"/>
  <c r="J35" i="17"/>
  <c r="K35" i="17"/>
  <c r="B36" i="17"/>
  <c r="C36" i="17"/>
  <c r="D36" i="17"/>
  <c r="E36" i="17"/>
  <c r="F36" i="17"/>
  <c r="G36" i="17"/>
  <c r="H36" i="17"/>
  <c r="I36" i="17"/>
  <c r="J36" i="17"/>
  <c r="K36" i="17"/>
  <c r="B37" i="17"/>
  <c r="C37" i="17"/>
  <c r="D37" i="17"/>
  <c r="E37" i="17"/>
  <c r="F37" i="17"/>
  <c r="G37" i="17"/>
  <c r="H37" i="17"/>
  <c r="I37" i="17"/>
  <c r="J37" i="17"/>
  <c r="K37" i="17"/>
  <c r="B38" i="17"/>
  <c r="D38" i="17"/>
  <c r="B39" i="17"/>
  <c r="C39" i="17"/>
  <c r="D39" i="17"/>
  <c r="E39" i="17"/>
  <c r="F39" i="17"/>
  <c r="G39" i="17"/>
  <c r="H39" i="17"/>
  <c r="J39" i="17"/>
  <c r="K39" i="17"/>
  <c r="B40" i="17"/>
  <c r="C40" i="17"/>
  <c r="D40" i="17"/>
  <c r="E40" i="17"/>
  <c r="F40" i="17"/>
  <c r="G40" i="17"/>
  <c r="H40" i="17"/>
  <c r="I40" i="17"/>
  <c r="J40" i="17"/>
  <c r="K40" i="17"/>
  <c r="B41" i="17"/>
  <c r="C41" i="17"/>
  <c r="D41" i="17"/>
  <c r="E41" i="17"/>
  <c r="F41" i="17"/>
  <c r="G41" i="17"/>
  <c r="H41" i="17"/>
  <c r="I41" i="17"/>
  <c r="J41" i="17"/>
  <c r="K41" i="17"/>
  <c r="B42" i="17"/>
  <c r="C42" i="17"/>
  <c r="D42" i="17"/>
  <c r="E42" i="17"/>
  <c r="F42" i="17"/>
  <c r="G42" i="17"/>
  <c r="H42" i="17"/>
  <c r="J42" i="17"/>
  <c r="K42" i="17"/>
  <c r="B43" i="17"/>
  <c r="C43" i="17"/>
  <c r="D43" i="17"/>
  <c r="E43" i="17"/>
  <c r="F43" i="17"/>
  <c r="G43" i="17"/>
  <c r="H43" i="17"/>
  <c r="I43" i="17"/>
  <c r="J43" i="17"/>
  <c r="K43" i="17"/>
  <c r="B44" i="17"/>
  <c r="D44" i="17"/>
  <c r="E44" i="17"/>
  <c r="F44" i="17"/>
  <c r="G44" i="17"/>
  <c r="H44" i="17"/>
  <c r="I44" i="17"/>
  <c r="J44" i="17"/>
  <c r="K44" i="17"/>
  <c r="B45" i="17"/>
  <c r="C45" i="17"/>
  <c r="D45" i="17"/>
  <c r="E45" i="17"/>
  <c r="F45" i="17"/>
  <c r="G45" i="17"/>
  <c r="H45" i="17"/>
  <c r="I45" i="17"/>
  <c r="J45" i="17"/>
  <c r="K45" i="17"/>
  <c r="B46" i="17"/>
  <c r="C46" i="17"/>
  <c r="D46" i="17"/>
  <c r="E46" i="17"/>
  <c r="F46" i="17"/>
  <c r="G46" i="17"/>
  <c r="I46" i="17"/>
  <c r="J46" i="17"/>
  <c r="B47" i="17"/>
  <c r="C47" i="17"/>
  <c r="D47" i="17"/>
  <c r="E47" i="17"/>
  <c r="F47" i="17"/>
  <c r="G47" i="17"/>
  <c r="H47" i="17"/>
  <c r="I47" i="17"/>
  <c r="J47" i="17"/>
  <c r="K47" i="17"/>
  <c r="B48" i="17"/>
  <c r="C48" i="17"/>
  <c r="D48" i="17"/>
  <c r="E48" i="17"/>
  <c r="F48" i="17"/>
  <c r="G48" i="17"/>
  <c r="H48" i="17"/>
  <c r="I48" i="17"/>
  <c r="J48" i="17"/>
  <c r="K48" i="17"/>
  <c r="B49" i="17"/>
  <c r="C49" i="17"/>
  <c r="D49" i="17"/>
  <c r="E49" i="17"/>
  <c r="F49" i="17"/>
  <c r="G49" i="17"/>
  <c r="H49" i="17"/>
  <c r="I49" i="17"/>
  <c r="J49" i="17"/>
  <c r="K49" i="17"/>
  <c r="B50" i="17"/>
  <c r="C50" i="17"/>
  <c r="D50" i="17"/>
  <c r="E50" i="17"/>
  <c r="F50" i="17"/>
  <c r="G50" i="17"/>
  <c r="H50" i="17"/>
  <c r="I50" i="17"/>
  <c r="J50" i="17"/>
  <c r="K50" i="17"/>
  <c r="B51" i="17"/>
  <c r="C51" i="17"/>
  <c r="D51" i="17"/>
  <c r="E51" i="17"/>
  <c r="F51" i="17"/>
  <c r="G51" i="17"/>
  <c r="H51" i="17"/>
  <c r="I51" i="17"/>
  <c r="J51" i="17"/>
  <c r="K51" i="17"/>
  <c r="B52" i="17"/>
  <c r="C52" i="17"/>
  <c r="D52" i="17"/>
  <c r="E52" i="17"/>
  <c r="F52" i="17"/>
  <c r="G52" i="17"/>
  <c r="H52" i="17"/>
  <c r="I52" i="17"/>
  <c r="J52" i="17"/>
  <c r="K52" i="17"/>
  <c r="B53" i="17"/>
  <c r="C53" i="17"/>
  <c r="D53" i="17"/>
  <c r="E53" i="17"/>
  <c r="F53" i="17"/>
  <c r="G53" i="17"/>
  <c r="H53" i="17"/>
  <c r="I53" i="17"/>
  <c r="J53" i="17"/>
  <c r="K53" i="17"/>
  <c r="B54" i="17"/>
  <c r="C54" i="17"/>
  <c r="D54" i="17"/>
  <c r="E54" i="17"/>
  <c r="F54" i="17"/>
  <c r="G54" i="17"/>
  <c r="H54" i="17"/>
  <c r="I54" i="17"/>
  <c r="J54" i="17"/>
  <c r="K54" i="17"/>
  <c r="B55" i="17"/>
  <c r="C55" i="17"/>
  <c r="D55" i="17"/>
  <c r="E55" i="17"/>
  <c r="F55" i="17"/>
  <c r="G55" i="17"/>
  <c r="H55" i="17"/>
  <c r="I55" i="17"/>
  <c r="J55" i="17"/>
  <c r="K55" i="17"/>
  <c r="B57" i="17"/>
  <c r="C57" i="17"/>
  <c r="D57" i="17"/>
  <c r="E57" i="17"/>
  <c r="F57" i="17"/>
  <c r="G57" i="17"/>
  <c r="H57" i="17"/>
  <c r="I57" i="17"/>
  <c r="J57" i="17"/>
  <c r="K57" i="17"/>
  <c r="B2" i="17"/>
  <c r="C2" i="17"/>
  <c r="D2" i="17"/>
  <c r="E2" i="17"/>
  <c r="F2" i="17"/>
  <c r="G2" i="17"/>
  <c r="H2" i="17"/>
  <c r="I2" i="17"/>
  <c r="J2" i="17"/>
  <c r="K2" i="17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3" i="12"/>
  <c r="L24" i="12"/>
  <c r="L25" i="12"/>
  <c r="L26" i="12"/>
  <c r="L27" i="12"/>
  <c r="L28" i="12"/>
  <c r="L30" i="12"/>
  <c r="L32" i="12"/>
  <c r="L33" i="12"/>
  <c r="L34" i="12"/>
  <c r="L35" i="12"/>
  <c r="L36" i="12"/>
  <c r="L37" i="12"/>
  <c r="L40" i="12"/>
  <c r="L41" i="12"/>
  <c r="L43" i="12"/>
  <c r="L45" i="12"/>
  <c r="L47" i="12"/>
  <c r="L48" i="12"/>
  <c r="L49" i="12"/>
  <c r="L50" i="12"/>
  <c r="L51" i="12"/>
  <c r="L52" i="12"/>
  <c r="L53" i="12"/>
  <c r="L54" i="12"/>
  <c r="L55" i="12"/>
  <c r="L57" i="12"/>
  <c r="L3" i="12"/>
  <c r="C3" i="16"/>
  <c r="D3" i="16"/>
  <c r="E3" i="16"/>
  <c r="F3" i="16"/>
  <c r="G3" i="16"/>
  <c r="H3" i="16"/>
  <c r="I3" i="16"/>
  <c r="J3" i="16"/>
  <c r="K3" i="16"/>
  <c r="C4" i="16"/>
  <c r="D4" i="16"/>
  <c r="E4" i="16"/>
  <c r="F4" i="16"/>
  <c r="G4" i="16"/>
  <c r="I4" i="16"/>
  <c r="J4" i="16"/>
  <c r="K4" i="16"/>
  <c r="C5" i="16"/>
  <c r="D5" i="16"/>
  <c r="E5" i="16"/>
  <c r="F5" i="16"/>
  <c r="G5" i="16"/>
  <c r="H5" i="16"/>
  <c r="I5" i="16"/>
  <c r="J5" i="16"/>
  <c r="K5" i="16"/>
  <c r="C6" i="16"/>
  <c r="D6" i="16"/>
  <c r="E6" i="16"/>
  <c r="F6" i="16"/>
  <c r="G6" i="16"/>
  <c r="H6" i="16"/>
  <c r="I6" i="16"/>
  <c r="J6" i="16"/>
  <c r="K6" i="16"/>
  <c r="C7" i="16"/>
  <c r="D7" i="16"/>
  <c r="E7" i="16"/>
  <c r="F7" i="16"/>
  <c r="G7" i="16"/>
  <c r="H7" i="16"/>
  <c r="I7" i="16"/>
  <c r="J7" i="16"/>
  <c r="K7" i="16"/>
  <c r="C8" i="16"/>
  <c r="D8" i="16"/>
  <c r="E8" i="16"/>
  <c r="F8" i="16"/>
  <c r="G8" i="16"/>
  <c r="H8" i="16"/>
  <c r="I8" i="16"/>
  <c r="J8" i="16"/>
  <c r="K8" i="16"/>
  <c r="C9" i="16"/>
  <c r="D9" i="16"/>
  <c r="E9" i="16"/>
  <c r="F9" i="16"/>
  <c r="G9" i="16"/>
  <c r="H9" i="16"/>
  <c r="I9" i="16"/>
  <c r="J9" i="16"/>
  <c r="K9" i="16"/>
  <c r="C10" i="16"/>
  <c r="D10" i="16"/>
  <c r="E10" i="16"/>
  <c r="F10" i="16"/>
  <c r="G10" i="16"/>
  <c r="H10" i="16"/>
  <c r="I10" i="16"/>
  <c r="J10" i="16"/>
  <c r="K10" i="16"/>
  <c r="C11" i="16"/>
  <c r="D11" i="16"/>
  <c r="E11" i="16"/>
  <c r="F11" i="16"/>
  <c r="G11" i="16"/>
  <c r="H11" i="16"/>
  <c r="I11" i="16"/>
  <c r="J11" i="16"/>
  <c r="K11" i="16"/>
  <c r="C12" i="16"/>
  <c r="D12" i="16"/>
  <c r="E12" i="16"/>
  <c r="F12" i="16"/>
  <c r="G12" i="16"/>
  <c r="H12" i="16"/>
  <c r="I12" i="16"/>
  <c r="J12" i="16"/>
  <c r="K12" i="16"/>
  <c r="C13" i="16"/>
  <c r="D13" i="16"/>
  <c r="E13" i="16"/>
  <c r="F13" i="16"/>
  <c r="G13" i="16"/>
  <c r="H13" i="16"/>
  <c r="I13" i="16"/>
  <c r="J13" i="16"/>
  <c r="K13" i="16"/>
  <c r="C14" i="16"/>
  <c r="D14" i="16"/>
  <c r="E14" i="16"/>
  <c r="F14" i="16"/>
  <c r="G14" i="16"/>
  <c r="H14" i="16"/>
  <c r="I14" i="16"/>
  <c r="J14" i="16"/>
  <c r="K14" i="16"/>
  <c r="C15" i="16"/>
  <c r="D15" i="16"/>
  <c r="E15" i="16"/>
  <c r="F15" i="16"/>
  <c r="G15" i="16"/>
  <c r="H15" i="16"/>
  <c r="I15" i="16"/>
  <c r="J15" i="16"/>
  <c r="K15" i="16"/>
  <c r="C16" i="16"/>
  <c r="D16" i="16"/>
  <c r="E16" i="16"/>
  <c r="F16" i="16"/>
  <c r="G16" i="16"/>
  <c r="H16" i="16"/>
  <c r="I16" i="16"/>
  <c r="J16" i="16"/>
  <c r="K16" i="16"/>
  <c r="C17" i="16"/>
  <c r="D17" i="16"/>
  <c r="E17" i="16"/>
  <c r="F17" i="16"/>
  <c r="G17" i="16"/>
  <c r="H17" i="16"/>
  <c r="I17" i="16"/>
  <c r="J17" i="16"/>
  <c r="K17" i="16"/>
  <c r="C18" i="16"/>
  <c r="D18" i="16"/>
  <c r="E18" i="16"/>
  <c r="F18" i="16"/>
  <c r="G18" i="16"/>
  <c r="H18" i="16"/>
  <c r="I18" i="16"/>
  <c r="J18" i="16"/>
  <c r="K18" i="16"/>
  <c r="C19" i="16"/>
  <c r="D19" i="16"/>
  <c r="E19" i="16"/>
  <c r="F19" i="16"/>
  <c r="G19" i="16"/>
  <c r="H19" i="16"/>
  <c r="I19" i="16"/>
  <c r="J19" i="16"/>
  <c r="K19" i="16"/>
  <c r="C20" i="16"/>
  <c r="D20" i="16"/>
  <c r="E20" i="16"/>
  <c r="F20" i="16"/>
  <c r="G20" i="16"/>
  <c r="H20" i="16"/>
  <c r="I20" i="16"/>
  <c r="J20" i="16"/>
  <c r="K20" i="16"/>
  <c r="C21" i="16"/>
  <c r="D21" i="16"/>
  <c r="E21" i="16"/>
  <c r="F21" i="16"/>
  <c r="G21" i="16"/>
  <c r="H21" i="16"/>
  <c r="I21" i="16"/>
  <c r="J21" i="16"/>
  <c r="K21" i="16"/>
  <c r="C22" i="16"/>
  <c r="D22" i="16"/>
  <c r="E22" i="16"/>
  <c r="F22" i="16"/>
  <c r="H22" i="16"/>
  <c r="I22" i="16"/>
  <c r="J22" i="16"/>
  <c r="K22" i="16"/>
  <c r="C23" i="16"/>
  <c r="D23" i="16"/>
  <c r="E23" i="16"/>
  <c r="F23" i="16"/>
  <c r="G23" i="16"/>
  <c r="H23" i="16"/>
  <c r="I23" i="16"/>
  <c r="J23" i="16"/>
  <c r="K23" i="16"/>
  <c r="C24" i="16"/>
  <c r="D24" i="16"/>
  <c r="E24" i="16"/>
  <c r="F24" i="16"/>
  <c r="G24" i="16"/>
  <c r="H24" i="16"/>
  <c r="I24" i="16"/>
  <c r="J24" i="16"/>
  <c r="K24" i="16"/>
  <c r="C25" i="16"/>
  <c r="D25" i="16"/>
  <c r="E25" i="16"/>
  <c r="F25" i="16"/>
  <c r="G25" i="16"/>
  <c r="H25" i="16"/>
  <c r="I25" i="16"/>
  <c r="J25" i="16"/>
  <c r="K25" i="16"/>
  <c r="C26" i="16"/>
  <c r="D26" i="16"/>
  <c r="E26" i="16"/>
  <c r="F26" i="16"/>
  <c r="G26" i="16"/>
  <c r="H26" i="16"/>
  <c r="I26" i="16"/>
  <c r="J26" i="16"/>
  <c r="K26" i="16"/>
  <c r="C27" i="16"/>
  <c r="D27" i="16"/>
  <c r="E27" i="16"/>
  <c r="F27" i="16"/>
  <c r="G27" i="16"/>
  <c r="H27" i="16"/>
  <c r="I27" i="16"/>
  <c r="J27" i="16"/>
  <c r="K27" i="16"/>
  <c r="C28" i="16"/>
  <c r="D28" i="16"/>
  <c r="E28" i="16"/>
  <c r="F28" i="16"/>
  <c r="G28" i="16"/>
  <c r="H28" i="16"/>
  <c r="I28" i="16"/>
  <c r="J28" i="16"/>
  <c r="K28" i="16"/>
  <c r="C29" i="16"/>
  <c r="E29" i="16"/>
  <c r="F29" i="16"/>
  <c r="G29" i="16"/>
  <c r="H29" i="16"/>
  <c r="I29" i="16"/>
  <c r="J29" i="16"/>
  <c r="K29" i="16"/>
  <c r="C30" i="16"/>
  <c r="D30" i="16"/>
  <c r="E30" i="16"/>
  <c r="F30" i="16"/>
  <c r="G30" i="16"/>
  <c r="H30" i="16"/>
  <c r="I30" i="16"/>
  <c r="J30" i="16"/>
  <c r="K30" i="16"/>
  <c r="C31" i="16"/>
  <c r="D31" i="16"/>
  <c r="E31" i="16"/>
  <c r="F31" i="16"/>
  <c r="G31" i="16"/>
  <c r="J31" i="16"/>
  <c r="K31" i="16"/>
  <c r="C32" i="16"/>
  <c r="D32" i="16"/>
  <c r="E32" i="16"/>
  <c r="F32" i="16"/>
  <c r="G32" i="16"/>
  <c r="H32" i="16"/>
  <c r="I32" i="16"/>
  <c r="J32" i="16"/>
  <c r="K32" i="16"/>
  <c r="C33" i="16"/>
  <c r="D33" i="16"/>
  <c r="E33" i="16"/>
  <c r="F33" i="16"/>
  <c r="G33" i="16"/>
  <c r="H33" i="16"/>
  <c r="I33" i="16"/>
  <c r="J33" i="16"/>
  <c r="K33" i="16"/>
  <c r="C34" i="16"/>
  <c r="D34" i="16"/>
  <c r="E34" i="16"/>
  <c r="F34" i="16"/>
  <c r="G34" i="16"/>
  <c r="H34" i="16"/>
  <c r="I34" i="16"/>
  <c r="J34" i="16"/>
  <c r="K34" i="16"/>
  <c r="C35" i="16"/>
  <c r="D35" i="16"/>
  <c r="E35" i="16"/>
  <c r="F35" i="16"/>
  <c r="G35" i="16"/>
  <c r="H35" i="16"/>
  <c r="I35" i="16"/>
  <c r="J35" i="16"/>
  <c r="K35" i="16"/>
  <c r="C36" i="16"/>
  <c r="D36" i="16"/>
  <c r="E36" i="16"/>
  <c r="F36" i="16"/>
  <c r="G36" i="16"/>
  <c r="H36" i="16"/>
  <c r="I36" i="16"/>
  <c r="J36" i="16"/>
  <c r="K36" i="16"/>
  <c r="C37" i="16"/>
  <c r="D37" i="16"/>
  <c r="E37" i="16"/>
  <c r="F37" i="16"/>
  <c r="G37" i="16"/>
  <c r="H37" i="16"/>
  <c r="I37" i="16"/>
  <c r="J37" i="16"/>
  <c r="K37" i="16"/>
  <c r="D38" i="16"/>
  <c r="C39" i="16"/>
  <c r="D39" i="16"/>
  <c r="E39" i="16"/>
  <c r="F39" i="16"/>
  <c r="G39" i="16"/>
  <c r="H39" i="16"/>
  <c r="J39" i="16"/>
  <c r="K39" i="16"/>
  <c r="C40" i="16"/>
  <c r="D40" i="16"/>
  <c r="E40" i="16"/>
  <c r="F40" i="16"/>
  <c r="G40" i="16"/>
  <c r="H40" i="16"/>
  <c r="I40" i="16"/>
  <c r="J40" i="16"/>
  <c r="K40" i="16"/>
  <c r="C41" i="16"/>
  <c r="D41" i="16"/>
  <c r="E41" i="16"/>
  <c r="F41" i="16"/>
  <c r="G41" i="16"/>
  <c r="H41" i="16"/>
  <c r="I41" i="16"/>
  <c r="J41" i="16"/>
  <c r="K41" i="16"/>
  <c r="C42" i="16"/>
  <c r="D42" i="16"/>
  <c r="E42" i="16"/>
  <c r="F42" i="16"/>
  <c r="G42" i="16"/>
  <c r="H42" i="16"/>
  <c r="J42" i="16"/>
  <c r="K42" i="16"/>
  <c r="C43" i="16"/>
  <c r="D43" i="16"/>
  <c r="E43" i="16"/>
  <c r="F43" i="16"/>
  <c r="G43" i="16"/>
  <c r="H43" i="16"/>
  <c r="I43" i="16"/>
  <c r="J43" i="16"/>
  <c r="K43" i="16"/>
  <c r="D44" i="16"/>
  <c r="E44" i="16"/>
  <c r="F44" i="16"/>
  <c r="G44" i="16"/>
  <c r="H44" i="16"/>
  <c r="I44" i="16"/>
  <c r="J44" i="16"/>
  <c r="K44" i="16"/>
  <c r="C45" i="16"/>
  <c r="D45" i="16"/>
  <c r="E45" i="16"/>
  <c r="F45" i="16"/>
  <c r="G45" i="16"/>
  <c r="H45" i="16"/>
  <c r="I45" i="16"/>
  <c r="J45" i="16"/>
  <c r="K45" i="16"/>
  <c r="C46" i="16"/>
  <c r="D46" i="16"/>
  <c r="E46" i="16"/>
  <c r="F46" i="16"/>
  <c r="G46" i="16"/>
  <c r="I46" i="16"/>
  <c r="J46" i="16"/>
  <c r="C47" i="16"/>
  <c r="D47" i="16"/>
  <c r="E47" i="16"/>
  <c r="F47" i="16"/>
  <c r="G47" i="16"/>
  <c r="H47" i="16"/>
  <c r="I47" i="16"/>
  <c r="J47" i="16"/>
  <c r="K47" i="16"/>
  <c r="C48" i="16"/>
  <c r="D48" i="16"/>
  <c r="E48" i="16"/>
  <c r="F48" i="16"/>
  <c r="G48" i="16"/>
  <c r="H48" i="16"/>
  <c r="I48" i="16"/>
  <c r="J48" i="16"/>
  <c r="K48" i="16"/>
  <c r="C49" i="16"/>
  <c r="D49" i="16"/>
  <c r="E49" i="16"/>
  <c r="F49" i="16"/>
  <c r="G49" i="16"/>
  <c r="H49" i="16"/>
  <c r="I49" i="16"/>
  <c r="J49" i="16"/>
  <c r="K49" i="16"/>
  <c r="C50" i="16"/>
  <c r="D50" i="16"/>
  <c r="E50" i="16"/>
  <c r="F50" i="16"/>
  <c r="G50" i="16"/>
  <c r="H50" i="16"/>
  <c r="I50" i="16"/>
  <c r="J50" i="16"/>
  <c r="K50" i="16"/>
  <c r="C51" i="16"/>
  <c r="D51" i="16"/>
  <c r="E51" i="16"/>
  <c r="F51" i="16"/>
  <c r="G51" i="16"/>
  <c r="H51" i="16"/>
  <c r="I51" i="16"/>
  <c r="J51" i="16"/>
  <c r="K51" i="16"/>
  <c r="C52" i="16"/>
  <c r="D52" i="16"/>
  <c r="E52" i="16"/>
  <c r="F52" i="16"/>
  <c r="G52" i="16"/>
  <c r="H52" i="16"/>
  <c r="I52" i="16"/>
  <c r="J52" i="16"/>
  <c r="K52" i="16"/>
  <c r="C53" i="16"/>
  <c r="D53" i="16"/>
  <c r="E53" i="16"/>
  <c r="F53" i="16"/>
  <c r="G53" i="16"/>
  <c r="H53" i="16"/>
  <c r="I53" i="16"/>
  <c r="J53" i="16"/>
  <c r="K53" i="16"/>
  <c r="C54" i="16"/>
  <c r="D54" i="16"/>
  <c r="E54" i="16"/>
  <c r="F54" i="16"/>
  <c r="G54" i="16"/>
  <c r="H54" i="16"/>
  <c r="I54" i="16"/>
  <c r="J54" i="16"/>
  <c r="K54" i="16"/>
  <c r="C55" i="16"/>
  <c r="D55" i="16"/>
  <c r="E55" i="16"/>
  <c r="F55" i="16"/>
  <c r="G55" i="16"/>
  <c r="H55" i="16"/>
  <c r="I55" i="16"/>
  <c r="J55" i="16"/>
  <c r="K55" i="16"/>
  <c r="C57" i="16"/>
  <c r="D57" i="16"/>
  <c r="E57" i="16"/>
  <c r="F57" i="16"/>
  <c r="G57" i="16"/>
  <c r="H57" i="16"/>
  <c r="I57" i="16"/>
  <c r="J57" i="16"/>
  <c r="K57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7" i="16"/>
  <c r="B3" i="16"/>
  <c r="C2" i="16"/>
  <c r="D2" i="16"/>
  <c r="E2" i="16"/>
  <c r="F2" i="16"/>
  <c r="G2" i="16"/>
  <c r="H2" i="16"/>
  <c r="I2" i="16"/>
  <c r="J2" i="16"/>
  <c r="K2" i="16"/>
  <c r="B2" i="16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I4" i="15"/>
  <c r="J4" i="15"/>
  <c r="K4" i="15"/>
  <c r="B5" i="15"/>
  <c r="C5" i="15"/>
  <c r="D5" i="15"/>
  <c r="E5" i="15"/>
  <c r="F5" i="15"/>
  <c r="G5" i="15"/>
  <c r="I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B22" i="15"/>
  <c r="C22" i="15"/>
  <c r="D22" i="15"/>
  <c r="E22" i="15"/>
  <c r="F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C27" i="15"/>
  <c r="D27" i="15"/>
  <c r="E27" i="15"/>
  <c r="F27" i="15"/>
  <c r="G27" i="15"/>
  <c r="H27" i="15"/>
  <c r="I27" i="15"/>
  <c r="J27" i="15"/>
  <c r="K27" i="15"/>
  <c r="B28" i="15"/>
  <c r="C28" i="15"/>
  <c r="D28" i="15"/>
  <c r="E28" i="15"/>
  <c r="F28" i="15"/>
  <c r="G28" i="15"/>
  <c r="H28" i="15"/>
  <c r="I28" i="15"/>
  <c r="J28" i="15"/>
  <c r="K28" i="15"/>
  <c r="B29" i="15"/>
  <c r="C29" i="15"/>
  <c r="E29" i="15"/>
  <c r="F29" i="15"/>
  <c r="G29" i="15"/>
  <c r="H29" i="15"/>
  <c r="J29" i="15"/>
  <c r="K29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F31" i="15"/>
  <c r="G31" i="15"/>
  <c r="J31" i="15"/>
  <c r="K31" i="15"/>
  <c r="B32" i="15"/>
  <c r="C32" i="15"/>
  <c r="D32" i="15"/>
  <c r="E32" i="15"/>
  <c r="F32" i="15"/>
  <c r="G32" i="15"/>
  <c r="H32" i="15"/>
  <c r="I32" i="15"/>
  <c r="J32" i="15"/>
  <c r="K32" i="15"/>
  <c r="B33" i="15"/>
  <c r="C33" i="15"/>
  <c r="D33" i="15"/>
  <c r="E33" i="15"/>
  <c r="F33" i="15"/>
  <c r="G33" i="15"/>
  <c r="H33" i="15"/>
  <c r="I33" i="15"/>
  <c r="J33" i="15"/>
  <c r="K33" i="15"/>
  <c r="B34" i="15"/>
  <c r="C34" i="15"/>
  <c r="D34" i="15"/>
  <c r="E34" i="15"/>
  <c r="F34" i="15"/>
  <c r="G34" i="15"/>
  <c r="H34" i="15"/>
  <c r="I34" i="15"/>
  <c r="J34" i="15"/>
  <c r="K34" i="15"/>
  <c r="B35" i="15"/>
  <c r="C35" i="15"/>
  <c r="D35" i="15"/>
  <c r="E35" i="15"/>
  <c r="F35" i="15"/>
  <c r="G35" i="15"/>
  <c r="H35" i="15"/>
  <c r="I35" i="15"/>
  <c r="J35" i="15"/>
  <c r="K35" i="15"/>
  <c r="B36" i="15"/>
  <c r="C36" i="15"/>
  <c r="D36" i="15"/>
  <c r="E36" i="15"/>
  <c r="F36" i="15"/>
  <c r="G36" i="15"/>
  <c r="H36" i="15"/>
  <c r="I36" i="15"/>
  <c r="B37" i="15"/>
  <c r="C37" i="15"/>
  <c r="D37" i="15"/>
  <c r="E37" i="15"/>
  <c r="F37" i="15"/>
  <c r="G37" i="15"/>
  <c r="H37" i="15"/>
  <c r="I37" i="15"/>
  <c r="J37" i="15"/>
  <c r="K37" i="15"/>
  <c r="B38" i="15"/>
  <c r="D38" i="15"/>
  <c r="B39" i="15"/>
  <c r="C39" i="15"/>
  <c r="D39" i="15"/>
  <c r="E39" i="15"/>
  <c r="F39" i="15"/>
  <c r="G39" i="15"/>
  <c r="H39" i="15"/>
  <c r="J39" i="15"/>
  <c r="K39" i="15"/>
  <c r="B40" i="15"/>
  <c r="C40" i="15"/>
  <c r="D40" i="15"/>
  <c r="E40" i="15"/>
  <c r="F40" i="15"/>
  <c r="G40" i="15"/>
  <c r="H40" i="15"/>
  <c r="I40" i="15"/>
  <c r="J40" i="15"/>
  <c r="K40" i="15"/>
  <c r="B41" i="15"/>
  <c r="C41" i="15"/>
  <c r="D41" i="15"/>
  <c r="E41" i="15"/>
  <c r="F41" i="15"/>
  <c r="G41" i="15"/>
  <c r="H41" i="15"/>
  <c r="I41" i="15"/>
  <c r="J41" i="15"/>
  <c r="K41" i="15"/>
  <c r="B42" i="15"/>
  <c r="C42" i="15"/>
  <c r="D42" i="15"/>
  <c r="E42" i="15"/>
  <c r="F42" i="15"/>
  <c r="H42" i="15"/>
  <c r="J42" i="15"/>
  <c r="K42" i="15"/>
  <c r="B43" i="15"/>
  <c r="C43" i="15"/>
  <c r="D43" i="15"/>
  <c r="E43" i="15"/>
  <c r="F43" i="15"/>
  <c r="G43" i="15"/>
  <c r="H43" i="15"/>
  <c r="I43" i="15"/>
  <c r="J43" i="15"/>
  <c r="K43" i="15"/>
  <c r="B44" i="15"/>
  <c r="D44" i="15"/>
  <c r="E44" i="15"/>
  <c r="F44" i="15"/>
  <c r="G44" i="15"/>
  <c r="H44" i="15"/>
  <c r="I44" i="15"/>
  <c r="J44" i="15"/>
  <c r="K44" i="15"/>
  <c r="B45" i="15"/>
  <c r="C45" i="15"/>
  <c r="D45" i="15"/>
  <c r="E45" i="15"/>
  <c r="F45" i="15"/>
  <c r="G45" i="15"/>
  <c r="I45" i="15"/>
  <c r="J45" i="15"/>
  <c r="K45" i="15"/>
  <c r="B46" i="15"/>
  <c r="C46" i="15"/>
  <c r="D46" i="15"/>
  <c r="E46" i="15"/>
  <c r="F46" i="15"/>
  <c r="G46" i="15"/>
  <c r="I46" i="15"/>
  <c r="J46" i="15"/>
  <c r="B47" i="15"/>
  <c r="C47" i="15"/>
  <c r="D47" i="15"/>
  <c r="E47" i="15"/>
  <c r="F47" i="15"/>
  <c r="G47" i="15"/>
  <c r="H47" i="15"/>
  <c r="I47" i="15"/>
  <c r="J47" i="15"/>
  <c r="K47" i="15"/>
  <c r="B48" i="15"/>
  <c r="C48" i="15"/>
  <c r="D48" i="15"/>
  <c r="E48" i="15"/>
  <c r="F48" i="15"/>
  <c r="G48" i="15"/>
  <c r="H48" i="15"/>
  <c r="I48" i="15"/>
  <c r="J48" i="15"/>
  <c r="K48" i="15"/>
  <c r="B49" i="15"/>
  <c r="C49" i="15"/>
  <c r="D49" i="15"/>
  <c r="E49" i="15"/>
  <c r="F49" i="15"/>
  <c r="G49" i="15"/>
  <c r="H49" i="15"/>
  <c r="I49" i="15"/>
  <c r="J49" i="15"/>
  <c r="K49" i="15"/>
  <c r="B50" i="15"/>
  <c r="C50" i="15"/>
  <c r="D50" i="15"/>
  <c r="E50" i="15"/>
  <c r="F50" i="15"/>
  <c r="G50" i="15"/>
  <c r="H50" i="15"/>
  <c r="I50" i="15"/>
  <c r="J50" i="15"/>
  <c r="K50" i="15"/>
  <c r="B51" i="15"/>
  <c r="C51" i="15"/>
  <c r="D51" i="15"/>
  <c r="E51" i="15"/>
  <c r="F51" i="15"/>
  <c r="G51" i="15"/>
  <c r="H51" i="15"/>
  <c r="I51" i="15"/>
  <c r="J51" i="15"/>
  <c r="K51" i="15"/>
  <c r="B52" i="15"/>
  <c r="C52" i="15"/>
  <c r="D52" i="15"/>
  <c r="E52" i="15"/>
  <c r="F52" i="15"/>
  <c r="G52" i="15"/>
  <c r="I52" i="15"/>
  <c r="J52" i="15"/>
  <c r="B53" i="15"/>
  <c r="C53" i="15"/>
  <c r="D53" i="15"/>
  <c r="E53" i="15"/>
  <c r="F53" i="15"/>
  <c r="G53" i="15"/>
  <c r="J53" i="15"/>
  <c r="K53" i="15"/>
  <c r="B54" i="15"/>
  <c r="C54" i="15"/>
  <c r="D54" i="15"/>
  <c r="E54" i="15"/>
  <c r="F54" i="15"/>
  <c r="G54" i="15"/>
  <c r="I54" i="15"/>
  <c r="J54" i="15"/>
  <c r="K54" i="15"/>
  <c r="B55" i="15"/>
  <c r="C55" i="15"/>
  <c r="D55" i="15"/>
  <c r="E55" i="15"/>
  <c r="F55" i="15"/>
  <c r="G55" i="15"/>
  <c r="H55" i="15"/>
  <c r="J55" i="15"/>
  <c r="B57" i="15"/>
  <c r="C57" i="15"/>
  <c r="D57" i="15"/>
  <c r="E57" i="15"/>
  <c r="F57" i="15"/>
  <c r="G57" i="15"/>
  <c r="H57" i="15"/>
  <c r="I57" i="15"/>
  <c r="J57" i="15"/>
  <c r="K57" i="15"/>
  <c r="C2" i="15"/>
  <c r="D2" i="15"/>
  <c r="E2" i="15"/>
  <c r="F2" i="15"/>
  <c r="G2" i="15"/>
  <c r="H2" i="15"/>
  <c r="I2" i="15"/>
  <c r="J2" i="15"/>
  <c r="K2" i="15"/>
  <c r="B2" i="15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I4" i="14"/>
  <c r="J4" i="14"/>
  <c r="K4" i="14"/>
  <c r="B5" i="14"/>
  <c r="C5" i="14"/>
  <c r="D5" i="14"/>
  <c r="E5" i="14"/>
  <c r="F5" i="14"/>
  <c r="G5" i="14"/>
  <c r="I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K13" i="14"/>
  <c r="B14" i="14"/>
  <c r="C14" i="14"/>
  <c r="D14" i="14"/>
  <c r="E14" i="14"/>
  <c r="F14" i="14"/>
  <c r="G14" i="14"/>
  <c r="H14" i="14"/>
  <c r="I14" i="14"/>
  <c r="J14" i="14"/>
  <c r="K14" i="14"/>
  <c r="B15" i="14"/>
  <c r="C15" i="14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G17" i="14"/>
  <c r="H17" i="14"/>
  <c r="I17" i="14"/>
  <c r="J17" i="14"/>
  <c r="K17" i="14"/>
  <c r="B18" i="14"/>
  <c r="C18" i="14"/>
  <c r="D18" i="14"/>
  <c r="E18" i="14"/>
  <c r="F18" i="14"/>
  <c r="G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K19" i="14"/>
  <c r="B20" i="14"/>
  <c r="C20" i="14"/>
  <c r="D20" i="14"/>
  <c r="E20" i="14"/>
  <c r="F20" i="14"/>
  <c r="G20" i="14"/>
  <c r="H20" i="14"/>
  <c r="I20" i="14"/>
  <c r="J20" i="14"/>
  <c r="K20" i="14"/>
  <c r="B21" i="14"/>
  <c r="C21" i="14"/>
  <c r="D21" i="14"/>
  <c r="E21" i="14"/>
  <c r="F21" i="14"/>
  <c r="G21" i="14"/>
  <c r="H21" i="14"/>
  <c r="I21" i="14"/>
  <c r="J21" i="14"/>
  <c r="K21" i="14"/>
  <c r="B22" i="14"/>
  <c r="C22" i="14"/>
  <c r="D22" i="14"/>
  <c r="E22" i="14"/>
  <c r="F22" i="14"/>
  <c r="H22" i="14"/>
  <c r="I22" i="14"/>
  <c r="J22" i="14"/>
  <c r="B23" i="14"/>
  <c r="C23" i="14"/>
  <c r="D23" i="14"/>
  <c r="E23" i="14"/>
  <c r="F23" i="14"/>
  <c r="G23" i="14"/>
  <c r="H23" i="14"/>
  <c r="I23" i="14"/>
  <c r="J23" i="14"/>
  <c r="K23" i="14"/>
  <c r="B24" i="14"/>
  <c r="C24" i="14"/>
  <c r="D24" i="14"/>
  <c r="E24" i="14"/>
  <c r="F24" i="14"/>
  <c r="G24" i="14"/>
  <c r="H24" i="14"/>
  <c r="I24" i="14"/>
  <c r="J24" i="14"/>
  <c r="K24" i="14"/>
  <c r="B25" i="14"/>
  <c r="C25" i="14"/>
  <c r="D25" i="14"/>
  <c r="E25" i="14"/>
  <c r="F25" i="14"/>
  <c r="G25" i="14"/>
  <c r="H25" i="14"/>
  <c r="I25" i="14"/>
  <c r="J25" i="14"/>
  <c r="K25" i="14"/>
  <c r="B26" i="14"/>
  <c r="C26" i="14"/>
  <c r="D26" i="14"/>
  <c r="E26" i="14"/>
  <c r="F26" i="14"/>
  <c r="G26" i="14"/>
  <c r="H26" i="14"/>
  <c r="I26" i="14"/>
  <c r="J26" i="14"/>
  <c r="K26" i="14"/>
  <c r="B27" i="14"/>
  <c r="C27" i="14"/>
  <c r="D27" i="14"/>
  <c r="E27" i="14"/>
  <c r="F27" i="14"/>
  <c r="G27" i="14"/>
  <c r="H27" i="14"/>
  <c r="I27" i="14"/>
  <c r="J27" i="14"/>
  <c r="K27" i="14"/>
  <c r="B28" i="14"/>
  <c r="C28" i="14"/>
  <c r="D28" i="14"/>
  <c r="E28" i="14"/>
  <c r="F28" i="14"/>
  <c r="G28" i="14"/>
  <c r="H28" i="14"/>
  <c r="I28" i="14"/>
  <c r="J28" i="14"/>
  <c r="K28" i="14"/>
  <c r="B29" i="14"/>
  <c r="C29" i="14"/>
  <c r="E29" i="14"/>
  <c r="F29" i="14"/>
  <c r="G29" i="14"/>
  <c r="H29" i="14"/>
  <c r="J29" i="14"/>
  <c r="K29" i="14"/>
  <c r="B30" i="14"/>
  <c r="C30" i="14"/>
  <c r="D30" i="14"/>
  <c r="E30" i="14"/>
  <c r="F30" i="14"/>
  <c r="G30" i="14"/>
  <c r="H30" i="14"/>
  <c r="I30" i="14"/>
  <c r="J30" i="14"/>
  <c r="K30" i="14"/>
  <c r="B31" i="14"/>
  <c r="C31" i="14"/>
  <c r="D31" i="14"/>
  <c r="F31" i="14"/>
  <c r="G31" i="14"/>
  <c r="J31" i="14"/>
  <c r="K31" i="14"/>
  <c r="B32" i="14"/>
  <c r="C32" i="14"/>
  <c r="D32" i="14"/>
  <c r="E32" i="14"/>
  <c r="F32" i="14"/>
  <c r="G32" i="14"/>
  <c r="H32" i="14"/>
  <c r="I32" i="14"/>
  <c r="J32" i="14"/>
  <c r="K32" i="14"/>
  <c r="B33" i="14"/>
  <c r="C33" i="14"/>
  <c r="D33" i="14"/>
  <c r="E33" i="14"/>
  <c r="F33" i="14"/>
  <c r="G33" i="14"/>
  <c r="H33" i="14"/>
  <c r="I33" i="14"/>
  <c r="J33" i="14"/>
  <c r="K33" i="14"/>
  <c r="B34" i="14"/>
  <c r="C34" i="14"/>
  <c r="D34" i="14"/>
  <c r="E34" i="14"/>
  <c r="F34" i="14"/>
  <c r="G34" i="14"/>
  <c r="H34" i="14"/>
  <c r="I34" i="14"/>
  <c r="J34" i="14"/>
  <c r="K34" i="14"/>
  <c r="B35" i="14"/>
  <c r="C35" i="14"/>
  <c r="D35" i="14"/>
  <c r="E35" i="14"/>
  <c r="F35" i="14"/>
  <c r="G35" i="14"/>
  <c r="H35" i="14"/>
  <c r="I35" i="14"/>
  <c r="J35" i="14"/>
  <c r="K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J37" i="14"/>
  <c r="K37" i="14"/>
  <c r="B38" i="14"/>
  <c r="D38" i="14"/>
  <c r="B39" i="14"/>
  <c r="C39" i="14"/>
  <c r="D39" i="14"/>
  <c r="E39" i="14"/>
  <c r="F39" i="14"/>
  <c r="G39" i="14"/>
  <c r="H39" i="14"/>
  <c r="J39" i="14"/>
  <c r="K39" i="14"/>
  <c r="B40" i="14"/>
  <c r="C40" i="14"/>
  <c r="D40" i="14"/>
  <c r="E40" i="14"/>
  <c r="F40" i="14"/>
  <c r="G40" i="14"/>
  <c r="H40" i="14"/>
  <c r="I40" i="14"/>
  <c r="J40" i="14"/>
  <c r="K40" i="14"/>
  <c r="B41" i="14"/>
  <c r="C41" i="14"/>
  <c r="D41" i="14"/>
  <c r="E41" i="14"/>
  <c r="F41" i="14"/>
  <c r="G41" i="14"/>
  <c r="H41" i="14"/>
  <c r="I41" i="14"/>
  <c r="J41" i="14"/>
  <c r="K41" i="14"/>
  <c r="B42" i="14"/>
  <c r="C42" i="14"/>
  <c r="D42" i="14"/>
  <c r="E42" i="14"/>
  <c r="F42" i="14"/>
  <c r="H42" i="14"/>
  <c r="J42" i="14"/>
  <c r="K42" i="14"/>
  <c r="B43" i="14"/>
  <c r="C43" i="14"/>
  <c r="D43" i="14"/>
  <c r="E43" i="14"/>
  <c r="F43" i="14"/>
  <c r="G43" i="14"/>
  <c r="H43" i="14"/>
  <c r="I43" i="14"/>
  <c r="J43" i="14"/>
  <c r="K43" i="14"/>
  <c r="B44" i="14"/>
  <c r="D44" i="14"/>
  <c r="E44" i="14"/>
  <c r="F44" i="14"/>
  <c r="G44" i="14"/>
  <c r="H44" i="14"/>
  <c r="I44" i="14"/>
  <c r="J44" i="14"/>
  <c r="K44" i="14"/>
  <c r="B45" i="14"/>
  <c r="C45" i="14"/>
  <c r="D45" i="14"/>
  <c r="E45" i="14"/>
  <c r="F45" i="14"/>
  <c r="G45" i="14"/>
  <c r="I45" i="14"/>
  <c r="J45" i="14"/>
  <c r="K45" i="14"/>
  <c r="B46" i="14"/>
  <c r="C46" i="14"/>
  <c r="D46" i="14"/>
  <c r="E46" i="14"/>
  <c r="F46" i="14"/>
  <c r="G46" i="14"/>
  <c r="I46" i="14"/>
  <c r="J46" i="14"/>
  <c r="B47" i="14"/>
  <c r="C47" i="14"/>
  <c r="D47" i="14"/>
  <c r="E47" i="14"/>
  <c r="F47" i="14"/>
  <c r="G47" i="14"/>
  <c r="H47" i="14"/>
  <c r="I47" i="14"/>
  <c r="J47" i="14"/>
  <c r="K47" i="14"/>
  <c r="B48" i="14"/>
  <c r="C48" i="14"/>
  <c r="D48" i="14"/>
  <c r="E48" i="14"/>
  <c r="F48" i="14"/>
  <c r="G48" i="14"/>
  <c r="H48" i="14"/>
  <c r="I48" i="14"/>
  <c r="J48" i="14"/>
  <c r="K48" i="14"/>
  <c r="B49" i="14"/>
  <c r="C49" i="14"/>
  <c r="D49" i="14"/>
  <c r="E49" i="14"/>
  <c r="F49" i="14"/>
  <c r="G49" i="14"/>
  <c r="H49" i="14"/>
  <c r="I49" i="14"/>
  <c r="J49" i="14"/>
  <c r="K49" i="14"/>
  <c r="B50" i="14"/>
  <c r="C50" i="14"/>
  <c r="D50" i="14"/>
  <c r="E50" i="14"/>
  <c r="F50" i="14"/>
  <c r="G50" i="14"/>
  <c r="H50" i="14"/>
  <c r="I50" i="14"/>
  <c r="J50" i="14"/>
  <c r="K50" i="14"/>
  <c r="B51" i="14"/>
  <c r="C51" i="14"/>
  <c r="D51" i="14"/>
  <c r="E51" i="14"/>
  <c r="F51" i="14"/>
  <c r="G51" i="14"/>
  <c r="H51" i="14"/>
  <c r="I51" i="14"/>
  <c r="J51" i="14"/>
  <c r="K51" i="14"/>
  <c r="B52" i="14"/>
  <c r="C52" i="14"/>
  <c r="D52" i="14"/>
  <c r="E52" i="14"/>
  <c r="F52" i="14"/>
  <c r="G52" i="14"/>
  <c r="I52" i="14"/>
  <c r="J52" i="14"/>
  <c r="B53" i="14"/>
  <c r="C53" i="14"/>
  <c r="D53" i="14"/>
  <c r="E53" i="14"/>
  <c r="F53" i="14"/>
  <c r="G53" i="14"/>
  <c r="J53" i="14"/>
  <c r="K53" i="14"/>
  <c r="B54" i="14"/>
  <c r="C54" i="14"/>
  <c r="D54" i="14"/>
  <c r="E54" i="14"/>
  <c r="F54" i="14"/>
  <c r="G54" i="14"/>
  <c r="I54" i="14"/>
  <c r="J54" i="14"/>
  <c r="K54" i="14"/>
  <c r="B55" i="14"/>
  <c r="C55" i="14"/>
  <c r="D55" i="14"/>
  <c r="E55" i="14"/>
  <c r="F55" i="14"/>
  <c r="G55" i="14"/>
  <c r="H55" i="14"/>
  <c r="J55" i="14"/>
  <c r="B57" i="14"/>
  <c r="C57" i="14"/>
  <c r="D57" i="14"/>
  <c r="E57" i="14"/>
  <c r="F57" i="14"/>
  <c r="G57" i="14"/>
  <c r="H57" i="14"/>
  <c r="I57" i="14"/>
  <c r="J57" i="14"/>
  <c r="K57" i="14"/>
  <c r="C2" i="14"/>
  <c r="D2" i="14"/>
  <c r="E2" i="14"/>
  <c r="F2" i="14"/>
  <c r="G2" i="14"/>
  <c r="H2" i="14"/>
  <c r="I2" i="14"/>
  <c r="J2" i="14"/>
  <c r="K2" i="14"/>
  <c r="B2" i="14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I4" i="13"/>
  <c r="J4" i="13"/>
  <c r="K4" i="13"/>
  <c r="B5" i="13"/>
  <c r="C5" i="13"/>
  <c r="D5" i="13"/>
  <c r="E5" i="13"/>
  <c r="F5" i="13"/>
  <c r="G5" i="13"/>
  <c r="I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B12" i="13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B20" i="13"/>
  <c r="C20" i="13"/>
  <c r="D20" i="13"/>
  <c r="E20" i="13"/>
  <c r="F20" i="13"/>
  <c r="G20" i="13"/>
  <c r="H20" i="13"/>
  <c r="I20" i="13"/>
  <c r="J20" i="13"/>
  <c r="K20" i="13"/>
  <c r="B21" i="13"/>
  <c r="C21" i="13"/>
  <c r="D21" i="13"/>
  <c r="E21" i="13"/>
  <c r="F21" i="13"/>
  <c r="G21" i="13"/>
  <c r="H21" i="13"/>
  <c r="I21" i="13"/>
  <c r="J21" i="13"/>
  <c r="K21" i="13"/>
  <c r="B22" i="13"/>
  <c r="C22" i="13"/>
  <c r="D22" i="13"/>
  <c r="E22" i="13"/>
  <c r="F22" i="13"/>
  <c r="H22" i="13"/>
  <c r="I22" i="13"/>
  <c r="J22" i="13"/>
  <c r="B23" i="13"/>
  <c r="C23" i="13"/>
  <c r="D23" i="13"/>
  <c r="E23" i="13"/>
  <c r="F23" i="13"/>
  <c r="G23" i="13"/>
  <c r="H23" i="13"/>
  <c r="I23" i="13"/>
  <c r="J23" i="13"/>
  <c r="K23" i="13"/>
  <c r="B24" i="13"/>
  <c r="C24" i="13"/>
  <c r="D24" i="13"/>
  <c r="E24" i="13"/>
  <c r="F24" i="13"/>
  <c r="G24" i="13"/>
  <c r="H24" i="13"/>
  <c r="I24" i="13"/>
  <c r="J24" i="13"/>
  <c r="K24" i="13"/>
  <c r="B25" i="13"/>
  <c r="C25" i="13"/>
  <c r="D25" i="13"/>
  <c r="E25" i="13"/>
  <c r="F25" i="13"/>
  <c r="G25" i="13"/>
  <c r="H25" i="13"/>
  <c r="I25" i="13"/>
  <c r="J25" i="13"/>
  <c r="K25" i="13"/>
  <c r="B26" i="13"/>
  <c r="C26" i="13"/>
  <c r="D26" i="13"/>
  <c r="E26" i="13"/>
  <c r="F26" i="13"/>
  <c r="G26" i="13"/>
  <c r="H26" i="13"/>
  <c r="I26" i="13"/>
  <c r="J26" i="13"/>
  <c r="K26" i="13"/>
  <c r="B27" i="13"/>
  <c r="C27" i="13"/>
  <c r="D27" i="13"/>
  <c r="E27" i="13"/>
  <c r="F27" i="13"/>
  <c r="G27" i="13"/>
  <c r="H27" i="13"/>
  <c r="I27" i="13"/>
  <c r="J27" i="13"/>
  <c r="K27" i="13"/>
  <c r="B28" i="13"/>
  <c r="C28" i="13"/>
  <c r="D28" i="13"/>
  <c r="E28" i="13"/>
  <c r="F28" i="13"/>
  <c r="G28" i="13"/>
  <c r="H28" i="13"/>
  <c r="I28" i="13"/>
  <c r="J28" i="13"/>
  <c r="K28" i="13"/>
  <c r="B29" i="13"/>
  <c r="C29" i="13"/>
  <c r="E29" i="13"/>
  <c r="F29" i="13"/>
  <c r="G29" i="13"/>
  <c r="H29" i="13"/>
  <c r="J29" i="13"/>
  <c r="K29" i="13"/>
  <c r="B30" i="13"/>
  <c r="C30" i="13"/>
  <c r="D30" i="13"/>
  <c r="E30" i="13"/>
  <c r="F30" i="13"/>
  <c r="G30" i="13"/>
  <c r="H30" i="13"/>
  <c r="I30" i="13"/>
  <c r="J30" i="13"/>
  <c r="K30" i="13"/>
  <c r="B31" i="13"/>
  <c r="C31" i="13"/>
  <c r="D31" i="13"/>
  <c r="F31" i="13"/>
  <c r="G31" i="13"/>
  <c r="J31" i="13"/>
  <c r="K31" i="13"/>
  <c r="B32" i="13"/>
  <c r="C32" i="13"/>
  <c r="D32" i="13"/>
  <c r="E32" i="13"/>
  <c r="F32" i="13"/>
  <c r="G32" i="13"/>
  <c r="H32" i="13"/>
  <c r="I32" i="13"/>
  <c r="J32" i="13"/>
  <c r="K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B35" i="13"/>
  <c r="C35" i="13"/>
  <c r="D35" i="13"/>
  <c r="E35" i="13"/>
  <c r="F35" i="13"/>
  <c r="G35" i="13"/>
  <c r="H35" i="13"/>
  <c r="I35" i="13"/>
  <c r="J35" i="13"/>
  <c r="K35" i="13"/>
  <c r="B36" i="13"/>
  <c r="C36" i="13"/>
  <c r="D36" i="13"/>
  <c r="E36" i="13"/>
  <c r="F36" i="13"/>
  <c r="G36" i="13"/>
  <c r="H36" i="13"/>
  <c r="I36" i="13"/>
  <c r="B37" i="13"/>
  <c r="C37" i="13"/>
  <c r="D37" i="13"/>
  <c r="E37" i="13"/>
  <c r="F37" i="13"/>
  <c r="G37" i="13"/>
  <c r="H37" i="13"/>
  <c r="I37" i="13"/>
  <c r="J37" i="13"/>
  <c r="K37" i="13"/>
  <c r="B38" i="13"/>
  <c r="D38" i="13"/>
  <c r="B39" i="13"/>
  <c r="C39" i="13"/>
  <c r="D39" i="13"/>
  <c r="E39" i="13"/>
  <c r="F39" i="13"/>
  <c r="G39" i="13"/>
  <c r="H39" i="13"/>
  <c r="J39" i="13"/>
  <c r="K39" i="13"/>
  <c r="B40" i="13"/>
  <c r="C40" i="13"/>
  <c r="D40" i="13"/>
  <c r="E40" i="13"/>
  <c r="F40" i="13"/>
  <c r="G40" i="13"/>
  <c r="H40" i="13"/>
  <c r="I40" i="13"/>
  <c r="J40" i="13"/>
  <c r="K40" i="13"/>
  <c r="B41" i="13"/>
  <c r="C41" i="13"/>
  <c r="D41" i="13"/>
  <c r="E41" i="13"/>
  <c r="F41" i="13"/>
  <c r="G41" i="13"/>
  <c r="H41" i="13"/>
  <c r="I41" i="13"/>
  <c r="J41" i="13"/>
  <c r="K41" i="13"/>
  <c r="B42" i="13"/>
  <c r="C42" i="13"/>
  <c r="D42" i="13"/>
  <c r="E42" i="13"/>
  <c r="F42" i="13"/>
  <c r="H42" i="13"/>
  <c r="J42" i="13"/>
  <c r="K42" i="13"/>
  <c r="B43" i="13"/>
  <c r="C43" i="13"/>
  <c r="D43" i="13"/>
  <c r="E43" i="13"/>
  <c r="F43" i="13"/>
  <c r="G43" i="13"/>
  <c r="H43" i="13"/>
  <c r="I43" i="13"/>
  <c r="J43" i="13"/>
  <c r="K43" i="13"/>
  <c r="B44" i="13"/>
  <c r="D44" i="13"/>
  <c r="E44" i="13"/>
  <c r="F44" i="13"/>
  <c r="G44" i="13"/>
  <c r="H44" i="13"/>
  <c r="I44" i="13"/>
  <c r="J44" i="13"/>
  <c r="K44" i="13"/>
  <c r="B45" i="13"/>
  <c r="C45" i="13"/>
  <c r="D45" i="13"/>
  <c r="E45" i="13"/>
  <c r="F45" i="13"/>
  <c r="G45" i="13"/>
  <c r="I45" i="13"/>
  <c r="J45" i="13"/>
  <c r="K45" i="13"/>
  <c r="B46" i="13"/>
  <c r="C46" i="13"/>
  <c r="D46" i="13"/>
  <c r="E46" i="13"/>
  <c r="F46" i="13"/>
  <c r="G46" i="13"/>
  <c r="I46" i="13"/>
  <c r="J46" i="13"/>
  <c r="B47" i="13"/>
  <c r="C47" i="13"/>
  <c r="D47" i="13"/>
  <c r="E47" i="13"/>
  <c r="F47" i="13"/>
  <c r="G47" i="13"/>
  <c r="H47" i="13"/>
  <c r="I47" i="13"/>
  <c r="J47" i="13"/>
  <c r="K47" i="13"/>
  <c r="B48" i="13"/>
  <c r="C48" i="13"/>
  <c r="D48" i="13"/>
  <c r="E48" i="13"/>
  <c r="F48" i="13"/>
  <c r="G48" i="13"/>
  <c r="H48" i="13"/>
  <c r="I48" i="13"/>
  <c r="J48" i="13"/>
  <c r="K48" i="13"/>
  <c r="B49" i="13"/>
  <c r="C49" i="13"/>
  <c r="D49" i="13"/>
  <c r="E49" i="13"/>
  <c r="F49" i="13"/>
  <c r="G49" i="13"/>
  <c r="H49" i="13"/>
  <c r="I49" i="13"/>
  <c r="J49" i="13"/>
  <c r="K49" i="13"/>
  <c r="B50" i="13"/>
  <c r="C50" i="13"/>
  <c r="D50" i="13"/>
  <c r="E50" i="13"/>
  <c r="F50" i="13"/>
  <c r="G50" i="13"/>
  <c r="H50" i="13"/>
  <c r="I50" i="13"/>
  <c r="J50" i="13"/>
  <c r="K50" i="13"/>
  <c r="B51" i="13"/>
  <c r="C51" i="13"/>
  <c r="D51" i="13"/>
  <c r="E51" i="13"/>
  <c r="F51" i="13"/>
  <c r="G51" i="13"/>
  <c r="H51" i="13"/>
  <c r="I51" i="13"/>
  <c r="J51" i="13"/>
  <c r="K51" i="13"/>
  <c r="B52" i="13"/>
  <c r="C52" i="13"/>
  <c r="D52" i="13"/>
  <c r="E52" i="13"/>
  <c r="F52" i="13"/>
  <c r="G52" i="13"/>
  <c r="I52" i="13"/>
  <c r="J52" i="13"/>
  <c r="B53" i="13"/>
  <c r="C53" i="13"/>
  <c r="D53" i="13"/>
  <c r="E53" i="13"/>
  <c r="F53" i="13"/>
  <c r="G53" i="13"/>
  <c r="J53" i="13"/>
  <c r="K53" i="13"/>
  <c r="B54" i="13"/>
  <c r="C54" i="13"/>
  <c r="D54" i="13"/>
  <c r="E54" i="13"/>
  <c r="F54" i="13"/>
  <c r="G54" i="13"/>
  <c r="I54" i="13"/>
  <c r="J54" i="13"/>
  <c r="K54" i="13"/>
  <c r="B55" i="13"/>
  <c r="C55" i="13"/>
  <c r="D55" i="13"/>
  <c r="E55" i="13"/>
  <c r="F55" i="13"/>
  <c r="G55" i="13"/>
  <c r="H55" i="13"/>
  <c r="J55" i="13"/>
  <c r="B57" i="13"/>
  <c r="C57" i="13"/>
  <c r="D57" i="13"/>
  <c r="E57" i="13"/>
  <c r="F57" i="13"/>
  <c r="G57" i="13"/>
  <c r="H57" i="13"/>
  <c r="I57" i="13"/>
  <c r="J57" i="13"/>
  <c r="K57" i="13"/>
  <c r="B2" i="13"/>
  <c r="C2" i="13"/>
  <c r="D2" i="13"/>
  <c r="E2" i="13"/>
  <c r="F2" i="13"/>
  <c r="G2" i="13"/>
  <c r="H2" i="13"/>
  <c r="I2" i="13"/>
  <c r="J2" i="13"/>
  <c r="K2" i="13"/>
  <c r="B31" i="8"/>
  <c r="C31" i="8"/>
  <c r="D31" i="8"/>
  <c r="E31" i="8"/>
  <c r="E31" i="13" s="1"/>
  <c r="E31" i="14" s="1"/>
  <c r="E31" i="15" s="1"/>
  <c r="F31" i="8"/>
  <c r="G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K36" i="8"/>
  <c r="K36" i="13" s="1"/>
  <c r="K36" i="14" s="1"/>
  <c r="K36" i="15" s="1"/>
  <c r="B37" i="8"/>
  <c r="C37" i="8"/>
  <c r="D37" i="8"/>
  <c r="E37" i="8"/>
  <c r="F37" i="8"/>
  <c r="G37" i="8"/>
  <c r="H37" i="8"/>
  <c r="I37" i="8"/>
  <c r="J37" i="8"/>
  <c r="K37" i="8"/>
  <c r="B38" i="8"/>
  <c r="D38" i="8"/>
  <c r="B39" i="8"/>
  <c r="C39" i="8"/>
  <c r="D39" i="8"/>
  <c r="E39" i="8"/>
  <c r="F39" i="8"/>
  <c r="G39" i="8"/>
  <c r="H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G42" i="13" s="1"/>
  <c r="G42" i="14" s="1"/>
  <c r="G42" i="15" s="1"/>
  <c r="H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I45" i="8"/>
  <c r="J45" i="8"/>
  <c r="K45" i="8"/>
  <c r="B46" i="8"/>
  <c r="C46" i="8"/>
  <c r="D46" i="8"/>
  <c r="E46" i="8"/>
  <c r="F46" i="8"/>
  <c r="G46" i="8"/>
  <c r="I46" i="8"/>
  <c r="J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I52" i="8"/>
  <c r="J52" i="8"/>
  <c r="B53" i="8"/>
  <c r="C53" i="8"/>
  <c r="D53" i="8"/>
  <c r="E53" i="8"/>
  <c r="F53" i="8"/>
  <c r="G53" i="8"/>
  <c r="J53" i="8"/>
  <c r="K53" i="8"/>
  <c r="B54" i="8"/>
  <c r="C54" i="8"/>
  <c r="D54" i="8"/>
  <c r="E54" i="8"/>
  <c r="F54" i="8"/>
  <c r="G54" i="8"/>
  <c r="I54" i="8"/>
  <c r="J54" i="8"/>
  <c r="K54" i="8"/>
  <c r="B55" i="8"/>
  <c r="C55" i="8"/>
  <c r="D55" i="8"/>
  <c r="E55" i="8"/>
  <c r="F55" i="8"/>
  <c r="G55" i="8"/>
  <c r="H55" i="8"/>
  <c r="J55" i="8"/>
  <c r="B57" i="8"/>
  <c r="C57" i="8"/>
  <c r="D57" i="8"/>
  <c r="E57" i="8"/>
  <c r="F57" i="8"/>
  <c r="G57" i="8"/>
  <c r="H57" i="8"/>
  <c r="I57" i="8"/>
  <c r="J57" i="8"/>
  <c r="K57" i="8"/>
  <c r="B31" i="7"/>
  <c r="C31" i="7"/>
  <c r="D31" i="7"/>
  <c r="E31" i="7"/>
  <c r="F31" i="7"/>
  <c r="G31" i="7"/>
  <c r="H31" i="7"/>
  <c r="H31" i="8" s="1"/>
  <c r="H31" i="13" s="1"/>
  <c r="I31" i="7"/>
  <c r="I31" i="8" s="1"/>
  <c r="I31" i="13" s="1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J36" i="8" s="1"/>
  <c r="J36" i="13" s="1"/>
  <c r="J36" i="14" s="1"/>
  <c r="J36" i="15" s="1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C38" i="8" s="1"/>
  <c r="C38" i="13" s="1"/>
  <c r="D38" i="7"/>
  <c r="E38" i="7"/>
  <c r="E38" i="8" s="1"/>
  <c r="E38" i="13" s="1"/>
  <c r="F38" i="7"/>
  <c r="F38" i="8" s="1"/>
  <c r="F38" i="13" s="1"/>
  <c r="G38" i="7"/>
  <c r="G38" i="8" s="1"/>
  <c r="G38" i="13" s="1"/>
  <c r="H38" i="7"/>
  <c r="H38" i="8" s="1"/>
  <c r="H38" i="13" s="1"/>
  <c r="I38" i="7"/>
  <c r="I38" i="8" s="1"/>
  <c r="I38" i="13" s="1"/>
  <c r="J38" i="7"/>
  <c r="J38" i="8" s="1"/>
  <c r="J38" i="13" s="1"/>
  <c r="K38" i="7"/>
  <c r="K38" i="8" s="1"/>
  <c r="K38" i="13" s="1"/>
  <c r="B39" i="7"/>
  <c r="C39" i="7"/>
  <c r="D39" i="7"/>
  <c r="E39" i="7"/>
  <c r="F39" i="7"/>
  <c r="G39" i="7"/>
  <c r="H39" i="7"/>
  <c r="I39" i="7"/>
  <c r="I39" i="8" s="1"/>
  <c r="I39" i="13" s="1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I42" i="8" s="1"/>
  <c r="I42" i="13" s="1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C44" i="8" s="1"/>
  <c r="C44" i="13" s="1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H45" i="8" s="1"/>
  <c r="H45" i="13" s="1"/>
  <c r="H45" i="14" s="1"/>
  <c r="H45" i="15" s="1"/>
  <c r="I45" i="7"/>
  <c r="J45" i="7"/>
  <c r="K45" i="7"/>
  <c r="B46" i="7"/>
  <c r="C46" i="7"/>
  <c r="D46" i="7"/>
  <c r="E46" i="7"/>
  <c r="F46" i="7"/>
  <c r="G46" i="7"/>
  <c r="H46" i="7"/>
  <c r="H46" i="8" s="1"/>
  <c r="H46" i="13" s="1"/>
  <c r="I46" i="7"/>
  <c r="J46" i="7"/>
  <c r="K46" i="7"/>
  <c r="K46" i="8" s="1"/>
  <c r="K46" i="13" s="1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H52" i="8" s="1"/>
  <c r="H52" i="13" s="1"/>
  <c r="H52" i="14" s="1"/>
  <c r="H52" i="15" s="1"/>
  <c r="I52" i="7"/>
  <c r="J52" i="7"/>
  <c r="K52" i="7"/>
  <c r="K52" i="8" s="1"/>
  <c r="K52" i="13" s="1"/>
  <c r="K52" i="14" s="1"/>
  <c r="K52" i="15" s="1"/>
  <c r="B53" i="7"/>
  <c r="C53" i="7"/>
  <c r="D53" i="7"/>
  <c r="E53" i="7"/>
  <c r="F53" i="7"/>
  <c r="G53" i="7"/>
  <c r="H53" i="7"/>
  <c r="H53" i="8" s="1"/>
  <c r="H53" i="13" s="1"/>
  <c r="H53" i="14" s="1"/>
  <c r="H53" i="15" s="1"/>
  <c r="I53" i="7"/>
  <c r="I53" i="8" s="1"/>
  <c r="I53" i="13" s="1"/>
  <c r="I53" i="14" s="1"/>
  <c r="I53" i="15" s="1"/>
  <c r="J53" i="7"/>
  <c r="K53" i="7"/>
  <c r="B54" i="7"/>
  <c r="C54" i="7"/>
  <c r="D54" i="7"/>
  <c r="E54" i="7"/>
  <c r="F54" i="7"/>
  <c r="G54" i="7"/>
  <c r="H54" i="7"/>
  <c r="H54" i="8" s="1"/>
  <c r="H54" i="13" s="1"/>
  <c r="H54" i="14" s="1"/>
  <c r="H54" i="15" s="1"/>
  <c r="I54" i="7"/>
  <c r="J54" i="7"/>
  <c r="K54" i="7"/>
  <c r="B55" i="7"/>
  <c r="C55" i="7"/>
  <c r="D55" i="7"/>
  <c r="E55" i="7"/>
  <c r="F55" i="7"/>
  <c r="G55" i="7"/>
  <c r="H55" i="7"/>
  <c r="I55" i="7"/>
  <c r="I55" i="8" s="1"/>
  <c r="I55" i="13" s="1"/>
  <c r="I55" i="14" s="1"/>
  <c r="I55" i="15" s="1"/>
  <c r="J55" i="7"/>
  <c r="K55" i="7"/>
  <c r="K55" i="8" s="1"/>
  <c r="K55" i="13" s="1"/>
  <c r="K55" i="14" s="1"/>
  <c r="K55" i="15" s="1"/>
  <c r="B56" i="7"/>
  <c r="B56" i="8" s="1"/>
  <c r="B56" i="13" s="1"/>
  <c r="C56" i="7"/>
  <c r="C56" i="8" s="1"/>
  <c r="C56" i="13" s="1"/>
  <c r="D56" i="7"/>
  <c r="D56" i="8" s="1"/>
  <c r="D56" i="13" s="1"/>
  <c r="E56" i="7"/>
  <c r="E56" i="8" s="1"/>
  <c r="E56" i="13" s="1"/>
  <c r="F56" i="7"/>
  <c r="F56" i="8" s="1"/>
  <c r="F56" i="13" s="1"/>
  <c r="G56" i="7"/>
  <c r="G56" i="8" s="1"/>
  <c r="G56" i="13" s="1"/>
  <c r="H56" i="7"/>
  <c r="H56" i="8" s="1"/>
  <c r="H56" i="13" s="1"/>
  <c r="I56" i="7"/>
  <c r="I56" i="8" s="1"/>
  <c r="I56" i="13" s="1"/>
  <c r="J56" i="7"/>
  <c r="J56" i="8" s="1"/>
  <c r="J56" i="13" s="1"/>
  <c r="K56" i="7"/>
  <c r="K56" i="8" s="1"/>
  <c r="K56" i="13" s="1"/>
  <c r="B57" i="7"/>
  <c r="C57" i="7"/>
  <c r="D57" i="7"/>
  <c r="E57" i="7"/>
  <c r="F57" i="7"/>
  <c r="G57" i="7"/>
  <c r="H57" i="7"/>
  <c r="I57" i="7"/>
  <c r="J57" i="7"/>
  <c r="K57" i="7"/>
  <c r="B3" i="9"/>
  <c r="C3" i="9"/>
  <c r="D3" i="9"/>
  <c r="E3" i="9"/>
  <c r="F3" i="9"/>
  <c r="G3" i="9"/>
  <c r="I3" i="9"/>
  <c r="B4" i="9"/>
  <c r="C4" i="9"/>
  <c r="D4" i="9"/>
  <c r="F4" i="9"/>
  <c r="G4" i="9"/>
  <c r="J4" i="9"/>
  <c r="K4" i="9"/>
  <c r="B5" i="9"/>
  <c r="C5" i="9"/>
  <c r="D5" i="9"/>
  <c r="E5" i="9"/>
  <c r="G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J7" i="9"/>
  <c r="B8" i="9"/>
  <c r="C8" i="9"/>
  <c r="D8" i="9"/>
  <c r="E8" i="9"/>
  <c r="F8" i="9"/>
  <c r="G8" i="9"/>
  <c r="I8" i="9"/>
  <c r="K8" i="9"/>
  <c r="B9" i="9"/>
  <c r="C9" i="9"/>
  <c r="E9" i="9"/>
  <c r="F9" i="9"/>
  <c r="G9" i="9"/>
  <c r="J9" i="9"/>
  <c r="K9" i="9"/>
  <c r="B10" i="9"/>
  <c r="C10" i="9"/>
  <c r="D10" i="9"/>
  <c r="F10" i="9"/>
  <c r="G10" i="9"/>
  <c r="H10" i="9"/>
  <c r="I10" i="9"/>
  <c r="K10" i="9"/>
  <c r="B11" i="9"/>
  <c r="C11" i="9"/>
  <c r="D11" i="9"/>
  <c r="E11" i="9"/>
  <c r="F11" i="9"/>
  <c r="G11" i="9"/>
  <c r="J11" i="9"/>
  <c r="K11" i="9"/>
  <c r="B12" i="9"/>
  <c r="C12" i="9"/>
  <c r="D12" i="9"/>
  <c r="F12" i="9"/>
  <c r="G12" i="9"/>
  <c r="H12" i="9"/>
  <c r="K12" i="9"/>
  <c r="B13" i="9"/>
  <c r="C13" i="9"/>
  <c r="D13" i="9"/>
  <c r="E13" i="9"/>
  <c r="F13" i="9"/>
  <c r="G13" i="9"/>
  <c r="B14" i="9"/>
  <c r="D14" i="9"/>
  <c r="F14" i="9"/>
  <c r="G14" i="9"/>
  <c r="B15" i="9"/>
  <c r="C15" i="9"/>
  <c r="D15" i="9"/>
  <c r="E15" i="9"/>
  <c r="F15" i="9"/>
  <c r="B16" i="9"/>
  <c r="C16" i="9"/>
  <c r="F16" i="9"/>
  <c r="H16" i="9"/>
  <c r="J16" i="9"/>
  <c r="K16" i="9"/>
  <c r="B17" i="9"/>
  <c r="D17" i="9"/>
  <c r="E17" i="9"/>
  <c r="F17" i="9"/>
  <c r="G17" i="9"/>
  <c r="H17" i="9"/>
  <c r="J17" i="9"/>
  <c r="K17" i="9"/>
  <c r="B18" i="9"/>
  <c r="C18" i="9"/>
  <c r="D18" i="9"/>
  <c r="F18" i="9"/>
  <c r="G18" i="9"/>
  <c r="I18" i="9"/>
  <c r="J18" i="9"/>
  <c r="K18" i="9"/>
  <c r="B19" i="9"/>
  <c r="E19" i="9"/>
  <c r="F19" i="9"/>
  <c r="H19" i="9"/>
  <c r="I19" i="9"/>
  <c r="J19" i="9"/>
  <c r="K19" i="9"/>
  <c r="B20" i="9"/>
  <c r="C20" i="9"/>
  <c r="D20" i="9"/>
  <c r="E20" i="9"/>
  <c r="F20" i="9"/>
  <c r="G20" i="9"/>
  <c r="H20" i="9"/>
  <c r="J20" i="9"/>
  <c r="K20" i="9"/>
  <c r="B21" i="9"/>
  <c r="C21" i="9"/>
  <c r="D21" i="9"/>
  <c r="E21" i="9"/>
  <c r="F21" i="9"/>
  <c r="G21" i="9"/>
  <c r="H21" i="9"/>
  <c r="J21" i="9"/>
  <c r="B22" i="9"/>
  <c r="C22" i="9"/>
  <c r="D22" i="9"/>
  <c r="E22" i="9"/>
  <c r="F22" i="9"/>
  <c r="H22" i="9"/>
  <c r="I22" i="9"/>
  <c r="J22" i="9"/>
  <c r="B23" i="9"/>
  <c r="D23" i="9"/>
  <c r="F23" i="9"/>
  <c r="H23" i="9"/>
  <c r="J23" i="9"/>
  <c r="B24" i="9"/>
  <c r="C24" i="9"/>
  <c r="G24" i="9"/>
  <c r="H24" i="9"/>
  <c r="J24" i="9"/>
  <c r="K24" i="9"/>
  <c r="B25" i="9"/>
  <c r="C25" i="9"/>
  <c r="D25" i="9"/>
  <c r="F25" i="9"/>
  <c r="G25" i="9"/>
  <c r="H25" i="9"/>
  <c r="B26" i="9"/>
  <c r="C26" i="9"/>
  <c r="D26" i="9"/>
  <c r="E26" i="9"/>
  <c r="G26" i="9"/>
  <c r="H26" i="9"/>
  <c r="J26" i="9"/>
  <c r="B27" i="9"/>
  <c r="C27" i="9"/>
  <c r="D27" i="9"/>
  <c r="E27" i="9"/>
  <c r="F27" i="9"/>
  <c r="G27" i="9"/>
  <c r="H27" i="9"/>
  <c r="J27" i="9"/>
  <c r="K27" i="9"/>
  <c r="B28" i="9"/>
  <c r="C28" i="9"/>
  <c r="D28" i="9"/>
  <c r="E28" i="9"/>
  <c r="G28" i="9"/>
  <c r="H28" i="9"/>
  <c r="J28" i="9"/>
  <c r="K28" i="9"/>
  <c r="B29" i="9"/>
  <c r="C29" i="9"/>
  <c r="E29" i="9"/>
  <c r="F29" i="9"/>
  <c r="G29" i="9"/>
  <c r="H29" i="9"/>
  <c r="J29" i="9"/>
  <c r="K29" i="9"/>
  <c r="B30" i="9"/>
  <c r="C30" i="9"/>
  <c r="D30" i="9"/>
  <c r="E30" i="9"/>
  <c r="F30" i="9"/>
  <c r="G30" i="9"/>
  <c r="J30" i="9"/>
  <c r="K30" i="9"/>
  <c r="B31" i="9"/>
  <c r="C31" i="9"/>
  <c r="D31" i="9"/>
  <c r="F31" i="9"/>
  <c r="G31" i="9"/>
  <c r="J31" i="9"/>
  <c r="B32" i="9"/>
  <c r="C32" i="9"/>
  <c r="D32" i="9"/>
  <c r="E32" i="9"/>
  <c r="F32" i="9"/>
  <c r="G32" i="9"/>
  <c r="G32" i="12" s="1"/>
  <c r="H32" i="9"/>
  <c r="I32" i="9"/>
  <c r="K32" i="9"/>
  <c r="K32" i="12" s="1"/>
  <c r="B33" i="9"/>
  <c r="C33" i="9"/>
  <c r="D33" i="9"/>
  <c r="E33" i="9"/>
  <c r="E33" i="12" s="1"/>
  <c r="F33" i="9"/>
  <c r="G33" i="9"/>
  <c r="H33" i="9"/>
  <c r="K33" i="9"/>
  <c r="B34" i="9"/>
  <c r="C34" i="9"/>
  <c r="C34" i="12" s="1"/>
  <c r="D34" i="9"/>
  <c r="E34" i="9"/>
  <c r="G34" i="9"/>
  <c r="G34" i="12" s="1"/>
  <c r="H34" i="9"/>
  <c r="I34" i="9"/>
  <c r="J34" i="9"/>
  <c r="B35" i="9"/>
  <c r="E35" i="9"/>
  <c r="E35" i="12" s="1"/>
  <c r="F35" i="9"/>
  <c r="J35" i="9"/>
  <c r="B36" i="9"/>
  <c r="D36" i="9"/>
  <c r="F36" i="9"/>
  <c r="H36" i="9"/>
  <c r="I36" i="9"/>
  <c r="B37" i="9"/>
  <c r="D37" i="9"/>
  <c r="F37" i="9"/>
  <c r="H37" i="9"/>
  <c r="I37" i="9"/>
  <c r="K37" i="9"/>
  <c r="B38" i="9"/>
  <c r="D38" i="9"/>
  <c r="B39" i="9"/>
  <c r="C39" i="9"/>
  <c r="E39" i="9"/>
  <c r="E39" i="12" s="1"/>
  <c r="F39" i="9"/>
  <c r="G39" i="9"/>
  <c r="J39" i="9"/>
  <c r="K39" i="9"/>
  <c r="B40" i="9"/>
  <c r="C40" i="9"/>
  <c r="C40" i="12" s="1"/>
  <c r="D40" i="9"/>
  <c r="E40" i="9"/>
  <c r="F40" i="9"/>
  <c r="H40" i="9"/>
  <c r="I40" i="9"/>
  <c r="J40" i="9"/>
  <c r="K40" i="9"/>
  <c r="K40" i="12" s="1"/>
  <c r="B41" i="9"/>
  <c r="C41" i="9"/>
  <c r="D41" i="9"/>
  <c r="E41" i="9"/>
  <c r="E41" i="12" s="1"/>
  <c r="F41" i="9"/>
  <c r="G41" i="9"/>
  <c r="H41" i="9"/>
  <c r="J41" i="9"/>
  <c r="K41" i="9"/>
  <c r="B42" i="9"/>
  <c r="C42" i="9"/>
  <c r="C42" i="12" s="1"/>
  <c r="D42" i="9"/>
  <c r="F42" i="9"/>
  <c r="H42" i="9"/>
  <c r="B43" i="9"/>
  <c r="C43" i="9"/>
  <c r="D43" i="9"/>
  <c r="E43" i="9"/>
  <c r="E43" i="12" s="1"/>
  <c r="G43" i="9"/>
  <c r="H43" i="9"/>
  <c r="I43" i="9"/>
  <c r="J43" i="9"/>
  <c r="K43" i="9"/>
  <c r="B44" i="9"/>
  <c r="D44" i="9"/>
  <c r="E44" i="9"/>
  <c r="F44" i="9"/>
  <c r="G44" i="9"/>
  <c r="G44" i="12" s="1"/>
  <c r="H44" i="9"/>
  <c r="I44" i="9"/>
  <c r="K44" i="9"/>
  <c r="K44" i="12" s="1"/>
  <c r="B45" i="9"/>
  <c r="C45" i="9"/>
  <c r="D45" i="9"/>
  <c r="E45" i="9"/>
  <c r="E45" i="12" s="1"/>
  <c r="F45" i="9"/>
  <c r="G45" i="9"/>
  <c r="J45" i="9"/>
  <c r="B46" i="9"/>
  <c r="C46" i="9"/>
  <c r="C46" i="12" s="1"/>
  <c r="D46" i="9"/>
  <c r="F46" i="9"/>
  <c r="G46" i="9"/>
  <c r="G46" i="12" s="1"/>
  <c r="B47" i="9"/>
  <c r="C47" i="9"/>
  <c r="D47" i="9"/>
  <c r="E47" i="9"/>
  <c r="F47" i="9"/>
  <c r="G47" i="9"/>
  <c r="H47" i="9"/>
  <c r="I47" i="9"/>
  <c r="J47" i="9"/>
  <c r="K47" i="9"/>
  <c r="C48" i="9"/>
  <c r="C48" i="12" s="1"/>
  <c r="E48" i="9"/>
  <c r="F48" i="9"/>
  <c r="I48" i="9"/>
  <c r="J48" i="9"/>
  <c r="K48" i="9"/>
  <c r="B49" i="9"/>
  <c r="C49" i="9"/>
  <c r="D49" i="9"/>
  <c r="E49" i="9"/>
  <c r="E49" i="12" s="1"/>
  <c r="I49" i="9"/>
  <c r="J49" i="9"/>
  <c r="K49" i="9"/>
  <c r="B50" i="9"/>
  <c r="C50" i="9"/>
  <c r="C50" i="12" s="1"/>
  <c r="D50" i="9"/>
  <c r="E50" i="9"/>
  <c r="G50" i="9"/>
  <c r="H50" i="9"/>
  <c r="I50" i="9"/>
  <c r="J50" i="9"/>
  <c r="K50" i="9"/>
  <c r="K50" i="12" s="1"/>
  <c r="B51" i="9"/>
  <c r="C51" i="9"/>
  <c r="D51" i="9"/>
  <c r="F51" i="9"/>
  <c r="G51" i="9"/>
  <c r="H51" i="9"/>
  <c r="J51" i="9"/>
  <c r="K51" i="9"/>
  <c r="B52" i="9"/>
  <c r="D52" i="9"/>
  <c r="E52" i="9"/>
  <c r="F52" i="9"/>
  <c r="G52" i="9"/>
  <c r="G52" i="12" s="1"/>
  <c r="I52" i="9"/>
  <c r="J52" i="9"/>
  <c r="B53" i="9"/>
  <c r="C53" i="9"/>
  <c r="E53" i="9"/>
  <c r="E53" i="12" s="1"/>
  <c r="F53" i="9"/>
  <c r="G53" i="9"/>
  <c r="J53" i="9"/>
  <c r="B54" i="9"/>
  <c r="C54" i="9"/>
  <c r="C54" i="12" s="1"/>
  <c r="E54" i="9"/>
  <c r="F54" i="9"/>
  <c r="G54" i="9"/>
  <c r="G54" i="12" s="1"/>
  <c r="I54" i="9"/>
  <c r="B55" i="9"/>
  <c r="C55" i="9"/>
  <c r="D55" i="9"/>
  <c r="E55" i="9"/>
  <c r="F55" i="9"/>
  <c r="G55" i="9"/>
  <c r="H55" i="9"/>
  <c r="H55" i="12"/>
  <c r="D55" i="12"/>
  <c r="F54" i="12"/>
  <c r="B54" i="12"/>
  <c r="J52" i="12"/>
  <c r="F52" i="12"/>
  <c r="B52" i="12"/>
  <c r="H51" i="12"/>
  <c r="D51" i="12"/>
  <c r="J50" i="12"/>
  <c r="B50" i="12"/>
  <c r="D49" i="12"/>
  <c r="J48" i="12"/>
  <c r="F48" i="12"/>
  <c r="H47" i="12"/>
  <c r="D47" i="12"/>
  <c r="F46" i="12"/>
  <c r="B46" i="12"/>
  <c r="D45" i="12"/>
  <c r="D41" i="12"/>
  <c r="D37" i="12"/>
  <c r="F36" i="12"/>
  <c r="B36" i="12"/>
  <c r="J34" i="12"/>
  <c r="B34" i="12"/>
  <c r="H33" i="12"/>
  <c r="D33" i="12"/>
  <c r="F32" i="12"/>
  <c r="B32" i="12"/>
  <c r="D31" i="12"/>
  <c r="B3" i="11"/>
  <c r="C3" i="11"/>
  <c r="D3" i="11"/>
  <c r="E3" i="11"/>
  <c r="F3" i="11"/>
  <c r="G3" i="11"/>
  <c r="I3" i="11"/>
  <c r="B4" i="11"/>
  <c r="C4" i="11"/>
  <c r="D4" i="11"/>
  <c r="F4" i="11"/>
  <c r="G4" i="11"/>
  <c r="J4" i="11"/>
  <c r="K4" i="11"/>
  <c r="B5" i="11"/>
  <c r="C5" i="11"/>
  <c r="D5" i="11"/>
  <c r="E5" i="11"/>
  <c r="G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J7" i="11"/>
  <c r="B8" i="11"/>
  <c r="C8" i="11"/>
  <c r="D8" i="11"/>
  <c r="E8" i="11"/>
  <c r="F8" i="11"/>
  <c r="G8" i="11"/>
  <c r="I8" i="11"/>
  <c r="K8" i="11"/>
  <c r="B9" i="11"/>
  <c r="C9" i="11"/>
  <c r="E9" i="11"/>
  <c r="F9" i="11"/>
  <c r="G9" i="11"/>
  <c r="J9" i="11"/>
  <c r="K9" i="11"/>
  <c r="B10" i="11"/>
  <c r="C10" i="11"/>
  <c r="D10" i="11"/>
  <c r="F10" i="11"/>
  <c r="G10" i="11"/>
  <c r="H10" i="11"/>
  <c r="I10" i="11"/>
  <c r="K10" i="11"/>
  <c r="B11" i="11"/>
  <c r="C11" i="11"/>
  <c r="D11" i="11"/>
  <c r="E11" i="11"/>
  <c r="F11" i="11"/>
  <c r="G11" i="11"/>
  <c r="J11" i="11"/>
  <c r="K11" i="11"/>
  <c r="B12" i="11"/>
  <c r="C12" i="11"/>
  <c r="D12" i="11"/>
  <c r="F12" i="11"/>
  <c r="G12" i="11"/>
  <c r="H12" i="11"/>
  <c r="K12" i="11"/>
  <c r="B13" i="11"/>
  <c r="C13" i="11"/>
  <c r="D13" i="11"/>
  <c r="E13" i="11"/>
  <c r="F13" i="11"/>
  <c r="G13" i="11"/>
  <c r="B14" i="11"/>
  <c r="D14" i="11"/>
  <c r="F14" i="11"/>
  <c r="G14" i="11"/>
  <c r="B15" i="11"/>
  <c r="C15" i="11"/>
  <c r="D15" i="11"/>
  <c r="E15" i="11"/>
  <c r="F15" i="11"/>
  <c r="B16" i="11"/>
  <c r="C16" i="11"/>
  <c r="F16" i="11"/>
  <c r="H16" i="11"/>
  <c r="J16" i="11"/>
  <c r="K16" i="11"/>
  <c r="B17" i="11"/>
  <c r="D17" i="11"/>
  <c r="E17" i="11"/>
  <c r="F17" i="11"/>
  <c r="G17" i="11"/>
  <c r="H17" i="11"/>
  <c r="J17" i="11"/>
  <c r="K17" i="11"/>
  <c r="B18" i="11"/>
  <c r="C18" i="11"/>
  <c r="D18" i="11"/>
  <c r="F18" i="11"/>
  <c r="G18" i="11"/>
  <c r="I18" i="11"/>
  <c r="J18" i="11"/>
  <c r="K18" i="11"/>
  <c r="B19" i="11"/>
  <c r="E19" i="11"/>
  <c r="F19" i="11"/>
  <c r="H19" i="11"/>
  <c r="I19" i="11"/>
  <c r="J19" i="11"/>
  <c r="K19" i="11"/>
  <c r="B20" i="11"/>
  <c r="C20" i="11"/>
  <c r="D20" i="11"/>
  <c r="E20" i="11"/>
  <c r="F20" i="11"/>
  <c r="G20" i="11"/>
  <c r="H20" i="11"/>
  <c r="J20" i="11"/>
  <c r="K20" i="11"/>
  <c r="B21" i="11"/>
  <c r="C21" i="11"/>
  <c r="D21" i="11"/>
  <c r="E21" i="11"/>
  <c r="F21" i="11"/>
  <c r="G21" i="11"/>
  <c r="H21" i="11"/>
  <c r="J21" i="11"/>
  <c r="B22" i="11"/>
  <c r="C22" i="11"/>
  <c r="D22" i="11"/>
  <c r="E22" i="11"/>
  <c r="F22" i="11"/>
  <c r="H22" i="11"/>
  <c r="I22" i="11"/>
  <c r="J22" i="11"/>
  <c r="B23" i="11"/>
  <c r="D23" i="11"/>
  <c r="F23" i="11"/>
  <c r="H23" i="11"/>
  <c r="J23" i="11"/>
  <c r="B24" i="11"/>
  <c r="C24" i="11"/>
  <c r="G24" i="11"/>
  <c r="H24" i="11"/>
  <c r="J24" i="11"/>
  <c r="K24" i="11"/>
  <c r="B25" i="11"/>
  <c r="C25" i="11"/>
  <c r="D25" i="11"/>
  <c r="F25" i="11"/>
  <c r="G25" i="11"/>
  <c r="H25" i="11"/>
  <c r="B26" i="11"/>
  <c r="C26" i="11"/>
  <c r="D26" i="11"/>
  <c r="E26" i="11"/>
  <c r="G26" i="11"/>
  <c r="H26" i="11"/>
  <c r="J26" i="11"/>
  <c r="B27" i="11"/>
  <c r="C27" i="11"/>
  <c r="D27" i="11"/>
  <c r="E27" i="11"/>
  <c r="F27" i="11"/>
  <c r="G27" i="11"/>
  <c r="H27" i="11"/>
  <c r="J27" i="11"/>
  <c r="K27" i="11"/>
  <c r="B28" i="11"/>
  <c r="C28" i="11"/>
  <c r="D28" i="11"/>
  <c r="E28" i="11"/>
  <c r="G28" i="11"/>
  <c r="H28" i="11"/>
  <c r="J28" i="11"/>
  <c r="K28" i="11"/>
  <c r="B29" i="11"/>
  <c r="C29" i="11"/>
  <c r="E29" i="11"/>
  <c r="F29" i="11"/>
  <c r="G29" i="11"/>
  <c r="H29" i="11"/>
  <c r="J29" i="11"/>
  <c r="K29" i="11"/>
  <c r="B30" i="11"/>
  <c r="C30" i="11"/>
  <c r="D30" i="11"/>
  <c r="E30" i="11"/>
  <c r="F30" i="11"/>
  <c r="G30" i="11"/>
  <c r="J30" i="11"/>
  <c r="K30" i="11"/>
  <c r="B31" i="11"/>
  <c r="C31" i="11"/>
  <c r="D31" i="11"/>
  <c r="F31" i="11"/>
  <c r="G31" i="11"/>
  <c r="J31" i="11"/>
  <c r="B32" i="11"/>
  <c r="C32" i="11"/>
  <c r="D32" i="11"/>
  <c r="E32" i="11"/>
  <c r="F32" i="11"/>
  <c r="G32" i="11"/>
  <c r="H32" i="11"/>
  <c r="I32" i="11"/>
  <c r="K32" i="11"/>
  <c r="B33" i="11"/>
  <c r="C33" i="11"/>
  <c r="D33" i="11"/>
  <c r="E33" i="11"/>
  <c r="F33" i="11"/>
  <c r="G33" i="11"/>
  <c r="H33" i="11"/>
  <c r="K33" i="11"/>
  <c r="B34" i="11"/>
  <c r="C34" i="11"/>
  <c r="D34" i="11"/>
  <c r="E34" i="11"/>
  <c r="G34" i="11"/>
  <c r="H34" i="11"/>
  <c r="I34" i="11"/>
  <c r="J34" i="11"/>
  <c r="B35" i="11"/>
  <c r="E35" i="11"/>
  <c r="F35" i="11"/>
  <c r="J35" i="11"/>
  <c r="B36" i="11"/>
  <c r="D36" i="11"/>
  <c r="F36" i="11"/>
  <c r="H36" i="11"/>
  <c r="I36" i="11"/>
  <c r="K36" i="11"/>
  <c r="K36" i="9" s="1"/>
  <c r="K36" i="12" s="1"/>
  <c r="B37" i="11"/>
  <c r="D37" i="11"/>
  <c r="F37" i="11"/>
  <c r="H37" i="11"/>
  <c r="I37" i="11"/>
  <c r="K37" i="11"/>
  <c r="B38" i="11"/>
  <c r="D38" i="11"/>
  <c r="F38" i="11"/>
  <c r="F38" i="9" s="1"/>
  <c r="F38" i="12" s="1"/>
  <c r="B39" i="11"/>
  <c r="C39" i="11"/>
  <c r="D39" i="11"/>
  <c r="D39" i="9" s="1"/>
  <c r="D39" i="12" s="1"/>
  <c r="E39" i="11"/>
  <c r="F39" i="11"/>
  <c r="G39" i="11"/>
  <c r="J39" i="11"/>
  <c r="K39" i="11"/>
  <c r="B40" i="11"/>
  <c r="C40" i="11"/>
  <c r="D40" i="11"/>
  <c r="E40" i="11"/>
  <c r="F40" i="11"/>
  <c r="H40" i="11"/>
  <c r="I40" i="11"/>
  <c r="J40" i="11"/>
  <c r="K40" i="11"/>
  <c r="B41" i="11"/>
  <c r="C41" i="11"/>
  <c r="D41" i="11"/>
  <c r="E41" i="11"/>
  <c r="F41" i="11"/>
  <c r="G41" i="11"/>
  <c r="H41" i="11"/>
  <c r="J41" i="11"/>
  <c r="K41" i="11"/>
  <c r="B42" i="11"/>
  <c r="C42" i="11"/>
  <c r="D42" i="11"/>
  <c r="F42" i="11"/>
  <c r="H42" i="11"/>
  <c r="B43" i="11"/>
  <c r="C43" i="11"/>
  <c r="D43" i="11"/>
  <c r="E43" i="11"/>
  <c r="G43" i="11"/>
  <c r="H43" i="11"/>
  <c r="I43" i="11"/>
  <c r="J43" i="11"/>
  <c r="K43" i="11"/>
  <c r="B44" i="11"/>
  <c r="D44" i="11"/>
  <c r="E44" i="11"/>
  <c r="F44" i="11"/>
  <c r="G44" i="11"/>
  <c r="H44" i="11"/>
  <c r="I44" i="11"/>
  <c r="K44" i="11"/>
  <c r="B45" i="11"/>
  <c r="C45" i="11"/>
  <c r="D45" i="11"/>
  <c r="E45" i="11"/>
  <c r="F45" i="11"/>
  <c r="G45" i="11"/>
  <c r="J45" i="11"/>
  <c r="B46" i="11"/>
  <c r="C46" i="11"/>
  <c r="D46" i="11"/>
  <c r="F46" i="11"/>
  <c r="G46" i="11"/>
  <c r="B47" i="11"/>
  <c r="C47" i="11"/>
  <c r="D47" i="11"/>
  <c r="E47" i="11"/>
  <c r="F47" i="11"/>
  <c r="G47" i="11"/>
  <c r="H47" i="11"/>
  <c r="I47" i="11"/>
  <c r="J47" i="11"/>
  <c r="K47" i="11"/>
  <c r="C48" i="11"/>
  <c r="E48" i="11"/>
  <c r="F48" i="11"/>
  <c r="I48" i="11"/>
  <c r="J48" i="11"/>
  <c r="K48" i="11"/>
  <c r="B49" i="11"/>
  <c r="C49" i="11"/>
  <c r="D49" i="11"/>
  <c r="E49" i="11"/>
  <c r="I49" i="11"/>
  <c r="J49" i="11"/>
  <c r="K49" i="11"/>
  <c r="B50" i="11"/>
  <c r="C50" i="11"/>
  <c r="D50" i="11"/>
  <c r="E50" i="11"/>
  <c r="G50" i="11"/>
  <c r="H50" i="11"/>
  <c r="I50" i="11"/>
  <c r="J50" i="11"/>
  <c r="K50" i="11"/>
  <c r="B51" i="11"/>
  <c r="C51" i="11"/>
  <c r="D51" i="11"/>
  <c r="F51" i="11"/>
  <c r="G51" i="11"/>
  <c r="H51" i="11"/>
  <c r="J51" i="11"/>
  <c r="K51" i="11"/>
  <c r="B52" i="11"/>
  <c r="D52" i="11"/>
  <c r="E52" i="11"/>
  <c r="F52" i="11"/>
  <c r="G52" i="11"/>
  <c r="I52" i="11"/>
  <c r="J52" i="11"/>
  <c r="B53" i="11"/>
  <c r="C53" i="11"/>
  <c r="D53" i="11"/>
  <c r="D53" i="9" s="1"/>
  <c r="D53" i="12" s="1"/>
  <c r="E53" i="11"/>
  <c r="F53" i="11"/>
  <c r="G53" i="11"/>
  <c r="J53" i="11"/>
  <c r="B54" i="11"/>
  <c r="C54" i="11"/>
  <c r="E54" i="11"/>
  <c r="F54" i="11"/>
  <c r="G54" i="11"/>
  <c r="I54" i="11"/>
  <c r="B55" i="11"/>
  <c r="C55" i="11"/>
  <c r="D55" i="11"/>
  <c r="E55" i="11"/>
  <c r="F55" i="11"/>
  <c r="G55" i="11"/>
  <c r="H55" i="11"/>
  <c r="B57" i="11"/>
  <c r="B57" i="9" s="1"/>
  <c r="B57" i="12" s="1"/>
  <c r="C57" i="11"/>
  <c r="C57" i="9" s="1"/>
  <c r="C57" i="12" s="1"/>
  <c r="D57" i="11"/>
  <c r="D57" i="9" s="1"/>
  <c r="D57" i="12" s="1"/>
  <c r="E57" i="11"/>
  <c r="E57" i="9" s="1"/>
  <c r="E57" i="12" s="1"/>
  <c r="F57" i="11"/>
  <c r="F57" i="9" s="1"/>
  <c r="F57" i="12" s="1"/>
  <c r="G57" i="11"/>
  <c r="G57" i="9" s="1"/>
  <c r="G57" i="12" s="1"/>
  <c r="H57" i="11"/>
  <c r="H57" i="9" s="1"/>
  <c r="H57" i="12" s="1"/>
  <c r="I57" i="11"/>
  <c r="I57" i="9" s="1"/>
  <c r="J57" i="11"/>
  <c r="J57" i="9" s="1"/>
  <c r="J57" i="12" s="1"/>
  <c r="K57" i="11"/>
  <c r="K57" i="9" s="1"/>
  <c r="K57" i="12" s="1"/>
  <c r="B31" i="12"/>
  <c r="C31" i="12"/>
  <c r="F31" i="12"/>
  <c r="G31" i="12"/>
  <c r="J31" i="12"/>
  <c r="C32" i="12"/>
  <c r="D32" i="12"/>
  <c r="E32" i="12"/>
  <c r="H32" i="12"/>
  <c r="B33" i="12"/>
  <c r="C33" i="12"/>
  <c r="F33" i="12"/>
  <c r="G33" i="12"/>
  <c r="K33" i="12"/>
  <c r="D34" i="12"/>
  <c r="E34" i="12"/>
  <c r="H34" i="12"/>
  <c r="B35" i="12"/>
  <c r="F35" i="12"/>
  <c r="J35" i="12"/>
  <c r="D36" i="12"/>
  <c r="H36" i="12"/>
  <c r="B37" i="12"/>
  <c r="F37" i="12"/>
  <c r="H37" i="12"/>
  <c r="K37" i="12"/>
  <c r="B38" i="12"/>
  <c r="D38" i="12"/>
  <c r="B39" i="12"/>
  <c r="C39" i="12"/>
  <c r="F39" i="12"/>
  <c r="G39" i="12"/>
  <c r="J39" i="12"/>
  <c r="K39" i="12"/>
  <c r="B40" i="12"/>
  <c r="D40" i="12"/>
  <c r="E40" i="12"/>
  <c r="F40" i="12"/>
  <c r="H40" i="12"/>
  <c r="J40" i="12"/>
  <c r="B41" i="12"/>
  <c r="C41" i="12"/>
  <c r="F41" i="12"/>
  <c r="G41" i="12"/>
  <c r="H41" i="12"/>
  <c r="J41" i="12"/>
  <c r="K41" i="12"/>
  <c r="B42" i="12"/>
  <c r="D42" i="12"/>
  <c r="F42" i="12"/>
  <c r="H42" i="12"/>
  <c r="B43" i="12"/>
  <c r="C43" i="12"/>
  <c r="D43" i="12"/>
  <c r="G43" i="12"/>
  <c r="H43" i="12"/>
  <c r="J43" i="12"/>
  <c r="K43" i="12"/>
  <c r="B44" i="12"/>
  <c r="D44" i="12"/>
  <c r="E44" i="12"/>
  <c r="F44" i="12"/>
  <c r="H44" i="12"/>
  <c r="B45" i="12"/>
  <c r="C45" i="12"/>
  <c r="F45" i="12"/>
  <c r="G45" i="12"/>
  <c r="J45" i="12"/>
  <c r="D46" i="12"/>
  <c r="B47" i="12"/>
  <c r="C47" i="12"/>
  <c r="E47" i="12"/>
  <c r="F47" i="12"/>
  <c r="G47" i="12"/>
  <c r="J47" i="12"/>
  <c r="K47" i="12"/>
  <c r="E48" i="12"/>
  <c r="K48" i="12"/>
  <c r="B49" i="12"/>
  <c r="C49" i="12"/>
  <c r="J49" i="12"/>
  <c r="K49" i="12"/>
  <c r="D50" i="12"/>
  <c r="E50" i="12"/>
  <c r="G50" i="12"/>
  <c r="H50" i="12"/>
  <c r="B51" i="12"/>
  <c r="C51" i="12"/>
  <c r="F51" i="12"/>
  <c r="G51" i="12"/>
  <c r="J51" i="12"/>
  <c r="K51" i="12"/>
  <c r="D52" i="12"/>
  <c r="E52" i="12"/>
  <c r="B53" i="12"/>
  <c r="C53" i="12"/>
  <c r="F53" i="12"/>
  <c r="G53" i="12"/>
  <c r="J53" i="12"/>
  <c r="E54" i="12"/>
  <c r="B55" i="12"/>
  <c r="C55" i="12"/>
  <c r="E55" i="12"/>
  <c r="F55" i="12"/>
  <c r="G55" i="12"/>
  <c r="B31" i="6"/>
  <c r="C31" i="6"/>
  <c r="D31" i="6"/>
  <c r="E31" i="6"/>
  <c r="E31" i="11" s="1"/>
  <c r="E31" i="9" s="1"/>
  <c r="E31" i="12" s="1"/>
  <c r="F31" i="6"/>
  <c r="G31" i="6"/>
  <c r="H31" i="6"/>
  <c r="H31" i="11" s="1"/>
  <c r="H31" i="9" s="1"/>
  <c r="H31" i="12" s="1"/>
  <c r="I31" i="6"/>
  <c r="I31" i="11" s="1"/>
  <c r="I31" i="9" s="1"/>
  <c r="J31" i="6"/>
  <c r="K31" i="6"/>
  <c r="K31" i="11" s="1"/>
  <c r="K31" i="9" s="1"/>
  <c r="K31" i="12" s="1"/>
  <c r="B32" i="6"/>
  <c r="C32" i="6"/>
  <c r="D32" i="6"/>
  <c r="E32" i="6"/>
  <c r="F32" i="6"/>
  <c r="G32" i="6"/>
  <c r="H32" i="6"/>
  <c r="I32" i="6"/>
  <c r="J32" i="6"/>
  <c r="J32" i="11" s="1"/>
  <c r="J32" i="9" s="1"/>
  <c r="J32" i="12" s="1"/>
  <c r="K32" i="6"/>
  <c r="B33" i="6"/>
  <c r="C33" i="6"/>
  <c r="D33" i="6"/>
  <c r="E33" i="6"/>
  <c r="F33" i="6"/>
  <c r="G33" i="6"/>
  <c r="H33" i="6"/>
  <c r="I33" i="6"/>
  <c r="I33" i="11" s="1"/>
  <c r="I33" i="9" s="1"/>
  <c r="J33" i="6"/>
  <c r="J33" i="11" s="1"/>
  <c r="J33" i="9" s="1"/>
  <c r="J33" i="12" s="1"/>
  <c r="K33" i="6"/>
  <c r="B34" i="6"/>
  <c r="C34" i="6"/>
  <c r="D34" i="6"/>
  <c r="E34" i="6"/>
  <c r="F34" i="6"/>
  <c r="F34" i="11" s="1"/>
  <c r="F34" i="9" s="1"/>
  <c r="F34" i="12" s="1"/>
  <c r="G34" i="6"/>
  <c r="H34" i="6"/>
  <c r="I34" i="6"/>
  <c r="J34" i="6"/>
  <c r="K34" i="6"/>
  <c r="K34" i="11" s="1"/>
  <c r="K34" i="9" s="1"/>
  <c r="K34" i="12" s="1"/>
  <c r="B35" i="6"/>
  <c r="C35" i="6"/>
  <c r="D35" i="6"/>
  <c r="D35" i="11" s="1"/>
  <c r="D35" i="9" s="1"/>
  <c r="E35" i="6"/>
  <c r="F35" i="6"/>
  <c r="G35" i="6"/>
  <c r="H35" i="6"/>
  <c r="H35" i="11" s="1"/>
  <c r="H35" i="9" s="1"/>
  <c r="I35" i="6"/>
  <c r="I35" i="11" s="1"/>
  <c r="I35" i="9" s="1"/>
  <c r="J35" i="6"/>
  <c r="K35" i="6"/>
  <c r="B36" i="6"/>
  <c r="C36" i="6"/>
  <c r="C36" i="11" s="1"/>
  <c r="C36" i="9" s="1"/>
  <c r="C36" i="12" s="1"/>
  <c r="D36" i="6"/>
  <c r="E36" i="6"/>
  <c r="E36" i="11" s="1"/>
  <c r="E36" i="9" s="1"/>
  <c r="E36" i="12" s="1"/>
  <c r="F36" i="6"/>
  <c r="G36" i="6"/>
  <c r="G36" i="11" s="1"/>
  <c r="G36" i="9" s="1"/>
  <c r="G36" i="12" s="1"/>
  <c r="H36" i="6"/>
  <c r="I36" i="6"/>
  <c r="J36" i="6"/>
  <c r="J36" i="11" s="1"/>
  <c r="J36" i="9" s="1"/>
  <c r="J36" i="12" s="1"/>
  <c r="K36" i="6"/>
  <c r="B37" i="6"/>
  <c r="C37" i="6"/>
  <c r="C37" i="11" s="1"/>
  <c r="C37" i="9" s="1"/>
  <c r="C37" i="12" s="1"/>
  <c r="D37" i="6"/>
  <c r="E37" i="6"/>
  <c r="E37" i="11" s="1"/>
  <c r="E37" i="9" s="1"/>
  <c r="E37" i="12" s="1"/>
  <c r="F37" i="6"/>
  <c r="G37" i="6"/>
  <c r="H37" i="6"/>
  <c r="I37" i="6"/>
  <c r="J37" i="6"/>
  <c r="J37" i="11" s="1"/>
  <c r="J37" i="9" s="1"/>
  <c r="J37" i="12" s="1"/>
  <c r="K37" i="6"/>
  <c r="B38" i="6"/>
  <c r="C38" i="6"/>
  <c r="C38" i="11" s="1"/>
  <c r="C38" i="9" s="1"/>
  <c r="C38" i="12" s="1"/>
  <c r="D38" i="6"/>
  <c r="E38" i="6"/>
  <c r="E38" i="11" s="1"/>
  <c r="E38" i="9" s="1"/>
  <c r="E38" i="12" s="1"/>
  <c r="F38" i="6"/>
  <c r="G38" i="6"/>
  <c r="G38" i="11" s="1"/>
  <c r="G38" i="9" s="1"/>
  <c r="G38" i="12" s="1"/>
  <c r="H38" i="6"/>
  <c r="H38" i="11" s="1"/>
  <c r="H38" i="9" s="1"/>
  <c r="H38" i="12" s="1"/>
  <c r="I38" i="6"/>
  <c r="I38" i="11" s="1"/>
  <c r="I38" i="9" s="1"/>
  <c r="J38" i="6"/>
  <c r="J38" i="11" s="1"/>
  <c r="J38" i="9" s="1"/>
  <c r="J38" i="12" s="1"/>
  <c r="K38" i="6"/>
  <c r="K38" i="11" s="1"/>
  <c r="K38" i="9" s="1"/>
  <c r="K38" i="12" s="1"/>
  <c r="B39" i="6"/>
  <c r="C39" i="6"/>
  <c r="D39" i="6"/>
  <c r="E39" i="6"/>
  <c r="F39" i="6"/>
  <c r="G39" i="6"/>
  <c r="H39" i="6"/>
  <c r="H39" i="11" s="1"/>
  <c r="H39" i="9" s="1"/>
  <c r="H39" i="12" s="1"/>
  <c r="I39" i="6"/>
  <c r="I39" i="11" s="1"/>
  <c r="I39" i="9" s="1"/>
  <c r="J39" i="6"/>
  <c r="K39" i="6"/>
  <c r="B40" i="6"/>
  <c r="C40" i="6"/>
  <c r="D40" i="6"/>
  <c r="E40" i="6"/>
  <c r="F40" i="6"/>
  <c r="G40" i="6"/>
  <c r="G40" i="11" s="1"/>
  <c r="G40" i="9" s="1"/>
  <c r="G40" i="12" s="1"/>
  <c r="H40" i="6"/>
  <c r="I40" i="6"/>
  <c r="J40" i="6"/>
  <c r="K40" i="6"/>
  <c r="B41" i="6"/>
  <c r="C41" i="6"/>
  <c r="D41" i="6"/>
  <c r="E41" i="6"/>
  <c r="F41" i="6"/>
  <c r="G41" i="6"/>
  <c r="H41" i="6"/>
  <c r="I41" i="6"/>
  <c r="I41" i="11" s="1"/>
  <c r="I41" i="9" s="1"/>
  <c r="J41" i="6"/>
  <c r="K41" i="6"/>
  <c r="B42" i="6"/>
  <c r="C42" i="6"/>
  <c r="D42" i="6"/>
  <c r="E42" i="6"/>
  <c r="E42" i="11" s="1"/>
  <c r="E42" i="9" s="1"/>
  <c r="E42" i="12" s="1"/>
  <c r="F42" i="6"/>
  <c r="G42" i="6"/>
  <c r="G42" i="11" s="1"/>
  <c r="G42" i="9" s="1"/>
  <c r="G42" i="12" s="1"/>
  <c r="H42" i="6"/>
  <c r="I42" i="6"/>
  <c r="I42" i="11" s="1"/>
  <c r="I42" i="9" s="1"/>
  <c r="J42" i="6"/>
  <c r="J42" i="11" s="1"/>
  <c r="J42" i="9" s="1"/>
  <c r="J42" i="12" s="1"/>
  <c r="K42" i="6"/>
  <c r="K42" i="11" s="1"/>
  <c r="K42" i="9" s="1"/>
  <c r="K42" i="12" s="1"/>
  <c r="B43" i="6"/>
  <c r="C43" i="6"/>
  <c r="D43" i="6"/>
  <c r="E43" i="6"/>
  <c r="F43" i="6"/>
  <c r="F43" i="11" s="1"/>
  <c r="F43" i="9" s="1"/>
  <c r="F43" i="12" s="1"/>
  <c r="G43" i="6"/>
  <c r="H43" i="6"/>
  <c r="I43" i="6"/>
  <c r="J43" i="6"/>
  <c r="K43" i="6"/>
  <c r="B44" i="6"/>
  <c r="C44" i="6"/>
  <c r="C44" i="11" s="1"/>
  <c r="C44" i="9" s="1"/>
  <c r="C44" i="12" s="1"/>
  <c r="L44" i="12" s="1"/>
  <c r="D44" i="6"/>
  <c r="E44" i="6"/>
  <c r="F44" i="6"/>
  <c r="G44" i="6"/>
  <c r="H44" i="6"/>
  <c r="I44" i="6"/>
  <c r="J44" i="6"/>
  <c r="J44" i="11" s="1"/>
  <c r="J44" i="9" s="1"/>
  <c r="J44" i="12" s="1"/>
  <c r="K44" i="6"/>
  <c r="B45" i="6"/>
  <c r="C45" i="6"/>
  <c r="D45" i="6"/>
  <c r="E45" i="6"/>
  <c r="F45" i="6"/>
  <c r="G45" i="6"/>
  <c r="H45" i="6"/>
  <c r="H45" i="11" s="1"/>
  <c r="H45" i="9" s="1"/>
  <c r="H45" i="12" s="1"/>
  <c r="I45" i="6"/>
  <c r="I45" i="11" s="1"/>
  <c r="I45" i="9" s="1"/>
  <c r="J45" i="6"/>
  <c r="K45" i="6"/>
  <c r="K45" i="11" s="1"/>
  <c r="K45" i="9" s="1"/>
  <c r="K45" i="12" s="1"/>
  <c r="B46" i="6"/>
  <c r="C46" i="6"/>
  <c r="D46" i="6"/>
  <c r="E46" i="6"/>
  <c r="E46" i="11" s="1"/>
  <c r="E46" i="9" s="1"/>
  <c r="E46" i="12" s="1"/>
  <c r="F46" i="6"/>
  <c r="G46" i="6"/>
  <c r="H46" i="6"/>
  <c r="H46" i="11" s="1"/>
  <c r="H46" i="9" s="1"/>
  <c r="H46" i="12" s="1"/>
  <c r="I46" i="6"/>
  <c r="I46" i="11" s="1"/>
  <c r="I46" i="9" s="1"/>
  <c r="J46" i="6"/>
  <c r="J46" i="11" s="1"/>
  <c r="J46" i="9" s="1"/>
  <c r="J46" i="12" s="1"/>
  <c r="K46" i="6"/>
  <c r="K46" i="11" s="1"/>
  <c r="K46" i="9" s="1"/>
  <c r="K46" i="12" s="1"/>
  <c r="B47" i="6"/>
  <c r="C47" i="6"/>
  <c r="D47" i="6"/>
  <c r="E47" i="6"/>
  <c r="F47" i="6"/>
  <c r="G47" i="6"/>
  <c r="H47" i="6"/>
  <c r="I47" i="6"/>
  <c r="J47" i="6"/>
  <c r="K47" i="6"/>
  <c r="B48" i="6"/>
  <c r="B48" i="11" s="1"/>
  <c r="B48" i="9" s="1"/>
  <c r="B48" i="12" s="1"/>
  <c r="C48" i="6"/>
  <c r="D48" i="6"/>
  <c r="D48" i="11" s="1"/>
  <c r="D48" i="9" s="1"/>
  <c r="D48" i="12" s="1"/>
  <c r="E48" i="6"/>
  <c r="F48" i="6"/>
  <c r="G48" i="6"/>
  <c r="G48" i="11" s="1"/>
  <c r="G48" i="9" s="1"/>
  <c r="G48" i="12" s="1"/>
  <c r="H48" i="6"/>
  <c r="H48" i="11" s="1"/>
  <c r="H48" i="9" s="1"/>
  <c r="H48" i="12" s="1"/>
  <c r="I48" i="6"/>
  <c r="J48" i="6"/>
  <c r="K48" i="6"/>
  <c r="B49" i="6"/>
  <c r="C49" i="6"/>
  <c r="D49" i="6"/>
  <c r="E49" i="6"/>
  <c r="F49" i="6"/>
  <c r="F49" i="11" s="1"/>
  <c r="F49" i="9" s="1"/>
  <c r="F49" i="12" s="1"/>
  <c r="G49" i="6"/>
  <c r="G49" i="11" s="1"/>
  <c r="G49" i="9" s="1"/>
  <c r="G49" i="12" s="1"/>
  <c r="H49" i="6"/>
  <c r="H49" i="11" s="1"/>
  <c r="H49" i="9" s="1"/>
  <c r="H49" i="12" s="1"/>
  <c r="I49" i="6"/>
  <c r="J49" i="6"/>
  <c r="K49" i="6"/>
  <c r="B50" i="6"/>
  <c r="C50" i="6"/>
  <c r="D50" i="6"/>
  <c r="E50" i="6"/>
  <c r="F50" i="6"/>
  <c r="F50" i="11" s="1"/>
  <c r="F50" i="9" s="1"/>
  <c r="F50" i="12" s="1"/>
  <c r="G50" i="6"/>
  <c r="H50" i="6"/>
  <c r="I50" i="6"/>
  <c r="J50" i="6"/>
  <c r="K50" i="6"/>
  <c r="B51" i="6"/>
  <c r="C51" i="6"/>
  <c r="D51" i="6"/>
  <c r="E51" i="6"/>
  <c r="E51" i="11" s="1"/>
  <c r="E51" i="9" s="1"/>
  <c r="E51" i="12" s="1"/>
  <c r="F51" i="6"/>
  <c r="G51" i="6"/>
  <c r="H51" i="6"/>
  <c r="I51" i="6"/>
  <c r="I51" i="11" s="1"/>
  <c r="I51" i="9" s="1"/>
  <c r="J51" i="6"/>
  <c r="K51" i="6"/>
  <c r="B52" i="6"/>
  <c r="C52" i="6"/>
  <c r="C52" i="11" s="1"/>
  <c r="C52" i="9" s="1"/>
  <c r="C52" i="12" s="1"/>
  <c r="D52" i="6"/>
  <c r="E52" i="6"/>
  <c r="F52" i="6"/>
  <c r="G52" i="6"/>
  <c r="H52" i="6"/>
  <c r="H52" i="11" s="1"/>
  <c r="H52" i="9" s="1"/>
  <c r="H52" i="12" s="1"/>
  <c r="I52" i="6"/>
  <c r="J52" i="6"/>
  <c r="K52" i="6"/>
  <c r="K52" i="11" s="1"/>
  <c r="K52" i="9" s="1"/>
  <c r="K52" i="12" s="1"/>
  <c r="B53" i="6"/>
  <c r="C53" i="6"/>
  <c r="D53" i="6"/>
  <c r="E53" i="6"/>
  <c r="F53" i="6"/>
  <c r="G53" i="6"/>
  <c r="H53" i="6"/>
  <c r="H53" i="11" s="1"/>
  <c r="H53" i="9" s="1"/>
  <c r="H53" i="12" s="1"/>
  <c r="I53" i="6"/>
  <c r="I53" i="11" s="1"/>
  <c r="I53" i="9" s="1"/>
  <c r="J53" i="6"/>
  <c r="K53" i="6"/>
  <c r="K53" i="11" s="1"/>
  <c r="K53" i="9" s="1"/>
  <c r="K53" i="12" s="1"/>
  <c r="B54" i="6"/>
  <c r="C54" i="6"/>
  <c r="D54" i="6"/>
  <c r="D54" i="11" s="1"/>
  <c r="D54" i="9" s="1"/>
  <c r="D54" i="12" s="1"/>
  <c r="E54" i="6"/>
  <c r="F54" i="6"/>
  <c r="G54" i="6"/>
  <c r="H54" i="6"/>
  <c r="H54" i="11" s="1"/>
  <c r="H54" i="9" s="1"/>
  <c r="H54" i="12" s="1"/>
  <c r="I54" i="6"/>
  <c r="J54" i="6"/>
  <c r="J54" i="11" s="1"/>
  <c r="J54" i="9" s="1"/>
  <c r="J54" i="12" s="1"/>
  <c r="K54" i="6"/>
  <c r="K54" i="11" s="1"/>
  <c r="K54" i="9" s="1"/>
  <c r="K54" i="12" s="1"/>
  <c r="B55" i="6"/>
  <c r="C55" i="6"/>
  <c r="D55" i="6"/>
  <c r="E55" i="6"/>
  <c r="F55" i="6"/>
  <c r="G55" i="6"/>
  <c r="H55" i="6"/>
  <c r="I55" i="6"/>
  <c r="I55" i="11" s="1"/>
  <c r="I55" i="9" s="1"/>
  <c r="J55" i="6"/>
  <c r="J55" i="11" s="1"/>
  <c r="J55" i="9" s="1"/>
  <c r="J55" i="12" s="1"/>
  <c r="K55" i="6"/>
  <c r="K55" i="11" s="1"/>
  <c r="K55" i="9" s="1"/>
  <c r="K55" i="12" s="1"/>
  <c r="B56" i="6"/>
  <c r="B56" i="11" s="1"/>
  <c r="B56" i="9" s="1"/>
  <c r="B56" i="12" s="1"/>
  <c r="C56" i="6"/>
  <c r="C56" i="11" s="1"/>
  <c r="C56" i="9" s="1"/>
  <c r="C56" i="12" s="1"/>
  <c r="D56" i="6"/>
  <c r="D56" i="11" s="1"/>
  <c r="D56" i="9" s="1"/>
  <c r="D56" i="12" s="1"/>
  <c r="E56" i="6"/>
  <c r="E56" i="11" s="1"/>
  <c r="E56" i="9" s="1"/>
  <c r="E56" i="12" s="1"/>
  <c r="F56" i="6"/>
  <c r="F56" i="11" s="1"/>
  <c r="F56" i="9" s="1"/>
  <c r="F56" i="12" s="1"/>
  <c r="G56" i="6"/>
  <c r="G56" i="11" s="1"/>
  <c r="G56" i="9" s="1"/>
  <c r="G56" i="12" s="1"/>
  <c r="H56" i="6"/>
  <c r="H56" i="11" s="1"/>
  <c r="H56" i="9" s="1"/>
  <c r="H56" i="12" s="1"/>
  <c r="I56" i="6"/>
  <c r="I56" i="11" s="1"/>
  <c r="I56" i="9" s="1"/>
  <c r="J56" i="6"/>
  <c r="J56" i="11" s="1"/>
  <c r="J56" i="9" s="1"/>
  <c r="J56" i="12" s="1"/>
  <c r="K56" i="6"/>
  <c r="K56" i="11" s="1"/>
  <c r="K56" i="9" s="1"/>
  <c r="K56" i="12" s="1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2" i="6"/>
  <c r="D56" i="14" l="1"/>
  <c r="D56" i="15" s="1"/>
  <c r="D56" i="16" s="1"/>
  <c r="D56" i="17"/>
  <c r="D56" i="18" s="1"/>
  <c r="E56" i="14"/>
  <c r="E56" i="15" s="1"/>
  <c r="E56" i="16" s="1"/>
  <c r="E56" i="17"/>
  <c r="E56" i="18" s="1"/>
  <c r="K56" i="17"/>
  <c r="K56" i="18" s="1"/>
  <c r="K56" i="14"/>
  <c r="K56" i="15" s="1"/>
  <c r="K56" i="16" s="1"/>
  <c r="G56" i="17"/>
  <c r="G56" i="18" s="1"/>
  <c r="G56" i="14"/>
  <c r="G56" i="15" s="1"/>
  <c r="G56" i="16" s="1"/>
  <c r="C56" i="17"/>
  <c r="C56" i="18" s="1"/>
  <c r="C56" i="14"/>
  <c r="C56" i="15" s="1"/>
  <c r="C56" i="16" s="1"/>
  <c r="J56" i="14"/>
  <c r="J56" i="15" s="1"/>
  <c r="J56" i="16" s="1"/>
  <c r="J56" i="17"/>
  <c r="J56" i="18" s="1"/>
  <c r="F56" i="17"/>
  <c r="F56" i="18" s="1"/>
  <c r="F56" i="14"/>
  <c r="F56" i="15" s="1"/>
  <c r="F56" i="16" s="1"/>
  <c r="B56" i="14"/>
  <c r="B56" i="15" s="1"/>
  <c r="B56" i="16" s="1"/>
  <c r="L6" i="16" s="1"/>
  <c r="B56" i="17"/>
  <c r="B56" i="18" s="1"/>
  <c r="H56" i="17"/>
  <c r="H56" i="18" s="1"/>
  <c r="H56" i="14"/>
  <c r="H56" i="15" s="1"/>
  <c r="H56" i="16" s="1"/>
  <c r="I56" i="14"/>
  <c r="I56" i="15" s="1"/>
  <c r="I56" i="16" s="1"/>
  <c r="I56" i="17"/>
  <c r="I56" i="18" s="1"/>
  <c r="K38" i="17"/>
  <c r="K38" i="18" s="1"/>
  <c r="K38" i="14"/>
  <c r="K38" i="15" s="1"/>
  <c r="K38" i="16" s="1"/>
  <c r="J38" i="17"/>
  <c r="J38" i="18" s="1"/>
  <c r="J38" i="14"/>
  <c r="J38" i="15" s="1"/>
  <c r="J38" i="16" s="1"/>
  <c r="I38" i="17"/>
  <c r="I38" i="18" s="1"/>
  <c r="I38" i="14"/>
  <c r="I38" i="15" s="1"/>
  <c r="I38" i="16" s="1"/>
  <c r="H38" i="17"/>
  <c r="H38" i="18" s="1"/>
  <c r="H38" i="14"/>
  <c r="H38" i="15" s="1"/>
  <c r="H38" i="16" s="1"/>
  <c r="G38" i="17"/>
  <c r="G38" i="18" s="1"/>
  <c r="G38" i="14"/>
  <c r="G38" i="15" s="1"/>
  <c r="G38" i="16" s="1"/>
  <c r="F38" i="14"/>
  <c r="F38" i="15" s="1"/>
  <c r="F38" i="16" s="1"/>
  <c r="F38" i="17"/>
  <c r="F38" i="18" s="1"/>
  <c r="E38" i="17"/>
  <c r="E38" i="18" s="1"/>
  <c r="E38" i="14"/>
  <c r="E38" i="15" s="1"/>
  <c r="E38" i="16" s="1"/>
  <c r="C38" i="17"/>
  <c r="C38" i="18" s="1"/>
  <c r="C38" i="14"/>
  <c r="C38" i="15" s="1"/>
  <c r="C38" i="16" s="1"/>
  <c r="C44" i="14"/>
  <c r="C44" i="15" s="1"/>
  <c r="C44" i="16" s="1"/>
  <c r="C44" i="17"/>
  <c r="H31" i="14"/>
  <c r="H31" i="15" s="1"/>
  <c r="H31" i="16" s="1"/>
  <c r="L31" i="16" s="1"/>
  <c r="H31" i="17"/>
  <c r="I31" i="14"/>
  <c r="I31" i="15" s="1"/>
  <c r="I31" i="16" s="1"/>
  <c r="I31" i="17"/>
  <c r="I42" i="17"/>
  <c r="I42" i="14"/>
  <c r="I42" i="15" s="1"/>
  <c r="I42" i="16" s="1"/>
  <c r="L42" i="16" s="1"/>
  <c r="I39" i="14"/>
  <c r="I39" i="15" s="1"/>
  <c r="I39" i="16" s="1"/>
  <c r="L39" i="16" s="1"/>
  <c r="I39" i="17"/>
  <c r="K46" i="17"/>
  <c r="K46" i="14"/>
  <c r="K46" i="15" s="1"/>
  <c r="K46" i="16" s="1"/>
  <c r="L46" i="12"/>
  <c r="H46" i="17"/>
  <c r="H46" i="14"/>
  <c r="H46" i="15" s="1"/>
  <c r="H46" i="16" s="1"/>
  <c r="L46" i="16" s="1"/>
  <c r="L54" i="16"/>
  <c r="L5" i="16"/>
  <c r="L47" i="16"/>
  <c r="L43" i="16"/>
  <c r="L41" i="16"/>
  <c r="L37" i="16"/>
  <c r="L33" i="16"/>
  <c r="L21" i="16"/>
  <c r="L13" i="16"/>
  <c r="L9" i="16"/>
  <c r="L51" i="16"/>
  <c r="L48" i="16"/>
  <c r="L7" i="16"/>
  <c r="L44" i="16"/>
  <c r="L34" i="16"/>
  <c r="L25" i="16"/>
  <c r="L17" i="16"/>
  <c r="L53" i="16"/>
  <c r="L55" i="16"/>
  <c r="L3" i="16"/>
  <c r="L30" i="16"/>
  <c r="L26" i="16"/>
  <c r="L18" i="16"/>
  <c r="L14" i="16"/>
  <c r="L10" i="16"/>
  <c r="L57" i="16"/>
  <c r="L50" i="16"/>
  <c r="L40" i="16"/>
  <c r="L36" i="16"/>
  <c r="L32" i="16"/>
  <c r="L28" i="16"/>
  <c r="L24" i="16"/>
  <c r="L20" i="16"/>
  <c r="L16" i="16"/>
  <c r="L12" i="16"/>
  <c r="L8" i="16"/>
  <c r="L52" i="16"/>
  <c r="L49" i="16"/>
  <c r="L45" i="16"/>
  <c r="L35" i="16"/>
  <c r="L27" i="16"/>
  <c r="L23" i="16"/>
  <c r="L19" i="16"/>
  <c r="L15" i="16"/>
  <c r="L11" i="16"/>
  <c r="K35" i="11"/>
  <c r="K35" i="9" s="1"/>
  <c r="K35" i="12" s="1"/>
  <c r="H35" i="12"/>
  <c r="G35" i="11"/>
  <c r="G35" i="9" s="1"/>
  <c r="G35" i="12" s="1"/>
  <c r="G37" i="11"/>
  <c r="G37" i="9" s="1"/>
  <c r="G37" i="12" s="1"/>
  <c r="C35" i="11"/>
  <c r="C35" i="9" s="1"/>
  <c r="C35" i="12" s="1"/>
  <c r="D35" i="12"/>
  <c r="B3" i="6"/>
  <c r="C3" i="6"/>
  <c r="D3" i="6"/>
  <c r="E3" i="6"/>
  <c r="F3" i="6"/>
  <c r="G3" i="6"/>
  <c r="H3" i="6"/>
  <c r="H3" i="11" s="1"/>
  <c r="H3" i="9" s="1"/>
  <c r="I3" i="6"/>
  <c r="J3" i="6"/>
  <c r="J3" i="11" s="1"/>
  <c r="J3" i="9" s="1"/>
  <c r="K3" i="6"/>
  <c r="K3" i="11" s="1"/>
  <c r="K3" i="9" s="1"/>
  <c r="B4" i="6"/>
  <c r="C4" i="6"/>
  <c r="D4" i="6"/>
  <c r="E4" i="6"/>
  <c r="E4" i="11" s="1"/>
  <c r="E4" i="9" s="1"/>
  <c r="F4" i="6"/>
  <c r="G4" i="6"/>
  <c r="H4" i="6"/>
  <c r="H4" i="11" s="1"/>
  <c r="H4" i="9" s="1"/>
  <c r="I4" i="6"/>
  <c r="I4" i="11" s="1"/>
  <c r="I4" i="9" s="1"/>
  <c r="J4" i="6"/>
  <c r="K4" i="6"/>
  <c r="B5" i="6"/>
  <c r="C5" i="6"/>
  <c r="D5" i="6"/>
  <c r="E5" i="6"/>
  <c r="F5" i="6"/>
  <c r="F5" i="11" s="1"/>
  <c r="F5" i="9" s="1"/>
  <c r="G5" i="6"/>
  <c r="H5" i="6"/>
  <c r="H5" i="11" s="1"/>
  <c r="H5" i="9" s="1"/>
  <c r="I5" i="6"/>
  <c r="I5" i="11" s="1"/>
  <c r="I5" i="9" s="1"/>
  <c r="J5" i="6"/>
  <c r="J5" i="11" s="1"/>
  <c r="J5" i="9" s="1"/>
  <c r="K5" i="6"/>
  <c r="K5" i="11" s="1"/>
  <c r="K5" i="9" s="1"/>
  <c r="B6" i="6"/>
  <c r="C6" i="6"/>
  <c r="D6" i="6"/>
  <c r="E6" i="6"/>
  <c r="F6" i="6"/>
  <c r="G6" i="6"/>
  <c r="H6" i="6"/>
  <c r="I6" i="6"/>
  <c r="J6" i="6"/>
  <c r="K6" i="6"/>
  <c r="K6" i="11" s="1"/>
  <c r="K6" i="9" s="1"/>
  <c r="B7" i="6"/>
  <c r="C7" i="6"/>
  <c r="D7" i="6"/>
  <c r="E7" i="6"/>
  <c r="F7" i="6"/>
  <c r="G7" i="6"/>
  <c r="H7" i="6"/>
  <c r="I7" i="6"/>
  <c r="I7" i="11" s="1"/>
  <c r="I7" i="9" s="1"/>
  <c r="J7" i="6"/>
  <c r="K7" i="6"/>
  <c r="K7" i="11" s="1"/>
  <c r="K7" i="9" s="1"/>
  <c r="B8" i="6"/>
  <c r="C8" i="6"/>
  <c r="D8" i="6"/>
  <c r="E8" i="6"/>
  <c r="F8" i="6"/>
  <c r="G8" i="6"/>
  <c r="H8" i="6"/>
  <c r="H8" i="11" s="1"/>
  <c r="H8" i="9" s="1"/>
  <c r="I8" i="6"/>
  <c r="J8" i="6"/>
  <c r="J8" i="11" s="1"/>
  <c r="J8" i="9" s="1"/>
  <c r="K8" i="6"/>
  <c r="B9" i="6"/>
  <c r="C9" i="6"/>
  <c r="D9" i="6"/>
  <c r="D9" i="11" s="1"/>
  <c r="D9" i="9" s="1"/>
  <c r="E9" i="6"/>
  <c r="F9" i="6"/>
  <c r="G9" i="6"/>
  <c r="H9" i="6"/>
  <c r="H9" i="11" s="1"/>
  <c r="H9" i="9" s="1"/>
  <c r="I9" i="6"/>
  <c r="I9" i="11" s="1"/>
  <c r="I9" i="9" s="1"/>
  <c r="J9" i="6"/>
  <c r="K9" i="6"/>
  <c r="B10" i="6"/>
  <c r="C10" i="6"/>
  <c r="D10" i="6"/>
  <c r="E10" i="6"/>
  <c r="E10" i="11" s="1"/>
  <c r="E10" i="9" s="1"/>
  <c r="F10" i="6"/>
  <c r="G10" i="6"/>
  <c r="H10" i="6"/>
  <c r="I10" i="6"/>
  <c r="J10" i="6"/>
  <c r="J10" i="11" s="1"/>
  <c r="J10" i="9" s="1"/>
  <c r="K10" i="6"/>
  <c r="B11" i="6"/>
  <c r="C11" i="6"/>
  <c r="D11" i="6"/>
  <c r="E11" i="6"/>
  <c r="F11" i="6"/>
  <c r="G11" i="6"/>
  <c r="H11" i="6"/>
  <c r="H11" i="11" s="1"/>
  <c r="H11" i="9" s="1"/>
  <c r="I11" i="6"/>
  <c r="I11" i="11" s="1"/>
  <c r="I11" i="9" s="1"/>
  <c r="J11" i="6"/>
  <c r="K11" i="6"/>
  <c r="B12" i="6"/>
  <c r="C12" i="6"/>
  <c r="D12" i="6"/>
  <c r="E12" i="6"/>
  <c r="E12" i="11" s="1"/>
  <c r="E12" i="9" s="1"/>
  <c r="F12" i="6"/>
  <c r="G12" i="6"/>
  <c r="H12" i="6"/>
  <c r="I12" i="6"/>
  <c r="I12" i="11" s="1"/>
  <c r="I12" i="9" s="1"/>
  <c r="J12" i="6"/>
  <c r="J12" i="11" s="1"/>
  <c r="J12" i="9" s="1"/>
  <c r="K12" i="6"/>
  <c r="B13" i="6"/>
  <c r="C13" i="6"/>
  <c r="D13" i="6"/>
  <c r="E13" i="6"/>
  <c r="F13" i="6"/>
  <c r="G13" i="6"/>
  <c r="H13" i="6"/>
  <c r="H13" i="11" s="1"/>
  <c r="H13" i="9" s="1"/>
  <c r="I13" i="6"/>
  <c r="I13" i="11" s="1"/>
  <c r="I13" i="9" s="1"/>
  <c r="J13" i="6"/>
  <c r="J13" i="11" s="1"/>
  <c r="J13" i="9" s="1"/>
  <c r="K13" i="6"/>
  <c r="K13" i="11" s="1"/>
  <c r="K13" i="9" s="1"/>
  <c r="B14" i="6"/>
  <c r="C14" i="6"/>
  <c r="C14" i="11" s="1"/>
  <c r="C14" i="9" s="1"/>
  <c r="D14" i="6"/>
  <c r="E14" i="6"/>
  <c r="E14" i="11" s="1"/>
  <c r="E14" i="9" s="1"/>
  <c r="F14" i="6"/>
  <c r="G14" i="6"/>
  <c r="H14" i="6"/>
  <c r="H14" i="11" s="1"/>
  <c r="H14" i="9" s="1"/>
  <c r="I14" i="6"/>
  <c r="I14" i="11" s="1"/>
  <c r="I14" i="9" s="1"/>
  <c r="J14" i="6"/>
  <c r="J14" i="11" s="1"/>
  <c r="J14" i="9" s="1"/>
  <c r="K14" i="6"/>
  <c r="K14" i="11" s="1"/>
  <c r="K14" i="9" s="1"/>
  <c r="B15" i="6"/>
  <c r="C15" i="6"/>
  <c r="D15" i="6"/>
  <c r="E15" i="6"/>
  <c r="F15" i="6"/>
  <c r="G15" i="6"/>
  <c r="G15" i="11" s="1"/>
  <c r="G15" i="9" s="1"/>
  <c r="H15" i="6"/>
  <c r="H15" i="11" s="1"/>
  <c r="H15" i="9" s="1"/>
  <c r="I15" i="6"/>
  <c r="I15" i="11" s="1"/>
  <c r="I15" i="9" s="1"/>
  <c r="J15" i="6"/>
  <c r="J15" i="11" s="1"/>
  <c r="J15" i="9" s="1"/>
  <c r="K15" i="6"/>
  <c r="K15" i="11" s="1"/>
  <c r="K15" i="9" s="1"/>
  <c r="B16" i="6"/>
  <c r="C16" i="6"/>
  <c r="D16" i="6"/>
  <c r="D16" i="11" s="1"/>
  <c r="D16" i="9" s="1"/>
  <c r="E16" i="6"/>
  <c r="E16" i="11" s="1"/>
  <c r="E16" i="9" s="1"/>
  <c r="F16" i="6"/>
  <c r="G16" i="6"/>
  <c r="G16" i="11" s="1"/>
  <c r="G16" i="9" s="1"/>
  <c r="H16" i="6"/>
  <c r="I16" i="6"/>
  <c r="I16" i="11" s="1"/>
  <c r="I16" i="9" s="1"/>
  <c r="J16" i="6"/>
  <c r="K16" i="6"/>
  <c r="B17" i="6"/>
  <c r="C17" i="6"/>
  <c r="C17" i="11" s="1"/>
  <c r="C17" i="9" s="1"/>
  <c r="D17" i="6"/>
  <c r="E17" i="6"/>
  <c r="F17" i="6"/>
  <c r="G17" i="6"/>
  <c r="H17" i="6"/>
  <c r="I17" i="6"/>
  <c r="I17" i="11" s="1"/>
  <c r="I17" i="9" s="1"/>
  <c r="J17" i="6"/>
  <c r="K17" i="6"/>
  <c r="B18" i="6"/>
  <c r="C18" i="6"/>
  <c r="D18" i="6"/>
  <c r="E18" i="6"/>
  <c r="E18" i="11" s="1"/>
  <c r="E18" i="9" s="1"/>
  <c r="F18" i="6"/>
  <c r="G18" i="6"/>
  <c r="H18" i="6"/>
  <c r="H18" i="11" s="1"/>
  <c r="H18" i="9" s="1"/>
  <c r="I18" i="6"/>
  <c r="J18" i="6"/>
  <c r="K18" i="6"/>
  <c r="B19" i="6"/>
  <c r="C19" i="6"/>
  <c r="C19" i="11" s="1"/>
  <c r="C19" i="9" s="1"/>
  <c r="D19" i="6"/>
  <c r="D19" i="11" s="1"/>
  <c r="D19" i="9" s="1"/>
  <c r="E19" i="6"/>
  <c r="F19" i="6"/>
  <c r="G19" i="6"/>
  <c r="G19" i="11" s="1"/>
  <c r="G19" i="9" s="1"/>
  <c r="H19" i="6"/>
  <c r="I19" i="6"/>
  <c r="J19" i="6"/>
  <c r="K19" i="6"/>
  <c r="B20" i="6"/>
  <c r="C20" i="6"/>
  <c r="D20" i="6"/>
  <c r="E20" i="6"/>
  <c r="F20" i="6"/>
  <c r="G20" i="6"/>
  <c r="H20" i="6"/>
  <c r="I20" i="6"/>
  <c r="I20" i="11" s="1"/>
  <c r="I20" i="9" s="1"/>
  <c r="J20" i="6"/>
  <c r="K20" i="6"/>
  <c r="B21" i="6"/>
  <c r="C21" i="6"/>
  <c r="D21" i="6"/>
  <c r="E21" i="6"/>
  <c r="F21" i="6"/>
  <c r="G21" i="6"/>
  <c r="H21" i="6"/>
  <c r="I21" i="6"/>
  <c r="I21" i="11" s="1"/>
  <c r="I21" i="9" s="1"/>
  <c r="J21" i="6"/>
  <c r="K21" i="6"/>
  <c r="K21" i="11" s="1"/>
  <c r="K21" i="9" s="1"/>
  <c r="B22" i="6"/>
  <c r="C22" i="6"/>
  <c r="D22" i="6"/>
  <c r="E22" i="6"/>
  <c r="F22" i="6"/>
  <c r="G22" i="6"/>
  <c r="G22" i="11" s="1"/>
  <c r="G22" i="9" s="1"/>
  <c r="H22" i="6"/>
  <c r="I22" i="6"/>
  <c r="J22" i="6"/>
  <c r="K22" i="6"/>
  <c r="K22" i="11" s="1"/>
  <c r="K22" i="9" s="1"/>
  <c r="B23" i="6"/>
  <c r="C23" i="6"/>
  <c r="C23" i="11" s="1"/>
  <c r="C23" i="9" s="1"/>
  <c r="D23" i="6"/>
  <c r="E23" i="6"/>
  <c r="E23" i="11" s="1"/>
  <c r="E23" i="9" s="1"/>
  <c r="F23" i="6"/>
  <c r="G23" i="6"/>
  <c r="G23" i="11" s="1"/>
  <c r="G23" i="9" s="1"/>
  <c r="H23" i="6"/>
  <c r="I23" i="6"/>
  <c r="I23" i="11" s="1"/>
  <c r="I23" i="9" s="1"/>
  <c r="J23" i="6"/>
  <c r="K23" i="6"/>
  <c r="K23" i="11" s="1"/>
  <c r="K23" i="9" s="1"/>
  <c r="B24" i="6"/>
  <c r="C24" i="6"/>
  <c r="D24" i="6"/>
  <c r="D24" i="11" s="1"/>
  <c r="D24" i="9" s="1"/>
  <c r="E24" i="6"/>
  <c r="E24" i="11" s="1"/>
  <c r="E24" i="9" s="1"/>
  <c r="F24" i="6"/>
  <c r="F24" i="11" s="1"/>
  <c r="F24" i="9" s="1"/>
  <c r="G24" i="6"/>
  <c r="H24" i="6"/>
  <c r="I24" i="6"/>
  <c r="I24" i="11" s="1"/>
  <c r="I24" i="9" s="1"/>
  <c r="J24" i="6"/>
  <c r="K24" i="6"/>
  <c r="B25" i="6"/>
  <c r="C25" i="6"/>
  <c r="D25" i="6"/>
  <c r="E25" i="6"/>
  <c r="E25" i="11" s="1"/>
  <c r="E25" i="9" s="1"/>
  <c r="F25" i="6"/>
  <c r="G25" i="6"/>
  <c r="H25" i="6"/>
  <c r="I25" i="6"/>
  <c r="I25" i="11" s="1"/>
  <c r="I25" i="9" s="1"/>
  <c r="J25" i="6"/>
  <c r="J25" i="11" s="1"/>
  <c r="J25" i="9" s="1"/>
  <c r="K25" i="6"/>
  <c r="K25" i="11" s="1"/>
  <c r="K25" i="9" s="1"/>
  <c r="B26" i="6"/>
  <c r="C26" i="6"/>
  <c r="D26" i="6"/>
  <c r="E26" i="6"/>
  <c r="F26" i="6"/>
  <c r="F26" i="11" s="1"/>
  <c r="F26" i="9" s="1"/>
  <c r="G26" i="6"/>
  <c r="H26" i="6"/>
  <c r="I26" i="6"/>
  <c r="I26" i="11" s="1"/>
  <c r="I26" i="9" s="1"/>
  <c r="J26" i="6"/>
  <c r="K26" i="6"/>
  <c r="K26" i="11" s="1"/>
  <c r="K26" i="9" s="1"/>
  <c r="B27" i="6"/>
  <c r="C27" i="6"/>
  <c r="D27" i="6"/>
  <c r="E27" i="6"/>
  <c r="F27" i="6"/>
  <c r="G27" i="6"/>
  <c r="H27" i="6"/>
  <c r="I27" i="6"/>
  <c r="I27" i="11" s="1"/>
  <c r="I27" i="9" s="1"/>
  <c r="J27" i="6"/>
  <c r="K27" i="6"/>
  <c r="B28" i="6"/>
  <c r="C28" i="6"/>
  <c r="D28" i="6"/>
  <c r="E28" i="6"/>
  <c r="F28" i="6"/>
  <c r="F28" i="11" s="1"/>
  <c r="F28" i="9" s="1"/>
  <c r="G28" i="6"/>
  <c r="H28" i="6"/>
  <c r="I28" i="6"/>
  <c r="I28" i="11" s="1"/>
  <c r="I28" i="9" s="1"/>
  <c r="J28" i="6"/>
  <c r="K28" i="6"/>
  <c r="B29" i="6"/>
  <c r="C29" i="6"/>
  <c r="D29" i="6"/>
  <c r="D29" i="11" s="1"/>
  <c r="D29" i="9" s="1"/>
  <c r="E29" i="6"/>
  <c r="F29" i="6"/>
  <c r="G29" i="6"/>
  <c r="H29" i="6"/>
  <c r="I29" i="6"/>
  <c r="I29" i="11" s="1"/>
  <c r="I29" i="9" s="1"/>
  <c r="J29" i="6"/>
  <c r="K29" i="6"/>
  <c r="B30" i="6"/>
  <c r="C30" i="6"/>
  <c r="D30" i="6"/>
  <c r="E30" i="6"/>
  <c r="F30" i="6"/>
  <c r="G30" i="6"/>
  <c r="H30" i="6"/>
  <c r="H30" i="11" s="1"/>
  <c r="H30" i="9" s="1"/>
  <c r="I30" i="6"/>
  <c r="I30" i="11" s="1"/>
  <c r="I30" i="9" s="1"/>
  <c r="J30" i="6"/>
  <c r="K30" i="6"/>
  <c r="C2" i="6"/>
  <c r="D2" i="6"/>
  <c r="D2" i="11" s="1"/>
  <c r="E2" i="6"/>
  <c r="F2" i="6"/>
  <c r="F2" i="11" s="1"/>
  <c r="G2" i="6"/>
  <c r="H2" i="6"/>
  <c r="H2" i="11" s="1"/>
  <c r="I2" i="6"/>
  <c r="J2" i="6"/>
  <c r="J2" i="11" s="1"/>
  <c r="K2" i="6"/>
  <c r="B2" i="11"/>
  <c r="C2" i="11"/>
  <c r="E2" i="11"/>
  <c r="G2" i="11"/>
  <c r="I2" i="11"/>
  <c r="K2" i="11"/>
  <c r="B3" i="7"/>
  <c r="C3" i="7"/>
  <c r="C3" i="8" s="1"/>
  <c r="D3" i="7"/>
  <c r="D3" i="8" s="1"/>
  <c r="E3" i="7"/>
  <c r="E3" i="8" s="1"/>
  <c r="F3" i="7"/>
  <c r="G3" i="7"/>
  <c r="G3" i="8" s="1"/>
  <c r="H3" i="7"/>
  <c r="H3" i="8" s="1"/>
  <c r="I3" i="7"/>
  <c r="I3" i="8" s="1"/>
  <c r="J3" i="7"/>
  <c r="J3" i="8" s="1"/>
  <c r="K3" i="7"/>
  <c r="K3" i="8" s="1"/>
  <c r="B4" i="7"/>
  <c r="B4" i="8" s="1"/>
  <c r="C4" i="7"/>
  <c r="C4" i="8" s="1"/>
  <c r="D4" i="7"/>
  <c r="E4" i="7"/>
  <c r="E4" i="8" s="1"/>
  <c r="F4" i="7"/>
  <c r="F4" i="8" s="1"/>
  <c r="G4" i="7"/>
  <c r="G4" i="8" s="1"/>
  <c r="H4" i="7"/>
  <c r="I4" i="7"/>
  <c r="J4" i="7"/>
  <c r="J4" i="8" s="1"/>
  <c r="K4" i="7"/>
  <c r="K4" i="8" s="1"/>
  <c r="B5" i="7"/>
  <c r="C5" i="7"/>
  <c r="C5" i="8" s="1"/>
  <c r="D5" i="7"/>
  <c r="D5" i="8" s="1"/>
  <c r="E5" i="7"/>
  <c r="E5" i="8" s="1"/>
  <c r="F5" i="7"/>
  <c r="F5" i="8" s="1"/>
  <c r="G5" i="7"/>
  <c r="G5" i="8" s="1"/>
  <c r="H5" i="7"/>
  <c r="H5" i="8" s="1"/>
  <c r="H5" i="13" s="1"/>
  <c r="H5" i="14" s="1"/>
  <c r="H5" i="15" s="1"/>
  <c r="I5" i="7"/>
  <c r="I5" i="8" s="1"/>
  <c r="J5" i="7"/>
  <c r="K5" i="7"/>
  <c r="K5" i="8" s="1"/>
  <c r="B6" i="7"/>
  <c r="B6" i="8" s="1"/>
  <c r="C6" i="7"/>
  <c r="C6" i="8" s="1"/>
  <c r="D6" i="7"/>
  <c r="E6" i="7"/>
  <c r="E6" i="8" s="1"/>
  <c r="F6" i="7"/>
  <c r="F6" i="8" s="1"/>
  <c r="G6" i="7"/>
  <c r="G6" i="8" s="1"/>
  <c r="H6" i="7"/>
  <c r="I6" i="7"/>
  <c r="I6" i="8" s="1"/>
  <c r="J6" i="7"/>
  <c r="J6" i="8" s="1"/>
  <c r="K6" i="7"/>
  <c r="K6" i="8" s="1"/>
  <c r="B7" i="7"/>
  <c r="C7" i="7"/>
  <c r="C7" i="8" s="1"/>
  <c r="D7" i="7"/>
  <c r="D7" i="8" s="1"/>
  <c r="E7" i="7"/>
  <c r="E7" i="8" s="1"/>
  <c r="F7" i="7"/>
  <c r="G7" i="7"/>
  <c r="G7" i="8" s="1"/>
  <c r="H7" i="7"/>
  <c r="H7" i="8" s="1"/>
  <c r="I7" i="7"/>
  <c r="I7" i="8" s="1"/>
  <c r="J7" i="7"/>
  <c r="K7" i="7"/>
  <c r="K7" i="8" s="1"/>
  <c r="B8" i="7"/>
  <c r="B8" i="8" s="1"/>
  <c r="C8" i="7"/>
  <c r="C8" i="8" s="1"/>
  <c r="D8" i="7"/>
  <c r="E8" i="7"/>
  <c r="E8" i="8" s="1"/>
  <c r="F8" i="7"/>
  <c r="F8" i="8" s="1"/>
  <c r="G8" i="7"/>
  <c r="G8" i="8" s="1"/>
  <c r="H8" i="7"/>
  <c r="I8" i="7"/>
  <c r="I8" i="8" s="1"/>
  <c r="J8" i="7"/>
  <c r="J8" i="8" s="1"/>
  <c r="K8" i="7"/>
  <c r="K8" i="8" s="1"/>
  <c r="B9" i="7"/>
  <c r="C9" i="7"/>
  <c r="C9" i="8" s="1"/>
  <c r="D9" i="7"/>
  <c r="D9" i="8" s="1"/>
  <c r="E9" i="7"/>
  <c r="E9" i="8" s="1"/>
  <c r="F9" i="7"/>
  <c r="G9" i="7"/>
  <c r="G9" i="8" s="1"/>
  <c r="H9" i="7"/>
  <c r="I9" i="7"/>
  <c r="I9" i="8" s="1"/>
  <c r="I9" i="13" s="1"/>
  <c r="I9" i="14" s="1"/>
  <c r="I9" i="15" s="1"/>
  <c r="J9" i="7"/>
  <c r="K9" i="7"/>
  <c r="K9" i="8" s="1"/>
  <c r="B10" i="7"/>
  <c r="B10" i="8" s="1"/>
  <c r="C10" i="7"/>
  <c r="C10" i="8" s="1"/>
  <c r="D10" i="7"/>
  <c r="E10" i="7"/>
  <c r="E10" i="8" s="1"/>
  <c r="F10" i="7"/>
  <c r="F10" i="8" s="1"/>
  <c r="G10" i="7"/>
  <c r="G10" i="8" s="1"/>
  <c r="H10" i="7"/>
  <c r="I10" i="7"/>
  <c r="I10" i="8" s="1"/>
  <c r="J10" i="7"/>
  <c r="J10" i="8" s="1"/>
  <c r="K10" i="7"/>
  <c r="K10" i="8" s="1"/>
  <c r="B11" i="7"/>
  <c r="C11" i="7"/>
  <c r="C11" i="8" s="1"/>
  <c r="D11" i="7"/>
  <c r="D11" i="8" s="1"/>
  <c r="E11" i="7"/>
  <c r="E11" i="8" s="1"/>
  <c r="F11" i="7"/>
  <c r="G11" i="7"/>
  <c r="G11" i="8" s="1"/>
  <c r="H11" i="7"/>
  <c r="H11" i="8" s="1"/>
  <c r="I11" i="7"/>
  <c r="I11" i="8" s="1"/>
  <c r="J11" i="7"/>
  <c r="K11" i="7"/>
  <c r="K11" i="8" s="1"/>
  <c r="B12" i="7"/>
  <c r="B12" i="8" s="1"/>
  <c r="C12" i="7"/>
  <c r="C12" i="8" s="1"/>
  <c r="D12" i="7"/>
  <c r="E12" i="7"/>
  <c r="E12" i="8" s="1"/>
  <c r="F12" i="7"/>
  <c r="F12" i="8" s="1"/>
  <c r="G12" i="7"/>
  <c r="G12" i="8" s="1"/>
  <c r="H12" i="7"/>
  <c r="I12" i="7"/>
  <c r="I12" i="8" s="1"/>
  <c r="J12" i="7"/>
  <c r="J12" i="8" s="1"/>
  <c r="K12" i="7"/>
  <c r="K12" i="8" s="1"/>
  <c r="B13" i="7"/>
  <c r="C13" i="7"/>
  <c r="C13" i="8" s="1"/>
  <c r="D13" i="7"/>
  <c r="D13" i="8" s="1"/>
  <c r="E13" i="7"/>
  <c r="F13" i="7"/>
  <c r="G13" i="7"/>
  <c r="G13" i="8" s="1"/>
  <c r="H13" i="7"/>
  <c r="H13" i="8" s="1"/>
  <c r="I13" i="7"/>
  <c r="I13" i="8" s="1"/>
  <c r="J13" i="7"/>
  <c r="J13" i="8" s="1"/>
  <c r="K13" i="7"/>
  <c r="K13" i="8" s="1"/>
  <c r="B14" i="7"/>
  <c r="B14" i="8" s="1"/>
  <c r="C14" i="7"/>
  <c r="C14" i="8" s="1"/>
  <c r="D14" i="7"/>
  <c r="E14" i="7"/>
  <c r="F14" i="7"/>
  <c r="F14" i="8" s="1"/>
  <c r="G14" i="7"/>
  <c r="G14" i="8" s="1"/>
  <c r="H14" i="7"/>
  <c r="I14" i="7"/>
  <c r="I14" i="8" s="1"/>
  <c r="J14" i="7"/>
  <c r="J14" i="8" s="1"/>
  <c r="K14" i="7"/>
  <c r="K14" i="8" s="1"/>
  <c r="B15" i="7"/>
  <c r="C15" i="7"/>
  <c r="C15" i="8" s="1"/>
  <c r="D15" i="7"/>
  <c r="D15" i="8" s="1"/>
  <c r="E15" i="7"/>
  <c r="E15" i="8" s="1"/>
  <c r="F15" i="7"/>
  <c r="G15" i="7"/>
  <c r="G15" i="8" s="1"/>
  <c r="H15" i="7"/>
  <c r="H15" i="8" s="1"/>
  <c r="I15" i="7"/>
  <c r="I15" i="8" s="1"/>
  <c r="J15" i="7"/>
  <c r="J15" i="8" s="1"/>
  <c r="K15" i="7"/>
  <c r="K15" i="8" s="1"/>
  <c r="B16" i="7"/>
  <c r="B16" i="8" s="1"/>
  <c r="C16" i="7"/>
  <c r="C16" i="8" s="1"/>
  <c r="D16" i="7"/>
  <c r="E16" i="7"/>
  <c r="E16" i="8" s="1"/>
  <c r="F16" i="7"/>
  <c r="F16" i="8" s="1"/>
  <c r="G16" i="7"/>
  <c r="G16" i="8" s="1"/>
  <c r="H16" i="7"/>
  <c r="I16" i="7"/>
  <c r="I16" i="8" s="1"/>
  <c r="J16" i="7"/>
  <c r="J16" i="8" s="1"/>
  <c r="K16" i="7"/>
  <c r="K16" i="8" s="1"/>
  <c r="B17" i="7"/>
  <c r="C17" i="7"/>
  <c r="C17" i="8" s="1"/>
  <c r="D17" i="7"/>
  <c r="D17" i="8" s="1"/>
  <c r="E17" i="7"/>
  <c r="E17" i="8" s="1"/>
  <c r="F17" i="7"/>
  <c r="G17" i="7"/>
  <c r="G17" i="8" s="1"/>
  <c r="H17" i="7"/>
  <c r="H17" i="8" s="1"/>
  <c r="I17" i="7"/>
  <c r="I17" i="8" s="1"/>
  <c r="J17" i="7"/>
  <c r="K17" i="7"/>
  <c r="K17" i="8" s="1"/>
  <c r="B18" i="7"/>
  <c r="B18" i="8" s="1"/>
  <c r="C18" i="7"/>
  <c r="C18" i="8" s="1"/>
  <c r="D18" i="7"/>
  <c r="E18" i="7"/>
  <c r="E18" i="8" s="1"/>
  <c r="F18" i="7"/>
  <c r="F18" i="8" s="1"/>
  <c r="G18" i="7"/>
  <c r="G18" i="8" s="1"/>
  <c r="H18" i="7"/>
  <c r="I18" i="7"/>
  <c r="I18" i="8" s="1"/>
  <c r="J18" i="7"/>
  <c r="K18" i="7"/>
  <c r="K18" i="8" s="1"/>
  <c r="B19" i="7"/>
  <c r="C19" i="7"/>
  <c r="C19" i="8" s="1"/>
  <c r="D19" i="7"/>
  <c r="D19" i="8" s="1"/>
  <c r="E19" i="7"/>
  <c r="E19" i="8" s="1"/>
  <c r="F19" i="7"/>
  <c r="G19" i="7"/>
  <c r="G19" i="8" s="1"/>
  <c r="H19" i="7"/>
  <c r="H19" i="8" s="1"/>
  <c r="I19" i="7"/>
  <c r="I19" i="8" s="1"/>
  <c r="J19" i="7"/>
  <c r="K19" i="7"/>
  <c r="K19" i="8" s="1"/>
  <c r="B20" i="7"/>
  <c r="B20" i="8" s="1"/>
  <c r="C20" i="7"/>
  <c r="C20" i="8" s="1"/>
  <c r="D20" i="7"/>
  <c r="E20" i="7"/>
  <c r="E20" i="8" s="1"/>
  <c r="F20" i="7"/>
  <c r="F20" i="8" s="1"/>
  <c r="G20" i="7"/>
  <c r="G20" i="8" s="1"/>
  <c r="H20" i="7"/>
  <c r="I20" i="7"/>
  <c r="I20" i="8" s="1"/>
  <c r="J20" i="7"/>
  <c r="J20" i="8" s="1"/>
  <c r="K20" i="7"/>
  <c r="K20" i="8" s="1"/>
  <c r="B21" i="7"/>
  <c r="C21" i="7"/>
  <c r="C21" i="8" s="1"/>
  <c r="D21" i="7"/>
  <c r="D21" i="8" s="1"/>
  <c r="E21" i="7"/>
  <c r="E21" i="8" s="1"/>
  <c r="F21" i="7"/>
  <c r="G21" i="7"/>
  <c r="G21" i="8" s="1"/>
  <c r="H21" i="7"/>
  <c r="H21" i="8" s="1"/>
  <c r="I21" i="7"/>
  <c r="I21" i="8" s="1"/>
  <c r="J21" i="7"/>
  <c r="K21" i="7"/>
  <c r="K21" i="8" s="1"/>
  <c r="B22" i="7"/>
  <c r="C22" i="7"/>
  <c r="C22" i="8" s="1"/>
  <c r="D22" i="7"/>
  <c r="E22" i="7"/>
  <c r="E22" i="8" s="1"/>
  <c r="F22" i="7"/>
  <c r="F22" i="8" s="1"/>
  <c r="G22" i="7"/>
  <c r="G22" i="8" s="1"/>
  <c r="G22" i="13" s="1"/>
  <c r="H22" i="7"/>
  <c r="I22" i="7"/>
  <c r="I22" i="8" s="1"/>
  <c r="J22" i="7"/>
  <c r="J22" i="8" s="1"/>
  <c r="K22" i="7"/>
  <c r="K22" i="8" s="1"/>
  <c r="K22" i="13" s="1"/>
  <c r="K22" i="14" s="1"/>
  <c r="K22" i="15" s="1"/>
  <c r="B23" i="7"/>
  <c r="C23" i="7"/>
  <c r="C23" i="8" s="1"/>
  <c r="D23" i="7"/>
  <c r="D23" i="8" s="1"/>
  <c r="E23" i="7"/>
  <c r="E23" i="8" s="1"/>
  <c r="F23" i="7"/>
  <c r="G23" i="7"/>
  <c r="G23" i="8" s="1"/>
  <c r="H23" i="7"/>
  <c r="H23" i="8" s="1"/>
  <c r="I23" i="7"/>
  <c r="I23" i="8" s="1"/>
  <c r="J23" i="7"/>
  <c r="K23" i="7"/>
  <c r="K23" i="8" s="1"/>
  <c r="B24" i="7"/>
  <c r="B24" i="8" s="1"/>
  <c r="C24" i="7"/>
  <c r="C24" i="8" s="1"/>
  <c r="D24" i="7"/>
  <c r="D24" i="8" s="1"/>
  <c r="E24" i="7"/>
  <c r="E24" i="8" s="1"/>
  <c r="F24" i="7"/>
  <c r="F24" i="8" s="1"/>
  <c r="G24" i="7"/>
  <c r="G24" i="8" s="1"/>
  <c r="H24" i="7"/>
  <c r="I24" i="7"/>
  <c r="I24" i="8" s="1"/>
  <c r="J24" i="7"/>
  <c r="J24" i="8" s="1"/>
  <c r="K24" i="7"/>
  <c r="K24" i="8" s="1"/>
  <c r="B25" i="7"/>
  <c r="C25" i="7"/>
  <c r="C25" i="8" s="1"/>
  <c r="D25" i="7"/>
  <c r="E25" i="7"/>
  <c r="E25" i="8" s="1"/>
  <c r="F25" i="7"/>
  <c r="G25" i="7"/>
  <c r="G25" i="8" s="1"/>
  <c r="H25" i="7"/>
  <c r="H25" i="8" s="1"/>
  <c r="I25" i="7"/>
  <c r="I25" i="8" s="1"/>
  <c r="J25" i="7"/>
  <c r="J25" i="8" s="1"/>
  <c r="K25" i="7"/>
  <c r="K25" i="8" s="1"/>
  <c r="B26" i="7"/>
  <c r="B26" i="8" s="1"/>
  <c r="C26" i="7"/>
  <c r="C26" i="8" s="1"/>
  <c r="D26" i="7"/>
  <c r="E26" i="7"/>
  <c r="E26" i="8" s="1"/>
  <c r="F26" i="7"/>
  <c r="F26" i="8" s="1"/>
  <c r="G26" i="7"/>
  <c r="G26" i="8" s="1"/>
  <c r="H26" i="7"/>
  <c r="I26" i="7"/>
  <c r="I26" i="8" s="1"/>
  <c r="J26" i="7"/>
  <c r="J26" i="8" s="1"/>
  <c r="K26" i="7"/>
  <c r="K26" i="8" s="1"/>
  <c r="B27" i="7"/>
  <c r="C27" i="7"/>
  <c r="C27" i="8" s="1"/>
  <c r="D27" i="7"/>
  <c r="D27" i="8" s="1"/>
  <c r="E27" i="7"/>
  <c r="E27" i="8" s="1"/>
  <c r="F27" i="7"/>
  <c r="G27" i="7"/>
  <c r="G27" i="8" s="1"/>
  <c r="H27" i="7"/>
  <c r="H27" i="8" s="1"/>
  <c r="I27" i="7"/>
  <c r="I27" i="8" s="1"/>
  <c r="J27" i="7"/>
  <c r="K27" i="7"/>
  <c r="K27" i="8" s="1"/>
  <c r="B28" i="7"/>
  <c r="B28" i="8" s="1"/>
  <c r="C28" i="7"/>
  <c r="C28" i="8" s="1"/>
  <c r="D28" i="7"/>
  <c r="E28" i="7"/>
  <c r="E28" i="8" s="1"/>
  <c r="F28" i="7"/>
  <c r="G28" i="7"/>
  <c r="G28" i="8" s="1"/>
  <c r="H28" i="7"/>
  <c r="I28" i="7"/>
  <c r="I28" i="8" s="1"/>
  <c r="J28" i="7"/>
  <c r="J28" i="8" s="1"/>
  <c r="K28" i="7"/>
  <c r="K28" i="8" s="1"/>
  <c r="B29" i="7"/>
  <c r="C29" i="7"/>
  <c r="C29" i="8" s="1"/>
  <c r="D29" i="7"/>
  <c r="D29" i="8" s="1"/>
  <c r="D29" i="13" s="1"/>
  <c r="E29" i="7"/>
  <c r="E29" i="8" s="1"/>
  <c r="F29" i="7"/>
  <c r="G29" i="7"/>
  <c r="G29" i="8" s="1"/>
  <c r="H29" i="7"/>
  <c r="H29" i="8" s="1"/>
  <c r="I29" i="7"/>
  <c r="I29" i="8" s="1"/>
  <c r="I29" i="13" s="1"/>
  <c r="I29" i="14" s="1"/>
  <c r="I29" i="15" s="1"/>
  <c r="J29" i="7"/>
  <c r="K29" i="7"/>
  <c r="K29" i="8" s="1"/>
  <c r="B30" i="7"/>
  <c r="B30" i="8" s="1"/>
  <c r="C30" i="7"/>
  <c r="C30" i="8" s="1"/>
  <c r="D30" i="7"/>
  <c r="E30" i="7"/>
  <c r="E30" i="8" s="1"/>
  <c r="F30" i="7"/>
  <c r="F30" i="8" s="1"/>
  <c r="G30" i="7"/>
  <c r="G30" i="8" s="1"/>
  <c r="H30" i="7"/>
  <c r="I30" i="7"/>
  <c r="I30" i="8" s="1"/>
  <c r="J30" i="7"/>
  <c r="J30" i="8" s="1"/>
  <c r="K30" i="7"/>
  <c r="K30" i="8" s="1"/>
  <c r="C2" i="7"/>
  <c r="D2" i="7"/>
  <c r="D2" i="8" s="1"/>
  <c r="E2" i="7"/>
  <c r="E2" i="8" s="1"/>
  <c r="F2" i="7"/>
  <c r="F2" i="8" s="1"/>
  <c r="G2" i="7"/>
  <c r="H2" i="7"/>
  <c r="H2" i="8" s="1"/>
  <c r="I2" i="7"/>
  <c r="I2" i="8" s="1"/>
  <c r="J2" i="7"/>
  <c r="J2" i="8" s="1"/>
  <c r="K2" i="7"/>
  <c r="B2" i="7"/>
  <c r="B2" i="8" s="1"/>
  <c r="E13" i="8"/>
  <c r="B3" i="8"/>
  <c r="F3" i="8"/>
  <c r="D4" i="8"/>
  <c r="H4" i="8"/>
  <c r="H4" i="13" s="1"/>
  <c r="I4" i="8"/>
  <c r="B5" i="8"/>
  <c r="J5" i="8"/>
  <c r="J5" i="13" s="1"/>
  <c r="J5" i="14" s="1"/>
  <c r="J5" i="15" s="1"/>
  <c r="D6" i="8"/>
  <c r="H6" i="8"/>
  <c r="B7" i="8"/>
  <c r="F7" i="8"/>
  <c r="J7" i="8"/>
  <c r="D8" i="8"/>
  <c r="H8" i="8"/>
  <c r="B9" i="8"/>
  <c r="F9" i="8"/>
  <c r="H9" i="8"/>
  <c r="H9" i="13" s="1"/>
  <c r="H9" i="14" s="1"/>
  <c r="H9" i="15" s="1"/>
  <c r="J9" i="8"/>
  <c r="D10" i="8"/>
  <c r="H10" i="8"/>
  <c r="B11" i="8"/>
  <c r="F11" i="8"/>
  <c r="J11" i="8"/>
  <c r="D12" i="8"/>
  <c r="H12" i="8"/>
  <c r="B13" i="8"/>
  <c r="F13" i="8"/>
  <c r="D14" i="8"/>
  <c r="E14" i="8"/>
  <c r="H14" i="8"/>
  <c r="B15" i="8"/>
  <c r="F15" i="8"/>
  <c r="D16" i="8"/>
  <c r="H16" i="8"/>
  <c r="B17" i="8"/>
  <c r="F17" i="8"/>
  <c r="J17" i="8"/>
  <c r="D18" i="8"/>
  <c r="H18" i="8"/>
  <c r="H18" i="13" s="1"/>
  <c r="H18" i="14" s="1"/>
  <c r="H18" i="15" s="1"/>
  <c r="J18" i="8"/>
  <c r="B19" i="8"/>
  <c r="F19" i="8"/>
  <c r="J19" i="8"/>
  <c r="D20" i="8"/>
  <c r="H20" i="8"/>
  <c r="B21" i="8"/>
  <c r="F21" i="8"/>
  <c r="J21" i="8"/>
  <c r="B22" i="8"/>
  <c r="D22" i="8"/>
  <c r="H22" i="8"/>
  <c r="B23" i="8"/>
  <c r="F23" i="8"/>
  <c r="J23" i="8"/>
  <c r="H24" i="8"/>
  <c r="B25" i="8"/>
  <c r="D25" i="8"/>
  <c r="F25" i="8"/>
  <c r="D26" i="8"/>
  <c r="H26" i="8"/>
  <c r="B27" i="8"/>
  <c r="F27" i="8"/>
  <c r="J27" i="8"/>
  <c r="D28" i="8"/>
  <c r="F28" i="8"/>
  <c r="H28" i="8"/>
  <c r="B29" i="8"/>
  <c r="F29" i="8"/>
  <c r="J29" i="8"/>
  <c r="D30" i="8"/>
  <c r="H30" i="8"/>
  <c r="C2" i="8"/>
  <c r="G2" i="8"/>
  <c r="K2" i="8"/>
  <c r="L56" i="16" l="1"/>
  <c r="C55" i="19" s="1"/>
  <c r="L56" i="18"/>
  <c r="D55" i="19" s="1"/>
  <c r="G22" i="17"/>
  <c r="G22" i="18" s="1"/>
  <c r="L22" i="18" s="1"/>
  <c r="D21" i="19" s="1"/>
  <c r="G22" i="14"/>
  <c r="G22" i="15" s="1"/>
  <c r="G22" i="16" s="1"/>
  <c r="L22" i="16" s="1"/>
  <c r="C21" i="19" s="1"/>
  <c r="L38" i="16"/>
  <c r="C37" i="19" s="1"/>
  <c r="L38" i="18"/>
  <c r="D37" i="19" s="1"/>
  <c r="H4" i="17"/>
  <c r="H4" i="14"/>
  <c r="H4" i="15" s="1"/>
  <c r="H4" i="16" s="1"/>
  <c r="L4" i="16" s="1"/>
  <c r="D29" i="17"/>
  <c r="D29" i="14"/>
  <c r="D29" i="15" s="1"/>
  <c r="D29" i="16" s="1"/>
  <c r="L29" i="16" s="1"/>
  <c r="K2" i="12"/>
  <c r="K2" i="9"/>
  <c r="K11" i="12" s="1"/>
  <c r="F2" i="12"/>
  <c r="F2" i="9"/>
  <c r="F21" i="12" s="1"/>
  <c r="C2" i="12"/>
  <c r="C2" i="9"/>
  <c r="C3" i="12" s="1"/>
  <c r="K13" i="12"/>
  <c r="K5" i="12"/>
  <c r="J2" i="12"/>
  <c r="J2" i="9"/>
  <c r="J19" i="12" s="1"/>
  <c r="G2" i="12"/>
  <c r="G2" i="9"/>
  <c r="G9" i="12" s="1"/>
  <c r="F23" i="12"/>
  <c r="F29" i="12"/>
  <c r="K20" i="12"/>
  <c r="C20" i="12"/>
  <c r="K18" i="12"/>
  <c r="I2" i="12"/>
  <c r="I2" i="9"/>
  <c r="I7" i="12" s="1"/>
  <c r="J30" i="12"/>
  <c r="F15" i="12"/>
  <c r="F9" i="12"/>
  <c r="I11" i="12"/>
  <c r="E9" i="12"/>
  <c r="C6" i="12"/>
  <c r="I3" i="12"/>
  <c r="B2" i="12"/>
  <c r="B2" i="9"/>
  <c r="B25" i="12" s="1"/>
  <c r="H2" i="9"/>
  <c r="H28" i="12" s="1"/>
  <c r="H2" i="12"/>
  <c r="D2" i="9"/>
  <c r="D18" i="12" s="1"/>
  <c r="D2" i="12"/>
  <c r="K29" i="12"/>
  <c r="I28" i="12"/>
  <c r="K27" i="12"/>
  <c r="K25" i="12"/>
  <c r="G23" i="12"/>
  <c r="E22" i="12"/>
  <c r="G21" i="12"/>
  <c r="I20" i="12"/>
  <c r="I18" i="12"/>
  <c r="K17" i="12"/>
  <c r="I16" i="12"/>
  <c r="I13" i="12"/>
  <c r="G10" i="12"/>
  <c r="I9" i="12"/>
  <c r="I5" i="12"/>
  <c r="K4" i="12"/>
  <c r="E2" i="12"/>
  <c r="E2" i="9"/>
  <c r="E10" i="12" s="1"/>
  <c r="J28" i="12"/>
  <c r="H25" i="12"/>
  <c r="F22" i="12"/>
  <c r="H21" i="12"/>
  <c r="D19" i="12"/>
  <c r="H17" i="12"/>
  <c r="J12" i="12"/>
  <c r="F12" i="12"/>
  <c r="D9" i="12"/>
  <c r="H7" i="12"/>
  <c r="H5" i="12"/>
  <c r="F4" i="12"/>
  <c r="H3" i="12"/>
  <c r="F5" i="12"/>
  <c r="I24" i="12" l="1"/>
  <c r="I27" i="12"/>
  <c r="I34" i="12"/>
  <c r="I38" i="12"/>
  <c r="L38" i="12" s="1"/>
  <c r="B37" i="19" s="1"/>
  <c r="I48" i="12"/>
  <c r="I50" i="12"/>
  <c r="I32" i="12"/>
  <c r="I42" i="12"/>
  <c r="L42" i="12" s="1"/>
  <c r="I54" i="12"/>
  <c r="I36" i="12"/>
  <c r="I52" i="12"/>
  <c r="I40" i="12"/>
  <c r="I53" i="12"/>
  <c r="I39" i="12"/>
  <c r="L39" i="12" s="1"/>
  <c r="I55" i="12"/>
  <c r="I41" i="12"/>
  <c r="I37" i="12"/>
  <c r="I47" i="12"/>
  <c r="I57" i="12"/>
  <c r="I33" i="12"/>
  <c r="I46" i="12"/>
  <c r="I31" i="12"/>
  <c r="L31" i="12" s="1"/>
  <c r="I51" i="12"/>
  <c r="I45" i="12"/>
  <c r="I44" i="12"/>
  <c r="I43" i="12"/>
  <c r="I56" i="12"/>
  <c r="L56" i="12" s="1"/>
  <c r="B55" i="19" s="1"/>
  <c r="I49" i="12"/>
  <c r="I35" i="12"/>
  <c r="B24" i="12"/>
  <c r="B16" i="12"/>
  <c r="J6" i="12"/>
  <c r="J10" i="12"/>
  <c r="K8" i="12"/>
  <c r="B17" i="12"/>
  <c r="K19" i="12"/>
  <c r="I22" i="12"/>
  <c r="I26" i="12"/>
  <c r="I30" i="12"/>
  <c r="K14" i="12"/>
  <c r="J18" i="12"/>
  <c r="K16" i="12"/>
  <c r="K22" i="12"/>
  <c r="K3" i="12"/>
  <c r="B8" i="12"/>
  <c r="B20" i="12"/>
  <c r="J11" i="12"/>
  <c r="J15" i="12"/>
  <c r="K30" i="12"/>
  <c r="K9" i="12"/>
  <c r="B7" i="12"/>
  <c r="G24" i="12"/>
  <c r="H4" i="12"/>
  <c r="L4" i="12" s="1"/>
  <c r="B4" i="12"/>
  <c r="B6" i="12"/>
  <c r="J8" i="12"/>
  <c r="H11" i="12"/>
  <c r="H13" i="12"/>
  <c r="J16" i="12"/>
  <c r="J20" i="12"/>
  <c r="J24" i="12"/>
  <c r="G6" i="12"/>
  <c r="K12" i="12"/>
  <c r="G19" i="12"/>
  <c r="K21" i="12"/>
  <c r="K23" i="12"/>
  <c r="G29" i="12"/>
  <c r="K6" i="12"/>
  <c r="K10" i="12"/>
  <c r="J17" i="12"/>
  <c r="J7" i="12"/>
  <c r="J13" i="12"/>
  <c r="F20" i="12"/>
  <c r="I17" i="12"/>
  <c r="G20" i="12"/>
  <c r="K15" i="12"/>
  <c r="J21" i="12"/>
  <c r="J23" i="12"/>
  <c r="K28" i="12"/>
  <c r="G13" i="12"/>
  <c r="B5" i="12"/>
  <c r="B12" i="12"/>
  <c r="B14" i="12"/>
  <c r="G17" i="12"/>
  <c r="G27" i="12"/>
  <c r="J3" i="12"/>
  <c r="J22" i="12"/>
  <c r="G18" i="12"/>
  <c r="J29" i="12"/>
  <c r="J27" i="12"/>
  <c r="J4" i="12"/>
  <c r="B10" i="12"/>
  <c r="J14" i="12"/>
  <c r="B28" i="12"/>
  <c r="G14" i="12"/>
  <c r="G25" i="12"/>
  <c r="G4" i="12"/>
  <c r="G8" i="12"/>
  <c r="G12" i="12"/>
  <c r="J5" i="12"/>
  <c r="J9" i="12"/>
  <c r="B18" i="12"/>
  <c r="J26" i="12"/>
  <c r="G16" i="12"/>
  <c r="G22" i="12"/>
  <c r="L22" i="12" s="1"/>
  <c r="B21" i="19" s="1"/>
  <c r="J25" i="12"/>
  <c r="C26" i="12"/>
  <c r="D4" i="12"/>
  <c r="D3" i="12"/>
  <c r="F6" i="12"/>
  <c r="H9" i="12"/>
  <c r="D11" i="12"/>
  <c r="F14" i="12"/>
  <c r="D23" i="12"/>
  <c r="F26" i="12"/>
  <c r="H29" i="12"/>
  <c r="E3" i="12"/>
  <c r="E7" i="12"/>
  <c r="C17" i="12"/>
  <c r="C19" i="12"/>
  <c r="C21" i="12"/>
  <c r="E30" i="12"/>
  <c r="C10" i="12"/>
  <c r="C14" i="12"/>
  <c r="F3" i="12"/>
  <c r="F7" i="12"/>
  <c r="F13" i="12"/>
  <c r="F16" i="12"/>
  <c r="D21" i="12"/>
  <c r="F28" i="12"/>
  <c r="C16" i="12"/>
  <c r="C18" i="12"/>
  <c r="C9" i="12"/>
  <c r="G15" i="12"/>
  <c r="K26" i="12"/>
  <c r="F25" i="12"/>
  <c r="D5" i="12"/>
  <c r="F8" i="12"/>
  <c r="D13" i="12"/>
  <c r="D27" i="12"/>
  <c r="F30" i="12"/>
  <c r="C8" i="12"/>
  <c r="C12" i="12"/>
  <c r="C23" i="12"/>
  <c r="C25" i="12"/>
  <c r="C27" i="12"/>
  <c r="C29" i="12"/>
  <c r="C4" i="12"/>
  <c r="D10" i="12"/>
  <c r="F19" i="12"/>
  <c r="F27" i="12"/>
  <c r="C28" i="12"/>
  <c r="F17" i="12"/>
  <c r="D7" i="12"/>
  <c r="F10" i="12"/>
  <c r="D15" i="12"/>
  <c r="F18" i="12"/>
  <c r="E16" i="12"/>
  <c r="D16" i="12"/>
  <c r="H8" i="12"/>
  <c r="F11" i="12"/>
  <c r="B15" i="12"/>
  <c r="F24" i="12"/>
  <c r="C22" i="12"/>
  <c r="C30" i="12"/>
  <c r="G3" i="12"/>
  <c r="C13" i="12"/>
  <c r="K24" i="12"/>
  <c r="G30" i="12"/>
  <c r="C7" i="12"/>
  <c r="E24" i="12"/>
  <c r="E13" i="12"/>
  <c r="B9" i="12"/>
  <c r="H10" i="12"/>
  <c r="D12" i="12"/>
  <c r="B22" i="12"/>
  <c r="D25" i="12"/>
  <c r="I19" i="12"/>
  <c r="E21" i="12"/>
  <c r="H22" i="12"/>
  <c r="B29" i="12"/>
  <c r="I6" i="12"/>
  <c r="G26" i="12"/>
  <c r="G28" i="12"/>
  <c r="I4" i="12"/>
  <c r="K7" i="12"/>
  <c r="C11" i="12"/>
  <c r="E14" i="12"/>
  <c r="B27" i="12"/>
  <c r="E11" i="12"/>
  <c r="E18" i="12"/>
  <c r="E26" i="12"/>
  <c r="B3" i="12"/>
  <c r="D6" i="12"/>
  <c r="B11" i="12"/>
  <c r="H12" i="12"/>
  <c r="D14" i="12"/>
  <c r="H19" i="12"/>
  <c r="B26" i="12"/>
  <c r="D29" i="12"/>
  <c r="L29" i="12" s="1"/>
  <c r="I21" i="12"/>
  <c r="E23" i="12"/>
  <c r="D20" i="12"/>
  <c r="H26" i="12"/>
  <c r="H30" i="12"/>
  <c r="H15" i="12"/>
  <c r="E4" i="12"/>
  <c r="G7" i="12"/>
  <c r="I10" i="12"/>
  <c r="B19" i="12"/>
  <c r="H24" i="12"/>
  <c r="E25" i="12"/>
  <c r="G5" i="12"/>
  <c r="I8" i="12"/>
  <c r="C15" i="12"/>
  <c r="D30" i="12"/>
  <c r="E15" i="12"/>
  <c r="E20" i="12"/>
  <c r="E28" i="12"/>
  <c r="E5" i="12"/>
  <c r="H6" i="12"/>
  <c r="D8" i="12"/>
  <c r="B13" i="12"/>
  <c r="H14" i="12"/>
  <c r="D17" i="12"/>
  <c r="H23" i="12"/>
  <c r="B30" i="12"/>
  <c r="I15" i="12"/>
  <c r="E17" i="12"/>
  <c r="I23" i="12"/>
  <c r="B21" i="12"/>
  <c r="D24" i="12"/>
  <c r="C5" i="12"/>
  <c r="E8" i="12"/>
  <c r="G11" i="12"/>
  <c r="I14" i="12"/>
  <c r="H20" i="12"/>
  <c r="D26" i="12"/>
  <c r="C24" i="12"/>
  <c r="I25" i="12"/>
  <c r="E27" i="12"/>
  <c r="I29" i="12"/>
  <c r="E6" i="12"/>
  <c r="I12" i="12"/>
  <c r="H16" i="12"/>
  <c r="B23" i="12"/>
  <c r="H27" i="12"/>
  <c r="E19" i="12"/>
  <c r="H18" i="12"/>
  <c r="D28" i="12"/>
  <c r="E29" i="12"/>
  <c r="E12" i="12"/>
  <c r="D22" i="12"/>
</calcChain>
</file>

<file path=xl/sharedStrings.xml><?xml version="1.0" encoding="utf-8"?>
<sst xmlns="http://schemas.openxmlformats.org/spreadsheetml/2006/main" count="768" uniqueCount="172">
  <si>
    <t>Subject_ID</t>
  </si>
  <si>
    <t>Chord 1</t>
  </si>
  <si>
    <t>Chord 2</t>
  </si>
  <si>
    <t>Chord 3</t>
  </si>
  <si>
    <t>Chord 4</t>
  </si>
  <si>
    <t>Chord 5</t>
  </si>
  <si>
    <t>Chord 6</t>
  </si>
  <si>
    <t>Chord 7</t>
  </si>
  <si>
    <t>Chord 8</t>
  </si>
  <si>
    <t>Chord 9</t>
  </si>
  <si>
    <t>Chord 10</t>
  </si>
  <si>
    <t>Correct</t>
  </si>
  <si>
    <t>C Major</t>
  </si>
  <si>
    <t>E minor</t>
  </si>
  <si>
    <t>G minor</t>
  </si>
  <si>
    <t>F diminished</t>
  </si>
  <si>
    <t>A major</t>
  </si>
  <si>
    <t>E diminished</t>
  </si>
  <si>
    <t>F major 7th</t>
  </si>
  <si>
    <t>C dominant 7th</t>
  </si>
  <si>
    <t>E minor 7th</t>
  </si>
  <si>
    <t>G Major</t>
  </si>
  <si>
    <t>A minor</t>
  </si>
  <si>
    <t>F minor</t>
  </si>
  <si>
    <t>E major</t>
  </si>
  <si>
    <t>B diminished</t>
  </si>
  <si>
    <t>G major</t>
  </si>
  <si>
    <t>D minor</t>
  </si>
  <si>
    <t>B minor 7th</t>
  </si>
  <si>
    <t>C major 7th</t>
  </si>
  <si>
    <t>C major</t>
  </si>
  <si>
    <t>A Diminished</t>
  </si>
  <si>
    <t>B Major</t>
  </si>
  <si>
    <t>A Minor</t>
  </si>
  <si>
    <t>A major 7th</t>
  </si>
  <si>
    <t>B diminished 7th</t>
  </si>
  <si>
    <t>E Major</t>
  </si>
  <si>
    <t>B minor</t>
  </si>
  <si>
    <t>C diminished</t>
  </si>
  <si>
    <t>A minor 7th</t>
  </si>
  <si>
    <t>G minor 7th</t>
  </si>
  <si>
    <t>F major</t>
  </si>
  <si>
    <t>F Major</t>
  </si>
  <si>
    <t>D major</t>
  </si>
  <si>
    <t>B major 7th</t>
  </si>
  <si>
    <t>A diminished 7th</t>
  </si>
  <si>
    <t>B</t>
  </si>
  <si>
    <t>E</t>
  </si>
  <si>
    <t>B major</t>
  </si>
  <si>
    <t>D Major</t>
  </si>
  <si>
    <t>C Minor</t>
  </si>
  <si>
    <t>G augmented</t>
  </si>
  <si>
    <t>B Minor</t>
  </si>
  <si>
    <t>G dominant 7th</t>
  </si>
  <si>
    <t>D minor 7th</t>
  </si>
  <si>
    <t>F Diminished</t>
  </si>
  <si>
    <t>E Diminished</t>
  </si>
  <si>
    <t>D Diminished</t>
  </si>
  <si>
    <t>G minor diminished</t>
  </si>
  <si>
    <t>G Minor</t>
  </si>
  <si>
    <t>A diminished</t>
  </si>
  <si>
    <t>C minor</t>
  </si>
  <si>
    <t>C</t>
  </si>
  <si>
    <t>G</t>
  </si>
  <si>
    <t>D</t>
  </si>
  <si>
    <t>A</t>
  </si>
  <si>
    <t>F</t>
  </si>
  <si>
    <t>C# major</t>
  </si>
  <si>
    <t>Ab minor</t>
  </si>
  <si>
    <t>G# minor</t>
  </si>
  <si>
    <t>C#</t>
  </si>
  <si>
    <t>G#</t>
  </si>
  <si>
    <t>Ab</t>
  </si>
  <si>
    <t>F# minor</t>
  </si>
  <si>
    <t>Eb minor</t>
  </si>
  <si>
    <t>C# minor</t>
  </si>
  <si>
    <t>Bb minor</t>
  </si>
  <si>
    <t>D#</t>
  </si>
  <si>
    <t>Bb minor 7th</t>
  </si>
  <si>
    <t>Bb Major</t>
  </si>
  <si>
    <t>A# major</t>
  </si>
  <si>
    <t>Bb major 7th</t>
  </si>
  <si>
    <t>D# major</t>
  </si>
  <si>
    <t>Eb major 7th</t>
  </si>
  <si>
    <t>Bb dominant 7th</t>
  </si>
  <si>
    <t>Bb major</t>
  </si>
  <si>
    <t>F#</t>
  </si>
  <si>
    <t>Bb</t>
  </si>
  <si>
    <t>Eb</t>
  </si>
  <si>
    <t>A#</t>
  </si>
  <si>
    <t>F# Major</t>
  </si>
  <si>
    <t>B#</t>
  </si>
  <si>
    <t>Cb</t>
  </si>
  <si>
    <t>Db</t>
  </si>
  <si>
    <t>E#</t>
  </si>
  <si>
    <t>Fb</t>
  </si>
  <si>
    <t>Gb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</si>
  <si>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</si>
  <si>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</si>
  <si>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</si>
  <si>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</si>
  <si>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</si>
  <si>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</si>
  <si>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</si>
  <si>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>Ab major</t>
  </si>
  <si>
    <t>Ab minor 7th</t>
  </si>
  <si>
    <t>F minor with c on the bottom</t>
  </si>
  <si>
    <t>E sustained</t>
  </si>
  <si>
    <t>C sus</t>
  </si>
  <si>
    <t>A sus</t>
  </si>
  <si>
    <t>G major 7th</t>
  </si>
  <si>
    <t>C major minor 7th</t>
  </si>
  <si>
    <t>C Diminished</t>
  </si>
  <si>
    <t>D diminished</t>
  </si>
  <si>
    <t>C Major 7th</t>
  </si>
  <si>
    <t>C Major 9th</t>
  </si>
  <si>
    <t>F Major 9th</t>
  </si>
  <si>
    <t>D Major 9th</t>
  </si>
  <si>
    <t>B Diminished</t>
  </si>
  <si>
    <t>C Dominant 7th</t>
  </si>
  <si>
    <t>Eb diminished</t>
  </si>
  <si>
    <t>G diminished</t>
  </si>
  <si>
    <t>A Major</t>
  </si>
  <si>
    <t>F suspension</t>
  </si>
  <si>
    <t>A minor (A,C,E)</t>
  </si>
  <si>
    <t>D minor (D,F,A)</t>
  </si>
  <si>
    <t>A# major (A#,D,F)</t>
  </si>
  <si>
    <t>A# Major b5 (D,E,A#)</t>
  </si>
  <si>
    <t>G minor 6th (G,D,E)</t>
  </si>
  <si>
    <t>B dim (D,F,B)</t>
  </si>
  <si>
    <t>G suspended 4th (G,C,D)</t>
  </si>
  <si>
    <t>C# Major</t>
  </si>
  <si>
    <t>A augmented</t>
  </si>
  <si>
    <t>G# Major</t>
  </si>
  <si>
    <t>E augmented</t>
  </si>
  <si>
    <t>F# diminished</t>
  </si>
  <si>
    <t>Bb augmented</t>
  </si>
  <si>
    <t>E minor 9th</t>
  </si>
  <si>
    <t>C augmented</t>
  </si>
  <si>
    <t>Eb Major</t>
  </si>
  <si>
    <t>F# major</t>
  </si>
  <si>
    <t>E major 7th</t>
  </si>
  <si>
    <t>B major 6th</t>
  </si>
  <si>
    <t>C ,G,A</t>
  </si>
  <si>
    <t>G# major</t>
  </si>
  <si>
    <t>E major 9th</t>
  </si>
  <si>
    <t>B major 13th</t>
  </si>
  <si>
    <t>A Major 9th</t>
  </si>
  <si>
    <t>D major 7th</t>
  </si>
  <si>
    <t>C major 4th</t>
  </si>
  <si>
    <t>Bb major 2nd</t>
  </si>
  <si>
    <t>D major 9th</t>
  </si>
  <si>
    <t>Bb major 9th</t>
  </si>
  <si>
    <t>D# Major</t>
  </si>
  <si>
    <t>C major 9th</t>
  </si>
  <si>
    <t>A major 4th</t>
  </si>
  <si>
    <t>A major 2nd</t>
  </si>
  <si>
    <t>F augmented</t>
  </si>
  <si>
    <t>B augmented</t>
  </si>
  <si>
    <t>D augmented</t>
  </si>
  <si>
    <t>G minor major 7th</t>
  </si>
  <si>
    <t>Accuracy</t>
  </si>
  <si>
    <t xml:space="preserve">   </t>
  </si>
  <si>
    <t>A Major 7th</t>
  </si>
  <si>
    <t>F Major 7th</t>
  </si>
  <si>
    <t>F major 9th</t>
  </si>
  <si>
    <t>E major 6th</t>
  </si>
  <si>
    <t>C major 6th</t>
  </si>
  <si>
    <t>Note Error</t>
  </si>
  <si>
    <t>Chord Error</t>
  </si>
  <si>
    <t>Extra Error</t>
  </si>
  <si>
    <t>D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</si>
</sst>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0" fillId="33" borderId="0" xfId="43" applyFont="1" applyFill="1" applyAlignment="1">
      <alignment horizontal="left"/>
    </xf>
    <xf numFmtId="0" fontId="18" fillId="0" borderId="0" xfId="43" applyFont="1" applyAlignment="1"/>
    <xf numFmtId="0" fontId="19" fillId="0" borderId="0" xfId="43" applyFont="1" applyAlignment="1">
      <alignment horizontal="left"/>
    </xf>
    <xf numFmtId="0" fontId="20" fillId="0" borderId="0" xfId="43" applyFont="1" applyAlignment="1"/>
    <xf numFmtId="0" fontId="19" fillId="0" borderId="0" xfId="43" applyFont="1" applyAlignment="1"/>
    <xf numFmtId="0" fontId="20" fillId="0" borderId="0" xfId="43" applyFont="1" applyAlignment="1">
      <alignment horizontal="left"/>
    </xf>
    <xf numFmtId="0" fontId="20" fillId="33" borderId="0" xfId="43" applyFont="1" applyFill="1" applyAlignment="1"/>
    <xf numFmtId="0" fontId="0" fillId="34" borderId="0" xfId="0" applyFill="1"/>
    <xf numFmtId="9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1" xfId="1" applyFont="1" applyBorder="1"/>
    <xf numFmtId="9" fontId="0" fillId="0" borderId="12" xfId="1" applyFont="1" applyBorder="1"/>
    <xf numFmtId="0" fontId="0" fillId="35" borderId="0" xfId="0" applyFill="1"/>
    <xf numFmtId="9" fontId="0" fillId="35" borderId="11" xfId="1" applyFont="1" applyFill="1" applyBorder="1"/>
    <xf numFmtId="9" fontId="0" fillId="0" borderId="0" xfId="0" applyNumberFormat="1"/>
    <xf numFmtId="0" fontId="0" fillId="36" borderId="0" xfId="0" applyFill="1"/>
    <xf numFmtId="9" fontId="0" fillId="36" borderId="0" xfId="0" applyNumberFormat="1" applyFill="1"/>
    <xf numFmtId="0" fontId="0" fillId="0" borderId="0" xfId="0" applyFill="1"/>
    <xf numFmtId="9" fontId="0" fillId="0" borderId="0" xfId="0" applyNumberFormat="1" applyFill="1"/>
    <xf numFmtId="0" fontId="18" fillId="33" borderId="0" xfId="43" applyFont="1" applyFill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37" sqref="F37"/>
    </sheetView>
  </sheetViews>
  <sheetFormatPr defaultRowHeight="15" x14ac:dyDescent="0.25"/>
  <sheetData>
    <row r="1" spans="1:2" x14ac:dyDescent="0.25">
      <c r="A1" t="s">
        <v>72</v>
      </c>
      <c r="B1" t="s">
        <v>71</v>
      </c>
    </row>
    <row r="2" spans="1:2" x14ac:dyDescent="0.25">
      <c r="A2" t="s">
        <v>97</v>
      </c>
      <c r="B2" t="s">
        <v>65</v>
      </c>
    </row>
    <row r="3" spans="1:2" x14ac:dyDescent="0.25">
      <c r="A3" t="s">
        <v>89</v>
      </c>
      <c r="B3" t="s">
        <v>89</v>
      </c>
    </row>
    <row r="4" spans="1:2" x14ac:dyDescent="0.25">
      <c r="A4" t="s">
        <v>87</v>
      </c>
      <c r="B4" t="s">
        <v>89</v>
      </c>
    </row>
    <row r="5" spans="1:2" x14ac:dyDescent="0.25">
      <c r="A5" t="s">
        <v>98</v>
      </c>
      <c r="B5" t="s">
        <v>46</v>
      </c>
    </row>
    <row r="6" spans="1:2" x14ac:dyDescent="0.25">
      <c r="A6" t="s">
        <v>91</v>
      </c>
      <c r="B6" t="s">
        <v>62</v>
      </c>
    </row>
    <row r="7" spans="1:2" x14ac:dyDescent="0.25">
      <c r="A7" t="s">
        <v>92</v>
      </c>
      <c r="B7" t="s">
        <v>46</v>
      </c>
    </row>
    <row r="8" spans="1:2" x14ac:dyDescent="0.25">
      <c r="A8" t="s">
        <v>99</v>
      </c>
      <c r="B8" t="s">
        <v>62</v>
      </c>
    </row>
    <row r="9" spans="1:2" x14ac:dyDescent="0.25">
      <c r="A9" t="s">
        <v>70</v>
      </c>
      <c r="B9" t="s">
        <v>70</v>
      </c>
    </row>
    <row r="10" spans="1:2" x14ac:dyDescent="0.25">
      <c r="A10" t="s">
        <v>93</v>
      </c>
      <c r="B10" t="s">
        <v>70</v>
      </c>
    </row>
    <row r="11" spans="1:2" x14ac:dyDescent="0.25">
      <c r="A11" t="s">
        <v>100</v>
      </c>
      <c r="B11" t="s">
        <v>64</v>
      </c>
    </row>
    <row r="12" spans="1:2" x14ac:dyDescent="0.25">
      <c r="A12" t="s">
        <v>77</v>
      </c>
      <c r="B12" t="s">
        <v>77</v>
      </c>
    </row>
    <row r="13" spans="1:2" x14ac:dyDescent="0.25">
      <c r="A13" t="s">
        <v>88</v>
      </c>
      <c r="B13" t="s">
        <v>77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94</v>
      </c>
      <c r="B15" t="s">
        <v>66</v>
      </c>
    </row>
    <row r="16" spans="1:2" x14ac:dyDescent="0.25">
      <c r="A16" t="s">
        <v>95</v>
      </c>
      <c r="B16" t="s">
        <v>47</v>
      </c>
    </row>
    <row r="17" spans="1:2" x14ac:dyDescent="0.25">
      <c r="A17" t="s">
        <v>102</v>
      </c>
      <c r="B17" t="s">
        <v>66</v>
      </c>
    </row>
    <row r="18" spans="1:2" x14ac:dyDescent="0.25">
      <c r="A18" t="s">
        <v>86</v>
      </c>
      <c r="B18" t="s">
        <v>86</v>
      </c>
    </row>
    <row r="19" spans="1:2" x14ac:dyDescent="0.25">
      <c r="A19" t="s">
        <v>96</v>
      </c>
      <c r="B19" t="s">
        <v>86</v>
      </c>
    </row>
    <row r="20" spans="1:2" x14ac:dyDescent="0.25">
      <c r="A20" t="s">
        <v>103</v>
      </c>
      <c r="B20" t="s">
        <v>63</v>
      </c>
    </row>
    <row r="21" spans="1:2" x14ac:dyDescent="0.25">
      <c r="A21" t="s">
        <v>71</v>
      </c>
      <c r="B21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M52" sqref="M52"/>
    </sheetView>
  </sheetViews>
  <sheetFormatPr defaultRowHeight="15" x14ac:dyDescent="0.25"/>
  <cols>
    <col min="1" max="1" width="10.42578125" bestFit="1" customWidth="1"/>
    <col min="2" max="10" width="7.7109375" bestFit="1" customWidth="1"/>
    <col min="11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IF(ISNUMBER(SEARCH(" ",'Without Notes (less dirty)'!B2)),1,0)</f>
        <v>0</v>
      </c>
      <c r="C2">
        <f>IF(ISNUMBER(SEARCH(" ",'Without Notes (less dirty)'!C2)),1,0)</f>
        <v>0</v>
      </c>
      <c r="D2">
        <f>IF(ISNUMBER(SEARCH(" ",'Without Notes (less dirty)'!D2)),1,0)</f>
        <v>0</v>
      </c>
      <c r="E2">
        <f>IF(ISNUMBER(SEARCH(" ",'Without Notes (less dirty)'!E2)),1,0)</f>
        <v>0</v>
      </c>
      <c r="F2">
        <f>IF(ISNUMBER(SEARCH(" ",'Without Notes (less dirty)'!F2)),1,0)</f>
        <v>0</v>
      </c>
      <c r="G2">
        <f>IF(ISNUMBER(SEARCH(" ",'Without Notes (less dirty)'!G2)),1,0)</f>
        <v>0</v>
      </c>
      <c r="H2">
        <f>IF(ISNUMBER(SEARCH(" ",'Without Notes (less dirty)'!H2)),1,0)</f>
        <v>1</v>
      </c>
      <c r="I2">
        <f>IF(ISNUMBER(SEARCH(" ",'Without Notes (less dirty)'!I2)),1,0)</f>
        <v>1</v>
      </c>
      <c r="J2">
        <f>IF(ISNUMBER(SEARCH(" ",'Without Notes (less dirty)'!J2)),1,0)</f>
        <v>1</v>
      </c>
      <c r="K2">
        <f>IF(ISNUMBER(SEARCH(" ",'Without Notes (less dirty)'!K2)),1,0)</f>
        <v>1</v>
      </c>
    </row>
    <row r="3" spans="1:11" x14ac:dyDescent="0.25">
      <c r="A3">
        <v>1</v>
      </c>
      <c r="B3">
        <f>IF(ISNUMBER(SEARCH(" ",'Without Notes (less dirty)'!B3)),1,0)</f>
        <v>0</v>
      </c>
      <c r="C3">
        <f>IF(ISNUMBER(SEARCH(" ",'Without Notes (less dirty)'!C3)),1,0)</f>
        <v>0</v>
      </c>
      <c r="D3">
        <f>IF(ISNUMBER(SEARCH(" ",'Without Notes (less dirty)'!D3)),1,0)</f>
        <v>0</v>
      </c>
      <c r="E3">
        <f>IF(ISNUMBER(SEARCH(" ",'Without Notes (less dirty)'!E3)),1,0)</f>
        <v>0</v>
      </c>
      <c r="F3">
        <f>IF(ISNUMBER(SEARCH(" ",'Without Notes (less dirty)'!F3)),1,0)</f>
        <v>0</v>
      </c>
      <c r="G3">
        <f>IF(ISNUMBER(SEARCH(" ",'Without Notes (less dirty)'!G3)),1,0)</f>
        <v>0</v>
      </c>
      <c r="H3">
        <f>IF(ISNUMBER(SEARCH(" ",'Without Notes (less dirty)'!H3)),1,0)</f>
        <v>1</v>
      </c>
      <c r="I3">
        <f>IF(ISNUMBER(SEARCH(" ",'Without Notes (less dirty)'!I3)),1,0)</f>
        <v>0</v>
      </c>
      <c r="J3">
        <f>IF(ISNUMBER(SEARCH(" ",'Without Notes (less dirty)'!J3)),1,0)</f>
        <v>0</v>
      </c>
      <c r="K3">
        <f>IF(ISNUMBER(SEARCH(" ",'Without Notes (less dirty)'!K3)),1,0)</f>
        <v>0</v>
      </c>
    </row>
    <row r="4" spans="1:11" x14ac:dyDescent="0.25">
      <c r="A4">
        <v>2</v>
      </c>
      <c r="B4">
        <f>IF(ISNUMBER(SEARCH(" ",'Without Notes (less dirty)'!B4)),1,0)</f>
        <v>0</v>
      </c>
      <c r="C4">
        <f>IF(ISNUMBER(SEARCH(" ",'Without Notes (less dirty)'!C4)),1,0)</f>
        <v>0</v>
      </c>
      <c r="D4">
        <f>IF(ISNUMBER(SEARCH(" ",'Without Notes (less dirty)'!D4)),1,0)</f>
        <v>0</v>
      </c>
      <c r="E4">
        <f>IF(ISNUMBER(SEARCH(" ",'Without Notes (less dirty)'!E4)),1,0)</f>
        <v>0</v>
      </c>
      <c r="F4">
        <f>IF(ISNUMBER(SEARCH(" ",'Without Notes (less dirty)'!F4)),1,0)</f>
        <v>0</v>
      </c>
      <c r="G4">
        <f>IF(ISNUMBER(SEARCH(" ",'Without Notes (less dirty)'!G4)),1,0)</f>
        <v>0</v>
      </c>
      <c r="H4">
        <f>IF(ISNUMBER(SEARCH(" ",'Without Notes (less dirty)'!H4)),1,0)</f>
        <v>1</v>
      </c>
      <c r="I4">
        <f>IF(ISNUMBER(SEARCH(" ",'Without Notes (less dirty)'!I4)),1,0)</f>
        <v>1</v>
      </c>
      <c r="J4">
        <f>IF(ISNUMBER(SEARCH(" ",'Without Notes (less dirty)'!J4)),1,0)</f>
        <v>1</v>
      </c>
      <c r="K4">
        <f>IF(ISNUMBER(SEARCH(" ",'Without Notes (less dirty)'!K4)),1,0)</f>
        <v>1</v>
      </c>
    </row>
    <row r="5" spans="1:11" x14ac:dyDescent="0.25">
      <c r="A5">
        <v>3</v>
      </c>
      <c r="B5">
        <f>IF(ISNUMBER(SEARCH(" ",'Without Notes (less dirty)'!B5)),1,0)</f>
        <v>0</v>
      </c>
      <c r="C5">
        <f>IF(ISNUMBER(SEARCH(" ",'Without Notes (less dirty)'!C5)),1,0)</f>
        <v>0</v>
      </c>
      <c r="D5">
        <f>IF(ISNUMBER(SEARCH(" ",'Without Notes (less dirty)'!D5)),1,0)</f>
        <v>0</v>
      </c>
      <c r="E5">
        <f>IF(ISNUMBER(SEARCH(" ",'Without Notes (less dirty)'!E5)),1,0)</f>
        <v>0</v>
      </c>
      <c r="F5">
        <f>IF(ISNUMBER(SEARCH(" ",'Without Notes (less dirty)'!F5)),1,0)</f>
        <v>0</v>
      </c>
      <c r="G5">
        <f>IF(ISNUMBER(SEARCH(" ",'Without Notes (less dirty)'!G5)),1,0)</f>
        <v>0</v>
      </c>
      <c r="H5">
        <f>IF(ISNUMBER(SEARCH(" ",'Without Notes (less dirty)'!H5)),1,0)</f>
        <v>0</v>
      </c>
      <c r="I5">
        <f>IF(ISNUMBER(SEARCH(" ",'Without Notes (less dirty)'!I5)),1,0)</f>
        <v>0</v>
      </c>
      <c r="J5">
        <f>IF(ISNUMBER(SEARCH(" ",'Without Notes (less dirty)'!J5)),1,0)</f>
        <v>0</v>
      </c>
      <c r="K5">
        <f>IF(ISNUMBER(SEARCH(" ",'Without Notes (less dirty)'!K5)),1,0)</f>
        <v>0</v>
      </c>
    </row>
    <row r="6" spans="1:11" x14ac:dyDescent="0.25">
      <c r="A6">
        <v>4</v>
      </c>
      <c r="B6">
        <f>IF(ISNUMBER(SEARCH(" ",'Without Notes (less dirty)'!B6)),1,0)</f>
        <v>0</v>
      </c>
      <c r="C6">
        <f>IF(ISNUMBER(SEARCH(" ",'Without Notes (less dirty)'!C6)),1,0)</f>
        <v>0</v>
      </c>
      <c r="D6">
        <f>IF(ISNUMBER(SEARCH(" ",'Without Notes (less dirty)'!D6)),1,0)</f>
        <v>0</v>
      </c>
      <c r="E6">
        <f>IF(ISNUMBER(SEARCH(" ",'Without Notes (less dirty)'!E6)),1,0)</f>
        <v>0</v>
      </c>
      <c r="F6">
        <f>IF(ISNUMBER(SEARCH(" ",'Without Notes (less dirty)'!F6)),1,0)</f>
        <v>0</v>
      </c>
      <c r="G6">
        <f>IF(ISNUMBER(SEARCH(" ",'Without Notes (less dirty)'!G6)),1,0)</f>
        <v>0</v>
      </c>
      <c r="H6">
        <f>IF(ISNUMBER(SEARCH(" ",'Without Notes (less dirty)'!H6)),1,0)</f>
        <v>1</v>
      </c>
      <c r="I6">
        <f>IF(ISNUMBER(SEARCH(" ",'Without Notes (less dirty)'!I6)),1,0)</f>
        <v>1</v>
      </c>
      <c r="J6">
        <f>IF(ISNUMBER(SEARCH(" ",'Without Notes (less dirty)'!J6)),1,0)</f>
        <v>1</v>
      </c>
      <c r="K6">
        <f>IF(ISNUMBER(SEARCH(" ",'Without Notes (less dirty)'!K6)),1,0)</f>
        <v>1</v>
      </c>
    </row>
    <row r="7" spans="1:11" x14ac:dyDescent="0.25">
      <c r="A7">
        <v>5</v>
      </c>
      <c r="B7">
        <f>IF(ISNUMBER(SEARCH(" ",'Without Notes (less dirty)'!B7)),1,0)</f>
        <v>0</v>
      </c>
      <c r="C7">
        <f>IF(ISNUMBER(SEARCH(" ",'Without Notes (less dirty)'!C7)),1,0)</f>
        <v>0</v>
      </c>
      <c r="D7">
        <f>IF(ISNUMBER(SEARCH(" ",'Without Notes (less dirty)'!D7)),1,0)</f>
        <v>0</v>
      </c>
      <c r="E7">
        <f>IF(ISNUMBER(SEARCH(" ",'Without Notes (less dirty)'!E7)),1,0)</f>
        <v>0</v>
      </c>
      <c r="F7">
        <f>IF(ISNUMBER(SEARCH(" ",'Without Notes (less dirty)'!F7)),1,0)</f>
        <v>0</v>
      </c>
      <c r="G7">
        <f>IF(ISNUMBER(SEARCH(" ",'Without Notes (less dirty)'!G7)),1,0)</f>
        <v>0</v>
      </c>
      <c r="H7">
        <f>IF(ISNUMBER(SEARCH(" ",'Without Notes (less dirty)'!H7)),1,0)</f>
        <v>0</v>
      </c>
      <c r="I7">
        <f>IF(ISNUMBER(SEARCH(" ",'Without Notes (less dirty)'!I7)),1,0)</f>
        <v>0</v>
      </c>
      <c r="J7">
        <f>IF(ISNUMBER(SEARCH(" ",'Without Notes (less dirty)'!J7)),1,0)</f>
        <v>0</v>
      </c>
      <c r="K7">
        <f>IF(ISNUMBER(SEARCH(" ",'Without Notes (less dirty)'!K7)),1,0)</f>
        <v>0</v>
      </c>
    </row>
    <row r="8" spans="1:11" x14ac:dyDescent="0.25">
      <c r="A8">
        <v>6</v>
      </c>
      <c r="B8">
        <f>IF(ISNUMBER(SEARCH(" ",'Without Notes (less dirty)'!B8)),1,0)</f>
        <v>0</v>
      </c>
      <c r="C8">
        <f>IF(ISNUMBER(SEARCH(" ",'Without Notes (less dirty)'!C8)),1,0)</f>
        <v>0</v>
      </c>
      <c r="D8">
        <f>IF(ISNUMBER(SEARCH(" ",'Without Notes (less dirty)'!D8)),1,0)</f>
        <v>0</v>
      </c>
      <c r="E8">
        <f>IF(ISNUMBER(SEARCH(" ",'Without Notes (less dirty)'!E8)),1,0)</f>
        <v>0</v>
      </c>
      <c r="F8">
        <f>IF(ISNUMBER(SEARCH(" ",'Without Notes (less dirty)'!F8)),1,0)</f>
        <v>0</v>
      </c>
      <c r="G8">
        <f>IF(ISNUMBER(SEARCH(" ",'Without Notes (less dirty)'!G8)),1,0)</f>
        <v>0</v>
      </c>
      <c r="H8">
        <f>IF(ISNUMBER(SEARCH(" ",'Without Notes (less dirty)'!H8)),1,0)</f>
        <v>1</v>
      </c>
      <c r="I8">
        <f>IF(ISNUMBER(SEARCH(" ",'Without Notes (less dirty)'!I8)),1,0)</f>
        <v>0</v>
      </c>
      <c r="J8">
        <f>IF(ISNUMBER(SEARCH(" ",'Without Notes (less dirty)'!J8)),1,0)</f>
        <v>1</v>
      </c>
      <c r="K8">
        <f>IF(ISNUMBER(SEARCH(" ",'Without Notes (less dirty)'!K8)),1,0)</f>
        <v>1</v>
      </c>
    </row>
    <row r="9" spans="1:11" x14ac:dyDescent="0.25">
      <c r="A9">
        <v>7</v>
      </c>
      <c r="B9">
        <f>IF(ISNUMBER(SEARCH(" ",'Without Notes (less dirty)'!B9)),1,0)</f>
        <v>0</v>
      </c>
      <c r="C9">
        <f>IF(ISNUMBER(SEARCH(" ",'Without Notes (less dirty)'!C9)),1,0)</f>
        <v>0</v>
      </c>
      <c r="D9">
        <f>IF(ISNUMBER(SEARCH(" ",'Without Notes (less dirty)'!D9)),1,0)</f>
        <v>0</v>
      </c>
      <c r="E9">
        <f>IF(ISNUMBER(SEARCH(" ",'Without Notes (less dirty)'!E9)),1,0)</f>
        <v>0</v>
      </c>
      <c r="F9">
        <f>IF(ISNUMBER(SEARCH(" ",'Without Notes (less dirty)'!F9)),1,0)</f>
        <v>0</v>
      </c>
      <c r="G9">
        <f>IF(ISNUMBER(SEARCH(" ",'Without Notes (less dirty)'!G9)),1,0)</f>
        <v>0</v>
      </c>
      <c r="H9">
        <f>IF(ISNUMBER(SEARCH(" ",'Without Notes (less dirty)'!H9)),1,0)</f>
        <v>0</v>
      </c>
      <c r="I9">
        <f>IF(ISNUMBER(SEARCH(" ",'Without Notes (less dirty)'!I9)),1,0)</f>
        <v>0</v>
      </c>
      <c r="J9">
        <f>IF(ISNUMBER(SEARCH(" ",'Without Notes (less dirty)'!J9)),1,0)</f>
        <v>0</v>
      </c>
      <c r="K9">
        <f>IF(ISNUMBER(SEARCH(" ",'Without Notes (less dirty)'!K9)),1,0)</f>
        <v>1</v>
      </c>
    </row>
    <row r="10" spans="1:11" x14ac:dyDescent="0.25">
      <c r="A10">
        <v>8</v>
      </c>
      <c r="B10">
        <f>IF(ISNUMBER(SEARCH(" ",'Without Notes (less dirty)'!B10)),1,0)</f>
        <v>0</v>
      </c>
      <c r="C10">
        <f>IF(ISNUMBER(SEARCH(" ",'Without Notes (less dirty)'!C10)),1,0)</f>
        <v>0</v>
      </c>
      <c r="D10">
        <f>IF(ISNUMBER(SEARCH(" ",'Without Notes (less dirty)'!D10)),1,0)</f>
        <v>0</v>
      </c>
      <c r="E10">
        <f>IF(ISNUMBER(SEARCH(" ",'Without Notes (less dirty)'!E10)),1,0)</f>
        <v>0</v>
      </c>
      <c r="F10">
        <f>IF(ISNUMBER(SEARCH(" ",'Without Notes (less dirty)'!F10)),1,0)</f>
        <v>0</v>
      </c>
      <c r="G10">
        <f>IF(ISNUMBER(SEARCH(" ",'Without Notes (less dirty)'!G10)),1,0)</f>
        <v>0</v>
      </c>
      <c r="H10">
        <f>IF(ISNUMBER(SEARCH(" ",'Without Notes (less dirty)'!H10)),1,0)</f>
        <v>0</v>
      </c>
      <c r="I10">
        <f>IF(ISNUMBER(SEARCH(" ",'Without Notes (less dirty)'!I10)),1,0)</f>
        <v>0</v>
      </c>
      <c r="J10">
        <f>IF(ISNUMBER(SEARCH(" ",'Without Notes (less dirty)'!J10)),1,0)</f>
        <v>0</v>
      </c>
      <c r="K10">
        <f>IF(ISNUMBER(SEARCH(" ",'Without Notes (less dirty)'!K10)),1,0)</f>
        <v>0</v>
      </c>
    </row>
    <row r="11" spans="1:11" x14ac:dyDescent="0.25">
      <c r="A11">
        <v>9</v>
      </c>
      <c r="B11">
        <f>IF(ISNUMBER(SEARCH(" ",'Without Notes (less dirty)'!B11)),1,0)</f>
        <v>0</v>
      </c>
      <c r="C11">
        <f>IF(ISNUMBER(SEARCH(" ",'Without Notes (less dirty)'!C11)),1,0)</f>
        <v>0</v>
      </c>
      <c r="D11">
        <f>IF(ISNUMBER(SEARCH(" ",'Without Notes (less dirty)'!D11)),1,0)</f>
        <v>0</v>
      </c>
      <c r="E11">
        <f>IF(ISNUMBER(SEARCH(" ",'Without Notes (less dirty)'!E11)),1,0)</f>
        <v>0</v>
      </c>
      <c r="F11">
        <f>IF(ISNUMBER(SEARCH(" ",'Without Notes (less dirty)'!F11)),1,0)</f>
        <v>0</v>
      </c>
      <c r="G11">
        <f>IF(ISNUMBER(SEARCH(" ",'Without Notes (less dirty)'!G11)),1,0)</f>
        <v>0</v>
      </c>
      <c r="H11">
        <f>IF(ISNUMBER(SEARCH(" ",'Without Notes (less dirty)'!H11)),1,0)</f>
        <v>0</v>
      </c>
      <c r="I11">
        <f>IF(ISNUMBER(SEARCH(" ",'Without Notes (less dirty)'!I11)),1,0)</f>
        <v>0</v>
      </c>
      <c r="J11">
        <f>IF(ISNUMBER(SEARCH(" ",'Without Notes (less dirty)'!J11)),1,0)</f>
        <v>0</v>
      </c>
      <c r="K11">
        <f>IF(ISNUMBER(SEARCH(" ",'Without Notes (less dirty)'!K11)),1,0)</f>
        <v>0</v>
      </c>
    </row>
    <row r="12" spans="1:11" x14ac:dyDescent="0.25">
      <c r="A12">
        <v>10</v>
      </c>
      <c r="B12">
        <f>IF(ISNUMBER(SEARCH(" ",'Without Notes (less dirty)'!B12)),1,0)</f>
        <v>0</v>
      </c>
      <c r="C12">
        <f>IF(ISNUMBER(SEARCH(" ",'Without Notes (less dirty)'!C12)),1,0)</f>
        <v>0</v>
      </c>
      <c r="D12">
        <f>IF(ISNUMBER(SEARCH(" ",'Without Notes (less dirty)'!D12)),1,0)</f>
        <v>0</v>
      </c>
      <c r="E12">
        <f>IF(ISNUMBER(SEARCH(" ",'Without Notes (less dirty)'!E12)),1,0)</f>
        <v>0</v>
      </c>
      <c r="F12">
        <f>IF(ISNUMBER(SEARCH(" ",'Without Notes (less dirty)'!F12)),1,0)</f>
        <v>0</v>
      </c>
      <c r="G12">
        <f>IF(ISNUMBER(SEARCH(" ",'Without Notes (less dirty)'!G12)),1,0)</f>
        <v>0</v>
      </c>
      <c r="H12">
        <f>IF(ISNUMBER(SEARCH(" ",'Without Notes (less dirty)'!H12)),1,0)</f>
        <v>1</v>
      </c>
      <c r="I12">
        <f>IF(ISNUMBER(SEARCH(" ",'Without Notes (less dirty)'!I12)),1,0)</f>
        <v>1</v>
      </c>
      <c r="J12">
        <f>IF(ISNUMBER(SEARCH(" ",'Without Notes (less dirty)'!J12)),1,0)</f>
        <v>1</v>
      </c>
      <c r="K12">
        <f>IF(ISNUMBER(SEARCH(" ",'Without Notes (less dirty)'!K12)),1,0)</f>
        <v>1</v>
      </c>
    </row>
    <row r="13" spans="1:11" x14ac:dyDescent="0.25">
      <c r="A13">
        <v>11</v>
      </c>
      <c r="B13">
        <f>IF(ISNUMBER(SEARCH(" ",'Without Notes (less dirty)'!B13)),1,0)</f>
        <v>0</v>
      </c>
      <c r="C13">
        <f>IF(ISNUMBER(SEARCH(" ",'Without Notes (less dirty)'!C13)),1,0)</f>
        <v>0</v>
      </c>
      <c r="D13">
        <f>IF(ISNUMBER(SEARCH(" ",'Without Notes (less dirty)'!D13)),1,0)</f>
        <v>0</v>
      </c>
      <c r="E13">
        <f>IF(ISNUMBER(SEARCH(" ",'Without Notes (less dirty)'!E13)),1,0)</f>
        <v>0</v>
      </c>
      <c r="F13">
        <f>IF(ISNUMBER(SEARCH(" ",'Without Notes (less dirty)'!F13)),1,0)</f>
        <v>0</v>
      </c>
      <c r="G13">
        <f>IF(ISNUMBER(SEARCH(" ",'Without Notes (less dirty)'!G13)),1,0)</f>
        <v>1</v>
      </c>
      <c r="H13">
        <f>IF(ISNUMBER(SEARCH(" ",'Without Notes (less dirty)'!H13)),1,0)</f>
        <v>1</v>
      </c>
      <c r="I13">
        <f>IF(ISNUMBER(SEARCH(" ",'Without Notes (less dirty)'!I13)),1,0)</f>
        <v>1</v>
      </c>
      <c r="J13">
        <f>IF(ISNUMBER(SEARCH(" ",'Without Notes (less dirty)'!J13)),1,0)</f>
        <v>1</v>
      </c>
      <c r="K13">
        <f>IF(ISNUMBER(SEARCH(" ",'Without Notes (less dirty)'!K13)),1,0)</f>
        <v>1</v>
      </c>
    </row>
    <row r="14" spans="1:11" x14ac:dyDescent="0.25">
      <c r="A14">
        <v>12</v>
      </c>
      <c r="B14">
        <f>IF(ISNUMBER(SEARCH(" ",'Without Notes (less dirty)'!B14)),1,0)</f>
        <v>0</v>
      </c>
      <c r="C14">
        <f>IF(ISNUMBER(SEARCH(" ",'Without Notes (less dirty)'!C14)),1,0)</f>
        <v>0</v>
      </c>
      <c r="D14">
        <f>IF(ISNUMBER(SEARCH(" ",'Without Notes (less dirty)'!D14)),1,0)</f>
        <v>0</v>
      </c>
      <c r="E14">
        <f>IF(ISNUMBER(SEARCH(" ",'Without Notes (less dirty)'!E14)),1,0)</f>
        <v>0</v>
      </c>
      <c r="F14">
        <f>IF(ISNUMBER(SEARCH(" ",'Without Notes (less dirty)'!F14)),1,0)</f>
        <v>0</v>
      </c>
      <c r="G14">
        <f>IF(ISNUMBER(SEARCH(" ",'Without Notes (less dirty)'!G14)),1,0)</f>
        <v>0</v>
      </c>
      <c r="H14">
        <f>IF(ISNUMBER(SEARCH(" ",'Without Notes (less dirty)'!H14)),1,0)</f>
        <v>1</v>
      </c>
      <c r="I14">
        <f>IF(ISNUMBER(SEARCH(" ",'Without Notes (less dirty)'!I14)),1,0)</f>
        <v>1</v>
      </c>
      <c r="J14">
        <f>IF(ISNUMBER(SEARCH(" ",'Without Notes (less dirty)'!J14)),1,0)</f>
        <v>1</v>
      </c>
      <c r="K14">
        <f>IF(ISNUMBER(SEARCH(" ",'Without Notes (less dirty)'!K14)),1,0)</f>
        <v>1</v>
      </c>
    </row>
    <row r="15" spans="1:11" x14ac:dyDescent="0.25">
      <c r="A15">
        <v>13</v>
      </c>
      <c r="B15">
        <f>IF(ISNUMBER(SEARCH(" ",'Without Notes (less dirty)'!B15)),1,0)</f>
        <v>0</v>
      </c>
      <c r="C15">
        <f>IF(ISNUMBER(SEARCH(" ",'Without Notes (less dirty)'!C15)),1,0)</f>
        <v>0</v>
      </c>
      <c r="D15">
        <f>IF(ISNUMBER(SEARCH(" ",'Without Notes (less dirty)'!D15)),1,0)</f>
        <v>0</v>
      </c>
      <c r="E15">
        <f>IF(ISNUMBER(SEARCH(" ",'Without Notes (less dirty)'!E15)),1,0)</f>
        <v>0</v>
      </c>
      <c r="F15">
        <f>IF(ISNUMBER(SEARCH(" ",'Without Notes (less dirty)'!F15)),1,0)</f>
        <v>0</v>
      </c>
      <c r="G15">
        <f>IF(ISNUMBER(SEARCH(" ",'Without Notes (less dirty)'!G15)),1,0)</f>
        <v>0</v>
      </c>
      <c r="H15">
        <f>IF(ISNUMBER(SEARCH(" ",'Without Notes (less dirty)'!H15)),1,0)</f>
        <v>0</v>
      </c>
      <c r="I15">
        <f>IF(ISNUMBER(SEARCH(" ",'Without Notes (less dirty)'!I15)),1,0)</f>
        <v>0</v>
      </c>
      <c r="J15">
        <f>IF(ISNUMBER(SEARCH(" ",'Without Notes (less dirty)'!J15)),1,0)</f>
        <v>0</v>
      </c>
      <c r="K15">
        <f>IF(ISNUMBER(SEARCH(" ",'Without Notes (less dirty)'!K15)),1,0)</f>
        <v>0</v>
      </c>
    </row>
    <row r="16" spans="1:11" x14ac:dyDescent="0.25">
      <c r="A16">
        <v>14</v>
      </c>
      <c r="B16">
        <f>IF(ISNUMBER(SEARCH(" ",'Without Notes (less dirty)'!B16)),1,0)</f>
        <v>0</v>
      </c>
      <c r="C16">
        <f>IF(ISNUMBER(SEARCH(" ",'Without Notes (less dirty)'!C16)),1,0)</f>
        <v>0</v>
      </c>
      <c r="D16">
        <f>IF(ISNUMBER(SEARCH(" ",'Without Notes (less dirty)'!D16)),1,0)</f>
        <v>0</v>
      </c>
      <c r="E16">
        <f>IF(ISNUMBER(SEARCH(" ",'Without Notes (less dirty)'!E16)),1,0)</f>
        <v>0</v>
      </c>
      <c r="F16">
        <f>IF(ISNUMBER(SEARCH(" ",'Without Notes (less dirty)'!F16)),1,0)</f>
        <v>0</v>
      </c>
      <c r="G16">
        <f>IF(ISNUMBER(SEARCH(" ",'Without Notes (less dirty)'!G16)),1,0)</f>
        <v>0</v>
      </c>
      <c r="H16">
        <f>IF(ISNUMBER(SEARCH(" ",'Without Notes (less dirty)'!H16)),1,0)</f>
        <v>0</v>
      </c>
      <c r="I16">
        <f>IF(ISNUMBER(SEARCH(" ",'Without Notes (less dirty)'!I16)),1,0)</f>
        <v>0</v>
      </c>
      <c r="J16">
        <f>IF(ISNUMBER(SEARCH(" ",'Without Notes (less dirty)'!J16)),1,0)</f>
        <v>0</v>
      </c>
      <c r="K16">
        <f>IF(ISNUMBER(SEARCH(" ",'Without Notes (less dirty)'!K16)),1,0)</f>
        <v>0</v>
      </c>
    </row>
    <row r="17" spans="1:11" x14ac:dyDescent="0.25">
      <c r="A17">
        <v>15</v>
      </c>
      <c r="B17">
        <f>IF(ISNUMBER(SEARCH(" ",'Without Notes (less dirty)'!B17)),1,0)</f>
        <v>0</v>
      </c>
      <c r="C17">
        <f>IF(ISNUMBER(SEARCH(" ",'Without Notes (less dirty)'!C17)),1,0)</f>
        <v>0</v>
      </c>
      <c r="D17">
        <f>IF(ISNUMBER(SEARCH(" ",'Without Notes (less dirty)'!D17)),1,0)</f>
        <v>0</v>
      </c>
      <c r="E17">
        <f>IF(ISNUMBER(SEARCH(" ",'Without Notes (less dirty)'!E17)),1,0)</f>
        <v>0</v>
      </c>
      <c r="F17">
        <f>IF(ISNUMBER(SEARCH(" ",'Without Notes (less dirty)'!F17)),1,0)</f>
        <v>0</v>
      </c>
      <c r="G17">
        <f>IF(ISNUMBER(SEARCH(" ",'Without Notes (less dirty)'!G17)),1,0)</f>
        <v>0</v>
      </c>
      <c r="H17">
        <f>IF(ISNUMBER(SEARCH(" ",'Without Notes (less dirty)'!H17)),1,0)</f>
        <v>0</v>
      </c>
      <c r="I17">
        <f>IF(ISNUMBER(SEARCH(" ",'Without Notes (less dirty)'!I17)),1,0)</f>
        <v>0</v>
      </c>
      <c r="J17">
        <f>IF(ISNUMBER(SEARCH(" ",'Without Notes (less dirty)'!J17)),1,0)</f>
        <v>0</v>
      </c>
      <c r="K17">
        <f>IF(ISNUMBER(SEARCH(" ",'Without Notes (less dirty)'!K17)),1,0)</f>
        <v>0</v>
      </c>
    </row>
    <row r="18" spans="1:11" x14ac:dyDescent="0.25">
      <c r="A18">
        <v>16</v>
      </c>
      <c r="B18">
        <f>IF(ISNUMBER(SEARCH(" ",'Without Notes (less dirty)'!B18)),1,0)</f>
        <v>0</v>
      </c>
      <c r="C18">
        <f>IF(ISNUMBER(SEARCH(" ",'Without Notes (less dirty)'!C18)),1,0)</f>
        <v>0</v>
      </c>
      <c r="D18">
        <f>IF(ISNUMBER(SEARCH(" ",'Without Notes (less dirty)'!D18)),1,0)</f>
        <v>0</v>
      </c>
      <c r="E18">
        <f>IF(ISNUMBER(SEARCH(" ",'Without Notes (less dirty)'!E18)),1,0)</f>
        <v>0</v>
      </c>
      <c r="F18">
        <f>IF(ISNUMBER(SEARCH(" ",'Without Notes (less dirty)'!F18)),1,0)</f>
        <v>0</v>
      </c>
      <c r="G18">
        <f>IF(ISNUMBER(SEARCH(" ",'Without Notes (less dirty)'!G18)),1,0)</f>
        <v>0</v>
      </c>
      <c r="H18">
        <f>IF(ISNUMBER(SEARCH(" ",'Without Notes (less dirty)'!H18)),1,0)</f>
        <v>0</v>
      </c>
      <c r="I18">
        <f>IF(ISNUMBER(SEARCH(" ",'Without Notes (less dirty)'!I18)),1,0)</f>
        <v>0</v>
      </c>
      <c r="J18">
        <f>IF(ISNUMBER(SEARCH(" ",'Without Notes (less dirty)'!J18)),1,0)</f>
        <v>0</v>
      </c>
      <c r="K18">
        <f>IF(ISNUMBER(SEARCH(" ",'Without Notes (less dirty)'!K18)),1,0)</f>
        <v>0</v>
      </c>
    </row>
    <row r="19" spans="1:11" x14ac:dyDescent="0.25">
      <c r="A19">
        <v>17</v>
      </c>
      <c r="B19">
        <f>IF(ISNUMBER(SEARCH(" ",'Without Notes (less dirty)'!B19)),1,0)</f>
        <v>0</v>
      </c>
      <c r="C19">
        <f>IF(ISNUMBER(SEARCH(" ",'Without Notes (less dirty)'!C19)),1,0)</f>
        <v>0</v>
      </c>
      <c r="D19">
        <f>IF(ISNUMBER(SEARCH(" ",'Without Notes (less dirty)'!D19)),1,0)</f>
        <v>0</v>
      </c>
      <c r="E19">
        <f>IF(ISNUMBER(SEARCH(" ",'Without Notes (less dirty)'!E19)),1,0)</f>
        <v>0</v>
      </c>
      <c r="F19">
        <f>IF(ISNUMBER(SEARCH(" ",'Without Notes (less dirty)'!F19)),1,0)</f>
        <v>0</v>
      </c>
      <c r="G19">
        <f>IF(ISNUMBER(SEARCH(" ",'Without Notes (less dirty)'!G19)),1,0)</f>
        <v>0</v>
      </c>
      <c r="H19">
        <f>IF(ISNUMBER(SEARCH(" ",'Without Notes (less dirty)'!H19)),1,0)</f>
        <v>1</v>
      </c>
      <c r="I19">
        <f>IF(ISNUMBER(SEARCH(" ",'Without Notes (less dirty)'!I19)),1,0)</f>
        <v>1</v>
      </c>
      <c r="J19">
        <f>IF(ISNUMBER(SEARCH(" ",'Without Notes (less dirty)'!J19)),1,0)</f>
        <v>1</v>
      </c>
      <c r="K19">
        <f>IF(ISNUMBER(SEARCH(" ",'Without Notes (less dirty)'!K19)),1,0)</f>
        <v>1</v>
      </c>
    </row>
    <row r="20" spans="1:11" x14ac:dyDescent="0.25">
      <c r="A20">
        <v>18</v>
      </c>
      <c r="B20">
        <f>IF(ISNUMBER(SEARCH(" ",'Without Notes (less dirty)'!B20)),1,0)</f>
        <v>0</v>
      </c>
      <c r="C20">
        <f>IF(ISNUMBER(SEARCH(" ",'Without Notes (less dirty)'!C20)),1,0)</f>
        <v>0</v>
      </c>
      <c r="D20">
        <f>IF(ISNUMBER(SEARCH(" ",'Without Notes (less dirty)'!D20)),1,0)</f>
        <v>0</v>
      </c>
      <c r="E20">
        <f>IF(ISNUMBER(SEARCH(" ",'Without Notes (less dirty)'!E20)),1,0)</f>
        <v>0</v>
      </c>
      <c r="F20">
        <f>IF(ISNUMBER(SEARCH(" ",'Without Notes (less dirty)'!F20)),1,0)</f>
        <v>0</v>
      </c>
      <c r="G20">
        <f>IF(ISNUMBER(SEARCH(" ",'Without Notes (less dirty)'!G20)),1,0)</f>
        <v>0</v>
      </c>
      <c r="H20">
        <f>IF(ISNUMBER(SEARCH(" ",'Without Notes (less dirty)'!H20)),1,0)</f>
        <v>1</v>
      </c>
      <c r="I20">
        <f>IF(ISNUMBER(SEARCH(" ",'Without Notes (less dirty)'!I20)),1,0)</f>
        <v>1</v>
      </c>
      <c r="J20">
        <f>IF(ISNUMBER(SEARCH(" ",'Without Notes (less dirty)'!J20)),1,0)</f>
        <v>1</v>
      </c>
      <c r="K20">
        <f>IF(ISNUMBER(SEARCH(" ",'Without Notes (less dirty)'!K20)),1,0)</f>
        <v>1</v>
      </c>
    </row>
    <row r="21" spans="1:11" x14ac:dyDescent="0.25">
      <c r="A21">
        <v>19</v>
      </c>
      <c r="B21">
        <f>IF(ISNUMBER(SEARCH(" ",'Without Notes (less dirty)'!B21)),1,0)</f>
        <v>0</v>
      </c>
      <c r="C21">
        <f>IF(ISNUMBER(SEARCH(" ",'Without Notes (less dirty)'!C21)),1,0)</f>
        <v>0</v>
      </c>
      <c r="D21">
        <f>IF(ISNUMBER(SEARCH(" ",'Without Notes (less dirty)'!D21)),1,0)</f>
        <v>0</v>
      </c>
      <c r="E21">
        <f>IF(ISNUMBER(SEARCH(" ",'Without Notes (less dirty)'!E21)),1,0)</f>
        <v>0</v>
      </c>
      <c r="F21">
        <f>IF(ISNUMBER(SEARCH(" ",'Without Notes (less dirty)'!F21)),1,0)</f>
        <v>0</v>
      </c>
      <c r="G21">
        <f>IF(ISNUMBER(SEARCH(" ",'Without Notes (less dirty)'!G21)),1,0)</f>
        <v>0</v>
      </c>
      <c r="H21">
        <f>IF(ISNUMBER(SEARCH(" ",'Without Notes (less dirty)'!H21)),1,0)</f>
        <v>1</v>
      </c>
      <c r="I21">
        <f>IF(ISNUMBER(SEARCH(" ",'Without Notes (less dirty)'!I21)),1,0)</f>
        <v>1</v>
      </c>
      <c r="J21">
        <f>IF(ISNUMBER(SEARCH(" ",'Without Notes (less dirty)'!J21)),1,0)</f>
        <v>1</v>
      </c>
      <c r="K21">
        <f>IF(ISNUMBER(SEARCH(" ",'Without Notes (less dirty)'!K21)),1,0)</f>
        <v>1</v>
      </c>
    </row>
    <row r="22" spans="1:11" x14ac:dyDescent="0.25">
      <c r="A22">
        <v>20</v>
      </c>
      <c r="B22">
        <f>IF(ISNUMBER(SEARCH(" ",'Without Notes (less dirty)'!B22)),1,0)</f>
        <v>0</v>
      </c>
      <c r="C22">
        <f>IF(ISNUMBER(SEARCH(" ",'Without Notes (less dirty)'!C22)),1,0)</f>
        <v>0</v>
      </c>
      <c r="D22">
        <f>IF(ISNUMBER(SEARCH(" ",'Without Notes (less dirty)'!D22)),1,0)</f>
        <v>0</v>
      </c>
      <c r="E22">
        <f>IF(ISNUMBER(SEARCH(" ",'Without Notes (less dirty)'!E22)),1,0)</f>
        <v>1</v>
      </c>
      <c r="F22">
        <f>IF(ISNUMBER(SEARCH(" ",'Without Notes (less dirty)'!F22)),1,0)</f>
        <v>0</v>
      </c>
      <c r="G22">
        <f>IF(ISNUMBER(SEARCH(" ",'Without Notes (less dirty)'!G22)),1,0)</f>
        <v>0</v>
      </c>
      <c r="H22">
        <f>IF(ISNUMBER(SEARCH(" ",'Without Notes (less dirty)'!H22)),1,0)</f>
        <v>1</v>
      </c>
      <c r="I22">
        <f>IF(ISNUMBER(SEARCH(" ",'Without Notes (less dirty)'!I22)),1,0)</f>
        <v>0</v>
      </c>
      <c r="J22">
        <f>IF(ISNUMBER(SEARCH(" ",'Without Notes (less dirty)'!J22)),1,0)</f>
        <v>1</v>
      </c>
      <c r="K22">
        <f>IF(ISNUMBER(SEARCH(" ",'Without Notes (less dirty)'!K22)),1,0)</f>
        <v>0</v>
      </c>
    </row>
    <row r="23" spans="1:11" x14ac:dyDescent="0.25">
      <c r="A23">
        <v>21</v>
      </c>
      <c r="B23">
        <f>IF(ISNUMBER(SEARCH(" ",'Without Notes (less dirty)'!B23)),1,0)</f>
        <v>0</v>
      </c>
      <c r="C23">
        <f>IF(ISNUMBER(SEARCH(" ",'Without Notes (less dirty)'!C23)),1,0)</f>
        <v>0</v>
      </c>
      <c r="D23">
        <f>IF(ISNUMBER(SEARCH(" ",'Without Notes (less dirty)'!D23)),1,0)</f>
        <v>0</v>
      </c>
      <c r="E23">
        <f>IF(ISNUMBER(SEARCH(" ",'Without Notes (less dirty)'!E23)),1,0)</f>
        <v>0</v>
      </c>
      <c r="F23">
        <f>IF(ISNUMBER(SEARCH(" ",'Without Notes (less dirty)'!F23)),1,0)</f>
        <v>0</v>
      </c>
      <c r="G23">
        <f>IF(ISNUMBER(SEARCH(" ",'Without Notes (less dirty)'!G23)),1,0)</f>
        <v>0</v>
      </c>
      <c r="H23">
        <f>IF(ISNUMBER(SEARCH(" ",'Without Notes (less dirty)'!H23)),1,0)</f>
        <v>0</v>
      </c>
      <c r="I23">
        <f>IF(ISNUMBER(SEARCH(" ",'Without Notes (less dirty)'!I23)),1,0)</f>
        <v>0</v>
      </c>
      <c r="J23">
        <f>IF(ISNUMBER(SEARCH(" ",'Without Notes (less dirty)'!J23)),1,0)</f>
        <v>0</v>
      </c>
      <c r="K23">
        <f>IF(ISNUMBER(SEARCH(" ",'Without Notes (less dirty)'!K23)),1,0)</f>
        <v>0</v>
      </c>
    </row>
    <row r="24" spans="1:11" x14ac:dyDescent="0.25">
      <c r="A24">
        <v>22</v>
      </c>
      <c r="B24">
        <f>IF(ISNUMBER(SEARCH(" ",'Without Notes (less dirty)'!B24)),1,0)</f>
        <v>0</v>
      </c>
      <c r="C24">
        <f>IF(ISNUMBER(SEARCH(" ",'Without Notes (less dirty)'!C24)),1,0)</f>
        <v>0</v>
      </c>
      <c r="D24">
        <f>IF(ISNUMBER(SEARCH(" ",'Without Notes (less dirty)'!D24)),1,0)</f>
        <v>0</v>
      </c>
      <c r="E24">
        <f>IF(ISNUMBER(SEARCH(" ",'Without Notes (less dirty)'!E24)),1,0)</f>
        <v>0</v>
      </c>
      <c r="F24">
        <f>IF(ISNUMBER(SEARCH(" ",'Without Notes (less dirty)'!F24)),1,0)</f>
        <v>0</v>
      </c>
      <c r="G24">
        <f>IF(ISNUMBER(SEARCH(" ",'Without Notes (less dirty)'!G24)),1,0)</f>
        <v>0</v>
      </c>
      <c r="H24">
        <f>IF(ISNUMBER(SEARCH(" ",'Without Notes (less dirty)'!H24)),1,0)</f>
        <v>0</v>
      </c>
      <c r="I24">
        <f>IF(ISNUMBER(SEARCH(" ",'Without Notes (less dirty)'!I24)),1,0)</f>
        <v>0</v>
      </c>
      <c r="J24">
        <f>IF(ISNUMBER(SEARCH(" ",'Without Notes (less dirty)'!J24)),1,0)</f>
        <v>0</v>
      </c>
      <c r="K24">
        <f>IF(ISNUMBER(SEARCH(" ",'Without Notes (less dirty)'!K24)),1,0)</f>
        <v>0</v>
      </c>
    </row>
    <row r="25" spans="1:11" x14ac:dyDescent="0.25">
      <c r="A25">
        <v>23</v>
      </c>
      <c r="B25">
        <f>IF(ISNUMBER(SEARCH(" ",'Without Notes (less dirty)'!B25)),1,0)</f>
        <v>0</v>
      </c>
      <c r="C25">
        <f>IF(ISNUMBER(SEARCH(" ",'Without Notes (less dirty)'!C25)),1,0)</f>
        <v>0</v>
      </c>
      <c r="D25">
        <f>IF(ISNUMBER(SEARCH(" ",'Without Notes (less dirty)'!D25)),1,0)</f>
        <v>0</v>
      </c>
      <c r="E25">
        <f>IF(ISNUMBER(SEARCH(" ",'Without Notes (less dirty)'!E25)),1,0)</f>
        <v>0</v>
      </c>
      <c r="F25">
        <f>IF(ISNUMBER(SEARCH(" ",'Without Notes (less dirty)'!F25)),1,0)</f>
        <v>0</v>
      </c>
      <c r="G25">
        <f>IF(ISNUMBER(SEARCH(" ",'Without Notes (less dirty)'!G25)),1,0)</f>
        <v>0</v>
      </c>
      <c r="H25">
        <f>IF(ISNUMBER(SEARCH(" ",'Without Notes (less dirty)'!H25)),1,0)</f>
        <v>1</v>
      </c>
      <c r="I25">
        <f>IF(ISNUMBER(SEARCH(" ",'Without Notes (less dirty)'!I25)),1,0)</f>
        <v>1</v>
      </c>
      <c r="J25">
        <f>IF(ISNUMBER(SEARCH(" ",'Without Notes (less dirty)'!J25)),1,0)</f>
        <v>1</v>
      </c>
      <c r="K25">
        <f>IF(ISNUMBER(SEARCH(" ",'Without Notes (less dirty)'!K25)),1,0)</f>
        <v>1</v>
      </c>
    </row>
    <row r="26" spans="1:11" x14ac:dyDescent="0.25">
      <c r="A26">
        <v>24</v>
      </c>
      <c r="B26">
        <f>IF(ISNUMBER(SEARCH(" ",'Without Notes (less dirty)'!B26)),1,0)</f>
        <v>0</v>
      </c>
      <c r="C26">
        <f>IF(ISNUMBER(SEARCH(" ",'Without Notes (less dirty)'!C26)),1,0)</f>
        <v>0</v>
      </c>
      <c r="D26">
        <f>IF(ISNUMBER(SEARCH(" ",'Without Notes (less dirty)'!D26)),1,0)</f>
        <v>0</v>
      </c>
      <c r="E26">
        <f>IF(ISNUMBER(SEARCH(" ",'Without Notes (less dirty)'!E26)),1,0)</f>
        <v>0</v>
      </c>
      <c r="F26">
        <f>IF(ISNUMBER(SEARCH(" ",'Without Notes (less dirty)'!F26)),1,0)</f>
        <v>0</v>
      </c>
      <c r="G26">
        <f>IF(ISNUMBER(SEARCH(" ",'Without Notes (less dirty)'!G26)),1,0)</f>
        <v>0</v>
      </c>
      <c r="H26">
        <f>IF(ISNUMBER(SEARCH(" ",'Without Notes (less dirty)'!H26)),1,0)</f>
        <v>1</v>
      </c>
      <c r="I26">
        <f>IF(ISNUMBER(SEARCH(" ",'Without Notes (less dirty)'!I26)),1,0)</f>
        <v>1</v>
      </c>
      <c r="J26">
        <f>IF(ISNUMBER(SEARCH(" ",'Without Notes (less dirty)'!J26)),1,0)</f>
        <v>1</v>
      </c>
      <c r="K26">
        <f>IF(ISNUMBER(SEARCH(" ",'Without Notes (less dirty)'!K26)),1,0)</f>
        <v>1</v>
      </c>
    </row>
    <row r="27" spans="1:11" x14ac:dyDescent="0.25">
      <c r="A27">
        <v>25</v>
      </c>
      <c r="B27">
        <f>IF(ISNUMBER(SEARCH(" ",'Without Notes (less dirty)'!B27)),1,0)</f>
        <v>0</v>
      </c>
      <c r="C27">
        <f>IF(ISNUMBER(SEARCH(" ",'Without Notes (less dirty)'!C27)),1,0)</f>
        <v>0</v>
      </c>
      <c r="D27">
        <f>IF(ISNUMBER(SEARCH(" ",'Without Notes (less dirty)'!D27)),1,0)</f>
        <v>0</v>
      </c>
      <c r="E27">
        <f>IF(ISNUMBER(SEARCH(" ",'Without Notes (less dirty)'!E27)),1,0)</f>
        <v>0</v>
      </c>
      <c r="F27">
        <f>IF(ISNUMBER(SEARCH(" ",'Without Notes (less dirty)'!F27)),1,0)</f>
        <v>0</v>
      </c>
      <c r="G27">
        <f>IF(ISNUMBER(SEARCH(" ",'Without Notes (less dirty)'!G27)),1,0)</f>
        <v>0</v>
      </c>
      <c r="H27">
        <f>IF(ISNUMBER(SEARCH(" ",'Without Notes (less dirty)'!H27)),1,0)</f>
        <v>1</v>
      </c>
      <c r="I27">
        <f>IF(ISNUMBER(SEARCH(" ",'Without Notes (less dirty)'!I27)),1,0)</f>
        <v>1</v>
      </c>
      <c r="J27">
        <f>IF(ISNUMBER(SEARCH(" ",'Without Notes (less dirty)'!J27)),1,0)</f>
        <v>1</v>
      </c>
      <c r="K27">
        <f>IF(ISNUMBER(SEARCH(" ",'Without Notes (less dirty)'!K27)),1,0)</f>
        <v>1</v>
      </c>
    </row>
    <row r="28" spans="1:11" x14ac:dyDescent="0.25">
      <c r="A28">
        <v>26</v>
      </c>
      <c r="B28">
        <f>IF(ISNUMBER(SEARCH(" ",'Without Notes (less dirty)'!B28)),1,0)</f>
        <v>0</v>
      </c>
      <c r="C28">
        <f>IF(ISNUMBER(SEARCH(" ",'Without Notes (less dirty)'!C28)),1,0)</f>
        <v>0</v>
      </c>
      <c r="D28">
        <f>IF(ISNUMBER(SEARCH(" ",'Without Notes (less dirty)'!D28)),1,0)</f>
        <v>0</v>
      </c>
      <c r="E28">
        <f>IF(ISNUMBER(SEARCH(" ",'Without Notes (less dirty)'!E28)),1,0)</f>
        <v>0</v>
      </c>
      <c r="F28">
        <f>IF(ISNUMBER(SEARCH(" ",'Without Notes (less dirty)'!F28)),1,0)</f>
        <v>0</v>
      </c>
      <c r="G28">
        <f>IF(ISNUMBER(SEARCH(" ",'Without Notes (less dirty)'!G28)),1,0)</f>
        <v>0</v>
      </c>
      <c r="H28">
        <f>IF(ISNUMBER(SEARCH(" ",'Without Notes (less dirty)'!H28)),1,0)</f>
        <v>0</v>
      </c>
      <c r="I28">
        <f>IF(ISNUMBER(SEARCH(" ",'Without Notes (less dirty)'!I28)),1,0)</f>
        <v>0</v>
      </c>
      <c r="J28">
        <f>IF(ISNUMBER(SEARCH(" ",'Without Notes (less dirty)'!J28)),1,0)</f>
        <v>0</v>
      </c>
      <c r="K28">
        <f>IF(ISNUMBER(SEARCH(" ",'Without Notes (less dirty)'!K28)),1,0)</f>
        <v>0</v>
      </c>
    </row>
    <row r="29" spans="1:11" x14ac:dyDescent="0.25">
      <c r="A29">
        <v>27</v>
      </c>
      <c r="B29">
        <f>IF(ISNUMBER(SEARCH(" ",'Without Notes (less dirty)'!B29)),1,0)</f>
        <v>0</v>
      </c>
      <c r="C29">
        <f>IF(ISNUMBER(SEARCH(" ",'Without Notes (less dirty)'!C29)),1,0)</f>
        <v>0</v>
      </c>
      <c r="D29">
        <f>IF(ISNUMBER(SEARCH(" ",'Without Notes (less dirty)'!D29)),1,0)</f>
        <v>1</v>
      </c>
      <c r="E29">
        <f>IF(ISNUMBER(SEARCH(" ",'Without Notes (less dirty)'!E29)),1,0)</f>
        <v>0</v>
      </c>
      <c r="F29">
        <f>IF(ISNUMBER(SEARCH(" ",'Without Notes (less dirty)'!F29)),1,0)</f>
        <v>0</v>
      </c>
      <c r="G29">
        <f>IF(ISNUMBER(SEARCH(" ",'Without Notes (less dirty)'!G29)),1,0)</f>
        <v>0</v>
      </c>
      <c r="H29">
        <f>IF(ISNUMBER(SEARCH(" ",'Without Notes (less dirty)'!H29)),1,0)</f>
        <v>0</v>
      </c>
      <c r="I29">
        <f>IF(ISNUMBER(SEARCH(" ",'Without Notes (less dirty)'!I29)),1,0)</f>
        <v>1</v>
      </c>
      <c r="J29">
        <f>IF(ISNUMBER(SEARCH(" ",'Without Notes (less dirty)'!J29)),1,0)</f>
        <v>0</v>
      </c>
      <c r="K29">
        <f>IF(ISNUMBER(SEARCH(" ",'Without Notes (less dirty)'!K29)),1,0)</f>
        <v>1</v>
      </c>
    </row>
    <row r="30" spans="1:11" x14ac:dyDescent="0.25">
      <c r="A30">
        <v>28</v>
      </c>
      <c r="B30">
        <f>IF(ISNUMBER(SEARCH(" ",'Without Notes (less dirty)'!B30)),1,0)</f>
        <v>0</v>
      </c>
      <c r="C30">
        <f>IF(ISNUMBER(SEARCH(" ",'Without Notes (less dirty)'!C30)),1,0)</f>
        <v>0</v>
      </c>
      <c r="D30">
        <f>IF(ISNUMBER(SEARCH(" ",'Without Notes (less dirty)'!D30)),1,0)</f>
        <v>0</v>
      </c>
      <c r="E30">
        <f>IF(ISNUMBER(SEARCH(" ",'Without Notes (less dirty)'!E30)),1,0)</f>
        <v>0</v>
      </c>
      <c r="F30">
        <f>IF(ISNUMBER(SEARCH(" ",'Without Notes (less dirty)'!F30)),1,0)</f>
        <v>0</v>
      </c>
      <c r="G30">
        <f>IF(ISNUMBER(SEARCH(" ",'Without Notes (less dirty)'!G30)),1,0)</f>
        <v>0</v>
      </c>
      <c r="H30">
        <f>IF(ISNUMBER(SEARCH(" ",'Without Notes (less dirty)'!H30)),1,0)</f>
        <v>1</v>
      </c>
      <c r="I30">
        <f>IF(ISNUMBER(SEARCH(" ",'Without Notes (less dirty)'!I30)),1,0)</f>
        <v>1</v>
      </c>
      <c r="J30">
        <f>IF(ISNUMBER(SEARCH(" ",'Without Notes (less dirty)'!J30)),1,0)</f>
        <v>1</v>
      </c>
      <c r="K30">
        <f>IF(ISNUMBER(SEARCH(" ",'Without Notes (less dirty)'!K30)),1,0)</f>
        <v>0</v>
      </c>
    </row>
    <row r="31" spans="1:11" x14ac:dyDescent="0.25">
      <c r="A31">
        <v>29</v>
      </c>
      <c r="B31">
        <f>IF(ISNUMBER(SEARCH(" ",'Without Notes (less dirty)'!B31)),1,0)</f>
        <v>0</v>
      </c>
      <c r="C31">
        <f>IF(ISNUMBER(SEARCH(" ",'Without Notes (less dirty)'!C31)),1,0)</f>
        <v>0</v>
      </c>
      <c r="D31">
        <f>IF(ISNUMBER(SEARCH(" ",'Without Notes (less dirty)'!D31)),1,0)</f>
        <v>0</v>
      </c>
      <c r="E31">
        <f>IF(ISNUMBER(SEARCH(" ",'Without Notes (less dirty)'!E31)),1,0)</f>
        <v>0</v>
      </c>
      <c r="F31">
        <f>IF(ISNUMBER(SEARCH(" ",'Without Notes (less dirty)'!F31)),1,0)</f>
        <v>0</v>
      </c>
      <c r="G31">
        <f>IF(ISNUMBER(SEARCH(" ",'Without Notes (less dirty)'!G31)),1,0)</f>
        <v>0</v>
      </c>
      <c r="H31">
        <f>IF(ISNUMBER(SEARCH(" ",'Without Notes (less dirty)'!H31)),1,0)</f>
        <v>1</v>
      </c>
      <c r="I31">
        <f>IF(ISNUMBER(SEARCH(" ",'Without Notes (less dirty)'!I31)),1,0)</f>
        <v>1</v>
      </c>
      <c r="J31">
        <f>IF(ISNUMBER(SEARCH(" ",'Without Notes (less dirty)'!J31)),1,0)</f>
        <v>0</v>
      </c>
      <c r="K31">
        <f>IF(ISNUMBER(SEARCH(" ",'Without Notes (less dirty)'!K31)),1,0)</f>
        <v>1</v>
      </c>
    </row>
    <row r="32" spans="1:11" x14ac:dyDescent="0.25">
      <c r="A32">
        <v>30</v>
      </c>
      <c r="B32">
        <f>IF(ISNUMBER(SEARCH(" ",'Without Notes (less dirty)'!B32)),1,0)</f>
        <v>0</v>
      </c>
      <c r="C32">
        <f>IF(ISNUMBER(SEARCH(" ",'Without Notes (less dirty)'!C32)),1,0)</f>
        <v>0</v>
      </c>
      <c r="D32">
        <f>IF(ISNUMBER(SEARCH(" ",'Without Notes (less dirty)'!D32)),1,0)</f>
        <v>0</v>
      </c>
      <c r="E32">
        <f>IF(ISNUMBER(SEARCH(" ",'Without Notes (less dirty)'!E32)),1,0)</f>
        <v>0</v>
      </c>
      <c r="F32">
        <f>IF(ISNUMBER(SEARCH(" ",'Without Notes (less dirty)'!F32)),1,0)</f>
        <v>0</v>
      </c>
      <c r="G32">
        <f>IF(ISNUMBER(SEARCH(" ",'Without Notes (less dirty)'!G32)),1,0)</f>
        <v>0</v>
      </c>
      <c r="H32">
        <f>IF(ISNUMBER(SEARCH(" ",'Without Notes (less dirty)'!H32)),1,0)</f>
        <v>0</v>
      </c>
      <c r="I32">
        <f>IF(ISNUMBER(SEARCH(" ",'Without Notes (less dirty)'!I32)),1,0)</f>
        <v>0</v>
      </c>
      <c r="J32">
        <f>IF(ISNUMBER(SEARCH(" ",'Without Notes (less dirty)'!J32)),1,0)</f>
        <v>1</v>
      </c>
      <c r="K32">
        <f>IF(ISNUMBER(SEARCH(" ",'Without Notes (less dirty)'!K32)),1,0)</f>
        <v>1</v>
      </c>
    </row>
    <row r="33" spans="1:11" x14ac:dyDescent="0.25">
      <c r="A33">
        <v>31</v>
      </c>
      <c r="B33">
        <f>IF(ISNUMBER(SEARCH(" ",'Without Notes (less dirty)'!B33)),1,0)</f>
        <v>0</v>
      </c>
      <c r="C33">
        <f>IF(ISNUMBER(SEARCH(" ",'Without Notes (less dirty)'!C33)),1,0)</f>
        <v>0</v>
      </c>
      <c r="D33">
        <f>IF(ISNUMBER(SEARCH(" ",'Without Notes (less dirty)'!D33)),1,0)</f>
        <v>0</v>
      </c>
      <c r="E33">
        <f>IF(ISNUMBER(SEARCH(" ",'Without Notes (less dirty)'!E33)),1,0)</f>
        <v>0</v>
      </c>
      <c r="F33">
        <f>IF(ISNUMBER(SEARCH(" ",'Without Notes (less dirty)'!F33)),1,0)</f>
        <v>0</v>
      </c>
      <c r="G33">
        <f>IF(ISNUMBER(SEARCH(" ",'Without Notes (less dirty)'!G33)),1,0)</f>
        <v>0</v>
      </c>
      <c r="H33">
        <f>IF(ISNUMBER(SEARCH(" ",'Without Notes (less dirty)'!H33)),1,0)</f>
        <v>1</v>
      </c>
      <c r="I33">
        <f>IF(ISNUMBER(SEARCH(" ",'Without Notes (less dirty)'!I33)),1,0)</f>
        <v>1</v>
      </c>
      <c r="J33">
        <f>IF(ISNUMBER(SEARCH(" ",'Without Notes (less dirty)'!J33)),1,0)</f>
        <v>1</v>
      </c>
      <c r="K33">
        <f>IF(ISNUMBER(SEARCH(" ",'Without Notes (less dirty)'!K33)),1,0)</f>
        <v>1</v>
      </c>
    </row>
    <row r="34" spans="1:11" x14ac:dyDescent="0.25">
      <c r="A34">
        <v>32</v>
      </c>
      <c r="B34">
        <f>IF(ISNUMBER(SEARCH(" ",'Without Notes (less dirty)'!B34)),1,0)</f>
        <v>0</v>
      </c>
      <c r="C34">
        <f>IF(ISNUMBER(SEARCH(" ",'Without Notes (less dirty)'!C34)),1,0)</f>
        <v>0</v>
      </c>
      <c r="D34">
        <f>IF(ISNUMBER(SEARCH(" ",'Without Notes (less dirty)'!D34)),1,0)</f>
        <v>0</v>
      </c>
      <c r="E34">
        <f>IF(ISNUMBER(SEARCH(" ",'Without Notes (less dirty)'!E34)),1,0)</f>
        <v>0</v>
      </c>
      <c r="F34">
        <f>IF(ISNUMBER(SEARCH(" ",'Without Notes (less dirty)'!F34)),1,0)</f>
        <v>0</v>
      </c>
      <c r="G34">
        <f>IF(ISNUMBER(SEARCH(" ",'Without Notes (less dirty)'!G34)),1,0)</f>
        <v>0</v>
      </c>
      <c r="H34">
        <f>IF(ISNUMBER(SEARCH(" ",'Without Notes (less dirty)'!H34)),1,0)</f>
        <v>1</v>
      </c>
      <c r="I34">
        <f>IF(ISNUMBER(SEARCH(" ",'Without Notes (less dirty)'!I34)),1,0)</f>
        <v>1</v>
      </c>
      <c r="J34">
        <f>IF(ISNUMBER(SEARCH(" ",'Without Notes (less dirty)'!J34)),1,0)</f>
        <v>1</v>
      </c>
      <c r="K34">
        <f>IF(ISNUMBER(SEARCH(" ",'Without Notes (less dirty)'!K34)),1,0)</f>
        <v>1</v>
      </c>
    </row>
    <row r="35" spans="1:11" x14ac:dyDescent="0.25">
      <c r="A35">
        <v>33</v>
      </c>
      <c r="B35">
        <f>IF(ISNUMBER(SEARCH(" ",'Without Notes (less dirty)'!B35)),1,0)</f>
        <v>0</v>
      </c>
      <c r="C35">
        <f>IF(ISNUMBER(SEARCH(" ",'Without Notes (less dirty)'!C35)),1,0)</f>
        <v>0</v>
      </c>
      <c r="D35">
        <f>IF(ISNUMBER(SEARCH(" ",'Without Notes (less dirty)'!D35)),1,0)</f>
        <v>0</v>
      </c>
      <c r="E35">
        <f>IF(ISNUMBER(SEARCH(" ",'Without Notes (less dirty)'!E35)),1,0)</f>
        <v>0</v>
      </c>
      <c r="F35">
        <f>IF(ISNUMBER(SEARCH(" ",'Without Notes (less dirty)'!F35)),1,0)</f>
        <v>0</v>
      </c>
      <c r="G35">
        <f>IF(ISNUMBER(SEARCH(" ",'Without Notes (less dirty)'!G35)),1,0)</f>
        <v>0</v>
      </c>
      <c r="H35">
        <f>IF(ISNUMBER(SEARCH(" ",'Without Notes (less dirty)'!H35)),1,0)</f>
        <v>0</v>
      </c>
      <c r="I35">
        <f>IF(ISNUMBER(SEARCH(" ",'Without Notes (less dirty)'!I35)),1,0)</f>
        <v>0</v>
      </c>
      <c r="J35">
        <f>IF(ISNUMBER(SEARCH(" ",'Without Notes (less dirty)'!J35)),1,0)</f>
        <v>0</v>
      </c>
      <c r="K35">
        <f>IF(ISNUMBER(SEARCH(" ",'Without Notes (less dirty)'!K35)),1,0)</f>
        <v>0</v>
      </c>
    </row>
    <row r="36" spans="1:11" x14ac:dyDescent="0.25">
      <c r="A36">
        <v>34</v>
      </c>
      <c r="B36">
        <f>IF(ISNUMBER(SEARCH(" ",'Without Notes (less dirty)'!B36)),1,0)</f>
        <v>0</v>
      </c>
      <c r="C36">
        <f>IF(ISNUMBER(SEARCH(" ",'Without Notes (less dirty)'!C36)),1,0)</f>
        <v>0</v>
      </c>
      <c r="D36">
        <f>IF(ISNUMBER(SEARCH(" ",'Without Notes (less dirty)'!D36)),1,0)</f>
        <v>0</v>
      </c>
      <c r="E36">
        <f>IF(ISNUMBER(SEARCH(" ",'Without Notes (less dirty)'!E36)),1,0)</f>
        <v>0</v>
      </c>
      <c r="F36">
        <f>IF(ISNUMBER(SEARCH(" ",'Without Notes (less dirty)'!F36)),1,0)</f>
        <v>0</v>
      </c>
      <c r="G36">
        <f>IF(ISNUMBER(SEARCH(" ",'Without Notes (less dirty)'!G36)),1,0)</f>
        <v>0</v>
      </c>
      <c r="H36">
        <f>IF(ISNUMBER(SEARCH(" ",'Without Notes (less dirty)'!H36)),1,0)</f>
        <v>0</v>
      </c>
      <c r="I36">
        <f>IF(ISNUMBER(SEARCH(" ",'Without Notes (less dirty)'!I36)),1,0)</f>
        <v>0</v>
      </c>
      <c r="J36">
        <f>IF(ISNUMBER(SEARCH(" ",'Without Notes (less dirty)'!J36)),1,0)</f>
        <v>0</v>
      </c>
      <c r="K36">
        <f>IF(ISNUMBER(SEARCH(" ",'Without Notes (less dirty)'!K36)),1,0)</f>
        <v>0</v>
      </c>
    </row>
    <row r="37" spans="1:11" x14ac:dyDescent="0.25">
      <c r="A37">
        <v>35</v>
      </c>
      <c r="B37">
        <f>IF(ISNUMBER(SEARCH(" ",'Without Notes (less dirty)'!B37)),1,0)</f>
        <v>0</v>
      </c>
      <c r="C37">
        <f>IF(ISNUMBER(SEARCH(" ",'Without Notes (less dirty)'!C37)),1,0)</f>
        <v>0</v>
      </c>
      <c r="D37">
        <f>IF(ISNUMBER(SEARCH(" ",'Without Notes (less dirty)'!D37)),1,0)</f>
        <v>0</v>
      </c>
      <c r="E37">
        <f>IF(ISNUMBER(SEARCH(" ",'Without Notes (less dirty)'!E37)),1,0)</f>
        <v>0</v>
      </c>
      <c r="F37">
        <f>IF(ISNUMBER(SEARCH(" ",'Without Notes (less dirty)'!F37)),1,0)</f>
        <v>0</v>
      </c>
      <c r="G37">
        <f>IF(ISNUMBER(SEARCH(" ",'Without Notes (less dirty)'!G37)),1,0)</f>
        <v>0</v>
      </c>
      <c r="H37">
        <f>IF(ISNUMBER(SEARCH(" ",'Without Notes (less dirty)'!H37)),1,0)</f>
        <v>0</v>
      </c>
      <c r="I37">
        <f>IF(ISNUMBER(SEARCH(" ",'Without Notes (less dirty)'!I37)),1,0)</f>
        <v>0</v>
      </c>
      <c r="J37">
        <f>IF(ISNUMBER(SEARCH(" ",'Without Notes (less dirty)'!J37)),1,0)</f>
        <v>0</v>
      </c>
      <c r="K37">
        <f>IF(ISNUMBER(SEARCH(" ",'Without Notes (less dirty)'!K37)),1,0)</f>
        <v>0</v>
      </c>
    </row>
    <row r="38" spans="1:11" x14ac:dyDescent="0.25">
      <c r="A38">
        <v>36</v>
      </c>
      <c r="B38">
        <f>IF(ISNUMBER(SEARCH(" ",'Without Notes (less dirty)'!B38)),1,0)</f>
        <v>1</v>
      </c>
      <c r="C38">
        <f>IF(ISNUMBER(SEARCH(" ",'Without Notes (less dirty)'!C38)),1,0)</f>
        <v>0</v>
      </c>
      <c r="D38">
        <f>IF(ISNUMBER(SEARCH(" ",'Without Notes (less dirty)'!D38)),1,0)</f>
        <v>0</v>
      </c>
      <c r="E38">
        <f>IF(ISNUMBER(SEARCH(" ",'Without Notes (less dirty)'!E38)),1,0)</f>
        <v>0</v>
      </c>
      <c r="F38">
        <f>IF(ISNUMBER(SEARCH(" ",'Without Notes (less dirty)'!F38)),1,0)</f>
        <v>0</v>
      </c>
      <c r="G38">
        <f>IF(ISNUMBER(SEARCH(" ",'Without Notes (less dirty)'!G38)),1,0)</f>
        <v>0</v>
      </c>
      <c r="H38">
        <f>IF(ISNUMBER(SEARCH(" ",'Without Notes (less dirty)'!H38)),1,0)</f>
        <v>0</v>
      </c>
      <c r="I38">
        <f>IF(ISNUMBER(SEARCH(" ",'Without Notes (less dirty)'!I38)),1,0)</f>
        <v>0</v>
      </c>
      <c r="J38">
        <f>IF(ISNUMBER(SEARCH(" ",'Without Notes (less dirty)'!J38)),1,0)</f>
        <v>1</v>
      </c>
      <c r="K38">
        <f>IF(ISNUMBER(SEARCH(" ",'Without Notes (less dirty)'!K38)),1,0)</f>
        <v>0</v>
      </c>
    </row>
    <row r="39" spans="1:11" x14ac:dyDescent="0.25">
      <c r="A39">
        <v>37</v>
      </c>
      <c r="B39">
        <f>IF(ISNUMBER(SEARCH(" ",'Without Notes (less dirty)'!B39)),1,0)</f>
        <v>0</v>
      </c>
      <c r="C39">
        <f>IF(ISNUMBER(SEARCH(" ",'Without Notes (less dirty)'!C39)),1,0)</f>
        <v>0</v>
      </c>
      <c r="D39">
        <f>IF(ISNUMBER(SEARCH(" ",'Without Notes (less dirty)'!D39)),1,0)</f>
        <v>0</v>
      </c>
      <c r="E39">
        <f>IF(ISNUMBER(SEARCH(" ",'Without Notes (less dirty)'!E39)),1,0)</f>
        <v>0</v>
      </c>
      <c r="F39">
        <f>IF(ISNUMBER(SEARCH(" ",'Without Notes (less dirty)'!F39)),1,0)</f>
        <v>0</v>
      </c>
      <c r="G39">
        <f>IF(ISNUMBER(SEARCH(" ",'Without Notes (less dirty)'!G39)),1,0)</f>
        <v>0</v>
      </c>
      <c r="H39">
        <f>IF(ISNUMBER(SEARCH(" ",'Without Notes (less dirty)'!H39)),1,0)</f>
        <v>1</v>
      </c>
      <c r="I39">
        <f>IF(ISNUMBER(SEARCH(" ",'Without Notes (less dirty)'!I39)),1,0)</f>
        <v>1</v>
      </c>
      <c r="J39">
        <f>IF(ISNUMBER(SEARCH(" ",'Without Notes (less dirty)'!J39)),1,0)</f>
        <v>0</v>
      </c>
      <c r="K39">
        <f>IF(ISNUMBER(SEARCH(" ",'Without Notes (less dirty)'!K39)),1,0)</f>
        <v>0</v>
      </c>
    </row>
    <row r="40" spans="1:11" x14ac:dyDescent="0.25">
      <c r="A40">
        <v>38</v>
      </c>
      <c r="B40">
        <f>IF(ISNUMBER(SEARCH(" ",'Without Notes (less dirty)'!B40)),1,0)</f>
        <v>0</v>
      </c>
      <c r="C40">
        <f>IF(ISNUMBER(SEARCH(" ",'Without Notes (less dirty)'!C40)),1,0)</f>
        <v>0</v>
      </c>
      <c r="D40">
        <f>IF(ISNUMBER(SEARCH(" ",'Without Notes (less dirty)'!D40)),1,0)</f>
        <v>0</v>
      </c>
      <c r="E40">
        <f>IF(ISNUMBER(SEARCH(" ",'Without Notes (less dirty)'!E40)),1,0)</f>
        <v>0</v>
      </c>
      <c r="F40">
        <f>IF(ISNUMBER(SEARCH(" ",'Without Notes (less dirty)'!F40)),1,0)</f>
        <v>0</v>
      </c>
      <c r="G40">
        <f>IF(ISNUMBER(SEARCH(" ",'Without Notes (less dirty)'!G40)),1,0)</f>
        <v>0</v>
      </c>
      <c r="H40">
        <f>IF(ISNUMBER(SEARCH(" ",'Without Notes (less dirty)'!H40)),1,0)</f>
        <v>1</v>
      </c>
      <c r="I40">
        <f>IF(ISNUMBER(SEARCH(" ",'Without Notes (less dirty)'!I40)),1,0)</f>
        <v>1</v>
      </c>
      <c r="J40">
        <f>IF(ISNUMBER(SEARCH(" ",'Without Notes (less dirty)'!J40)),1,0)</f>
        <v>0</v>
      </c>
      <c r="K40">
        <f>IF(ISNUMBER(SEARCH(" ",'Without Notes (less dirty)'!K40)),1,0)</f>
        <v>1</v>
      </c>
    </row>
    <row r="41" spans="1:11" x14ac:dyDescent="0.25">
      <c r="A41">
        <v>39</v>
      </c>
      <c r="B41">
        <f>IF(ISNUMBER(SEARCH(" ",'Without Notes (less dirty)'!B41)),1,0)</f>
        <v>0</v>
      </c>
      <c r="C41">
        <f>IF(ISNUMBER(SEARCH(" ",'Without Notes (less dirty)'!C41)),1,0)</f>
        <v>0</v>
      </c>
      <c r="D41">
        <f>IF(ISNUMBER(SEARCH(" ",'Without Notes (less dirty)'!D41)),1,0)</f>
        <v>0</v>
      </c>
      <c r="E41">
        <f>IF(ISNUMBER(SEARCH(" ",'Without Notes (less dirty)'!E41)),1,0)</f>
        <v>0</v>
      </c>
      <c r="F41">
        <f>IF(ISNUMBER(SEARCH(" ",'Without Notes (less dirty)'!F41)),1,0)</f>
        <v>0</v>
      </c>
      <c r="G41">
        <f>IF(ISNUMBER(SEARCH(" ",'Without Notes (less dirty)'!G41)),1,0)</f>
        <v>0</v>
      </c>
      <c r="H41">
        <f>IF(ISNUMBER(SEARCH(" ",'Without Notes (less dirty)'!H41)),1,0)</f>
        <v>1</v>
      </c>
      <c r="I41">
        <f>IF(ISNUMBER(SEARCH(" ",'Without Notes (less dirty)'!I41)),1,0)</f>
        <v>1</v>
      </c>
      <c r="J41">
        <f>IF(ISNUMBER(SEARCH(" ",'Without Notes (less dirty)'!J41)),1,0)</f>
        <v>1</v>
      </c>
      <c r="K41">
        <f>IF(ISNUMBER(SEARCH(" ",'Without Notes (less dirty)'!K41)),1,0)</f>
        <v>1</v>
      </c>
    </row>
    <row r="42" spans="1:11" x14ac:dyDescent="0.25">
      <c r="A42">
        <v>40</v>
      </c>
      <c r="B42">
        <f>IF(ISNUMBER(SEARCH(" ",'Without Notes (less dirty)'!B42)),1,0)</f>
        <v>0</v>
      </c>
      <c r="C42">
        <f>IF(ISNUMBER(SEARCH(" ",'Without Notes (less dirty)'!C42)),1,0)</f>
        <v>0</v>
      </c>
      <c r="D42">
        <f>IF(ISNUMBER(SEARCH(" ",'Without Notes (less dirty)'!D42)),1,0)</f>
        <v>0</v>
      </c>
      <c r="E42">
        <f>IF(ISNUMBER(SEARCH(" ",'Without Notes (less dirty)'!E42)),1,0)</f>
        <v>0</v>
      </c>
      <c r="F42">
        <f>IF(ISNUMBER(SEARCH(" ",'Without Notes (less dirty)'!F42)),1,0)</f>
        <v>0</v>
      </c>
      <c r="G42">
        <f>IF(ISNUMBER(SEARCH(" ",'Without Notes (less dirty)'!G42)),1,0)</f>
        <v>0</v>
      </c>
      <c r="H42">
        <f>IF(ISNUMBER(SEARCH(" ",'Without Notes (less dirty)'!H42)),1,0)</f>
        <v>1</v>
      </c>
      <c r="I42">
        <f>IF(ISNUMBER(SEARCH(" ",'Without Notes (less dirty)'!I42)),1,0)</f>
        <v>1</v>
      </c>
      <c r="J42">
        <f>IF(ISNUMBER(SEARCH(" ",'Without Notes (less dirty)'!J42)),1,0)</f>
        <v>0</v>
      </c>
      <c r="K42">
        <f>IF(ISNUMBER(SEARCH(" ",'Without Notes (less dirty)'!K42)),1,0)</f>
        <v>1</v>
      </c>
    </row>
    <row r="43" spans="1:11" x14ac:dyDescent="0.25">
      <c r="A43">
        <v>41</v>
      </c>
      <c r="B43">
        <f>IF(ISNUMBER(SEARCH(" ",'Without Notes (less dirty)'!B43)),1,0)</f>
        <v>0</v>
      </c>
      <c r="C43">
        <f>IF(ISNUMBER(SEARCH(" ",'Without Notes (less dirty)'!C43)),1,0)</f>
        <v>0</v>
      </c>
      <c r="D43">
        <f>IF(ISNUMBER(SEARCH(" ",'Without Notes (less dirty)'!D43)),1,0)</f>
        <v>0</v>
      </c>
      <c r="E43">
        <f>IF(ISNUMBER(SEARCH(" ",'Without Notes (less dirty)'!E43)),1,0)</f>
        <v>0</v>
      </c>
      <c r="F43">
        <f>IF(ISNUMBER(SEARCH(" ",'Without Notes (less dirty)'!F43)),1,0)</f>
        <v>0</v>
      </c>
      <c r="G43">
        <f>IF(ISNUMBER(SEARCH(" ",'Without Notes (less dirty)'!G43)),1,0)</f>
        <v>0</v>
      </c>
      <c r="H43">
        <f>IF(ISNUMBER(SEARCH(" ",'Without Notes (less dirty)'!H43)),1,0)</f>
        <v>0</v>
      </c>
      <c r="I43">
        <f>IF(ISNUMBER(SEARCH(" ",'Without Notes (less dirty)'!I43)),1,0)</f>
        <v>1</v>
      </c>
      <c r="J43">
        <f>IF(ISNUMBER(SEARCH(" ",'Without Notes (less dirty)'!J43)),1,0)</f>
        <v>1</v>
      </c>
      <c r="K43">
        <f>IF(ISNUMBER(SEARCH(" ",'Without Notes (less dirty)'!K43)),1,0)</f>
        <v>0</v>
      </c>
    </row>
    <row r="44" spans="1:11" x14ac:dyDescent="0.25">
      <c r="A44">
        <v>42</v>
      </c>
      <c r="B44">
        <f>IF(ISNUMBER(SEARCH(" ",'Without Notes (less dirty)'!B44)),1,0)</f>
        <v>0</v>
      </c>
      <c r="C44">
        <f>IF(ISNUMBER(SEARCH(" ",'Without Notes (less dirty)'!C44)),1,0)</f>
        <v>1</v>
      </c>
      <c r="D44">
        <f>IF(ISNUMBER(SEARCH(" ",'Without Notes (less dirty)'!D44)),1,0)</f>
        <v>1</v>
      </c>
      <c r="E44">
        <f>IF(ISNUMBER(SEARCH(" ",'Without Notes (less dirty)'!E44)),1,0)</f>
        <v>1</v>
      </c>
      <c r="F44">
        <f>IF(ISNUMBER(SEARCH(" ",'Without Notes (less dirty)'!F44)),1,0)</f>
        <v>0</v>
      </c>
      <c r="G44">
        <f>IF(ISNUMBER(SEARCH(" ",'Without Notes (less dirty)'!G44)),1,0)</f>
        <v>1</v>
      </c>
      <c r="H44">
        <f>IF(ISNUMBER(SEARCH(" ",'Without Notes (less dirty)'!H44)),1,0)</f>
        <v>1</v>
      </c>
      <c r="I44">
        <f>IF(ISNUMBER(SEARCH(" ",'Without Notes (less dirty)'!I44)),1,0)</f>
        <v>0</v>
      </c>
      <c r="J44">
        <f>IF(ISNUMBER(SEARCH(" ",'Without Notes (less dirty)'!J44)),1,0)</f>
        <v>1</v>
      </c>
      <c r="K44">
        <f>IF(ISNUMBER(SEARCH(" ",'Without Notes (less dirty)'!K44)),1,0)</f>
        <v>1</v>
      </c>
    </row>
    <row r="45" spans="1:11" x14ac:dyDescent="0.25">
      <c r="A45">
        <v>43</v>
      </c>
      <c r="B45">
        <f>IF(ISNUMBER(SEARCH(" ",'Without Notes (less dirty)'!B45)),1,0)</f>
        <v>0</v>
      </c>
      <c r="C45">
        <f>IF(ISNUMBER(SEARCH(" ",'Without Notes (less dirty)'!C45)),1,0)</f>
        <v>0</v>
      </c>
      <c r="D45">
        <f>IF(ISNUMBER(SEARCH(" ",'Without Notes (less dirty)'!D45)),1,0)</f>
        <v>1</v>
      </c>
      <c r="E45">
        <f>IF(ISNUMBER(SEARCH(" ",'Without Notes (less dirty)'!E45)),1,0)</f>
        <v>1</v>
      </c>
      <c r="F45">
        <f>IF(ISNUMBER(SEARCH(" ",'Without Notes (less dirty)'!F45)),1,0)</f>
        <v>0</v>
      </c>
      <c r="G45">
        <f>IF(ISNUMBER(SEARCH(" ",'Without Notes (less dirty)'!G45)),1,0)</f>
        <v>0</v>
      </c>
      <c r="H45">
        <f>IF(ISNUMBER(SEARCH(" ",'Without Notes (less dirty)'!H45)),1,0)</f>
        <v>0</v>
      </c>
      <c r="I45">
        <f>IF(ISNUMBER(SEARCH(" ",'Without Notes (less dirty)'!I45)),1,0)</f>
        <v>1</v>
      </c>
      <c r="J45">
        <f>IF(ISNUMBER(SEARCH(" ",'Without Notes (less dirty)'!J45)),1,0)</f>
        <v>1</v>
      </c>
      <c r="K45">
        <f>IF(ISNUMBER(SEARCH(" ",'Without Notes (less dirty)'!K45)),1,0)</f>
        <v>1</v>
      </c>
    </row>
    <row r="46" spans="1:11" x14ac:dyDescent="0.25">
      <c r="A46">
        <v>44</v>
      </c>
      <c r="B46">
        <f>IF(ISNUMBER(SEARCH(" ",'Without Notes (less dirty)'!B46)),1,0)</f>
        <v>0</v>
      </c>
      <c r="C46">
        <f>IF(ISNUMBER(SEARCH(" ",'Without Notes (less dirty)'!C46)),1,0)</f>
        <v>0</v>
      </c>
      <c r="D46">
        <f>IF(ISNUMBER(SEARCH(" ",'Without Notes (less dirty)'!D46)),1,0)</f>
        <v>0</v>
      </c>
      <c r="E46">
        <f>IF(ISNUMBER(SEARCH(" ",'Without Notes (less dirty)'!E46)),1,0)</f>
        <v>0</v>
      </c>
      <c r="F46">
        <f>IF(ISNUMBER(SEARCH(" ",'Without Notes (less dirty)'!F46)),1,0)</f>
        <v>0</v>
      </c>
      <c r="G46">
        <f>IF(ISNUMBER(SEARCH(" ",'Without Notes (less dirty)'!G46)),1,0)</f>
        <v>0</v>
      </c>
      <c r="H46">
        <f>IF(ISNUMBER(SEARCH(" ",'Without Notes (less dirty)'!H46)),1,0)</f>
        <v>1</v>
      </c>
      <c r="I46">
        <f>IF(ISNUMBER(SEARCH(" ",'Without Notes (less dirty)'!I46)),1,0)</f>
        <v>1</v>
      </c>
      <c r="J46">
        <f>IF(ISNUMBER(SEARCH(" ",'Without Notes (less dirty)'!J46)),1,0)</f>
        <v>1</v>
      </c>
      <c r="K46">
        <f>IF(ISNUMBER(SEARCH(" ",'Without Notes (less dirty)'!K46)),1,0)</f>
        <v>1</v>
      </c>
    </row>
    <row r="47" spans="1:11" x14ac:dyDescent="0.25">
      <c r="A47">
        <v>45</v>
      </c>
      <c r="B47">
        <f>IF(ISNUMBER(SEARCH(" ",'Without Notes (less dirty)'!B47)),1,0)</f>
        <v>0</v>
      </c>
      <c r="C47">
        <f>IF(ISNUMBER(SEARCH(" ",'Without Notes (less dirty)'!C47)),1,0)</f>
        <v>0</v>
      </c>
      <c r="D47">
        <f>IF(ISNUMBER(SEARCH(" ",'Without Notes (less dirty)'!D47)),1,0)</f>
        <v>0</v>
      </c>
      <c r="E47">
        <f>IF(ISNUMBER(SEARCH(" ",'Without Notes (less dirty)'!E47)),1,0)</f>
        <v>0</v>
      </c>
      <c r="F47">
        <f>IF(ISNUMBER(SEARCH(" ",'Without Notes (less dirty)'!F47)),1,0)</f>
        <v>0</v>
      </c>
      <c r="G47">
        <f>IF(ISNUMBER(SEARCH(" ",'Without Notes (less dirty)'!G47)),1,0)</f>
        <v>0</v>
      </c>
      <c r="H47">
        <f>IF(ISNUMBER(SEARCH(" ",'Without Notes (less dirty)'!H47)),1,0)</f>
        <v>0</v>
      </c>
      <c r="I47">
        <f>IF(ISNUMBER(SEARCH(" ",'Without Notes (less dirty)'!I47)),1,0)</f>
        <v>0</v>
      </c>
      <c r="J47">
        <f>IF(ISNUMBER(SEARCH(" ",'Without Notes (less dirty)'!J47)),1,0)</f>
        <v>0</v>
      </c>
      <c r="K47">
        <f>IF(ISNUMBER(SEARCH(" ",'Without Notes (less dirty)'!K47)),1,0)</f>
        <v>0</v>
      </c>
    </row>
    <row r="48" spans="1:11" x14ac:dyDescent="0.25">
      <c r="A48">
        <v>46</v>
      </c>
      <c r="B48">
        <f>IF(ISNUMBER(SEARCH(" ",'Without Notes (less dirty)'!B48)),1,0)</f>
        <v>1</v>
      </c>
      <c r="C48">
        <f>IF(ISNUMBER(SEARCH(" ",'Without Notes (less dirty)'!C48)),1,0)</f>
        <v>0</v>
      </c>
      <c r="D48">
        <f>IF(ISNUMBER(SEARCH(" ",'Without Notes (less dirty)'!D48)),1,0)</f>
        <v>1</v>
      </c>
      <c r="E48">
        <f>IF(ISNUMBER(SEARCH(" ",'Without Notes (less dirty)'!E48)),1,0)</f>
        <v>0</v>
      </c>
      <c r="F48">
        <f>IF(ISNUMBER(SEARCH(" ",'Without Notes (less dirty)'!F48)),1,0)</f>
        <v>0</v>
      </c>
      <c r="G48">
        <f>IF(ISNUMBER(SEARCH(" ",'Without Notes (less dirty)'!G48)),1,0)</f>
        <v>0</v>
      </c>
      <c r="H48">
        <f>IF(ISNUMBER(SEARCH(" ",'Without Notes (less dirty)'!H48)),1,0)</f>
        <v>0</v>
      </c>
      <c r="I48">
        <f>IF(ISNUMBER(SEARCH(" ",'Without Notes (less dirty)'!I48)),1,0)</f>
        <v>0</v>
      </c>
      <c r="J48">
        <f>IF(ISNUMBER(SEARCH(" ",'Without Notes (less dirty)'!J48)),1,0)</f>
        <v>0</v>
      </c>
      <c r="K48">
        <f>IF(ISNUMBER(SEARCH(" ",'Without Notes (less dirty)'!K48)),1,0)</f>
        <v>0</v>
      </c>
    </row>
    <row r="49" spans="1:11" x14ac:dyDescent="0.25">
      <c r="A49">
        <v>47</v>
      </c>
      <c r="B49">
        <f>IF(ISNUMBER(SEARCH(" ",'Without Notes (less dirty)'!B49)),1,0)</f>
        <v>0</v>
      </c>
      <c r="C49">
        <f>IF(ISNUMBER(SEARCH(" ",'Without Notes (less dirty)'!C49)),1,0)</f>
        <v>0</v>
      </c>
      <c r="D49">
        <f>IF(ISNUMBER(SEARCH(" ",'Without Notes (less dirty)'!D49)),1,0)</f>
        <v>0</v>
      </c>
      <c r="E49">
        <f>IF(ISNUMBER(SEARCH(" ",'Without Notes (less dirty)'!E49)),1,0)</f>
        <v>0</v>
      </c>
      <c r="F49">
        <f>IF(ISNUMBER(SEARCH(" ",'Without Notes (less dirty)'!F49)),1,0)</f>
        <v>0</v>
      </c>
      <c r="G49">
        <f>IF(ISNUMBER(SEARCH(" ",'Without Notes (less dirty)'!G49)),1,0)</f>
        <v>0</v>
      </c>
      <c r="H49">
        <f>IF(ISNUMBER(SEARCH(" ",'Without Notes (less dirty)'!H49)),1,0)</f>
        <v>0</v>
      </c>
      <c r="I49">
        <f>IF(ISNUMBER(SEARCH(" ",'Without Notes (less dirty)'!I49)),1,0)</f>
        <v>0</v>
      </c>
      <c r="J49">
        <f>IF(ISNUMBER(SEARCH(" ",'Without Notes (less dirty)'!J49)),1,0)</f>
        <v>0</v>
      </c>
      <c r="K49">
        <f>IF(ISNUMBER(SEARCH(" ",'Without Notes (less dirty)'!K49)),1,0)</f>
        <v>0</v>
      </c>
    </row>
    <row r="50" spans="1:11" x14ac:dyDescent="0.25">
      <c r="A50">
        <v>48</v>
      </c>
      <c r="B50">
        <f>IF(ISNUMBER(SEARCH(" ",'Without Notes (less dirty)'!B50)),1,0)</f>
        <v>0</v>
      </c>
      <c r="C50">
        <f>IF(ISNUMBER(SEARCH(" ",'Without Notes (less dirty)'!C50)),1,0)</f>
        <v>0</v>
      </c>
      <c r="D50">
        <f>IF(ISNUMBER(SEARCH(" ",'Without Notes (less dirty)'!D50)),1,0)</f>
        <v>0</v>
      </c>
      <c r="E50">
        <f>IF(ISNUMBER(SEARCH(" ",'Without Notes (less dirty)'!E50)),1,0)</f>
        <v>0</v>
      </c>
      <c r="F50">
        <f>IF(ISNUMBER(SEARCH(" ",'Without Notes (less dirty)'!F50)),1,0)</f>
        <v>0</v>
      </c>
      <c r="G50">
        <f>IF(ISNUMBER(SEARCH(" ",'Without Notes (less dirty)'!G50)),1,0)</f>
        <v>0</v>
      </c>
      <c r="H50">
        <f>IF(ISNUMBER(SEARCH(" ",'Without Notes (less dirty)'!H50)),1,0)</f>
        <v>0</v>
      </c>
      <c r="I50">
        <f>IF(ISNUMBER(SEARCH(" ",'Without Notes (less dirty)'!I50)),1,0)</f>
        <v>0</v>
      </c>
      <c r="J50">
        <f>IF(ISNUMBER(SEARCH(" ",'Without Notes (less dirty)'!J50)),1,0)</f>
        <v>0</v>
      </c>
      <c r="K50">
        <f>IF(ISNUMBER(SEARCH(" ",'Without Notes (less dirty)'!K50)),1,0)</f>
        <v>0</v>
      </c>
    </row>
    <row r="51" spans="1:11" x14ac:dyDescent="0.25">
      <c r="A51">
        <v>49</v>
      </c>
      <c r="B51">
        <f>IF(ISNUMBER(SEARCH(" ",'Without Notes (less dirty)'!B51)),1,0)</f>
        <v>0</v>
      </c>
      <c r="C51">
        <f>IF(ISNUMBER(SEARCH(" ",'Without Notes (less dirty)'!C51)),1,0)</f>
        <v>0</v>
      </c>
      <c r="D51">
        <f>IF(ISNUMBER(SEARCH(" ",'Without Notes (less dirty)'!D51)),1,0)</f>
        <v>0</v>
      </c>
      <c r="E51">
        <f>IF(ISNUMBER(SEARCH(" ",'Without Notes (less dirty)'!E51)),1,0)</f>
        <v>0</v>
      </c>
      <c r="F51">
        <f>IF(ISNUMBER(SEARCH(" ",'Without Notes (less dirty)'!F51)),1,0)</f>
        <v>0</v>
      </c>
      <c r="G51">
        <f>IF(ISNUMBER(SEARCH(" ",'Without Notes (less dirty)'!G51)),1,0)</f>
        <v>0</v>
      </c>
      <c r="H51">
        <f>IF(ISNUMBER(SEARCH(" ",'Without Notes (less dirty)'!H51)),1,0)</f>
        <v>0</v>
      </c>
      <c r="I51">
        <f>IF(ISNUMBER(SEARCH(" ",'Without Notes (less dirty)'!I51)),1,0)</f>
        <v>0</v>
      </c>
      <c r="J51">
        <f>IF(ISNUMBER(SEARCH(" ",'Without Notes (less dirty)'!J51)),1,0)</f>
        <v>0</v>
      </c>
      <c r="K51">
        <f>IF(ISNUMBER(SEARCH(" ",'Without Notes (less dirty)'!K51)),1,0)</f>
        <v>0</v>
      </c>
    </row>
    <row r="52" spans="1:11" x14ac:dyDescent="0.25">
      <c r="A52">
        <v>50</v>
      </c>
      <c r="B52">
        <f>IF(ISNUMBER(SEARCH(" ",'Without Notes (less dirty)'!B52)),1,0)</f>
        <v>0</v>
      </c>
      <c r="C52">
        <f>IF(ISNUMBER(SEARCH(" ",'Without Notes (less dirty)'!C52)),1,0)</f>
        <v>0</v>
      </c>
      <c r="D52">
        <f>IF(ISNUMBER(SEARCH(" ",'Without Notes (less dirty)'!D52)),1,0)</f>
        <v>0</v>
      </c>
      <c r="E52">
        <f>IF(ISNUMBER(SEARCH(" ",'Without Notes (less dirty)'!E52)),1,0)</f>
        <v>0</v>
      </c>
      <c r="F52">
        <f>IF(ISNUMBER(SEARCH(" ",'Without Notes (less dirty)'!F52)),1,0)</f>
        <v>0</v>
      </c>
      <c r="G52">
        <f>IF(ISNUMBER(SEARCH(" ",'Without Notes (less dirty)'!G52)),1,0)</f>
        <v>0</v>
      </c>
      <c r="H52">
        <f>IF(ISNUMBER(SEARCH(" ",'Without Notes (less dirty)'!H52)),1,0)</f>
        <v>0</v>
      </c>
      <c r="I52">
        <f>IF(ISNUMBER(SEARCH(" ",'Without Notes (less dirty)'!I52)),1,0)</f>
        <v>0</v>
      </c>
      <c r="J52">
        <f>IF(ISNUMBER(SEARCH(" ",'Without Notes (less dirty)'!J52)),1,0)</f>
        <v>1</v>
      </c>
      <c r="K52">
        <f>IF(ISNUMBER(SEARCH(" ",'Without Notes (less dirty)'!K52)),1,0)</f>
        <v>0</v>
      </c>
    </row>
    <row r="53" spans="1:11" x14ac:dyDescent="0.25">
      <c r="A53">
        <v>51</v>
      </c>
      <c r="B53">
        <f>IF(ISNUMBER(SEARCH(" ",'Without Notes (less dirty)'!B53)),1,0)</f>
        <v>0</v>
      </c>
      <c r="C53">
        <f>IF(ISNUMBER(SEARCH(" ",'Without Notes (less dirty)'!C53)),1,0)</f>
        <v>0</v>
      </c>
      <c r="D53">
        <f>IF(ISNUMBER(SEARCH(" ",'Without Notes (less dirty)'!D53)),1,0)</f>
        <v>0</v>
      </c>
      <c r="E53">
        <f>IF(ISNUMBER(SEARCH(" ",'Without Notes (less dirty)'!E53)),1,0)</f>
        <v>0</v>
      </c>
      <c r="F53">
        <f>IF(ISNUMBER(SEARCH(" ",'Without Notes (less dirty)'!F53)),1,0)</f>
        <v>0</v>
      </c>
      <c r="G53">
        <f>IF(ISNUMBER(SEARCH(" ",'Without Notes (less dirty)'!G53)),1,0)</f>
        <v>0</v>
      </c>
      <c r="H53">
        <f>IF(ISNUMBER(SEARCH(" ",'Without Notes (less dirty)'!H53)),1,0)</f>
        <v>0</v>
      </c>
      <c r="I53">
        <f>IF(ISNUMBER(SEARCH(" ",'Without Notes (less dirty)'!I53)),1,0)</f>
        <v>0</v>
      </c>
      <c r="J53">
        <f>IF(ISNUMBER(SEARCH(" ",'Without Notes (less dirty)'!J53)),1,0)</f>
        <v>0</v>
      </c>
      <c r="K53">
        <f>IF(ISNUMBER(SEARCH(" ",'Without Notes (less dirty)'!K53)),1,0)</f>
        <v>0</v>
      </c>
    </row>
    <row r="54" spans="1:11" x14ac:dyDescent="0.25">
      <c r="A54">
        <v>52</v>
      </c>
      <c r="B54">
        <f>IF(ISNUMBER(SEARCH(" ",'Without Notes (less dirty)'!B54)),1,0)</f>
        <v>0</v>
      </c>
      <c r="C54">
        <f>IF(ISNUMBER(SEARCH(" ",'Without Notes (less dirty)'!C54)),1,0)</f>
        <v>0</v>
      </c>
      <c r="D54">
        <f>IF(ISNUMBER(SEARCH(" ",'Without Notes (less dirty)'!D54)),1,0)</f>
        <v>0</v>
      </c>
      <c r="E54">
        <f>IF(ISNUMBER(SEARCH(" ",'Without Notes (less dirty)'!E54)),1,0)</f>
        <v>0</v>
      </c>
      <c r="F54">
        <f>IF(ISNUMBER(SEARCH(" ",'Without Notes (less dirty)'!F54)),1,0)</f>
        <v>0</v>
      </c>
      <c r="G54">
        <f>IF(ISNUMBER(SEARCH(" ",'Without Notes (less dirty)'!G54)),1,0)</f>
        <v>0</v>
      </c>
      <c r="H54">
        <f>IF(ISNUMBER(SEARCH(" ",'Without Notes (less dirty)'!H54)),1,0)</f>
        <v>1</v>
      </c>
      <c r="I54">
        <f>IF(ISNUMBER(SEARCH(" ",'Without Notes (less dirty)'!I54)),1,0)</f>
        <v>1</v>
      </c>
      <c r="J54">
        <f>IF(ISNUMBER(SEARCH(" ",'Without Notes (less dirty)'!J54)),1,0)</f>
        <v>1</v>
      </c>
      <c r="K54">
        <f>IF(ISNUMBER(SEARCH(" ",'Without Notes (less dirty)'!K54)),1,0)</f>
        <v>1</v>
      </c>
    </row>
    <row r="55" spans="1:11" x14ac:dyDescent="0.25">
      <c r="A55">
        <v>53</v>
      </c>
      <c r="B55">
        <f>IF(ISNUMBER(SEARCH(" ",'Without Notes (less dirty)'!B55)),1,0)</f>
        <v>0</v>
      </c>
      <c r="C55">
        <f>IF(ISNUMBER(SEARCH(" ",'Without Notes (less dirty)'!C55)),1,0)</f>
        <v>0</v>
      </c>
      <c r="D55">
        <f>IF(ISNUMBER(SEARCH(" ",'Without Notes (less dirty)'!D55)),1,0)</f>
        <v>0</v>
      </c>
      <c r="E55">
        <f>IF(ISNUMBER(SEARCH(" ",'Without Notes (less dirty)'!E55)),1,0)</f>
        <v>0</v>
      </c>
      <c r="F55">
        <f>IF(ISNUMBER(SEARCH(" ",'Without Notes (less dirty)'!F55)),1,0)</f>
        <v>0</v>
      </c>
      <c r="G55">
        <f>IF(ISNUMBER(SEARCH(" ",'Without Notes (less dirty)'!G55)),1,0)</f>
        <v>0</v>
      </c>
      <c r="H55">
        <f>IF(ISNUMBER(SEARCH(" ",'Without Notes (less dirty)'!H55)),1,0)</f>
        <v>0</v>
      </c>
      <c r="I55">
        <f>IF(ISNUMBER(SEARCH(" ",'Without Notes (less dirty)'!I55)),1,0)</f>
        <v>0</v>
      </c>
      <c r="J55">
        <f>IF(ISNUMBER(SEARCH(" ",'Without Notes (less dirty)'!J55)),1,0)</f>
        <v>0</v>
      </c>
      <c r="K55">
        <f>IF(ISNUMBER(SEARCH(" ",'Without Notes (less dirty)'!K55)),1,0)</f>
        <v>0</v>
      </c>
    </row>
    <row r="56" spans="1:11" x14ac:dyDescent="0.25">
      <c r="A56">
        <v>54</v>
      </c>
      <c r="B56">
        <f>IF(ISNUMBER(SEARCH(" ",'Without Notes (less dirty)'!B56)),1,0)</f>
        <v>0</v>
      </c>
      <c r="C56">
        <f>IF(ISNUMBER(SEARCH(" ",'Without Notes (less dirty)'!C56)),1,0)</f>
        <v>0</v>
      </c>
      <c r="D56">
        <f>IF(ISNUMBER(SEARCH(" ",'Without Notes (less dirty)'!D56)),1,0)</f>
        <v>0</v>
      </c>
      <c r="E56">
        <f>IF(ISNUMBER(SEARCH(" ",'Without Notes (less dirty)'!E56)),1,0)</f>
        <v>0</v>
      </c>
      <c r="F56">
        <f>IF(ISNUMBER(SEARCH(" ",'Without Notes (less dirty)'!F56)),1,0)</f>
        <v>0</v>
      </c>
      <c r="G56">
        <f>IF(ISNUMBER(SEARCH(" ",'Without Notes (less dirty)'!G56)),1,0)</f>
        <v>0</v>
      </c>
      <c r="H56">
        <f>IF(ISNUMBER(SEARCH(" ",'Without Notes (less dirty)'!H56)),1,0)</f>
        <v>0</v>
      </c>
      <c r="I56">
        <f>IF(ISNUMBER(SEARCH(" ",'Without Notes (less dirty)'!I56)),1,0)</f>
        <v>0</v>
      </c>
      <c r="J56">
        <f>IF(ISNUMBER(SEARCH(" ",'Without Notes (less dirty)'!J56)),1,0)</f>
        <v>0</v>
      </c>
      <c r="K56">
        <f>IF(ISNUMBER(SEARCH(" ",'Without Notes (less dirty)'!K56)),1,0)</f>
        <v>0</v>
      </c>
    </row>
    <row r="57" spans="1:11" x14ac:dyDescent="0.25">
      <c r="A57">
        <v>55</v>
      </c>
      <c r="B57">
        <f>IF(ISNUMBER(SEARCH(" ",'Without Notes (less dirty)'!B57)),1,0)</f>
        <v>0</v>
      </c>
      <c r="C57">
        <f>IF(ISNUMBER(SEARCH(" ",'Without Notes (less dirty)'!C57)),1,0)</f>
        <v>0</v>
      </c>
      <c r="D57">
        <f>IF(ISNUMBER(SEARCH(" ",'Without Notes (less dirty)'!D57)),1,0)</f>
        <v>0</v>
      </c>
      <c r="E57">
        <f>IF(ISNUMBER(SEARCH(" ",'Without Notes (less dirty)'!E57)),1,0)</f>
        <v>0</v>
      </c>
      <c r="F57">
        <f>IF(ISNUMBER(SEARCH(" ",'Without Notes (less dirty)'!F57)),1,0)</f>
        <v>0</v>
      </c>
      <c r="G57">
        <f>IF(ISNUMBER(SEARCH(" ",'Without Notes (less dirty)'!G57)),1,0)</f>
        <v>0</v>
      </c>
      <c r="H57">
        <f>IF(ISNUMBER(SEARCH(" ",'Without Notes (less dirty)'!H57)),1,0)</f>
        <v>0</v>
      </c>
      <c r="I57">
        <f>IF(ISNUMBER(SEARCH(" ",'Without Notes (less dirty)'!I57)),1,0)</f>
        <v>0</v>
      </c>
      <c r="J57">
        <f>IF(ISNUMBER(SEARCH(" ",'Without Notes (less dirty)'!J57)),1,0)</f>
        <v>0</v>
      </c>
      <c r="K57">
        <f>IF(ISNUMBER(SEARCH(" ",'Without Notes (less dirty)'!K57)),1,0)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I37" sqref="I37"/>
    </sheetView>
  </sheetViews>
  <sheetFormatPr defaultRowHeight="15" x14ac:dyDescent="0.25"/>
  <cols>
    <col min="2" max="2" width="11.140625" bestFit="1" customWidth="1"/>
    <col min="3" max="4" width="11" bestFit="1" customWidth="1"/>
    <col min="5" max="5" width="11.140625" bestFit="1" customWidth="1"/>
    <col min="6" max="6" width="7.7109375" bestFit="1" customWidth="1"/>
    <col min="7" max="7" width="11.42578125" bestFit="1" customWidth="1"/>
    <col min="8" max="8" width="12.5703125" bestFit="1" customWidth="1"/>
    <col min="9" max="9" width="11.140625" bestFit="1" customWidth="1"/>
    <col min="10" max="10" width="11" bestFit="1" customWidth="1"/>
    <col min="11" max="1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IF('weird format detector'!B2=0,'Without Notes (less dirty)'!B2,LEFT('Without Notes (less dirty)'!B2,SEARCH(" ",'Without Notes (less dirty)'!B2,1)))</f>
        <v>Major</v>
      </c>
      <c r="C2" t="str">
        <f>IF('weird format detector'!C2=0,'Without Notes (less dirty)'!C2,LEFT('Without Notes (less dirty)'!C2,SEARCH(" ",'Without Notes (less dirty)'!C2,1)))</f>
        <v>minor</v>
      </c>
      <c r="D2" t="str">
        <f>IF('weird format detector'!D2=0,'Without Notes (less dirty)'!D2,LEFT('Without Notes (less dirty)'!D2,SEARCH(" ",'Without Notes (less dirty)'!D2,1)))</f>
        <v>minor</v>
      </c>
      <c r="E2" t="str">
        <f>IF('weird format detector'!E2=0,'Without Notes (less dirty)'!E2,LEFT('Without Notes (less dirty)'!E2,SEARCH(" ",'Without Notes (less dirty)'!E2,1)))</f>
        <v>diminished</v>
      </c>
      <c r="F2" t="str">
        <f>IF('weird format detector'!F2=0,'Without Notes (less dirty)'!F2,LEFT('Without Notes (less dirty)'!F2,SEARCH(" ",'Without Notes (less dirty)'!F2,1)))</f>
        <v>major</v>
      </c>
      <c r="G2" t="str">
        <f>IF('weird format detector'!G2=0,'Without Notes (less dirty)'!G2,LEFT('Without Notes (less dirty)'!G2,SEARCH(" ",'Without Notes (less dirty)'!G2,1)))</f>
        <v>diminished</v>
      </c>
      <c r="H2" t="str">
        <f>IF('weird format detector'!H2=0,'Without Notes (less dirty)'!H2,LEFT('Without Notes (less dirty)'!H2,SEARCH(" ",'Without Notes (less dirty)'!H2,1)))</f>
        <v xml:space="preserve">major </v>
      </c>
      <c r="I2" t="str">
        <f>IF('weird format detector'!I2=0,'Without Notes (less dirty)'!I2,LEFT('Without Notes (less dirty)'!I2,SEARCH(" ",'Without Notes (less dirty)'!I2,1)))</f>
        <v xml:space="preserve">major </v>
      </c>
      <c r="J2" t="str">
        <f>IF('weird format detector'!J2=0,'Without Notes (less dirty)'!J2,LEFT('Without Notes (less dirty)'!J2,SEARCH(" ",'Without Notes (less dirty)'!J2,1)))</f>
        <v xml:space="preserve">dominant </v>
      </c>
      <c r="K2" t="str">
        <f>IF('weird format detector'!K2=0,'Without Notes (less dirty)'!K2,LEFT('Without Notes (less dirty)'!K2,SEARCH(" ",'Without Notes (less dirty)'!K2,1)))</f>
        <v xml:space="preserve">minor </v>
      </c>
    </row>
    <row r="3" spans="1:11" x14ac:dyDescent="0.25">
      <c r="A3">
        <v>1</v>
      </c>
      <c r="B3" t="str">
        <f>IF('weird format detector'!B3=0,'Without Notes (less dirty)'!B3,LEFT('Without Notes (less dirty)'!B3,SEARCH(" ",'Without Notes (less dirty)'!B3,1)))</f>
        <v>Major</v>
      </c>
      <c r="C3" t="str">
        <f>IF('weird format detector'!C3=0,'Without Notes (less dirty)'!C3,LEFT('Without Notes (less dirty)'!C3,SEARCH(" ",'Without Notes (less dirty)'!C3,1)))</f>
        <v>minor</v>
      </c>
      <c r="D3" t="str">
        <f>IF('weird format detector'!D3=0,'Without Notes (less dirty)'!D3,LEFT('Without Notes (less dirty)'!D3,SEARCH(" ",'Without Notes (less dirty)'!D3,1)))</f>
        <v>minor</v>
      </c>
      <c r="E3" t="str">
        <f>IF('weird format detector'!E3=0,'Without Notes (less dirty)'!E3,LEFT('Without Notes (less dirty)'!E3,SEARCH(" ",'Without Notes (less dirty)'!E3,1)))</f>
        <v>minor</v>
      </c>
      <c r="F3" t="str">
        <f>IF('weird format detector'!F3=0,'Without Notes (less dirty)'!F3,LEFT('Without Notes (less dirty)'!F3,SEARCH(" ",'Without Notes (less dirty)'!F3,1)))</f>
        <v>major</v>
      </c>
      <c r="G3" t="str">
        <f>IF('weird format detector'!G3=0,'Without Notes (less dirty)'!G3,LEFT('Without Notes (less dirty)'!G3,SEARCH(" ",'Without Notes (less dirty)'!G3,1)))</f>
        <v>minor</v>
      </c>
      <c r="H3" t="str">
        <f>IF('weird format detector'!H3=0,'Without Notes (less dirty)'!H3,LEFT('Without Notes (less dirty)'!H3,SEARCH(" ",'Without Notes (less dirty)'!H3,1)))</f>
        <v xml:space="preserve">major </v>
      </c>
      <c r="I3" t="str">
        <f>IF('weird format detector'!I3=0,'Without Notes (less dirty)'!I3,LEFT('Without Notes (less dirty)'!I3,SEARCH(" ",'Without Notes (less dirty)'!I3,1)))</f>
        <v>major</v>
      </c>
      <c r="J3" t="str">
        <f>IF('weird format detector'!J3=0,'Without Notes (less dirty)'!J3,LEFT('Without Notes (less dirty)'!J3,SEARCH(" ",'Without Notes (less dirty)'!J3,1)))</f>
        <v>Major</v>
      </c>
      <c r="K3" t="str">
        <f>IF('weird format detector'!K3=0,'Without Notes (less dirty)'!K3,LEFT('Without Notes (less dirty)'!K3,SEARCH(" ",'Without Notes (less dirty)'!K3,1)))</f>
        <v>Major</v>
      </c>
    </row>
    <row r="4" spans="1:11" x14ac:dyDescent="0.25">
      <c r="A4">
        <v>2</v>
      </c>
      <c r="B4" t="str">
        <f>IF('weird format detector'!B4=0,'Without Notes (less dirty)'!B4,LEFT('Without Notes (less dirty)'!B4,SEARCH(" ",'Without Notes (less dirty)'!B4,1)))</f>
        <v>Major</v>
      </c>
      <c r="C4" t="str">
        <f>IF('weird format detector'!C4=0,'Without Notes (less dirty)'!C4,LEFT('Without Notes (less dirty)'!C4,SEARCH(" ",'Without Notes (less dirty)'!C4,1)))</f>
        <v>major</v>
      </c>
      <c r="D4" t="str">
        <f>IF('weird format detector'!D4=0,'Without Notes (less dirty)'!D4,LEFT('Without Notes (less dirty)'!D4,SEARCH(" ",'Without Notes (less dirty)'!D4,1)))</f>
        <v>minor</v>
      </c>
      <c r="E4" t="str">
        <f>IF('weird format detector'!E4=0,'Without Notes (less dirty)'!E4,LEFT('Without Notes (less dirty)'!E4,SEARCH(" ",'Without Notes (less dirty)'!E4,1)))</f>
        <v>diminished</v>
      </c>
      <c r="F4" t="str">
        <f>IF('weird format detector'!F4=0,'Without Notes (less dirty)'!F4,LEFT('Without Notes (less dirty)'!F4,SEARCH(" ",'Without Notes (less dirty)'!F4,1)))</f>
        <v>major</v>
      </c>
      <c r="G4" t="str">
        <f>IF('weird format detector'!G4=0,'Without Notes (less dirty)'!G4,LEFT('Without Notes (less dirty)'!G4,SEARCH(" ",'Without Notes (less dirty)'!G4,1)))</f>
        <v>minor</v>
      </c>
      <c r="H4" t="str">
        <f>IF('weird format detector'!H4=0,'Without Notes (less dirty)'!H4,LEFT('Without Notes (less dirty)'!H4,SEARCH(" ",'Without Notes (less dirty)'!H4,1)))</f>
        <v xml:space="preserve">major </v>
      </c>
      <c r="I4" t="str">
        <f>IF('weird format detector'!I4=0,'Without Notes (less dirty)'!I4,LEFT('Without Notes (less dirty)'!I4,SEARCH(" ",'Without Notes (less dirty)'!I4,1)))</f>
        <v xml:space="preserve">minor </v>
      </c>
      <c r="J4" t="str">
        <f>IF('weird format detector'!J4=0,'Without Notes (less dirty)'!J4,LEFT('Without Notes (less dirty)'!J4,SEARCH(" ",'Without Notes (less dirty)'!J4,1)))</f>
        <v xml:space="preserve">major </v>
      </c>
      <c r="K4" t="str">
        <f>IF('weird format detector'!K4=0,'Without Notes (less dirty)'!K4,LEFT('Without Notes (less dirty)'!K4,SEARCH(" ",'Without Notes (less dirty)'!K4,1)))</f>
        <v xml:space="preserve">minor </v>
      </c>
    </row>
    <row r="5" spans="1:11" x14ac:dyDescent="0.25">
      <c r="A5">
        <v>3</v>
      </c>
      <c r="B5" t="str">
        <f>IF('weird format detector'!B5=0,'Without Notes (less dirty)'!B5,LEFT('Without Notes (less dirty)'!B5,SEARCH(" ",'Without Notes (less dirty)'!B5,1)))</f>
        <v>major</v>
      </c>
      <c r="C5" t="str">
        <f>IF('weird format detector'!C5=0,'Without Notes (less dirty)'!C5,LEFT('Without Notes (less dirty)'!C5,SEARCH(" ",'Without Notes (less dirty)'!C5,1)))</f>
        <v>minor</v>
      </c>
      <c r="D5" t="str">
        <f>IF('weird format detector'!D5=0,'Without Notes (less dirty)'!D5,LEFT('Without Notes (less dirty)'!D5,SEARCH(" ",'Without Notes (less dirty)'!D5,1)))</f>
        <v>minor</v>
      </c>
      <c r="E5" t="str">
        <f>IF('weird format detector'!E5=0,'Without Notes (less dirty)'!E5,LEFT('Without Notes (less dirty)'!E5,SEARCH(" ",'Without Notes (less dirty)'!E5,1)))</f>
        <v>Diminished</v>
      </c>
      <c r="F5" t="str">
        <f>IF('weird format detector'!F5=0,'Without Notes (less dirty)'!F5,LEFT('Without Notes (less dirty)'!F5,SEARCH(" ",'Without Notes (less dirty)'!F5,1)))</f>
        <v>Major</v>
      </c>
      <c r="G5" t="str">
        <f>IF('weird format detector'!G5=0,'Without Notes (less dirty)'!G5,LEFT('Without Notes (less dirty)'!G5,SEARCH(" ",'Without Notes (less dirty)'!G5,1)))</f>
        <v>Minor</v>
      </c>
      <c r="H5" t="str">
        <f>IF('weird format detector'!H5=0,'Without Notes (less dirty)'!H5,LEFT('Without Notes (less dirty)'!H5,SEARCH(" ",'Without Notes (less dirty)'!H5,1)))</f>
        <v>augmented</v>
      </c>
      <c r="I5" t="str">
        <f>IF('weird format detector'!I5=0,'Without Notes (less dirty)'!I5,LEFT('Without Notes (less dirty)'!I5,SEARCH(" ",'Without Notes (less dirty)'!I5,1)))</f>
        <v>minor</v>
      </c>
      <c r="J5" t="str">
        <f>IF('weird format detector'!J5=0,'Without Notes (less dirty)'!J5,LEFT('Without Notes (less dirty)'!J5,SEARCH(" ",'Without Notes (less dirty)'!J5,1)))</f>
        <v>augmented</v>
      </c>
      <c r="K5" t="str">
        <f>IF('weird format detector'!K5=0,'Without Notes (less dirty)'!K5,LEFT('Without Notes (less dirty)'!K5,SEARCH(" ",'Without Notes (less dirty)'!K5,1)))</f>
        <v>Major</v>
      </c>
    </row>
    <row r="6" spans="1:11" x14ac:dyDescent="0.25">
      <c r="A6">
        <v>4</v>
      </c>
      <c r="B6" t="str">
        <f>IF('weird format detector'!B6=0,'Without Notes (less dirty)'!B6,LEFT('Without Notes (less dirty)'!B6,SEARCH(" ",'Without Notes (less dirty)'!B6,1)))</f>
        <v>major</v>
      </c>
      <c r="C6" t="str">
        <f>IF('weird format detector'!C6=0,'Without Notes (less dirty)'!C6,LEFT('Without Notes (less dirty)'!C6,SEARCH(" ",'Without Notes (less dirty)'!C6,1)))</f>
        <v>minor</v>
      </c>
      <c r="D6" t="str">
        <f>IF('weird format detector'!D6=0,'Without Notes (less dirty)'!D6,LEFT('Without Notes (less dirty)'!D6,SEARCH(" ",'Without Notes (less dirty)'!D6,1)))</f>
        <v>minor</v>
      </c>
      <c r="E6" t="str">
        <f>IF('weird format detector'!E6=0,'Without Notes (less dirty)'!E6,LEFT('Without Notes (less dirty)'!E6,SEARCH(" ",'Without Notes (less dirty)'!E6,1)))</f>
        <v>minor</v>
      </c>
      <c r="F6" t="str">
        <f>IF('weird format detector'!F6=0,'Without Notes (less dirty)'!F6,LEFT('Without Notes (less dirty)'!F6,SEARCH(" ",'Without Notes (less dirty)'!F6,1)))</f>
        <v>major</v>
      </c>
      <c r="G6" t="str">
        <f>IF('weird format detector'!G6=0,'Without Notes (less dirty)'!G6,LEFT('Without Notes (less dirty)'!G6,SEARCH(" ",'Without Notes (less dirty)'!G6,1)))</f>
        <v>minor</v>
      </c>
      <c r="H6" t="str">
        <f>IF('weird format detector'!H6=0,'Without Notes (less dirty)'!H6,LEFT('Without Notes (less dirty)'!H6,SEARCH(" ",'Without Notes (less dirty)'!H6,1)))</f>
        <v xml:space="preserve">dominant </v>
      </c>
      <c r="I6" t="str">
        <f>IF('weird format detector'!I6=0,'Without Notes (less dirty)'!I6,LEFT('Without Notes (less dirty)'!I6,SEARCH(" ",'Without Notes (less dirty)'!I6,1)))</f>
        <v xml:space="preserve">major </v>
      </c>
      <c r="J6" t="str">
        <f>IF('weird format detector'!J6=0,'Without Notes (less dirty)'!J6,LEFT('Without Notes (less dirty)'!J6,SEARCH(" ",'Without Notes (less dirty)'!J6,1)))</f>
        <v xml:space="preserve">dominant </v>
      </c>
      <c r="K6" t="str">
        <f>IF('weird format detector'!K6=0,'Without Notes (less dirty)'!K6,LEFT('Without Notes (less dirty)'!K6,SEARCH(" ",'Without Notes (less dirty)'!K6,1)))</f>
        <v xml:space="preserve">diminished </v>
      </c>
    </row>
    <row r="7" spans="1:11" x14ac:dyDescent="0.25">
      <c r="A7">
        <v>5</v>
      </c>
      <c r="B7" t="str">
        <f>IF('weird format detector'!B7=0,'Without Notes (less dirty)'!B7,LEFT('Without Notes (less dirty)'!B7,SEARCH(" ",'Without Notes (less dirty)'!B7,1)))</f>
        <v>Major</v>
      </c>
      <c r="C7" t="str">
        <f>IF('weird format detector'!C7=0,'Without Notes (less dirty)'!C7,LEFT('Without Notes (less dirty)'!C7,SEARCH(" ",'Without Notes (less dirty)'!C7,1)))</f>
        <v>minor</v>
      </c>
      <c r="D7" t="str">
        <f>IF('weird format detector'!D7=0,'Without Notes (less dirty)'!D7,LEFT('Without Notes (less dirty)'!D7,SEARCH(" ",'Without Notes (less dirty)'!D7,1)))</f>
        <v>minor</v>
      </c>
      <c r="E7" t="str">
        <f>IF('weird format detector'!E7=0,'Without Notes (less dirty)'!E7,LEFT('Without Notes (less dirty)'!E7,SEARCH(" ",'Without Notes (less dirty)'!E7,1)))</f>
        <v>minor</v>
      </c>
      <c r="F7" t="str">
        <f>IF('weird format detector'!F7=0,'Without Notes (less dirty)'!F7,LEFT('Without Notes (less dirty)'!F7,SEARCH(" ",'Without Notes (less dirty)'!F7,1)))</f>
        <v>major</v>
      </c>
      <c r="G7" t="str">
        <f>IF('weird format detector'!G7=0,'Without Notes (less dirty)'!G7,LEFT('Without Notes (less dirty)'!G7,SEARCH(" ",'Without Notes (less dirty)'!G7,1)))</f>
        <v>minor</v>
      </c>
      <c r="H7" t="str">
        <f>IF('weird format detector'!H7=0,'Without Notes (less dirty)'!H7,LEFT('Without Notes (less dirty)'!H7,SEARCH(" ",'Without Notes (less dirty)'!H7,1)))</f>
        <v>minor</v>
      </c>
      <c r="I7" t="str">
        <f>IF('weird format detector'!I7=0,'Without Notes (less dirty)'!I7,LEFT('Without Notes (less dirty)'!I7,SEARCH(" ",'Without Notes (less dirty)'!I7,1)))</f>
        <v>minor</v>
      </c>
      <c r="J7" t="str">
        <f>IF('weird format detector'!J7=0,'Without Notes (less dirty)'!J7,LEFT('Without Notes (less dirty)'!J7,SEARCH(" ",'Without Notes (less dirty)'!J7,1)))</f>
        <v>major</v>
      </c>
      <c r="K7" t="str">
        <f>IF('weird format detector'!K7=0,'Without Notes (less dirty)'!K7,LEFT('Without Notes (less dirty)'!K7,SEARCH(" ",'Without Notes (less dirty)'!K7,1)))</f>
        <v>minor</v>
      </c>
    </row>
    <row r="8" spans="1:11" x14ac:dyDescent="0.25">
      <c r="A8">
        <v>6</v>
      </c>
      <c r="B8" t="str">
        <f>IF('weird format detector'!B8=0,'Without Notes (less dirty)'!B8,LEFT('Without Notes (less dirty)'!B8,SEARCH(" ",'Without Notes (less dirty)'!B8,1)))</f>
        <v>Major</v>
      </c>
      <c r="C8" t="str">
        <f>IF('weird format detector'!C8=0,'Without Notes (less dirty)'!C8,LEFT('Without Notes (less dirty)'!C8,SEARCH(" ",'Without Notes (less dirty)'!C8,1)))</f>
        <v>minor</v>
      </c>
      <c r="D8" t="str">
        <f>IF('weird format detector'!D8=0,'Without Notes (less dirty)'!D8,LEFT('Without Notes (less dirty)'!D8,SEARCH(" ",'Without Notes (less dirty)'!D8,1)))</f>
        <v>minor</v>
      </c>
      <c r="E8" t="str">
        <f>IF('weird format detector'!E8=0,'Without Notes (less dirty)'!E8,LEFT('Without Notes (less dirty)'!E8,SEARCH(" ",'Without Notes (less dirty)'!E8,1)))</f>
        <v>diminished</v>
      </c>
      <c r="F8" t="str">
        <f>IF('weird format detector'!F8=0,'Without Notes (less dirty)'!F8,LEFT('Without Notes (less dirty)'!F8,SEARCH(" ",'Without Notes (less dirty)'!F8,1)))</f>
        <v>major</v>
      </c>
      <c r="G8" t="str">
        <f>IF('weird format detector'!G8=0,'Without Notes (less dirty)'!G8,LEFT('Without Notes (less dirty)'!G8,SEARCH(" ",'Without Notes (less dirty)'!G8,1)))</f>
        <v>diminished</v>
      </c>
      <c r="H8" t="str">
        <f>IF('weird format detector'!H8=0,'Without Notes (less dirty)'!H8,LEFT('Without Notes (less dirty)'!H8,SEARCH(" ",'Without Notes (less dirty)'!H8,1)))</f>
        <v xml:space="preserve">major </v>
      </c>
      <c r="I8" t="str">
        <f>IF('weird format detector'!I8=0,'Without Notes (less dirty)'!I8,LEFT('Without Notes (less dirty)'!I8,SEARCH(" ",'Without Notes (less dirty)'!I8,1)))</f>
        <v>minor</v>
      </c>
      <c r="J8" t="str">
        <f>IF('weird format detector'!J8=0,'Without Notes (less dirty)'!J8,LEFT('Without Notes (less dirty)'!J8,SEARCH(" ",'Without Notes (less dirty)'!J8,1)))</f>
        <v xml:space="preserve">major </v>
      </c>
      <c r="K8" t="str">
        <f>IF('weird format detector'!K8=0,'Without Notes (less dirty)'!K8,LEFT('Without Notes (less dirty)'!K8,SEARCH(" ",'Without Notes (less dirty)'!K8,1)))</f>
        <v xml:space="preserve">minor </v>
      </c>
    </row>
    <row r="9" spans="1:11" x14ac:dyDescent="0.25">
      <c r="A9">
        <v>7</v>
      </c>
      <c r="B9" t="str">
        <f>IF('weird format detector'!B9=0,'Without Notes (less dirty)'!B9,LEFT('Without Notes (less dirty)'!B9,SEARCH(" ",'Without Notes (less dirty)'!B9,1)))</f>
        <v>Major</v>
      </c>
      <c r="C9" t="str">
        <f>IF('weird format detector'!C9=0,'Without Notes (less dirty)'!C9,LEFT('Without Notes (less dirty)'!C9,SEARCH(" ",'Without Notes (less dirty)'!C9,1)))</f>
        <v>minor</v>
      </c>
      <c r="D9" t="str">
        <f>IF('weird format detector'!D9=0,'Without Notes (less dirty)'!D9,LEFT('Without Notes (less dirty)'!D9,SEARCH(" ",'Without Notes (less dirty)'!D9,1)))</f>
        <v>minor</v>
      </c>
      <c r="E9" t="str">
        <f>IF('weird format detector'!E9=0,'Without Notes (less dirty)'!E9,LEFT('Without Notes (less dirty)'!E9,SEARCH(" ",'Without Notes (less dirty)'!E9,1)))</f>
        <v>diminished</v>
      </c>
      <c r="F9" t="str">
        <f>IF('weird format detector'!F9=0,'Without Notes (less dirty)'!F9,LEFT('Without Notes (less dirty)'!F9,SEARCH(" ",'Without Notes (less dirty)'!F9,1)))</f>
        <v>major</v>
      </c>
      <c r="G9" t="str">
        <f>IF('weird format detector'!G9=0,'Without Notes (less dirty)'!G9,LEFT('Without Notes (less dirty)'!G9,SEARCH(" ",'Without Notes (less dirty)'!G9,1)))</f>
        <v>minor</v>
      </c>
      <c r="H9" t="str">
        <f>IF('weird format detector'!H9=0,'Without Notes (less dirty)'!H9,LEFT('Without Notes (less dirty)'!H9,SEARCH(" ",'Without Notes (less dirty)'!H9,1)))</f>
        <v>augmented</v>
      </c>
      <c r="I9" t="str">
        <f>IF('weird format detector'!I9=0,'Without Notes (less dirty)'!I9,LEFT('Without Notes (less dirty)'!I9,SEARCH(" ",'Without Notes (less dirty)'!I9,1)))</f>
        <v>augmented</v>
      </c>
      <c r="J9" t="str">
        <f>IF('weird format detector'!J9=0,'Without Notes (less dirty)'!J9,LEFT('Without Notes (less dirty)'!J9,SEARCH(" ",'Without Notes (less dirty)'!J9,1)))</f>
        <v>minor</v>
      </c>
      <c r="K9" t="str">
        <f>IF('weird format detector'!K9=0,'Without Notes (less dirty)'!K9,LEFT('Without Notes (less dirty)'!K9,SEARCH(" ",'Without Notes (less dirty)'!K9,1)))</f>
        <v xml:space="preserve">minor </v>
      </c>
    </row>
    <row r="10" spans="1:11" x14ac:dyDescent="0.25">
      <c r="A10">
        <v>8</v>
      </c>
      <c r="B10" t="str">
        <f>IF('weird format detector'!B10=0,'Without Notes (less dirty)'!B10,LEFT('Without Notes (less dirty)'!B10,SEARCH(" ",'Without Notes (less dirty)'!B10,1)))</f>
        <v>Major</v>
      </c>
      <c r="C10" t="str">
        <f>IF('weird format detector'!C10=0,'Without Notes (less dirty)'!C10,LEFT('Without Notes (less dirty)'!C10,SEARCH(" ",'Without Notes (less dirty)'!C10,1)))</f>
        <v>minor</v>
      </c>
      <c r="D10" t="str">
        <f>IF('weird format detector'!D10=0,'Without Notes (less dirty)'!D10,LEFT('Without Notes (less dirty)'!D10,SEARCH(" ",'Without Notes (less dirty)'!D10,1)))</f>
        <v>minor</v>
      </c>
      <c r="E10" t="str">
        <f>IF('weird format detector'!E10=0,'Without Notes (less dirty)'!E10,LEFT('Without Notes (less dirty)'!E10,SEARCH(" ",'Without Notes (less dirty)'!E10,1)))</f>
        <v>minor</v>
      </c>
      <c r="F10" t="str">
        <f>IF('weird format detector'!F10=0,'Without Notes (less dirty)'!F10,LEFT('Without Notes (less dirty)'!F10,SEARCH(" ",'Without Notes (less dirty)'!F10,1)))</f>
        <v>major</v>
      </c>
      <c r="G10" t="str">
        <f>IF('weird format detector'!G10=0,'Without Notes (less dirty)'!G10,LEFT('Without Notes (less dirty)'!G10,SEARCH(" ",'Without Notes (less dirty)'!G10,1)))</f>
        <v>minor</v>
      </c>
      <c r="H10" t="str">
        <f>IF('weird format detector'!H10=0,'Without Notes (less dirty)'!H10,LEFT('Without Notes (less dirty)'!H10,SEARCH(" ",'Without Notes (less dirty)'!H10,1)))</f>
        <v>major</v>
      </c>
      <c r="I10" t="str">
        <f>IF('weird format detector'!I10=0,'Without Notes (less dirty)'!I10,LEFT('Without Notes (less dirty)'!I10,SEARCH(" ",'Without Notes (less dirty)'!I10,1)))</f>
        <v>major</v>
      </c>
      <c r="J10" t="str">
        <f>IF('weird format detector'!J10=0,'Without Notes (less dirty)'!J10,LEFT('Without Notes (less dirty)'!J10,SEARCH(" ",'Without Notes (less dirty)'!J10,1)))</f>
        <v>Major</v>
      </c>
      <c r="K10" t="str">
        <f>IF('weird format detector'!K10=0,'Without Notes (less dirty)'!K10,LEFT('Without Notes (less dirty)'!K10,SEARCH(" ",'Without Notes (less dirty)'!K10,1)))</f>
        <v>minor</v>
      </c>
    </row>
    <row r="11" spans="1:11" x14ac:dyDescent="0.25">
      <c r="A11">
        <v>9</v>
      </c>
      <c r="B11" t="str">
        <f>IF('weird format detector'!B11=0,'Without Notes (less dirty)'!B11,LEFT('Without Notes (less dirty)'!B11,SEARCH(" ",'Without Notes (less dirty)'!B11,1)))</f>
        <v>Major</v>
      </c>
      <c r="C11" t="str">
        <f>IF('weird format detector'!C11=0,'Without Notes (less dirty)'!C11,LEFT('Without Notes (less dirty)'!C11,SEARCH(" ",'Without Notes (less dirty)'!C11,1)))</f>
        <v>minor</v>
      </c>
      <c r="D11" t="str">
        <f>IF('weird format detector'!D11=0,'Without Notes (less dirty)'!D11,LEFT('Without Notes (less dirty)'!D11,SEARCH(" ",'Without Notes (less dirty)'!D11,1)))</f>
        <v>minor</v>
      </c>
      <c r="E11" t="str">
        <f>IF('weird format detector'!E11=0,'Without Notes (less dirty)'!E11,LEFT('Without Notes (less dirty)'!E11,SEARCH(" ",'Without Notes (less dirty)'!E11,1)))</f>
        <v>minor</v>
      </c>
      <c r="F11" t="str">
        <f>IF('weird format detector'!F11=0,'Without Notes (less dirty)'!F11,LEFT('Without Notes (less dirty)'!F11,SEARCH(" ",'Without Notes (less dirty)'!F11,1)))</f>
        <v>Major</v>
      </c>
      <c r="G11" t="str">
        <f>IF('weird format detector'!G11=0,'Without Notes (less dirty)'!G11,LEFT('Without Notes (less dirty)'!G11,SEARCH(" ",'Without Notes (less dirty)'!G11,1)))</f>
        <v>minor</v>
      </c>
      <c r="H11" t="str">
        <f>IF('weird format detector'!H11=0,'Without Notes (less dirty)'!H11,LEFT('Without Notes (less dirty)'!H11,SEARCH(" ",'Without Notes (less dirty)'!H11,1)))</f>
        <v>minor</v>
      </c>
      <c r="I11" t="str">
        <f>IF('weird format detector'!I11=0,'Without Notes (less dirty)'!I11,LEFT('Without Notes (less dirty)'!I11,SEARCH(" ",'Without Notes (less dirty)'!I11,1)))</f>
        <v>minor</v>
      </c>
      <c r="J11" t="str">
        <f>IF('weird format detector'!J11=0,'Without Notes (less dirty)'!J11,LEFT('Without Notes (less dirty)'!J11,SEARCH(" ",'Without Notes (less dirty)'!J11,1)))</f>
        <v>major</v>
      </c>
      <c r="K11" t="str">
        <f>IF('weird format detector'!K11=0,'Without Notes (less dirty)'!K11,LEFT('Without Notes (less dirty)'!K11,SEARCH(" ",'Without Notes (less dirty)'!K11,1)))</f>
        <v>minor</v>
      </c>
    </row>
    <row r="12" spans="1:11" x14ac:dyDescent="0.25">
      <c r="A12">
        <v>10</v>
      </c>
      <c r="B12" t="str">
        <f>IF('weird format detector'!B12=0,'Without Notes (less dirty)'!B12,LEFT('Without Notes (less dirty)'!B12,SEARCH(" ",'Without Notes (less dirty)'!B12,1)))</f>
        <v>Major</v>
      </c>
      <c r="C12" t="str">
        <f>IF('weird format detector'!C12=0,'Without Notes (less dirty)'!C12,LEFT('Without Notes (less dirty)'!C12,SEARCH(" ",'Without Notes (less dirty)'!C12,1)))</f>
        <v>minor</v>
      </c>
      <c r="D12" t="str">
        <f>IF('weird format detector'!D12=0,'Without Notes (less dirty)'!D12,LEFT('Without Notes (less dirty)'!D12,SEARCH(" ",'Without Notes (less dirty)'!D12,1)))</f>
        <v>minor</v>
      </c>
      <c r="E12" t="str">
        <f>IF('weird format detector'!E12=0,'Without Notes (less dirty)'!E12,LEFT('Without Notes (less dirty)'!E12,SEARCH(" ",'Without Notes (less dirty)'!E12,1)))</f>
        <v>minor</v>
      </c>
      <c r="F12" t="str">
        <f>IF('weird format detector'!F12=0,'Without Notes (less dirty)'!F12,LEFT('Without Notes (less dirty)'!F12,SEARCH(" ",'Without Notes (less dirty)'!F12,1)))</f>
        <v>major</v>
      </c>
      <c r="G12" t="str">
        <f>IF('weird format detector'!G12=0,'Without Notes (less dirty)'!G12,LEFT('Without Notes (less dirty)'!G12,SEARCH(" ",'Without Notes (less dirty)'!G12,1)))</f>
        <v>minor</v>
      </c>
      <c r="H12" t="str">
        <f>IF('weird format detector'!H12=0,'Without Notes (less dirty)'!H12,LEFT('Without Notes (less dirty)'!H12,SEARCH(" ",'Without Notes (less dirty)'!H12,1)))</f>
        <v xml:space="preserve">minor </v>
      </c>
      <c r="I12" t="str">
        <f>IF('weird format detector'!I12=0,'Without Notes (less dirty)'!I12,LEFT('Without Notes (less dirty)'!I12,SEARCH(" ",'Without Notes (less dirty)'!I12,1)))</f>
        <v xml:space="preserve">minor </v>
      </c>
      <c r="J12" t="str">
        <f>IF('weird format detector'!J12=0,'Without Notes (less dirty)'!J12,LEFT('Without Notes (less dirty)'!J12,SEARCH(" ",'Without Notes (less dirty)'!J12,1)))</f>
        <v xml:space="preserve">major </v>
      </c>
      <c r="K12" t="str">
        <f>IF('weird format detector'!K12=0,'Without Notes (less dirty)'!K12,LEFT('Without Notes (less dirty)'!K12,SEARCH(" ",'Without Notes (less dirty)'!K12,1)))</f>
        <v xml:space="preserve">minor </v>
      </c>
    </row>
    <row r="13" spans="1:11" x14ac:dyDescent="0.25">
      <c r="A13">
        <v>11</v>
      </c>
      <c r="B13" t="str">
        <f>IF('weird format detector'!B13=0,'Without Notes (less dirty)'!B13,LEFT('Without Notes (less dirty)'!B13,SEARCH(" ",'Without Notes (less dirty)'!B13,1)))</f>
        <v>major</v>
      </c>
      <c r="C13" t="str">
        <f>IF('weird format detector'!C13=0,'Without Notes (less dirty)'!C13,LEFT('Without Notes (less dirty)'!C13,SEARCH(" ",'Without Notes (less dirty)'!C13,1)))</f>
        <v>minor</v>
      </c>
      <c r="D13" t="str">
        <f>IF('weird format detector'!D13=0,'Without Notes (less dirty)'!D13,LEFT('Without Notes (less dirty)'!D13,SEARCH(" ",'Without Notes (less dirty)'!D13,1)))</f>
        <v>minor</v>
      </c>
      <c r="E13" t="str">
        <f>IF('weird format detector'!E13=0,'Without Notes (less dirty)'!E13,LEFT('Without Notes (less dirty)'!E13,SEARCH(" ",'Without Notes (less dirty)'!E13,1)))</f>
        <v>diminished</v>
      </c>
      <c r="F13" t="str">
        <f>IF('weird format detector'!F13=0,'Without Notes (less dirty)'!F13,LEFT('Without Notes (less dirty)'!F13,SEARCH(" ",'Without Notes (less dirty)'!F13,1)))</f>
        <v>major</v>
      </c>
      <c r="G13" t="str">
        <f>IF('weird format detector'!G13=0,'Without Notes (less dirty)'!G13,LEFT('Without Notes (less dirty)'!G13,SEARCH(" ",'Without Notes (less dirty)'!G13,1)))</f>
        <v xml:space="preserve">diminished </v>
      </c>
      <c r="H13" t="str">
        <f>IF('weird format detector'!H13=0,'Without Notes (less dirty)'!H13,LEFT('Without Notes (less dirty)'!H13,SEARCH(" ",'Without Notes (less dirty)'!H13,1)))</f>
        <v xml:space="preserve">major </v>
      </c>
      <c r="I13" t="str">
        <f>IF('weird format detector'!I13=0,'Without Notes (less dirty)'!I13,LEFT('Without Notes (less dirty)'!I13,SEARCH(" ",'Without Notes (less dirty)'!I13,1)))</f>
        <v xml:space="preserve">major </v>
      </c>
      <c r="J13" t="str">
        <f>IF('weird format detector'!J13=0,'Without Notes (less dirty)'!J13,LEFT('Without Notes (less dirty)'!J13,SEARCH(" ",'Without Notes (less dirty)'!J13,1)))</f>
        <v xml:space="preserve">major </v>
      </c>
      <c r="K13" t="str">
        <f>IF('weird format detector'!K13=0,'Without Notes (less dirty)'!K13,LEFT('Without Notes (less dirty)'!K13,SEARCH(" ",'Without Notes (less dirty)'!K13,1)))</f>
        <v xml:space="preserve">major </v>
      </c>
    </row>
    <row r="14" spans="1:11" x14ac:dyDescent="0.25">
      <c r="A14">
        <v>12</v>
      </c>
      <c r="B14" t="str">
        <f>IF('weird format detector'!B14=0,'Without Notes (less dirty)'!B14,LEFT('Without Notes (less dirty)'!B14,SEARCH(" ",'Without Notes (less dirty)'!B14,1)))</f>
        <v>major</v>
      </c>
      <c r="C14" t="str">
        <f>IF('weird format detector'!C14=0,'Without Notes (less dirty)'!C14,LEFT('Without Notes (less dirty)'!C14,SEARCH(" ",'Without Notes (less dirty)'!C14,1)))</f>
        <v>minor</v>
      </c>
      <c r="D14" t="str">
        <f>IF('weird format detector'!D14=0,'Without Notes (less dirty)'!D14,LEFT('Without Notes (less dirty)'!D14,SEARCH(" ",'Without Notes (less dirty)'!D14,1)))</f>
        <v>minor</v>
      </c>
      <c r="E14" t="str">
        <f>IF('weird format detector'!E14=0,'Without Notes (less dirty)'!E14,LEFT('Without Notes (less dirty)'!E14,SEARCH(" ",'Without Notes (less dirty)'!E14,1)))</f>
        <v>minor</v>
      </c>
      <c r="F14" t="str">
        <f>IF('weird format detector'!F14=0,'Without Notes (less dirty)'!F14,LEFT('Without Notes (less dirty)'!F14,SEARCH(" ",'Without Notes (less dirty)'!F14,1)))</f>
        <v>major</v>
      </c>
      <c r="G14" t="str">
        <f>IF('weird format detector'!G14=0,'Without Notes (less dirty)'!G14,LEFT('Without Notes (less dirty)'!G14,SEARCH(" ",'Without Notes (less dirty)'!G14,1)))</f>
        <v>minor</v>
      </c>
      <c r="H14" t="str">
        <f>IF('weird format detector'!H14=0,'Without Notes (less dirty)'!H14,LEFT('Without Notes (less dirty)'!H14,SEARCH(" ",'Without Notes (less dirty)'!H14,1)))</f>
        <v xml:space="preserve">major </v>
      </c>
      <c r="I14" t="str">
        <f>IF('weird format detector'!I14=0,'Without Notes (less dirty)'!I14,LEFT('Without Notes (less dirty)'!I14,SEARCH(" ",'Without Notes (less dirty)'!I14,1)))</f>
        <v xml:space="preserve">major </v>
      </c>
      <c r="J14" t="str">
        <f>IF('weird format detector'!J14=0,'Without Notes (less dirty)'!J14,LEFT('Without Notes (less dirty)'!J14,SEARCH(" ",'Without Notes (less dirty)'!J14,1)))</f>
        <v xml:space="preserve">major </v>
      </c>
      <c r="K14" t="str">
        <f>IF('weird format detector'!K14=0,'Without Notes (less dirty)'!K14,LEFT('Without Notes (less dirty)'!K14,SEARCH(" ",'Without Notes (less dirty)'!K14,1)))</f>
        <v xml:space="preserve">major </v>
      </c>
    </row>
    <row r="15" spans="1:11" x14ac:dyDescent="0.25">
      <c r="A15">
        <v>13</v>
      </c>
      <c r="B15" t="str">
        <f>IF('weird format detector'!B15=0,'Without Notes (less dirty)'!B15,LEFT('Without Notes (less dirty)'!B15,SEARCH(" ",'Without Notes (less dirty)'!B15,1)))</f>
        <v>major</v>
      </c>
      <c r="C15" t="str">
        <f>IF('weird format detector'!C15=0,'Without Notes (less dirty)'!C15,LEFT('Without Notes (less dirty)'!C15,SEARCH(" ",'Without Notes (less dirty)'!C15,1)))</f>
        <v>major</v>
      </c>
      <c r="D15" t="str">
        <f>IF('weird format detector'!D15=0,'Without Notes (less dirty)'!D15,LEFT('Without Notes (less dirty)'!D15,SEARCH(" ",'Without Notes (less dirty)'!D15,1)))</f>
        <v>major</v>
      </c>
      <c r="E15" t="str">
        <f>IF('weird format detector'!E15=0,'Without Notes (less dirty)'!E15,LEFT('Without Notes (less dirty)'!E15,SEARCH(" ",'Without Notes (less dirty)'!E15,1)))</f>
        <v>major</v>
      </c>
      <c r="F15" t="str">
        <f>IF('weird format detector'!F15=0,'Without Notes (less dirty)'!F15,LEFT('Without Notes (less dirty)'!F15,SEARCH(" ",'Without Notes (less dirty)'!F15,1)))</f>
        <v>major</v>
      </c>
      <c r="G15" t="str">
        <f>IF('weird format detector'!G15=0,'Without Notes (less dirty)'!G15,LEFT('Without Notes (less dirty)'!G15,SEARCH(" ",'Without Notes (less dirty)'!G15,1)))</f>
        <v>major</v>
      </c>
      <c r="H15" t="str">
        <f>IF('weird format detector'!H15=0,'Without Notes (less dirty)'!H15,LEFT('Without Notes (less dirty)'!H15,SEARCH(" ",'Without Notes (less dirty)'!H15,1)))</f>
        <v>major</v>
      </c>
      <c r="I15" t="str">
        <f>IF('weird format detector'!I15=0,'Without Notes (less dirty)'!I15,LEFT('Without Notes (less dirty)'!I15,SEARCH(" ",'Without Notes (less dirty)'!I15,1)))</f>
        <v>major</v>
      </c>
      <c r="J15" t="str">
        <f>IF('weird format detector'!J15=0,'Without Notes (less dirty)'!J15,LEFT('Without Notes (less dirty)'!J15,SEARCH(" ",'Without Notes (less dirty)'!J15,1)))</f>
        <v>major</v>
      </c>
      <c r="K15" t="str">
        <f>IF('weird format detector'!K15=0,'Without Notes (less dirty)'!K15,LEFT('Without Notes (less dirty)'!K15,SEARCH(" ",'Without Notes (less dirty)'!K15,1)))</f>
        <v>Major</v>
      </c>
    </row>
    <row r="16" spans="1:11" x14ac:dyDescent="0.25">
      <c r="A16">
        <v>14</v>
      </c>
      <c r="B16" t="str">
        <f>IF('weird format detector'!B16=0,'Without Notes (less dirty)'!B16,LEFT('Without Notes (less dirty)'!B16,SEARCH(" ",'Without Notes (less dirty)'!B16,1)))</f>
        <v>Major</v>
      </c>
      <c r="C16" t="str">
        <f>IF('weird format detector'!C16=0,'Without Notes (less dirty)'!C16,LEFT('Without Notes (less dirty)'!C16,SEARCH(" ",'Without Notes (less dirty)'!C16,1)))</f>
        <v>minor</v>
      </c>
      <c r="D16" t="str">
        <f>IF('weird format detector'!D16=0,'Without Notes (less dirty)'!D16,LEFT('Without Notes (less dirty)'!D16,SEARCH(" ",'Without Notes (less dirty)'!D16,1)))</f>
        <v>minor</v>
      </c>
      <c r="E16" t="str">
        <f>IF('weird format detector'!E16=0,'Without Notes (less dirty)'!E16,LEFT('Without Notes (less dirty)'!E16,SEARCH(" ",'Without Notes (less dirty)'!E16,1)))</f>
        <v>minor</v>
      </c>
      <c r="F16" t="str">
        <f>IF('weird format detector'!F16=0,'Without Notes (less dirty)'!F16,LEFT('Without Notes (less dirty)'!F16,SEARCH(" ",'Without Notes (less dirty)'!F16,1)))</f>
        <v>major</v>
      </c>
      <c r="G16" t="str">
        <f>IF('weird format detector'!G16=0,'Without Notes (less dirty)'!G16,LEFT('Without Notes (less dirty)'!G16,SEARCH(" ",'Without Notes (less dirty)'!G16,1)))</f>
        <v>major</v>
      </c>
      <c r="H16" t="str">
        <f>IF('weird format detector'!H16=0,'Without Notes (less dirty)'!H16,LEFT('Without Notes (less dirty)'!H16,SEARCH(" ",'Without Notes (less dirty)'!H16,1)))</f>
        <v>major</v>
      </c>
      <c r="I16" t="str">
        <f>IF('weird format detector'!I16=0,'Without Notes (less dirty)'!I16,LEFT('Without Notes (less dirty)'!I16,SEARCH(" ",'Without Notes (less dirty)'!I16,1)))</f>
        <v>major</v>
      </c>
      <c r="J16" t="str">
        <f>IF('weird format detector'!J16=0,'Without Notes (less dirty)'!J16,LEFT('Without Notes (less dirty)'!J16,SEARCH(" ",'Without Notes (less dirty)'!J16,1)))</f>
        <v>major</v>
      </c>
      <c r="K16" t="str">
        <f>IF('weird format detector'!K16=0,'Without Notes (less dirty)'!K16,LEFT('Without Notes (less dirty)'!K16,SEARCH(" ",'Without Notes (less dirty)'!K16,1)))</f>
        <v>major</v>
      </c>
    </row>
    <row r="17" spans="1:11" x14ac:dyDescent="0.25">
      <c r="A17">
        <v>15</v>
      </c>
      <c r="B17" t="str">
        <f>IF('weird format detector'!B17=0,'Without Notes (less dirty)'!B17,LEFT('Without Notes (less dirty)'!B17,SEARCH(" ",'Without Notes (less dirty)'!B17,1)))</f>
        <v>Major</v>
      </c>
      <c r="C17" t="str">
        <f>IF('weird format detector'!C17=0,'Without Notes (less dirty)'!C17,LEFT('Without Notes (less dirty)'!C17,SEARCH(" ",'Without Notes (less dirty)'!C17,1)))</f>
        <v>minor</v>
      </c>
      <c r="D17" t="str">
        <f>IF('weird format detector'!D17=0,'Without Notes (less dirty)'!D17,LEFT('Without Notes (less dirty)'!D17,SEARCH(" ",'Without Notes (less dirty)'!D17,1)))</f>
        <v>Minor</v>
      </c>
      <c r="E17" t="str">
        <f>IF('weird format detector'!E17=0,'Without Notes (less dirty)'!E17,LEFT('Without Notes (less dirty)'!E17,SEARCH(" ",'Without Notes (less dirty)'!E17,1)))</f>
        <v>minor</v>
      </c>
      <c r="F17" t="str">
        <f>IF('weird format detector'!F17=0,'Without Notes (less dirty)'!F17,LEFT('Without Notes (less dirty)'!F17,SEARCH(" ",'Without Notes (less dirty)'!F17,1)))</f>
        <v>major</v>
      </c>
      <c r="G17" t="str">
        <f>IF('weird format detector'!G17=0,'Without Notes (less dirty)'!G17,LEFT('Without Notes (less dirty)'!G17,SEARCH(" ",'Without Notes (less dirty)'!G17,1)))</f>
        <v>minor</v>
      </c>
      <c r="H17" t="str">
        <f>IF('weird format detector'!H17=0,'Without Notes (less dirty)'!H17,LEFT('Without Notes (less dirty)'!H17,SEARCH(" ",'Without Notes (less dirty)'!H17,1)))</f>
        <v>major</v>
      </c>
      <c r="I17" t="str">
        <f>IF('weird format detector'!I17=0,'Without Notes (less dirty)'!I17,LEFT('Without Notes (less dirty)'!I17,SEARCH(" ",'Without Notes (less dirty)'!I17,1)))</f>
        <v>major</v>
      </c>
      <c r="J17" t="str">
        <f>IF('weird format detector'!J17=0,'Without Notes (less dirty)'!J17,LEFT('Without Notes (less dirty)'!J17,SEARCH(" ",'Without Notes (less dirty)'!J17,1)))</f>
        <v>minor</v>
      </c>
      <c r="K17" t="str">
        <f>IF('weird format detector'!K17=0,'Without Notes (less dirty)'!K17,LEFT('Without Notes (less dirty)'!K17,SEARCH(" ",'Without Notes (less dirty)'!K17,1)))</f>
        <v>minor</v>
      </c>
    </row>
    <row r="18" spans="1:11" x14ac:dyDescent="0.25">
      <c r="A18">
        <v>16</v>
      </c>
      <c r="B18" t="str">
        <f>IF('weird format detector'!B18=0,'Without Notes (less dirty)'!B18,LEFT('Without Notes (less dirty)'!B18,SEARCH(" ",'Without Notes (less dirty)'!B18,1)))</f>
        <v>Major</v>
      </c>
      <c r="C18" t="str">
        <f>IF('weird format detector'!C18=0,'Without Notes (less dirty)'!C18,LEFT('Without Notes (less dirty)'!C18,SEARCH(" ",'Without Notes (less dirty)'!C18,1)))</f>
        <v>diminished</v>
      </c>
      <c r="D18" t="str">
        <f>IF('weird format detector'!D18=0,'Without Notes (less dirty)'!D18,LEFT('Without Notes (less dirty)'!D18,SEARCH(" ",'Without Notes (less dirty)'!D18,1)))</f>
        <v>minor</v>
      </c>
      <c r="E18" t="str">
        <f>IF('weird format detector'!E18=0,'Without Notes (less dirty)'!E18,LEFT('Without Notes (less dirty)'!E18,SEARCH(" ",'Without Notes (less dirty)'!E18,1)))</f>
        <v>minor</v>
      </c>
      <c r="F18" t="str">
        <f>IF('weird format detector'!F18=0,'Without Notes (less dirty)'!F18,LEFT('Without Notes (less dirty)'!F18,SEARCH(" ",'Without Notes (less dirty)'!F18,1)))</f>
        <v>major</v>
      </c>
      <c r="G18" t="str">
        <f>IF('weird format detector'!G18=0,'Without Notes (less dirty)'!G18,LEFT('Without Notes (less dirty)'!G18,SEARCH(" ",'Without Notes (less dirty)'!G18,1)))</f>
        <v>minor</v>
      </c>
      <c r="H18" t="str">
        <f>IF('weird format detector'!H18=0,'Without Notes (less dirty)'!H18,LEFT('Without Notes (less dirty)'!H18,SEARCH(" ",'Without Notes (less dirty)'!H18,1)))</f>
        <v>augmented</v>
      </c>
      <c r="I18" t="str">
        <f>IF('weird format detector'!I18=0,'Without Notes (less dirty)'!I18,LEFT('Without Notes (less dirty)'!I18,SEARCH(" ",'Without Notes (less dirty)'!I18,1)))</f>
        <v>diminished</v>
      </c>
      <c r="J18" t="str">
        <f>IF('weird format detector'!J18=0,'Without Notes (less dirty)'!J18,LEFT('Without Notes (less dirty)'!J18,SEARCH(" ",'Without Notes (less dirty)'!J18,1)))</f>
        <v>minor</v>
      </c>
      <c r="K18" t="str">
        <f>IF('weird format detector'!K18=0,'Without Notes (less dirty)'!K18,LEFT('Without Notes (less dirty)'!K18,SEARCH(" ",'Without Notes (less dirty)'!K18,1)))</f>
        <v>minor</v>
      </c>
    </row>
    <row r="19" spans="1:11" x14ac:dyDescent="0.25">
      <c r="A19">
        <v>17</v>
      </c>
      <c r="B19" t="str">
        <f>IF('weird format detector'!B19=0,'Without Notes (less dirty)'!B19,LEFT('Without Notes (less dirty)'!B19,SEARCH(" ",'Without Notes (less dirty)'!B19,1)))</f>
        <v>Major</v>
      </c>
      <c r="C19" t="str">
        <f>IF('weird format detector'!C19=0,'Without Notes (less dirty)'!C19,LEFT('Without Notes (less dirty)'!C19,SEARCH(" ",'Without Notes (less dirty)'!C19,1)))</f>
        <v>Minor</v>
      </c>
      <c r="D19" t="str">
        <f>IF('weird format detector'!D19=0,'Without Notes (less dirty)'!D19,LEFT('Without Notes (less dirty)'!D19,SEARCH(" ",'Without Notes (less dirty)'!D19,1)))</f>
        <v>minor</v>
      </c>
      <c r="E19" t="str">
        <f>IF('weird format detector'!E19=0,'Without Notes (less dirty)'!E19,LEFT('Without Notes (less dirty)'!E19,SEARCH(" ",'Without Notes (less dirty)'!E19,1)))</f>
        <v>minor</v>
      </c>
      <c r="F19" t="str">
        <f>IF('weird format detector'!F19=0,'Without Notes (less dirty)'!F19,LEFT('Without Notes (less dirty)'!F19,SEARCH(" ",'Without Notes (less dirty)'!F19,1)))</f>
        <v>major</v>
      </c>
      <c r="G19" t="str">
        <f>IF('weird format detector'!G19=0,'Without Notes (less dirty)'!G19,LEFT('Without Notes (less dirty)'!G19,SEARCH(" ",'Without Notes (less dirty)'!G19,1)))</f>
        <v>minor</v>
      </c>
      <c r="H19" t="str">
        <f>IF('weird format detector'!H19=0,'Without Notes (less dirty)'!H19,LEFT('Without Notes (less dirty)'!H19,SEARCH(" ",'Without Notes (less dirty)'!H19,1)))</f>
        <v xml:space="preserve">major </v>
      </c>
      <c r="I19" t="str">
        <f>IF('weird format detector'!I19=0,'Without Notes (less dirty)'!I19,LEFT('Without Notes (less dirty)'!I19,SEARCH(" ",'Without Notes (less dirty)'!I19,1)))</f>
        <v xml:space="preserve">major </v>
      </c>
      <c r="J19" t="str">
        <f>IF('weird format detector'!J19=0,'Without Notes (less dirty)'!J19,LEFT('Without Notes (less dirty)'!J19,SEARCH(" ",'Without Notes (less dirty)'!J19,1)))</f>
        <v xml:space="preserve">dominant </v>
      </c>
      <c r="K19" t="str">
        <f>IF('weird format detector'!K19=0,'Without Notes (less dirty)'!K19,LEFT('Without Notes (less dirty)'!K19,SEARCH(" ",'Without Notes (less dirty)'!K19,1)))</f>
        <v xml:space="preserve">minor </v>
      </c>
    </row>
    <row r="20" spans="1:11" x14ac:dyDescent="0.25">
      <c r="A20">
        <v>18</v>
      </c>
      <c r="B20" t="str">
        <f>IF('weird format detector'!B20=0,'Without Notes (less dirty)'!B20,LEFT('Without Notes (less dirty)'!B20,SEARCH(" ",'Without Notes (less dirty)'!B20,1)))</f>
        <v>Major</v>
      </c>
      <c r="C20" t="str">
        <f>IF('weird format detector'!C20=0,'Without Notes (less dirty)'!C20,LEFT('Without Notes (less dirty)'!C20,SEARCH(" ",'Without Notes (less dirty)'!C20,1)))</f>
        <v>minor</v>
      </c>
      <c r="D20" t="str">
        <f>IF('weird format detector'!D20=0,'Without Notes (less dirty)'!D20,LEFT('Without Notes (less dirty)'!D20,SEARCH(" ",'Without Notes (less dirty)'!D20,1)))</f>
        <v>minor</v>
      </c>
      <c r="E20" t="str">
        <f>IF('weird format detector'!E20=0,'Without Notes (less dirty)'!E20,LEFT('Without Notes (less dirty)'!E20,SEARCH(" ",'Without Notes (less dirty)'!E20,1)))</f>
        <v>Diminished</v>
      </c>
      <c r="F20" t="str">
        <f>IF('weird format detector'!F20=0,'Without Notes (less dirty)'!F20,LEFT('Without Notes (less dirty)'!F20,SEARCH(" ",'Without Notes (less dirty)'!F20,1)))</f>
        <v>major</v>
      </c>
      <c r="G20" t="str">
        <f>IF('weird format detector'!G20=0,'Without Notes (less dirty)'!G20,LEFT('Without Notes (less dirty)'!G20,SEARCH(" ",'Without Notes (less dirty)'!G20,1)))</f>
        <v>Diminished</v>
      </c>
      <c r="H20" t="str">
        <f>IF('weird format detector'!H20=0,'Without Notes (less dirty)'!H20,LEFT('Without Notes (less dirty)'!H20,SEARCH(" ",'Without Notes (less dirty)'!H20,1)))</f>
        <v xml:space="preserve">major </v>
      </c>
      <c r="I20" t="str">
        <f>IF('weird format detector'!I20=0,'Without Notes (less dirty)'!I20,LEFT('Without Notes (less dirty)'!I20,SEARCH(" ",'Without Notes (less dirty)'!I20,1)))</f>
        <v xml:space="preserve">major </v>
      </c>
      <c r="J20" t="str">
        <f>IF('weird format detector'!J20=0,'Without Notes (less dirty)'!J20,LEFT('Without Notes (less dirty)'!J20,SEARCH(" ",'Without Notes (less dirty)'!J20,1)))</f>
        <v xml:space="preserve">dominant </v>
      </c>
      <c r="K20" t="str">
        <f>IF('weird format detector'!K20=0,'Without Notes (less dirty)'!K20,LEFT('Without Notes (less dirty)'!K20,SEARCH(" ",'Without Notes (less dirty)'!K20,1)))</f>
        <v xml:space="preserve">minor </v>
      </c>
    </row>
    <row r="21" spans="1:11" x14ac:dyDescent="0.25">
      <c r="A21">
        <v>19</v>
      </c>
      <c r="B21" t="str">
        <f>IF('weird format detector'!B21=0,'Without Notes (less dirty)'!B21,LEFT('Without Notes (less dirty)'!B21,SEARCH(" ",'Without Notes (less dirty)'!B21,1)))</f>
        <v>Major</v>
      </c>
      <c r="C21" t="str">
        <f>IF('weird format detector'!C21=0,'Without Notes (less dirty)'!C21,LEFT('Without Notes (less dirty)'!C21,SEARCH(" ",'Without Notes (less dirty)'!C21,1)))</f>
        <v>minor</v>
      </c>
      <c r="D21" t="str">
        <f>IF('weird format detector'!D21=0,'Without Notes (less dirty)'!D21,LEFT('Without Notes (less dirty)'!D21,SEARCH(" ",'Without Notes (less dirty)'!D21,1)))</f>
        <v>minor</v>
      </c>
      <c r="E21" t="str">
        <f>IF('weird format detector'!E21=0,'Without Notes (less dirty)'!E21,LEFT('Without Notes (less dirty)'!E21,SEARCH(" ",'Without Notes (less dirty)'!E21,1)))</f>
        <v>diminished</v>
      </c>
      <c r="F21" t="str">
        <f>IF('weird format detector'!F21=0,'Without Notes (less dirty)'!F21,LEFT('Without Notes (less dirty)'!F21,SEARCH(" ",'Without Notes (less dirty)'!F21,1)))</f>
        <v>Major</v>
      </c>
      <c r="G21" t="str">
        <f>IF('weird format detector'!G21=0,'Without Notes (less dirty)'!G21,LEFT('Without Notes (less dirty)'!G21,SEARCH(" ",'Without Notes (less dirty)'!G21,1)))</f>
        <v>Diminished</v>
      </c>
      <c r="H21" t="str">
        <f>IF('weird format detector'!H21=0,'Without Notes (less dirty)'!H21,LEFT('Without Notes (less dirty)'!H21,SEARCH(" ",'Without Notes (less dirty)'!H21,1)))</f>
        <v xml:space="preserve">major </v>
      </c>
      <c r="I21" t="str">
        <f>IF('weird format detector'!I21=0,'Without Notes (less dirty)'!I21,LEFT('Without Notes (less dirty)'!I21,SEARCH(" ",'Without Notes (less dirty)'!I21,1)))</f>
        <v xml:space="preserve">major </v>
      </c>
      <c r="J21" t="str">
        <f>IF('weird format detector'!J21=0,'Without Notes (less dirty)'!J21,LEFT('Without Notes (less dirty)'!J21,SEARCH(" ",'Without Notes (less dirty)'!J21,1)))</f>
        <v xml:space="preserve">dominant </v>
      </c>
      <c r="K21" t="str">
        <f>IF('weird format detector'!K21=0,'Without Notes (less dirty)'!K21,LEFT('Without Notes (less dirty)'!K21,SEARCH(" ",'Without Notes (less dirty)'!K21,1)))</f>
        <v xml:space="preserve">minor </v>
      </c>
    </row>
    <row r="22" spans="1:11" x14ac:dyDescent="0.25">
      <c r="A22">
        <v>20</v>
      </c>
      <c r="B22" t="str">
        <f>IF('weird format detector'!B22=0,'Without Notes (less dirty)'!B22,LEFT('Without Notes (less dirty)'!B22,SEARCH(" ",'Without Notes (less dirty)'!B22,1)))</f>
        <v>Major</v>
      </c>
      <c r="C22" t="str">
        <f>IF('weird format detector'!C22=0,'Without Notes (less dirty)'!C22,LEFT('Without Notes (less dirty)'!C22,SEARCH(" ",'Without Notes (less dirty)'!C22,1)))</f>
        <v>minor</v>
      </c>
      <c r="D22" t="str">
        <f>IF('weird format detector'!D22=0,'Without Notes (less dirty)'!D22,LEFT('Without Notes (less dirty)'!D22,SEARCH(" ",'Without Notes (less dirty)'!D22,1)))</f>
        <v>minor</v>
      </c>
      <c r="E22" t="str">
        <f>IF('weird format detector'!E22=0,'Without Notes (less dirty)'!E22,LEFT('Without Notes (less dirty)'!E22,SEARCH(" ",'Without Notes (less dirty)'!E22,1)))</f>
        <v xml:space="preserve">minor </v>
      </c>
      <c r="F22" t="str">
        <f>IF('weird format detector'!F22=0,'Without Notes (less dirty)'!F22,LEFT('Without Notes (less dirty)'!F22,SEARCH(" ",'Without Notes (less dirty)'!F22,1)))</f>
        <v>major</v>
      </c>
      <c r="G22" t="str">
        <f>IF('weird format detector'!G22=0,'Without Notes (less dirty)'!G22,LEFT('Without Notes (less dirty)'!G22,SEARCH(" ",'Without Notes (less dirty)'!G22,1)))</f>
        <v>minor</v>
      </c>
      <c r="H22" t="str">
        <f>IF('weird format detector'!H22=0,'Without Notes (less dirty)'!H22,LEFT('Without Notes (less dirty)'!H22,SEARCH(" ",'Without Notes (less dirty)'!H22,1)))</f>
        <v xml:space="preserve">minor </v>
      </c>
      <c r="I22" t="str">
        <f>IF('weird format detector'!I22=0,'Without Notes (less dirty)'!I22,LEFT('Without Notes (less dirty)'!I22,SEARCH(" ",'Without Notes (less dirty)'!I22,1)))</f>
        <v>minor</v>
      </c>
      <c r="J22" t="str">
        <f>IF('weird format detector'!J22=0,'Without Notes (less dirty)'!J22,LEFT('Without Notes (less dirty)'!J22,SEARCH(" ",'Without Notes (less dirty)'!J22,1)))</f>
        <v xml:space="preserve">major </v>
      </c>
      <c r="K22" t="str">
        <f>IF('weird format detector'!K22=0,'Without Notes (less dirty)'!K22,LEFT('Without Notes (less dirty)'!K22,SEARCH(" ",'Without Notes (less dirty)'!K22,1)))</f>
        <v>augmented</v>
      </c>
    </row>
    <row r="23" spans="1:11" x14ac:dyDescent="0.25">
      <c r="A23">
        <v>21</v>
      </c>
      <c r="B23" t="str">
        <f>IF('weird format detector'!B23=0,'Without Notes (less dirty)'!B23,LEFT('Without Notes (less dirty)'!B23,SEARCH(" ",'Without Notes (less dirty)'!B23,1)))</f>
        <v>Major</v>
      </c>
      <c r="C23" t="str">
        <f>IF('weird format detector'!C23=0,'Without Notes (less dirty)'!C23,LEFT('Without Notes (less dirty)'!C23,SEARCH(" ",'Without Notes (less dirty)'!C23,1)))</f>
        <v>major</v>
      </c>
      <c r="D23" t="str">
        <f>IF('weird format detector'!D23=0,'Without Notes (less dirty)'!D23,LEFT('Without Notes (less dirty)'!D23,SEARCH(" ",'Without Notes (less dirty)'!D23,1)))</f>
        <v>major</v>
      </c>
      <c r="E23" t="str">
        <f>IF('weird format detector'!E23=0,'Without Notes (less dirty)'!E23,LEFT('Without Notes (less dirty)'!E23,SEARCH(" ",'Without Notes (less dirty)'!E23,1)))</f>
        <v>major</v>
      </c>
      <c r="F23" t="str">
        <f>IF('weird format detector'!F23=0,'Without Notes (less dirty)'!F23,LEFT('Without Notes (less dirty)'!F23,SEARCH(" ",'Without Notes (less dirty)'!F23,1)))</f>
        <v>minor</v>
      </c>
      <c r="G23" t="str">
        <f>IF('weird format detector'!G23=0,'Without Notes (less dirty)'!G23,LEFT('Without Notes (less dirty)'!G23,SEARCH(" ",'Without Notes (less dirty)'!G23,1)))</f>
        <v>major</v>
      </c>
      <c r="H23" t="str">
        <f>IF('weird format detector'!H23=0,'Without Notes (less dirty)'!H23,LEFT('Without Notes (less dirty)'!H23,SEARCH(" ",'Without Notes (less dirty)'!H23,1)))</f>
        <v>minor</v>
      </c>
      <c r="I23" t="str">
        <f>IF('weird format detector'!I23=0,'Without Notes (less dirty)'!I23,LEFT('Without Notes (less dirty)'!I23,SEARCH(" ",'Without Notes (less dirty)'!I23,1)))</f>
        <v>major</v>
      </c>
      <c r="J23" t="str">
        <f>IF('weird format detector'!J23=0,'Without Notes (less dirty)'!J23,LEFT('Without Notes (less dirty)'!J23,SEARCH(" ",'Without Notes (less dirty)'!J23,1)))</f>
        <v>major</v>
      </c>
      <c r="K23" t="str">
        <f>IF('weird format detector'!K23=0,'Without Notes (less dirty)'!K23,LEFT('Without Notes (less dirty)'!K23,SEARCH(" ",'Without Notes (less dirty)'!K23,1)))</f>
        <v>major</v>
      </c>
    </row>
    <row r="24" spans="1:11" x14ac:dyDescent="0.25">
      <c r="A24">
        <v>22</v>
      </c>
      <c r="B24" t="str">
        <f>IF('weird format detector'!B24=0,'Without Notes (less dirty)'!B24,LEFT('Without Notes (less dirty)'!B24,SEARCH(" ",'Without Notes (less dirty)'!B24,1)))</f>
        <v>Major</v>
      </c>
      <c r="C24" t="str">
        <f>IF('weird format detector'!C24=0,'Without Notes (less dirty)'!C24,LEFT('Without Notes (less dirty)'!C24,SEARCH(" ",'Without Notes (less dirty)'!C24,1)))</f>
        <v>major</v>
      </c>
      <c r="D24" t="str">
        <f>IF('weird format detector'!D24=0,'Without Notes (less dirty)'!D24,LEFT('Without Notes (less dirty)'!D24,SEARCH(" ",'Without Notes (less dirty)'!D24,1)))</f>
        <v>major</v>
      </c>
      <c r="E24" t="str">
        <f>IF('weird format detector'!E24=0,'Without Notes (less dirty)'!E24,LEFT('Without Notes (less dirty)'!E24,SEARCH(" ",'Without Notes (less dirty)'!E24,1)))</f>
        <v>minor</v>
      </c>
      <c r="F24" t="str">
        <f>IF('weird format detector'!F24=0,'Without Notes (less dirty)'!F24,LEFT('Without Notes (less dirty)'!F24,SEARCH(" ",'Without Notes (less dirty)'!F24,1)))</f>
        <v>Major</v>
      </c>
      <c r="G24" t="str">
        <f>IF('weird format detector'!G24=0,'Without Notes (less dirty)'!G24,LEFT('Without Notes (less dirty)'!G24,SEARCH(" ",'Without Notes (less dirty)'!G24,1)))</f>
        <v>Minor</v>
      </c>
      <c r="H24" t="str">
        <f>IF('weird format detector'!H24=0,'Without Notes (less dirty)'!H24,LEFT('Without Notes (less dirty)'!H24,SEARCH(" ",'Without Notes (less dirty)'!H24,1)))</f>
        <v>major</v>
      </c>
      <c r="I24" t="str">
        <f>IF('weird format detector'!I24=0,'Without Notes (less dirty)'!I24,LEFT('Without Notes (less dirty)'!I24,SEARCH(" ",'Without Notes (less dirty)'!I24,1)))</f>
        <v>major</v>
      </c>
      <c r="J24" t="str">
        <f>IF('weird format detector'!J24=0,'Without Notes (less dirty)'!J24,LEFT('Without Notes (less dirty)'!J24,SEARCH(" ",'Without Notes (less dirty)'!J24,1)))</f>
        <v>major</v>
      </c>
      <c r="K24" t="str">
        <f>IF('weird format detector'!K24=0,'Without Notes (less dirty)'!K24,LEFT('Without Notes (less dirty)'!K24,SEARCH(" ",'Without Notes (less dirty)'!K24,1)))</f>
        <v>major</v>
      </c>
    </row>
    <row r="25" spans="1:11" x14ac:dyDescent="0.25">
      <c r="A25">
        <v>23</v>
      </c>
      <c r="B25" t="str">
        <f>IF('weird format detector'!B25=0,'Without Notes (less dirty)'!B25,LEFT('Without Notes (less dirty)'!B25,SEARCH(" ",'Without Notes (less dirty)'!B25,1)))</f>
        <v>Major</v>
      </c>
      <c r="C25" t="str">
        <f>IF('weird format detector'!C25=0,'Without Notes (less dirty)'!C25,LEFT('Without Notes (less dirty)'!C25,SEARCH(" ",'Without Notes (less dirty)'!C25,1)))</f>
        <v>minor</v>
      </c>
      <c r="D25" t="str">
        <f>IF('weird format detector'!D25=0,'Without Notes (less dirty)'!D25,LEFT('Without Notes (less dirty)'!D25,SEARCH(" ",'Without Notes (less dirty)'!D25,1)))</f>
        <v>minor</v>
      </c>
      <c r="E25" t="str">
        <f>IF('weird format detector'!E25=0,'Without Notes (less dirty)'!E25,LEFT('Without Notes (less dirty)'!E25,SEARCH(" ",'Without Notes (less dirty)'!E25,1)))</f>
        <v>diminished</v>
      </c>
      <c r="F25" t="str">
        <f>IF('weird format detector'!F25=0,'Without Notes (less dirty)'!F25,LEFT('Without Notes (less dirty)'!F25,SEARCH(" ",'Without Notes (less dirty)'!F25,1)))</f>
        <v>Major</v>
      </c>
      <c r="G25" t="str">
        <f>IF('weird format detector'!G25=0,'Without Notes (less dirty)'!G25,LEFT('Without Notes (less dirty)'!G25,SEARCH(" ",'Without Notes (less dirty)'!G25,1)))</f>
        <v>diminished</v>
      </c>
      <c r="H25" t="str">
        <f>IF('weird format detector'!H25=0,'Without Notes (less dirty)'!H25,LEFT('Without Notes (less dirty)'!H25,SEARCH(" ",'Without Notes (less dirty)'!H25,1)))</f>
        <v xml:space="preserve">minor </v>
      </c>
      <c r="I25" t="str">
        <f>IF('weird format detector'!I25=0,'Without Notes (less dirty)'!I25,LEFT('Without Notes (less dirty)'!I25,SEARCH(" ",'Without Notes (less dirty)'!I25,1)))</f>
        <v xml:space="preserve">major </v>
      </c>
      <c r="J25" t="str">
        <f>IF('weird format detector'!J25=0,'Without Notes (less dirty)'!J25,LEFT('Without Notes (less dirty)'!J25,SEARCH(" ",'Without Notes (less dirty)'!J25,1)))</f>
        <v xml:space="preserve">major </v>
      </c>
      <c r="K25" t="str">
        <f>IF('weird format detector'!K25=0,'Without Notes (less dirty)'!K25,LEFT('Without Notes (less dirty)'!K25,SEARCH(" ",'Without Notes (less dirty)'!K25,1)))</f>
        <v xml:space="preserve">major </v>
      </c>
    </row>
    <row r="26" spans="1:11" x14ac:dyDescent="0.25">
      <c r="A26">
        <v>24</v>
      </c>
      <c r="B26" t="str">
        <f>IF('weird format detector'!B26=0,'Without Notes (less dirty)'!B26,LEFT('Without Notes (less dirty)'!B26,SEARCH(" ",'Without Notes (less dirty)'!B26,1)))</f>
        <v>Major</v>
      </c>
      <c r="C26" t="str">
        <f>IF('weird format detector'!C26=0,'Without Notes (less dirty)'!C26,LEFT('Without Notes (less dirty)'!C26,SEARCH(" ",'Without Notes (less dirty)'!C26,1)))</f>
        <v>minor</v>
      </c>
      <c r="D26" t="str">
        <f>IF('weird format detector'!D26=0,'Without Notes (less dirty)'!D26,LEFT('Without Notes (less dirty)'!D26,SEARCH(" ",'Without Notes (less dirty)'!D26,1)))</f>
        <v>minor</v>
      </c>
      <c r="E26" t="str">
        <f>IF('weird format detector'!E26=0,'Without Notes (less dirty)'!E26,LEFT('Without Notes (less dirty)'!E26,SEARCH(" ",'Without Notes (less dirty)'!E26,1)))</f>
        <v>diminished</v>
      </c>
      <c r="F26" t="str">
        <f>IF('weird format detector'!F26=0,'Without Notes (less dirty)'!F26,LEFT('Without Notes (less dirty)'!F26,SEARCH(" ",'Without Notes (less dirty)'!F26,1)))</f>
        <v>major</v>
      </c>
      <c r="G26" t="str">
        <f>IF('weird format detector'!G26=0,'Without Notes (less dirty)'!G26,LEFT('Without Notes (less dirty)'!G26,SEARCH(" ",'Without Notes (less dirty)'!G26,1)))</f>
        <v>Diminished</v>
      </c>
      <c r="H26" t="str">
        <f>IF('weird format detector'!H26=0,'Without Notes (less dirty)'!H26,LEFT('Without Notes (less dirty)'!H26,SEARCH(" ",'Without Notes (less dirty)'!H26,1)))</f>
        <v xml:space="preserve">major </v>
      </c>
      <c r="I26" t="str">
        <f>IF('weird format detector'!I26=0,'Without Notes (less dirty)'!I26,LEFT('Without Notes (less dirty)'!I26,SEARCH(" ",'Without Notes (less dirty)'!I26,1)))</f>
        <v xml:space="preserve">major </v>
      </c>
      <c r="J26" t="str">
        <f>IF('weird format detector'!J26=0,'Without Notes (less dirty)'!J26,LEFT('Without Notes (less dirty)'!J26,SEARCH(" ",'Without Notes (less dirty)'!J26,1)))</f>
        <v xml:space="preserve">dominant </v>
      </c>
      <c r="K26" t="str">
        <f>IF('weird format detector'!K26=0,'Without Notes (less dirty)'!K26,LEFT('Without Notes (less dirty)'!K26,SEARCH(" ",'Without Notes (less dirty)'!K26,1)))</f>
        <v xml:space="preserve">minor </v>
      </c>
    </row>
    <row r="27" spans="1:11" x14ac:dyDescent="0.25">
      <c r="A27">
        <v>25</v>
      </c>
      <c r="B27" t="str">
        <f>IF('weird format detector'!B27=0,'Without Notes (less dirty)'!B27,LEFT('Without Notes (less dirty)'!B27,SEARCH(" ",'Without Notes (less dirty)'!B27,1)))</f>
        <v>Major</v>
      </c>
      <c r="C27" t="str">
        <f>IF('weird format detector'!C27=0,'Without Notes (less dirty)'!C27,LEFT('Without Notes (less dirty)'!C27,SEARCH(" ",'Without Notes (less dirty)'!C27,1)))</f>
        <v>minor</v>
      </c>
      <c r="D27" t="str">
        <f>IF('weird format detector'!D27=0,'Without Notes (less dirty)'!D27,LEFT('Without Notes (less dirty)'!D27,SEARCH(" ",'Without Notes (less dirty)'!D27,1)))</f>
        <v>minor</v>
      </c>
      <c r="E27" t="str">
        <f>IF('weird format detector'!E27=0,'Without Notes (less dirty)'!E27,LEFT('Without Notes (less dirty)'!E27,SEARCH(" ",'Without Notes (less dirty)'!E27,1)))</f>
        <v>Diminished</v>
      </c>
      <c r="F27" t="str">
        <f>IF('weird format detector'!F27=0,'Without Notes (less dirty)'!F27,LEFT('Without Notes (less dirty)'!F27,SEARCH(" ",'Without Notes (less dirty)'!F27,1)))</f>
        <v>major</v>
      </c>
      <c r="G27" t="str">
        <f>IF('weird format detector'!G27=0,'Without Notes (less dirty)'!G27,LEFT('Without Notes (less dirty)'!G27,SEARCH(" ",'Without Notes (less dirty)'!G27,1)))</f>
        <v>Diminished</v>
      </c>
      <c r="H27" t="str">
        <f>IF('weird format detector'!H27=0,'Without Notes (less dirty)'!H27,LEFT('Without Notes (less dirty)'!H27,SEARCH(" ",'Without Notes (less dirty)'!H27,1)))</f>
        <v xml:space="preserve">major </v>
      </c>
      <c r="I27" t="str">
        <f>IF('weird format detector'!I27=0,'Without Notes (less dirty)'!I27,LEFT('Without Notes (less dirty)'!I27,SEARCH(" ",'Without Notes (less dirty)'!I27,1)))</f>
        <v xml:space="preserve">dominant </v>
      </c>
      <c r="J27" t="str">
        <f>IF('weird format detector'!J27=0,'Without Notes (less dirty)'!J27,LEFT('Without Notes (less dirty)'!J27,SEARCH(" ",'Without Notes (less dirty)'!J27,1)))</f>
        <v xml:space="preserve">dominant </v>
      </c>
      <c r="K27" t="str">
        <f>IF('weird format detector'!K27=0,'Without Notes (less dirty)'!K27,LEFT('Without Notes (less dirty)'!K27,SEARCH(" ",'Without Notes (less dirty)'!K27,1)))</f>
        <v xml:space="preserve">minor </v>
      </c>
    </row>
    <row r="28" spans="1:11" x14ac:dyDescent="0.25">
      <c r="A28">
        <v>26</v>
      </c>
      <c r="B28" t="str">
        <f>IF('weird format detector'!B28=0,'Without Notes (less dirty)'!B28,LEFT('Without Notes (less dirty)'!B28,SEARCH(" ",'Without Notes (less dirty)'!B28,1)))</f>
        <v>Major</v>
      </c>
      <c r="C28" t="str">
        <f>IF('weird format detector'!C28=0,'Without Notes (less dirty)'!C28,LEFT('Without Notes (less dirty)'!C28,SEARCH(" ",'Without Notes (less dirty)'!C28,1)))</f>
        <v>major</v>
      </c>
      <c r="D28" t="str">
        <f>IF('weird format detector'!D28=0,'Without Notes (less dirty)'!D28,LEFT('Without Notes (less dirty)'!D28,SEARCH(" ",'Without Notes (less dirty)'!D28,1)))</f>
        <v>minor</v>
      </c>
      <c r="E28" t="str">
        <f>IF('weird format detector'!E28=0,'Without Notes (less dirty)'!E28,LEFT('Without Notes (less dirty)'!E28,SEARCH(" ",'Without Notes (less dirty)'!E28,1)))</f>
        <v>minor</v>
      </c>
      <c r="F28" t="str">
        <f>IF('weird format detector'!F28=0,'Without Notes (less dirty)'!F28,LEFT('Without Notes (less dirty)'!F28,SEARCH(" ",'Without Notes (less dirty)'!F28,1)))</f>
        <v>Major</v>
      </c>
      <c r="G28" t="str">
        <f>IF('weird format detector'!G28=0,'Without Notes (less dirty)'!G28,LEFT('Without Notes (less dirty)'!G28,SEARCH(" ",'Without Notes (less dirty)'!G28,1)))</f>
        <v>minor</v>
      </c>
      <c r="H28" t="str">
        <f>IF('weird format detector'!H28=0,'Without Notes (less dirty)'!H28,LEFT('Without Notes (less dirty)'!H28,SEARCH(" ",'Without Notes (less dirty)'!H28,1)))</f>
        <v>minor</v>
      </c>
      <c r="I28" t="str">
        <f>IF('weird format detector'!I28=0,'Without Notes (less dirty)'!I28,LEFT('Without Notes (less dirty)'!I28,SEARCH(" ",'Without Notes (less dirty)'!I28,1)))</f>
        <v>major</v>
      </c>
      <c r="J28" t="str">
        <f>IF('weird format detector'!J28=0,'Without Notes (less dirty)'!J28,LEFT('Without Notes (less dirty)'!J28,SEARCH(" ",'Without Notes (less dirty)'!J28,1)))</f>
        <v>minor</v>
      </c>
      <c r="K28" t="str">
        <f>IF('weird format detector'!K28=0,'Without Notes (less dirty)'!K28,LEFT('Without Notes (less dirty)'!K28,SEARCH(" ",'Without Notes (less dirty)'!K28,1)))</f>
        <v>minor</v>
      </c>
    </row>
    <row r="29" spans="1:11" x14ac:dyDescent="0.25">
      <c r="A29">
        <v>27</v>
      </c>
      <c r="B29" t="str">
        <f>IF('weird format detector'!B29=0,'Without Notes (less dirty)'!B29,LEFT('Without Notes (less dirty)'!B29,SEARCH(" ",'Without Notes (less dirty)'!B29,1)))</f>
        <v>major</v>
      </c>
      <c r="C29" t="str">
        <f>IF('weird format detector'!C29=0,'Without Notes (less dirty)'!C29,LEFT('Without Notes (less dirty)'!C29,SEARCH(" ",'Without Notes (less dirty)'!C29,1)))</f>
        <v>minor</v>
      </c>
      <c r="D29" t="str">
        <f>IF('weird format detector'!D29=0,'Without Notes (less dirty)'!D29,LEFT('Without Notes (less dirty)'!D29,SEARCH(" ",'Without Notes (less dirty)'!D29,1)))</f>
        <v xml:space="preserve">major </v>
      </c>
      <c r="E29" t="str">
        <f>IF('weird format detector'!E29=0,'Without Notes (less dirty)'!E29,LEFT('Without Notes (less dirty)'!E29,SEARCH(" ",'Without Notes (less dirty)'!E29,1)))</f>
        <v>diminished</v>
      </c>
      <c r="F29" t="str">
        <f>IF('weird format detector'!F29=0,'Without Notes (less dirty)'!F29,LEFT('Without Notes (less dirty)'!F29,SEARCH(" ",'Without Notes (less dirty)'!F29,1)))</f>
        <v>major</v>
      </c>
      <c r="G29" t="str">
        <f>IF('weird format detector'!G29=0,'Without Notes (less dirty)'!G29,LEFT('Without Notes (less dirty)'!G29,SEARCH(" ",'Without Notes (less dirty)'!G29,1)))</f>
        <v>Minor</v>
      </c>
      <c r="H29" t="str">
        <f>IF('weird format detector'!H29=0,'Without Notes (less dirty)'!H29,LEFT('Without Notes (less dirty)'!H29,SEARCH(" ",'Without Notes (less dirty)'!H29,1)))</f>
        <v>major</v>
      </c>
      <c r="I29" t="str">
        <f>IF('weird format detector'!I29=0,'Without Notes (less dirty)'!I29,LEFT('Without Notes (less dirty)'!I29,SEARCH(" ",'Without Notes (less dirty)'!I29,1)))</f>
        <v xml:space="preserve">major </v>
      </c>
      <c r="J29" t="str">
        <f>IF('weird format detector'!J29=0,'Without Notes (less dirty)'!J29,LEFT('Without Notes (less dirty)'!J29,SEARCH(" ",'Without Notes (less dirty)'!J29,1)))</f>
        <v>major</v>
      </c>
      <c r="K29" t="str">
        <f>IF('weird format detector'!K29=0,'Without Notes (less dirty)'!K29,LEFT('Without Notes (less dirty)'!K29,SEARCH(" ",'Without Notes (less dirty)'!K29,1)))</f>
        <v xml:space="preserve">minor </v>
      </c>
    </row>
    <row r="30" spans="1:11" x14ac:dyDescent="0.25">
      <c r="A30">
        <v>28</v>
      </c>
      <c r="B30" t="str">
        <f>IF('weird format detector'!B30=0,'Without Notes (less dirty)'!B30,LEFT('Without Notes (less dirty)'!B30,SEARCH(" ",'Without Notes (less dirty)'!B30,1)))</f>
        <v>major</v>
      </c>
      <c r="C30" t="str">
        <f>IF('weird format detector'!C30=0,'Without Notes (less dirty)'!C30,LEFT('Without Notes (less dirty)'!C30,SEARCH(" ",'Without Notes (less dirty)'!C30,1)))</f>
        <v>major</v>
      </c>
      <c r="D30" t="str">
        <f>IF('weird format detector'!D30=0,'Without Notes (less dirty)'!D30,LEFT('Without Notes (less dirty)'!D30,SEARCH(" ",'Without Notes (less dirty)'!D30,1)))</f>
        <v>minor</v>
      </c>
      <c r="E30" t="str">
        <f>IF('weird format detector'!E30=0,'Without Notes (less dirty)'!E30,LEFT('Without Notes (less dirty)'!E30,SEARCH(" ",'Without Notes (less dirty)'!E30,1)))</f>
        <v>minor</v>
      </c>
      <c r="F30" t="str">
        <f>IF('weird format detector'!F30=0,'Without Notes (less dirty)'!F30,LEFT('Without Notes (less dirty)'!F30,SEARCH(" ",'Without Notes (less dirty)'!F30,1)))</f>
        <v>major</v>
      </c>
      <c r="G30" t="str">
        <f>IF('weird format detector'!G30=0,'Without Notes (less dirty)'!G30,LEFT('Without Notes (less dirty)'!G30,SEARCH(" ",'Without Notes (less dirty)'!G30,1)))</f>
        <v>minor</v>
      </c>
      <c r="H30" t="str">
        <f>IF('weird format detector'!H30=0,'Without Notes (less dirty)'!H30,LEFT('Without Notes (less dirty)'!H30,SEARCH(" ",'Without Notes (less dirty)'!H30,1)))</f>
        <v xml:space="preserve">major </v>
      </c>
      <c r="I30" t="str">
        <f>IF('weird format detector'!I30=0,'Without Notes (less dirty)'!I30,LEFT('Without Notes (less dirty)'!I30,SEARCH(" ",'Without Notes (less dirty)'!I30,1)))</f>
        <v xml:space="preserve">major </v>
      </c>
      <c r="J30" t="str">
        <f>IF('weird format detector'!J30=0,'Without Notes (less dirty)'!J30,LEFT('Without Notes (less dirty)'!J30,SEARCH(" ",'Without Notes (less dirty)'!J30,1)))</f>
        <v xml:space="preserve">major </v>
      </c>
      <c r="K30" t="str">
        <f>IF('weird format detector'!K30=0,'Without Notes (less dirty)'!K30,LEFT('Without Notes (less dirty)'!K30,SEARCH(" ",'Without Notes (less dirty)'!K30,1)))</f>
        <v>major</v>
      </c>
    </row>
    <row r="31" spans="1:11" x14ac:dyDescent="0.25">
      <c r="A31">
        <v>29</v>
      </c>
      <c r="B31" t="str">
        <f>IF('weird format detector'!B31=0,'Without Notes (less dirty)'!B31,LEFT('Without Notes (less dirty)'!B31,SEARCH(" ",'Without Notes (less dirty)'!B31,1)))</f>
        <v>major</v>
      </c>
      <c r="C31" t="str">
        <f>IF('weird format detector'!C31=0,'Without Notes (less dirty)'!C31,LEFT('Without Notes (less dirty)'!C31,SEARCH(" ",'Without Notes (less dirty)'!C31,1)))</f>
        <v>minor</v>
      </c>
      <c r="D31" t="str">
        <f>IF('weird format detector'!D31=0,'Without Notes (less dirty)'!D31,LEFT('Without Notes (less dirty)'!D31,SEARCH(" ",'Without Notes (less dirty)'!D31,1)))</f>
        <v>minor</v>
      </c>
      <c r="E31" t="str">
        <f>IF('weird format detector'!E31=0,'Without Notes (less dirty)'!E31,LEFT('Without Notes (less dirty)'!E31,SEARCH(" ",'Without Notes (less dirty)'!E31,1)))</f>
        <v>augmented</v>
      </c>
      <c r="F31" t="str">
        <f>IF('weird format detector'!F31=0,'Without Notes (less dirty)'!F31,LEFT('Without Notes (less dirty)'!F31,SEARCH(" ",'Without Notes (less dirty)'!F31,1)))</f>
        <v>major</v>
      </c>
      <c r="G31" t="str">
        <f>IF('weird format detector'!G31=0,'Without Notes (less dirty)'!G31,LEFT('Without Notes (less dirty)'!G31,SEARCH(" ",'Without Notes (less dirty)'!G31,1)))</f>
        <v>Diminished</v>
      </c>
      <c r="H31" t="str">
        <f>IF('weird format detector'!H31=0,'Without Notes (less dirty)'!H31,LEFT('Without Notes (less dirty)'!H31,SEARCH(" ",'Without Notes (less dirty)'!H31,1)))</f>
        <v xml:space="preserve">major </v>
      </c>
      <c r="I31" t="str">
        <f>IF('weird format detector'!I31=0,'Without Notes (less dirty)'!I31,LEFT('Without Notes (less dirty)'!I31,SEARCH(" ",'Without Notes (less dirty)'!I31,1)))</f>
        <v xml:space="preserve">major </v>
      </c>
      <c r="J31" t="str">
        <f>IF('weird format detector'!J31=0,'Without Notes (less dirty)'!J31,LEFT('Without Notes (less dirty)'!J31,SEARCH(" ",'Without Notes (less dirty)'!J31,1)))</f>
        <v>sustained</v>
      </c>
      <c r="K31" t="str">
        <f>IF('weird format detector'!K31=0,'Without Notes (less dirty)'!K31,LEFT('Without Notes (less dirty)'!K31,SEARCH(" ",'Without Notes (less dirty)'!K31,1)))</f>
        <v xml:space="preserve">major </v>
      </c>
    </row>
    <row r="32" spans="1:11" x14ac:dyDescent="0.25">
      <c r="A32">
        <v>30</v>
      </c>
      <c r="B32" t="str">
        <f>IF('weird format detector'!B32=0,'Without Notes (less dirty)'!B32,LEFT('Without Notes (less dirty)'!B32,SEARCH(" ",'Without Notes (less dirty)'!B32,1)))</f>
        <v>Major</v>
      </c>
      <c r="C32" t="str">
        <f>IF('weird format detector'!C32=0,'Without Notes (less dirty)'!C32,LEFT('Without Notes (less dirty)'!C32,SEARCH(" ",'Without Notes (less dirty)'!C32,1)))</f>
        <v>minor</v>
      </c>
      <c r="D32" t="str">
        <f>IF('weird format detector'!D32=0,'Without Notes (less dirty)'!D32,LEFT('Without Notes (less dirty)'!D32,SEARCH(" ",'Without Notes (less dirty)'!D32,1)))</f>
        <v>minor</v>
      </c>
      <c r="E32" t="str">
        <f>IF('weird format detector'!E32=0,'Without Notes (less dirty)'!E32,LEFT('Without Notes (less dirty)'!E32,SEARCH(" ",'Without Notes (less dirty)'!E32,1)))</f>
        <v>Diminished</v>
      </c>
      <c r="F32" t="str">
        <f>IF('weird format detector'!F32=0,'Without Notes (less dirty)'!F32,LEFT('Without Notes (less dirty)'!F32,SEARCH(" ",'Without Notes (less dirty)'!F32,1)))</f>
        <v>Major</v>
      </c>
      <c r="G32" t="str">
        <f>IF('weird format detector'!G32=0,'Without Notes (less dirty)'!G32,LEFT('Without Notes (less dirty)'!G32,SEARCH(" ",'Without Notes (less dirty)'!G32,1)))</f>
        <v>diminished</v>
      </c>
      <c r="H32" t="str">
        <f>IF('weird format detector'!H32=0,'Without Notes (less dirty)'!H32,LEFT('Without Notes (less dirty)'!H32,SEARCH(" ",'Without Notes (less dirty)'!H32,1)))</f>
        <v>sus</v>
      </c>
      <c r="I32" t="str">
        <f>IF('weird format detector'!I32=0,'Without Notes (less dirty)'!I32,LEFT('Without Notes (less dirty)'!I32,SEARCH(" ",'Without Notes (less dirty)'!I32,1)))</f>
        <v>sus</v>
      </c>
      <c r="J32" t="str">
        <f>IF('weird format detector'!J32=0,'Without Notes (less dirty)'!J32,LEFT('Without Notes (less dirty)'!J32,SEARCH(" ",'Without Notes (less dirty)'!J32,1)))</f>
        <v xml:space="preserve">major </v>
      </c>
      <c r="K32" t="str">
        <f>IF('weird format detector'!K32=0,'Without Notes (less dirty)'!K32,LEFT('Without Notes (less dirty)'!K32,SEARCH(" ",'Without Notes (less dirty)'!K32,1)))</f>
        <v xml:space="preserve">minor </v>
      </c>
    </row>
    <row r="33" spans="1:11" x14ac:dyDescent="0.25">
      <c r="A33">
        <v>31</v>
      </c>
      <c r="B33" t="str">
        <f>IF('weird format detector'!B33=0,'Without Notes (less dirty)'!B33,LEFT('Without Notes (less dirty)'!B33,SEARCH(" ",'Without Notes (less dirty)'!B33,1)))</f>
        <v>Major</v>
      </c>
      <c r="C33" t="str">
        <f>IF('weird format detector'!C33=0,'Without Notes (less dirty)'!C33,LEFT('Without Notes (less dirty)'!C33,SEARCH(" ",'Without Notes (less dirty)'!C33,1)))</f>
        <v>minor</v>
      </c>
      <c r="D33" t="str">
        <f>IF('weird format detector'!D33=0,'Without Notes (less dirty)'!D33,LEFT('Without Notes (less dirty)'!D33,SEARCH(" ",'Without Notes (less dirty)'!D33,1)))</f>
        <v>minor</v>
      </c>
      <c r="E33" t="str">
        <f>IF('weird format detector'!E33=0,'Without Notes (less dirty)'!E33,LEFT('Without Notes (less dirty)'!E33,SEARCH(" ",'Without Notes (less dirty)'!E33,1)))</f>
        <v>Diminished</v>
      </c>
      <c r="F33" t="str">
        <f>IF('weird format detector'!F33=0,'Without Notes (less dirty)'!F33,LEFT('Without Notes (less dirty)'!F33,SEARCH(" ",'Without Notes (less dirty)'!F33,1)))</f>
        <v>major</v>
      </c>
      <c r="G33" t="str">
        <f>IF('weird format detector'!G33=0,'Without Notes (less dirty)'!G33,LEFT('Without Notes (less dirty)'!G33,SEARCH(" ",'Without Notes (less dirty)'!G33,1)))</f>
        <v>Diminished</v>
      </c>
      <c r="H33" t="str">
        <f>IF('weird format detector'!H33=0,'Without Notes (less dirty)'!H33,LEFT('Without Notes (less dirty)'!H33,SEARCH(" ",'Without Notes (less dirty)'!H33,1)))</f>
        <v xml:space="preserve">major </v>
      </c>
      <c r="I33" t="str">
        <f>IF('weird format detector'!I33=0,'Without Notes (less dirty)'!I33,LEFT('Without Notes (less dirty)'!I33,SEARCH(" ",'Without Notes (less dirty)'!I33,1)))</f>
        <v xml:space="preserve">major </v>
      </c>
      <c r="J33" t="str">
        <f>IF('weird format detector'!J33=0,'Without Notes (less dirty)'!J33,LEFT('Without Notes (less dirty)'!J33,SEARCH(" ",'Without Notes (less dirty)'!J33,1)))</f>
        <v xml:space="preserve">major </v>
      </c>
      <c r="K33" t="str">
        <f>IF('weird format detector'!K33=0,'Without Notes (less dirty)'!K33,LEFT('Without Notes (less dirty)'!K33,SEARCH(" ",'Without Notes (less dirty)'!K33,1)))</f>
        <v xml:space="preserve">minor </v>
      </c>
    </row>
    <row r="34" spans="1:11" x14ac:dyDescent="0.25">
      <c r="A34">
        <v>32</v>
      </c>
      <c r="B34" t="str">
        <f>IF('weird format detector'!B34=0,'Without Notes (less dirty)'!B34,LEFT('Without Notes (less dirty)'!B34,SEARCH(" ",'Without Notes (less dirty)'!B34,1)))</f>
        <v>Major</v>
      </c>
      <c r="C34" t="str">
        <f>IF('weird format detector'!C34=0,'Without Notes (less dirty)'!C34,LEFT('Without Notes (less dirty)'!C34,SEARCH(" ",'Without Notes (less dirty)'!C34,1)))</f>
        <v>minor</v>
      </c>
      <c r="D34" t="str">
        <f>IF('weird format detector'!D34=0,'Without Notes (less dirty)'!D34,LEFT('Without Notes (less dirty)'!D34,SEARCH(" ",'Without Notes (less dirty)'!D34,1)))</f>
        <v>minor</v>
      </c>
      <c r="E34" t="str">
        <f>IF('weird format detector'!E34=0,'Without Notes (less dirty)'!E34,LEFT('Without Notes (less dirty)'!E34,SEARCH(" ",'Without Notes (less dirty)'!E34,1)))</f>
        <v>minor</v>
      </c>
      <c r="F34" t="str">
        <f>IF('weird format detector'!F34=0,'Without Notes (less dirty)'!F34,LEFT('Without Notes (less dirty)'!F34,SEARCH(" ",'Without Notes (less dirty)'!F34,1)))</f>
        <v>Major</v>
      </c>
      <c r="G34" t="str">
        <f>IF('weird format detector'!G34=0,'Without Notes (less dirty)'!G34,LEFT('Without Notes (less dirty)'!G34,SEARCH(" ",'Without Notes (less dirty)'!G34,1)))</f>
        <v>minor</v>
      </c>
      <c r="H34" t="str">
        <f>IF('weird format detector'!H34=0,'Without Notes (less dirty)'!H34,LEFT('Without Notes (less dirty)'!H34,SEARCH(" ",'Without Notes (less dirty)'!H34,1)))</f>
        <v xml:space="preserve">major </v>
      </c>
      <c r="I34" t="str">
        <f>IF('weird format detector'!I34=0,'Without Notes (less dirty)'!I34,LEFT('Without Notes (less dirty)'!I34,SEARCH(" ",'Without Notes (less dirty)'!I34,1)))</f>
        <v xml:space="preserve">major </v>
      </c>
      <c r="J34" t="str">
        <f>IF('weird format detector'!J34=0,'Without Notes (less dirty)'!J34,LEFT('Without Notes (less dirty)'!J34,SEARCH(" ",'Without Notes (less dirty)'!J34,1)))</f>
        <v xml:space="preserve">major </v>
      </c>
      <c r="K34" t="str">
        <f>IF('weird format detector'!K34=0,'Without Notes (less dirty)'!K34,LEFT('Without Notes (less dirty)'!K34,SEARCH(" ",'Without Notes (less dirty)'!K34,1)))</f>
        <v xml:space="preserve">major </v>
      </c>
    </row>
    <row r="35" spans="1:11" x14ac:dyDescent="0.25">
      <c r="A35">
        <v>33</v>
      </c>
      <c r="B35" t="str">
        <f>IF('weird format detector'!B35=0,'Without Notes (less dirty)'!B35,LEFT('Without Notes (less dirty)'!B35,SEARCH(" ",'Without Notes (less dirty)'!B35,1)))</f>
        <v>Major</v>
      </c>
      <c r="C35" t="str">
        <f>IF('weird format detector'!C35=0,'Without Notes (less dirty)'!C35,LEFT('Without Notes (less dirty)'!C35,SEARCH(" ",'Without Notes (less dirty)'!C35,1)))</f>
        <v>major</v>
      </c>
      <c r="D35" t="str">
        <f>IF('weird format detector'!D35=0,'Without Notes (less dirty)'!D35,LEFT('Without Notes (less dirty)'!D35,SEARCH(" ",'Without Notes (less dirty)'!D35,1)))</f>
        <v>Major</v>
      </c>
      <c r="E35" t="str">
        <f>IF('weird format detector'!E35=0,'Without Notes (less dirty)'!E35,LEFT('Without Notes (less dirty)'!E35,SEARCH(" ",'Without Notes (less dirty)'!E35,1)))</f>
        <v>minor</v>
      </c>
      <c r="F35" t="str">
        <f>IF('weird format detector'!F35=0,'Without Notes (less dirty)'!F35,LEFT('Without Notes (less dirty)'!F35,SEARCH(" ",'Without Notes (less dirty)'!F35,1)))</f>
        <v>major</v>
      </c>
      <c r="G35" t="str">
        <f>IF('weird format detector'!G35=0,'Without Notes (less dirty)'!G35,LEFT('Without Notes (less dirty)'!G35,SEARCH(" ",'Without Notes (less dirty)'!G35,1)))</f>
        <v>major</v>
      </c>
      <c r="H35" t="str">
        <f>IF('weird format detector'!H35=0,'Without Notes (less dirty)'!H35,LEFT('Without Notes (less dirty)'!H35,SEARCH(" ",'Without Notes (less dirty)'!H35,1)))</f>
        <v>Major</v>
      </c>
      <c r="I35" t="str">
        <f>IF('weird format detector'!I35=0,'Without Notes (less dirty)'!I35,LEFT('Without Notes (less dirty)'!I35,SEARCH(" ",'Without Notes (less dirty)'!I35,1)))</f>
        <v>major</v>
      </c>
      <c r="J35" t="str">
        <f>IF('weird format detector'!J35=0,'Without Notes (less dirty)'!J35,LEFT('Without Notes (less dirty)'!J35,SEARCH(" ",'Without Notes (less dirty)'!J35,1)))</f>
        <v>major</v>
      </c>
      <c r="K35" t="str">
        <f>IF('weird format detector'!K35=0,'Without Notes (less dirty)'!K35,LEFT('Without Notes (less dirty)'!K35,SEARCH(" ",'Without Notes (less dirty)'!K35,1)))</f>
        <v>major</v>
      </c>
    </row>
    <row r="36" spans="1:11" x14ac:dyDescent="0.25">
      <c r="A36">
        <v>34</v>
      </c>
      <c r="B36" t="str">
        <f>IF('weird format detector'!B36=0,'Without Notes (less dirty)'!B36,LEFT('Without Notes (less dirty)'!B36,SEARCH(" ",'Without Notes (less dirty)'!B36,1)))</f>
        <v>Major</v>
      </c>
      <c r="C36" t="str">
        <f>IF('weird format detector'!C36=0,'Without Notes (less dirty)'!C36,LEFT('Without Notes (less dirty)'!C36,SEARCH(" ",'Without Notes (less dirty)'!C36,1)))</f>
        <v>major</v>
      </c>
      <c r="D36" t="str">
        <f>IF('weird format detector'!D36=0,'Without Notes (less dirty)'!D36,LEFT('Without Notes (less dirty)'!D36,SEARCH(" ",'Without Notes (less dirty)'!D36,1)))</f>
        <v>major</v>
      </c>
      <c r="E36" t="str">
        <f>IF('weird format detector'!E36=0,'Without Notes (less dirty)'!E36,LEFT('Without Notes (less dirty)'!E36,SEARCH(" ",'Without Notes (less dirty)'!E36,1)))</f>
        <v>minor</v>
      </c>
      <c r="F36" t="str">
        <f>IF('weird format detector'!F36=0,'Without Notes (less dirty)'!F36,LEFT('Without Notes (less dirty)'!F36,SEARCH(" ",'Without Notes (less dirty)'!F36,1)))</f>
        <v>major</v>
      </c>
      <c r="G36" t="str">
        <f>IF('weird format detector'!G36=0,'Without Notes (less dirty)'!G36,LEFT('Without Notes (less dirty)'!G36,SEARCH(" ",'Without Notes (less dirty)'!G36,1)))</f>
        <v>major</v>
      </c>
      <c r="H36" t="str">
        <f>IF('weird format detector'!H36=0,'Without Notes (less dirty)'!H36,LEFT('Without Notes (less dirty)'!H36,SEARCH(" ",'Without Notes (less dirty)'!H36,1)))</f>
        <v>major</v>
      </c>
      <c r="I36" t="str">
        <f>IF('weird format detector'!I36=0,'Without Notes (less dirty)'!I36,LEFT('Without Notes (less dirty)'!I36,SEARCH(" ",'Without Notes (less dirty)'!I36,1)))</f>
        <v>diminished</v>
      </c>
      <c r="J36" t="str">
        <f>IF('weird format detector'!J36=0,'Without Notes (less dirty)'!J36,LEFT('Without Notes (less dirty)'!J36,SEARCH(" ",'Without Notes (less dirty)'!J36,1)))</f>
        <v>augmented</v>
      </c>
      <c r="K36" t="str">
        <f>IF('weird format detector'!K36=0,'Without Notes (less dirty)'!K36,LEFT('Without Notes (less dirty)'!K36,SEARCH(" ",'Without Notes (less dirty)'!K36,1)))</f>
        <v>augmented</v>
      </c>
    </row>
    <row r="37" spans="1:11" x14ac:dyDescent="0.25">
      <c r="A37">
        <v>35</v>
      </c>
      <c r="B37" t="str">
        <f>IF('weird format detector'!B37=0,'Without Notes (less dirty)'!B37,LEFT('Without Notes (less dirty)'!B37,SEARCH(" ",'Without Notes (less dirty)'!B37,1)))</f>
        <v>Diminished</v>
      </c>
      <c r="C37" t="str">
        <f>IF('weird format detector'!C37=0,'Without Notes (less dirty)'!C37,LEFT('Without Notes (less dirty)'!C37,SEARCH(" ",'Without Notes (less dirty)'!C37,1)))</f>
        <v>major</v>
      </c>
      <c r="D37" t="str">
        <f>IF('weird format detector'!D37=0,'Without Notes (less dirty)'!D37,LEFT('Without Notes (less dirty)'!D37,SEARCH(" ",'Without Notes (less dirty)'!D37,1)))</f>
        <v>minor</v>
      </c>
      <c r="E37" t="str">
        <f>IF('weird format detector'!E37=0,'Without Notes (less dirty)'!E37,LEFT('Without Notes (less dirty)'!E37,SEARCH(" ",'Without Notes (less dirty)'!E37,1)))</f>
        <v>major</v>
      </c>
      <c r="F37" t="str">
        <f>IF('weird format detector'!F37=0,'Without Notes (less dirty)'!F37,LEFT('Without Notes (less dirty)'!F37,SEARCH(" ",'Without Notes (less dirty)'!F37,1)))</f>
        <v>major</v>
      </c>
      <c r="G37" t="str">
        <f>IF('weird format detector'!G37=0,'Without Notes (less dirty)'!G37,LEFT('Without Notes (less dirty)'!G37,SEARCH(" ",'Without Notes (less dirty)'!G37,1)))</f>
        <v>Major</v>
      </c>
      <c r="H37" t="str">
        <f>IF('weird format detector'!H37=0,'Without Notes (less dirty)'!H37,LEFT('Without Notes (less dirty)'!H37,SEARCH(" ",'Without Notes (less dirty)'!H37,1)))</f>
        <v>major</v>
      </c>
      <c r="I37" t="str">
        <f>IF('weird format detector'!I37=0,'Without Notes (less dirty)'!I37,LEFT('Without Notes (less dirty)'!I37,SEARCH(" ",'Without Notes (less dirty)'!I37,1)))</f>
        <v>diminished</v>
      </c>
      <c r="J37" t="str">
        <f>IF('weird format detector'!J37=0,'Without Notes (less dirty)'!J37,LEFT('Without Notes (less dirty)'!J37,SEARCH(" ",'Without Notes (less dirty)'!J37,1)))</f>
        <v>major</v>
      </c>
      <c r="K37" t="str">
        <f>IF('weird format detector'!K37=0,'Without Notes (less dirty)'!K37,LEFT('Without Notes (less dirty)'!K37,SEARCH(" ",'Without Notes (less dirty)'!K37,1)))</f>
        <v>minor</v>
      </c>
    </row>
    <row r="38" spans="1:11" x14ac:dyDescent="0.25">
      <c r="A38">
        <v>36</v>
      </c>
      <c r="B38" t="str">
        <f>IF('weird format detector'!B38=0,'Without Notes (less dirty)'!B38,LEFT('Without Notes (less dirty)'!B38,SEARCH(" ",'Without Notes (less dirty)'!B38,1)))</f>
        <v xml:space="preserve">Major </v>
      </c>
      <c r="C38" t="str">
        <f>IF('weird format detector'!C38=0,'Without Notes (less dirty)'!C38,LEFT('Without Notes (less dirty)'!C38,SEARCH(" ",'Without Notes (less dirty)'!C38,1)))</f>
        <v>minor</v>
      </c>
      <c r="D38" t="str">
        <f>IF('weird format detector'!D38=0,'Without Notes (less dirty)'!D38,LEFT('Without Notes (less dirty)'!D38,SEARCH(" ",'Without Notes (less dirty)'!D38,1)))</f>
        <v>minor</v>
      </c>
      <c r="E38" t="str">
        <f>IF('weird format detector'!E38=0,'Without Notes (less dirty)'!E38,LEFT('Without Notes (less dirty)'!E38,SEARCH(" ",'Without Notes (less dirty)'!E38,1)))</f>
        <v>minor</v>
      </c>
      <c r="F38" t="str">
        <f>IF('weird format detector'!F38=0,'Without Notes (less dirty)'!F38,LEFT('Without Notes (less dirty)'!F38,SEARCH(" ",'Without Notes (less dirty)'!F38,1)))</f>
        <v>major</v>
      </c>
      <c r="G38" t="str">
        <f>IF('weird format detector'!G38=0,'Without Notes (less dirty)'!G38,LEFT('Without Notes (less dirty)'!G38,SEARCH(" ",'Without Notes (less dirty)'!G38,1)))</f>
        <v>Minor</v>
      </c>
      <c r="H38" t="str">
        <f>IF('weird format detector'!H38=0,'Without Notes (less dirty)'!H38,LEFT('Without Notes (less dirty)'!H38,SEARCH(" ",'Without Notes (less dirty)'!H38,1)))</f>
        <v>major</v>
      </c>
      <c r="I38" t="str">
        <f>IF('weird format detector'!I38=0,'Without Notes (less dirty)'!I38,LEFT('Without Notes (less dirty)'!I38,SEARCH(" ",'Without Notes (less dirty)'!I38,1)))</f>
        <v>Major</v>
      </c>
      <c r="J38" t="str">
        <f>IF('weird format detector'!J38=0,'Without Notes (less dirty)'!J38,LEFT('Without Notes (less dirty)'!J38,SEARCH(" ",'Without Notes (less dirty)'!J38,1)))</f>
        <v xml:space="preserve">Major </v>
      </c>
      <c r="K38" t="str">
        <f>IF('weird format detector'!K38=0,'Without Notes (less dirty)'!K38,LEFT('Without Notes (less dirty)'!K38,SEARCH(" ",'Without Notes (less dirty)'!K38,1)))</f>
        <v>minor</v>
      </c>
    </row>
    <row r="39" spans="1:11" x14ac:dyDescent="0.25">
      <c r="A39">
        <v>37</v>
      </c>
      <c r="B39" t="str">
        <f>IF('weird format detector'!B39=0,'Without Notes (less dirty)'!B39,LEFT('Without Notes (less dirty)'!B39,SEARCH(" ",'Without Notes (less dirty)'!B39,1)))</f>
        <v>Major</v>
      </c>
      <c r="C39" t="str">
        <f>IF('weird format detector'!C39=0,'Without Notes (less dirty)'!C39,LEFT('Without Notes (less dirty)'!C39,SEARCH(" ",'Without Notes (less dirty)'!C39,1)))</f>
        <v>minor</v>
      </c>
      <c r="D39" t="str">
        <f>IF('weird format detector'!D39=0,'Without Notes (less dirty)'!D39,LEFT('Without Notes (less dirty)'!D39,SEARCH(" ",'Without Notes (less dirty)'!D39,1)))</f>
        <v>minor</v>
      </c>
      <c r="E39" t="str">
        <f>IF('weird format detector'!E39=0,'Without Notes (less dirty)'!E39,LEFT('Without Notes (less dirty)'!E39,SEARCH(" ",'Without Notes (less dirty)'!E39,1)))</f>
        <v>minor</v>
      </c>
      <c r="F39" t="str">
        <f>IF('weird format detector'!F39=0,'Without Notes (less dirty)'!F39,LEFT('Without Notes (less dirty)'!F39,SEARCH(" ",'Without Notes (less dirty)'!F39,1)))</f>
        <v>major</v>
      </c>
      <c r="G39" t="str">
        <f>IF('weird format detector'!G39=0,'Without Notes (less dirty)'!G39,LEFT('Without Notes (less dirty)'!G39,SEARCH(" ",'Without Notes (less dirty)'!G39,1)))</f>
        <v>minor</v>
      </c>
      <c r="H39" t="str">
        <f>IF('weird format detector'!H39=0,'Without Notes (less dirty)'!H39,LEFT('Without Notes (less dirty)'!H39,SEARCH(" ",'Without Notes (less dirty)'!H39,1)))</f>
        <v xml:space="preserve">major </v>
      </c>
      <c r="I39" t="str">
        <f>IF('weird format detector'!I39=0,'Without Notes (less dirty)'!I39,LEFT('Without Notes (less dirty)'!I39,SEARCH(" ",'Without Notes (less dirty)'!I39,1)))</f>
        <v xml:space="preserve">minor </v>
      </c>
      <c r="J39" t="str">
        <f>IF('weird format detector'!J39=0,'Without Notes (less dirty)'!J39,LEFT('Without Notes (less dirty)'!J39,SEARCH(" ",'Without Notes (less dirty)'!J39,1)))</f>
        <v>major</v>
      </c>
      <c r="K39" t="str">
        <f>IF('weird format detector'!K39=0,'Without Notes (less dirty)'!K39,LEFT('Without Notes (less dirty)'!K39,SEARCH(" ",'Without Notes (less dirty)'!K39,1)))</f>
        <v>minor</v>
      </c>
    </row>
    <row r="40" spans="1:11" x14ac:dyDescent="0.25">
      <c r="A40">
        <v>38</v>
      </c>
      <c r="B40" t="str">
        <f>IF('weird format detector'!B40=0,'Without Notes (less dirty)'!B40,LEFT('Without Notes (less dirty)'!B40,SEARCH(" ",'Without Notes (less dirty)'!B40,1)))</f>
        <v>Major</v>
      </c>
      <c r="C40" t="str">
        <f>IF('weird format detector'!C40=0,'Without Notes (less dirty)'!C40,LEFT('Without Notes (less dirty)'!C40,SEARCH(" ",'Without Notes (less dirty)'!C40,1)))</f>
        <v>Major</v>
      </c>
      <c r="D40" t="str">
        <f>IF('weird format detector'!D40=0,'Without Notes (less dirty)'!D40,LEFT('Without Notes (less dirty)'!D40,SEARCH(" ",'Without Notes (less dirty)'!D40,1)))</f>
        <v>Major</v>
      </c>
      <c r="E40" t="str">
        <f>IF('weird format detector'!E40=0,'Without Notes (less dirty)'!E40,LEFT('Without Notes (less dirty)'!E40,SEARCH(" ",'Without Notes (less dirty)'!E40,1)))</f>
        <v>minor</v>
      </c>
      <c r="F40" t="str">
        <f>IF('weird format detector'!F40=0,'Without Notes (less dirty)'!F40,LEFT('Without Notes (less dirty)'!F40,SEARCH(" ",'Without Notes (less dirty)'!F40,1)))</f>
        <v>minor</v>
      </c>
      <c r="G40" t="str">
        <f>IF('weird format detector'!G40=0,'Without Notes (less dirty)'!G40,LEFT('Without Notes (less dirty)'!G40,SEARCH(" ",'Without Notes (less dirty)'!G40,1)))</f>
        <v>minor</v>
      </c>
      <c r="H40" t="str">
        <f>IF('weird format detector'!H40=0,'Without Notes (less dirty)'!H40,LEFT('Without Notes (less dirty)'!H40,SEARCH(" ",'Without Notes (less dirty)'!H40,1)))</f>
        <v xml:space="preserve">Major </v>
      </c>
      <c r="I40" t="str">
        <f>IF('weird format detector'!I40=0,'Without Notes (less dirty)'!I40,LEFT('Without Notes (less dirty)'!I40,SEARCH(" ",'Without Notes (less dirty)'!I40,1)))</f>
        <v xml:space="preserve">Major </v>
      </c>
      <c r="J40" t="str">
        <f>IF('weird format detector'!J40=0,'Without Notes (less dirty)'!J40,LEFT('Without Notes (less dirty)'!J40,SEARCH(" ",'Without Notes (less dirty)'!J40,1)))</f>
        <v>Major</v>
      </c>
      <c r="K40" t="str">
        <f>IF('weird format detector'!K40=0,'Without Notes (less dirty)'!K40,LEFT('Without Notes (less dirty)'!K40,SEARCH(" ",'Without Notes (less dirty)'!K40,1)))</f>
        <v xml:space="preserve">Major </v>
      </c>
    </row>
    <row r="41" spans="1:11" x14ac:dyDescent="0.25">
      <c r="A41">
        <v>39</v>
      </c>
      <c r="B41" t="str">
        <f>IF('weird format detector'!B41=0,'Without Notes (less dirty)'!B41,LEFT('Without Notes (less dirty)'!B41,SEARCH(" ",'Without Notes (less dirty)'!B41,1)))</f>
        <v>Major</v>
      </c>
      <c r="C41" t="str">
        <f>IF('weird format detector'!C41=0,'Without Notes (less dirty)'!C41,LEFT('Without Notes (less dirty)'!C41,SEARCH(" ",'Without Notes (less dirty)'!C41,1)))</f>
        <v>minor</v>
      </c>
      <c r="D41" t="str">
        <f>IF('weird format detector'!D41=0,'Without Notes (less dirty)'!D41,LEFT('Without Notes (less dirty)'!D41,SEARCH(" ",'Without Notes (less dirty)'!D41,1)))</f>
        <v>minor</v>
      </c>
      <c r="E41" t="str">
        <f>IF('weird format detector'!E41=0,'Without Notes (less dirty)'!E41,LEFT('Without Notes (less dirty)'!E41,SEARCH(" ",'Without Notes (less dirty)'!E41,1)))</f>
        <v>Diminished</v>
      </c>
      <c r="F41" t="str">
        <f>IF('weird format detector'!F41=0,'Without Notes (less dirty)'!F41,LEFT('Without Notes (less dirty)'!F41,SEARCH(" ",'Without Notes (less dirty)'!F41,1)))</f>
        <v>major</v>
      </c>
      <c r="G41" t="str">
        <f>IF('weird format detector'!G41=0,'Without Notes (less dirty)'!G41,LEFT('Without Notes (less dirty)'!G41,SEARCH(" ",'Without Notes (less dirty)'!G41,1)))</f>
        <v>diminished</v>
      </c>
      <c r="H41" t="str">
        <f>IF('weird format detector'!H41=0,'Without Notes (less dirty)'!H41,LEFT('Without Notes (less dirty)'!H41,SEARCH(" ",'Without Notes (less dirty)'!H41,1)))</f>
        <v xml:space="preserve">major </v>
      </c>
      <c r="I41" t="str">
        <f>IF('weird format detector'!I41=0,'Without Notes (less dirty)'!I41,LEFT('Without Notes (less dirty)'!I41,SEARCH(" ",'Without Notes (less dirty)'!I41,1)))</f>
        <v xml:space="preserve">major </v>
      </c>
      <c r="J41" t="str">
        <f>IF('weird format detector'!J41=0,'Without Notes (less dirty)'!J41,LEFT('Without Notes (less dirty)'!J41,SEARCH(" ",'Without Notes (less dirty)'!J41,1)))</f>
        <v xml:space="preserve">dominant </v>
      </c>
      <c r="K41" t="str">
        <f>IF('weird format detector'!K41=0,'Without Notes (less dirty)'!K41,LEFT('Without Notes (less dirty)'!K41,SEARCH(" ",'Without Notes (less dirty)'!K41,1)))</f>
        <v xml:space="preserve">minor </v>
      </c>
    </row>
    <row r="42" spans="1:11" x14ac:dyDescent="0.25">
      <c r="A42">
        <v>40</v>
      </c>
      <c r="B42" t="str">
        <f>IF('weird format detector'!B42=0,'Without Notes (less dirty)'!B42,LEFT('Without Notes (less dirty)'!B42,SEARCH(" ",'Without Notes (less dirty)'!B42,1)))</f>
        <v>Major</v>
      </c>
      <c r="C42" t="str">
        <f>IF('weird format detector'!C42=0,'Without Notes (less dirty)'!C42,LEFT('Without Notes (less dirty)'!C42,SEARCH(" ",'Without Notes (less dirty)'!C42,1)))</f>
        <v>minor</v>
      </c>
      <c r="D42" t="str">
        <f>IF('weird format detector'!D42=0,'Without Notes (less dirty)'!D42,LEFT('Without Notes (less dirty)'!D42,SEARCH(" ",'Without Notes (less dirty)'!D42,1)))</f>
        <v>minor</v>
      </c>
      <c r="E42" t="str">
        <f>IF('weird format detector'!E42=0,'Without Notes (less dirty)'!E42,LEFT('Without Notes (less dirty)'!E42,SEARCH(" ",'Without Notes (less dirty)'!E42,1)))</f>
        <v>Diminished</v>
      </c>
      <c r="F42" t="str">
        <f>IF('weird format detector'!F42=0,'Without Notes (less dirty)'!F42,LEFT('Without Notes (less dirty)'!F42,SEARCH(" ",'Without Notes (less dirty)'!F42,1)))</f>
        <v>major</v>
      </c>
      <c r="G42" t="str">
        <f>IF('weird format detector'!G42=0,'Without Notes (less dirty)'!G42,LEFT('Without Notes (less dirty)'!G42,SEARCH(" ",'Without Notes (less dirty)'!G42,1)))</f>
        <v>augmented</v>
      </c>
      <c r="H42" t="str">
        <f>IF('weird format detector'!H42=0,'Without Notes (less dirty)'!H42,LEFT('Without Notes (less dirty)'!H42,SEARCH(" ",'Without Notes (less dirty)'!H42,1)))</f>
        <v xml:space="preserve">Dominant </v>
      </c>
      <c r="I42" t="str">
        <f>IF('weird format detector'!I42=0,'Without Notes (less dirty)'!I42,LEFT('Without Notes (less dirty)'!I42,SEARCH(" ",'Without Notes (less dirty)'!I42,1)))</f>
        <v xml:space="preserve">minor </v>
      </c>
      <c r="J42" t="str">
        <f>IF('weird format detector'!J42=0,'Without Notes (less dirty)'!J42,LEFT('Without Notes (less dirty)'!J42,SEARCH(" ",'Without Notes (less dirty)'!J42,1)))</f>
        <v>diminished</v>
      </c>
      <c r="K42" t="str">
        <f>IF('weird format detector'!K42=0,'Without Notes (less dirty)'!K42,LEFT('Without Notes (less dirty)'!K42,SEARCH(" ",'Without Notes (less dirty)'!K42,1)))</f>
        <v xml:space="preserve">minor </v>
      </c>
    </row>
    <row r="43" spans="1:11" x14ac:dyDescent="0.25">
      <c r="A43">
        <v>41</v>
      </c>
      <c r="B43" t="str">
        <f>IF('weird format detector'!B43=0,'Without Notes (less dirty)'!B43,LEFT('Without Notes (less dirty)'!B43,SEARCH(" ",'Without Notes (less dirty)'!B43,1)))</f>
        <v>Major</v>
      </c>
      <c r="C43" t="str">
        <f>IF('weird format detector'!C43=0,'Without Notes (less dirty)'!C43,LEFT('Without Notes (less dirty)'!C43,SEARCH(" ",'Without Notes (less dirty)'!C43,1)))</f>
        <v>Major</v>
      </c>
      <c r="D43" t="str">
        <f>IF('weird format detector'!D43=0,'Without Notes (less dirty)'!D43,LEFT('Without Notes (less dirty)'!D43,SEARCH(" ",'Without Notes (less dirty)'!D43,1)))</f>
        <v>minor</v>
      </c>
      <c r="E43" t="str">
        <f>IF('weird format detector'!E43=0,'Without Notes (less dirty)'!E43,LEFT('Without Notes (less dirty)'!E43,SEARCH(" ",'Without Notes (less dirty)'!E43,1)))</f>
        <v>diminished</v>
      </c>
      <c r="F43" t="str">
        <f>IF('weird format detector'!F43=0,'Without Notes (less dirty)'!F43,LEFT('Without Notes (less dirty)'!F43,SEARCH(" ",'Without Notes (less dirty)'!F43,1)))</f>
        <v>Major</v>
      </c>
      <c r="G43" t="str">
        <f>IF('weird format detector'!G43=0,'Without Notes (less dirty)'!G43,LEFT('Without Notes (less dirty)'!G43,SEARCH(" ",'Without Notes (less dirty)'!G43,1)))</f>
        <v>diminished</v>
      </c>
      <c r="H43" t="str">
        <f>IF('weird format detector'!H43=0,'Without Notes (less dirty)'!H43,LEFT('Without Notes (less dirty)'!H43,SEARCH(" ",'Without Notes (less dirty)'!H43,1)))</f>
        <v>Major</v>
      </c>
      <c r="I43" t="str">
        <f>IF('weird format detector'!I43=0,'Without Notes (less dirty)'!I43,LEFT('Without Notes (less dirty)'!I43,SEARCH(" ",'Without Notes (less dirty)'!I43,1)))</f>
        <v xml:space="preserve">Major </v>
      </c>
      <c r="J43" t="str">
        <f>IF('weird format detector'!J43=0,'Without Notes (less dirty)'!J43,LEFT('Without Notes (less dirty)'!J43,SEARCH(" ",'Without Notes (less dirty)'!J43,1)))</f>
        <v xml:space="preserve">dominant </v>
      </c>
      <c r="K43" t="str">
        <f>IF('weird format detector'!K43=0,'Without Notes (less dirty)'!K43,LEFT('Without Notes (less dirty)'!K43,SEARCH(" ",'Without Notes (less dirty)'!K43,1)))</f>
        <v>suspension</v>
      </c>
    </row>
    <row r="44" spans="1:11" x14ac:dyDescent="0.25">
      <c r="A44">
        <v>42</v>
      </c>
      <c r="B44" t="str">
        <f>IF('weird format detector'!B44=0,'Without Notes (less dirty)'!B44,LEFT('Without Notes (less dirty)'!B44,SEARCH(" ",'Without Notes (less dirty)'!B44,1)))</f>
        <v>Major</v>
      </c>
      <c r="C44" t="str">
        <f>IF('weird format detector'!C44=0,'Without Notes (less dirty)'!C44,LEFT('Without Notes (less dirty)'!C44,SEARCH(" ",'Without Notes (less dirty)'!C44,1)))</f>
        <v xml:space="preserve">minor </v>
      </c>
      <c r="D44" t="str">
        <f>IF('weird format detector'!D44=0,'Without Notes (less dirty)'!D44,LEFT('Without Notes (less dirty)'!D44,SEARCH(" ",'Without Notes (less dirty)'!D44,1)))</f>
        <v xml:space="preserve">minor </v>
      </c>
      <c r="E44" t="str">
        <f>IF('weird format detector'!E44=0,'Without Notes (less dirty)'!E44,LEFT('Without Notes (less dirty)'!E44,SEARCH(" ",'Without Notes (less dirty)'!E44,1)))</f>
        <v xml:space="preserve">major </v>
      </c>
      <c r="F44" t="str">
        <f>IF('weird format detector'!F44=0,'Without Notes (less dirty)'!F44,LEFT('Without Notes (less dirty)'!F44,SEARCH(" ",'Without Notes (less dirty)'!F44,1)))</f>
        <v>minor</v>
      </c>
      <c r="G44" t="str">
        <f>IF('weird format detector'!G44=0,'Without Notes (less dirty)'!G44,LEFT('Without Notes (less dirty)'!G44,SEARCH(" ",'Without Notes (less dirty)'!G44,1)))</f>
        <v xml:space="preserve">Major </v>
      </c>
      <c r="H44" t="str">
        <f>IF('weird format detector'!H44=0,'Without Notes (less dirty)'!H44,LEFT('Without Notes (less dirty)'!H44,SEARCH(" ",'Without Notes (less dirty)'!H44,1)))</f>
        <v xml:space="preserve">minor </v>
      </c>
      <c r="I44" t="str">
        <f>IF('weird format detector'!I44=0,'Without Notes (less dirty)'!I44,LEFT('Without Notes (less dirty)'!I44,SEARCH(" ",'Without Notes (less dirty)'!I44,1)))</f>
        <v>,G,A</v>
      </c>
      <c r="J44" t="str">
        <f>IF('weird format detector'!J44=0,'Without Notes (less dirty)'!J44,LEFT('Without Notes (less dirty)'!J44,SEARCH(" ",'Without Notes (less dirty)'!J44,1)))</f>
        <v xml:space="preserve">dim </v>
      </c>
      <c r="K44" t="str">
        <f>IF('weird format detector'!K44=0,'Without Notes (less dirty)'!K44,LEFT('Without Notes (less dirty)'!K44,SEARCH(" ",'Without Notes (less dirty)'!K44,1)))</f>
        <v xml:space="preserve">suspended </v>
      </c>
    </row>
    <row r="45" spans="1:11" x14ac:dyDescent="0.25">
      <c r="A45">
        <v>43</v>
      </c>
      <c r="B45" t="str">
        <f>IF('weird format detector'!B45=0,'Without Notes (less dirty)'!B45,LEFT('Without Notes (less dirty)'!B45,SEARCH(" ",'Without Notes (less dirty)'!B45,1)))</f>
        <v>Major</v>
      </c>
      <c r="C45" t="str">
        <f>IF('weird format detector'!C45=0,'Without Notes (less dirty)'!C45,LEFT('Without Notes (less dirty)'!C45,SEARCH(" ",'Without Notes (less dirty)'!C45,1)))</f>
        <v>minor</v>
      </c>
      <c r="D45" t="str">
        <f>IF('weird format detector'!D45=0,'Without Notes (less dirty)'!D45,LEFT('Without Notes (less dirty)'!D45,SEARCH(" ",'Without Notes (less dirty)'!D45,1)))</f>
        <v xml:space="preserve">minor </v>
      </c>
      <c r="E45" t="str">
        <f>IF('weird format detector'!E45=0,'Without Notes (less dirty)'!E45,LEFT('Without Notes (less dirty)'!E45,SEARCH(" ",'Without Notes (less dirty)'!E45,1)))</f>
        <v xml:space="preserve">minor </v>
      </c>
      <c r="F45" t="str">
        <f>IF('weird format detector'!F45=0,'Without Notes (less dirty)'!F45,LEFT('Without Notes (less dirty)'!F45,SEARCH(" ",'Without Notes (less dirty)'!F45,1)))</f>
        <v>major</v>
      </c>
      <c r="G45" t="str">
        <f>IF('weird format detector'!G45=0,'Without Notes (less dirty)'!G45,LEFT('Without Notes (less dirty)'!G45,SEARCH(" ",'Without Notes (less dirty)'!G45,1)))</f>
        <v>minor</v>
      </c>
      <c r="H45" t="str">
        <f>IF('weird format detector'!H45=0,'Without Notes (less dirty)'!H45,LEFT('Without Notes (less dirty)'!H45,SEARCH(" ",'Without Notes (less dirty)'!H45,1)))</f>
        <v>augmented</v>
      </c>
      <c r="I45" t="str">
        <f>IF('weird format detector'!I45=0,'Without Notes (less dirty)'!I45,LEFT('Without Notes (less dirty)'!I45,SEARCH(" ",'Without Notes (less dirty)'!I45,1)))</f>
        <v xml:space="preserve">major </v>
      </c>
      <c r="J45" t="str">
        <f>IF('weird format detector'!J45=0,'Without Notes (less dirty)'!J45,LEFT('Without Notes (less dirty)'!J45,SEARCH(" ",'Without Notes (less dirty)'!J45,1)))</f>
        <v xml:space="preserve">minor </v>
      </c>
      <c r="K45" t="str">
        <f>IF('weird format detector'!K45=0,'Without Notes (less dirty)'!K45,LEFT('Without Notes (less dirty)'!K45,SEARCH(" ",'Without Notes (less dirty)'!K45,1)))</f>
        <v xml:space="preserve">Major </v>
      </c>
    </row>
    <row r="46" spans="1:11" x14ac:dyDescent="0.25">
      <c r="A46">
        <v>44</v>
      </c>
      <c r="B46" t="str">
        <f>IF('weird format detector'!B46=0,'Without Notes (less dirty)'!B46,LEFT('Without Notes (less dirty)'!B46,SEARCH(" ",'Without Notes (less dirty)'!B46,1)))</f>
        <v>Major</v>
      </c>
      <c r="C46" t="str">
        <f>IF('weird format detector'!C46=0,'Without Notes (less dirty)'!C46,LEFT('Without Notes (less dirty)'!C46,SEARCH(" ",'Without Notes (less dirty)'!C46,1)))</f>
        <v>Major</v>
      </c>
      <c r="D46" t="str">
        <f>IF('weird format detector'!D46=0,'Without Notes (less dirty)'!D46,LEFT('Without Notes (less dirty)'!D46,SEARCH(" ",'Without Notes (less dirty)'!D46,1)))</f>
        <v>minor</v>
      </c>
      <c r="E46" t="str">
        <f>IF('weird format detector'!E46=0,'Without Notes (less dirty)'!E46,LEFT('Without Notes (less dirty)'!E46,SEARCH(" ",'Without Notes (less dirty)'!E46,1)))</f>
        <v>minor</v>
      </c>
      <c r="F46" t="str">
        <f>IF('weird format detector'!F46=0,'Without Notes (less dirty)'!F46,LEFT('Without Notes (less dirty)'!F46,SEARCH(" ",'Without Notes (less dirty)'!F46,1)))</f>
        <v>Major</v>
      </c>
      <c r="G46" t="str">
        <f>IF('weird format detector'!G46=0,'Without Notes (less dirty)'!G46,LEFT('Without Notes (less dirty)'!G46,SEARCH(" ",'Without Notes (less dirty)'!G46,1)))</f>
        <v>minor</v>
      </c>
      <c r="H46" t="str">
        <f>IF('weird format detector'!H46=0,'Without Notes (less dirty)'!H46,LEFT('Without Notes (less dirty)'!H46,SEARCH(" ",'Without Notes (less dirty)'!H46,1)))</f>
        <v xml:space="preserve">Major </v>
      </c>
      <c r="I46" t="str">
        <f>IF('weird format detector'!I46=0,'Without Notes (less dirty)'!I46,LEFT('Without Notes (less dirty)'!I46,SEARCH(" ",'Without Notes (less dirty)'!I46,1)))</f>
        <v xml:space="preserve">major </v>
      </c>
      <c r="J46" t="str">
        <f>IF('weird format detector'!J46=0,'Without Notes (less dirty)'!J46,LEFT('Without Notes (less dirty)'!J46,SEARCH(" ",'Without Notes (less dirty)'!J46,1)))</f>
        <v xml:space="preserve">major </v>
      </c>
      <c r="K46" t="str">
        <f>IF('weird format detector'!K46=0,'Without Notes (less dirty)'!K46,LEFT('Without Notes (less dirty)'!K46,SEARCH(" ",'Without Notes (less dirty)'!K46,1)))</f>
        <v xml:space="preserve">Major </v>
      </c>
    </row>
    <row r="47" spans="1:11" x14ac:dyDescent="0.25">
      <c r="A47">
        <v>45</v>
      </c>
      <c r="B47" t="str">
        <f>IF('weird format detector'!B47=0,'Without Notes (less dirty)'!B47,LEFT('Without Notes (less dirty)'!B47,SEARCH(" ",'Without Notes (less dirty)'!B47,1)))</f>
        <v>major</v>
      </c>
      <c r="C47" t="str">
        <f>IF('weird format detector'!C47=0,'Without Notes (less dirty)'!C47,LEFT('Without Notes (less dirty)'!C47,SEARCH(" ",'Without Notes (less dirty)'!C47,1)))</f>
        <v>major</v>
      </c>
      <c r="D47" t="str">
        <f>IF('weird format detector'!D47=0,'Without Notes (less dirty)'!D47,LEFT('Without Notes (less dirty)'!D47,SEARCH(" ",'Without Notes (less dirty)'!D47,1)))</f>
        <v>major</v>
      </c>
      <c r="E47" t="str">
        <f>IF('weird format detector'!E47=0,'Without Notes (less dirty)'!E47,LEFT('Without Notes (less dirty)'!E47,SEARCH(" ",'Without Notes (less dirty)'!E47,1)))</f>
        <v>minor</v>
      </c>
      <c r="F47" t="str">
        <f>IF('weird format detector'!F47=0,'Without Notes (less dirty)'!F47,LEFT('Without Notes (less dirty)'!F47,SEARCH(" ",'Without Notes (less dirty)'!F47,1)))</f>
        <v>major</v>
      </c>
      <c r="G47" t="str">
        <f>IF('weird format detector'!G47=0,'Without Notes (less dirty)'!G47,LEFT('Without Notes (less dirty)'!G47,SEARCH(" ",'Without Notes (less dirty)'!G47,1)))</f>
        <v>minor</v>
      </c>
      <c r="H47" t="str">
        <f>IF('weird format detector'!H47=0,'Without Notes (less dirty)'!H47,LEFT('Without Notes (less dirty)'!H47,SEARCH(" ",'Without Notes (less dirty)'!H47,1)))</f>
        <v>Major</v>
      </c>
      <c r="I47" t="str">
        <f>IF('weird format detector'!I47=0,'Without Notes (less dirty)'!I47,LEFT('Without Notes (less dirty)'!I47,SEARCH(" ",'Without Notes (less dirty)'!I47,1)))</f>
        <v>major</v>
      </c>
      <c r="J47" t="str">
        <f>IF('weird format detector'!J47=0,'Without Notes (less dirty)'!J47,LEFT('Without Notes (less dirty)'!J47,SEARCH(" ",'Without Notes (less dirty)'!J47,1)))</f>
        <v>major</v>
      </c>
      <c r="K47" t="str">
        <f>IF('weird format detector'!K47=0,'Without Notes (less dirty)'!K47,LEFT('Without Notes (less dirty)'!K47,SEARCH(" ",'Without Notes (less dirty)'!K47,1)))</f>
        <v>major</v>
      </c>
    </row>
    <row r="48" spans="1:11" x14ac:dyDescent="0.25">
      <c r="A48">
        <v>46</v>
      </c>
      <c r="B48" t="str">
        <f>IF('weird format detector'!B48=0,'Without Notes (less dirty)'!B48,LEFT('Without Notes (less dirty)'!B48,SEARCH(" ",'Without Notes (less dirty)'!B48,1)))</f>
        <v xml:space="preserve">major </v>
      </c>
      <c r="C48" t="str">
        <f>IF('weird format detector'!C48=0,'Without Notes (less dirty)'!C48,LEFT('Without Notes (less dirty)'!C48,SEARCH(" ",'Without Notes (less dirty)'!C48,1)))</f>
        <v>Major</v>
      </c>
      <c r="D48" t="str">
        <f>IF('weird format detector'!D48=0,'Without Notes (less dirty)'!D48,LEFT('Without Notes (less dirty)'!D48,SEARCH(" ",'Without Notes (less dirty)'!D48,1)))</f>
        <v xml:space="preserve">major </v>
      </c>
      <c r="E48" t="str">
        <f>IF('weird format detector'!E48=0,'Without Notes (less dirty)'!E48,LEFT('Without Notes (less dirty)'!E48,SEARCH(" ",'Without Notes (less dirty)'!E48,1)))</f>
        <v>Major</v>
      </c>
      <c r="F48" t="str">
        <f>IF('weird format detector'!F48=0,'Without Notes (less dirty)'!F48,LEFT('Without Notes (less dirty)'!F48,SEARCH(" ",'Without Notes (less dirty)'!F48,1)))</f>
        <v>Major</v>
      </c>
      <c r="G48" t="str">
        <f>IF('weird format detector'!G48=0,'Without Notes (less dirty)'!G48,LEFT('Without Notes (less dirty)'!G48,SEARCH(" ",'Without Notes (less dirty)'!G48,1)))</f>
        <v>Major</v>
      </c>
      <c r="H48" t="str">
        <f>IF('weird format detector'!H48=0,'Without Notes (less dirty)'!H48,LEFT('Without Notes (less dirty)'!H48,SEARCH(" ",'Without Notes (less dirty)'!H48,1)))</f>
        <v>Major</v>
      </c>
      <c r="I48" t="str">
        <f>IF('weird format detector'!I48=0,'Without Notes (less dirty)'!I48,LEFT('Without Notes (less dirty)'!I48,SEARCH(" ",'Without Notes (less dirty)'!I48,1)))</f>
        <v>Major</v>
      </c>
      <c r="J48" t="str">
        <f>IF('weird format detector'!J48=0,'Without Notes (less dirty)'!J48,LEFT('Without Notes (less dirty)'!J48,SEARCH(" ",'Without Notes (less dirty)'!J48,1)))</f>
        <v>Major</v>
      </c>
      <c r="K48" t="str">
        <f>IF('weird format detector'!K48=0,'Without Notes (less dirty)'!K48,LEFT('Without Notes (less dirty)'!K48,SEARCH(" ",'Without Notes (less dirty)'!K48,1)))</f>
        <v>Major</v>
      </c>
    </row>
    <row r="49" spans="1:11" x14ac:dyDescent="0.25">
      <c r="A49">
        <v>47</v>
      </c>
      <c r="B49" t="str">
        <f>IF('weird format detector'!B49=0,'Without Notes (less dirty)'!B49,LEFT('Without Notes (less dirty)'!B49,SEARCH(" ",'Without Notes (less dirty)'!B49,1)))</f>
        <v>Major</v>
      </c>
      <c r="C49" t="str">
        <f>IF('weird format detector'!C49=0,'Without Notes (less dirty)'!C49,LEFT('Without Notes (less dirty)'!C49,SEARCH(" ",'Without Notes (less dirty)'!C49,1)))</f>
        <v>Major</v>
      </c>
      <c r="D49" t="str">
        <f>IF('weird format detector'!D49=0,'Without Notes (less dirty)'!D49,LEFT('Without Notes (less dirty)'!D49,SEARCH(" ",'Without Notes (less dirty)'!D49,1)))</f>
        <v>Major</v>
      </c>
      <c r="E49" t="str">
        <f>IF('weird format detector'!E49=0,'Without Notes (less dirty)'!E49,LEFT('Without Notes (less dirty)'!E49,SEARCH(" ",'Without Notes (less dirty)'!E49,1)))</f>
        <v>Major</v>
      </c>
      <c r="F49" t="str">
        <f>IF('weird format detector'!F49=0,'Without Notes (less dirty)'!F49,LEFT('Without Notes (less dirty)'!F49,SEARCH(" ",'Without Notes (less dirty)'!F49,1)))</f>
        <v>Major</v>
      </c>
      <c r="G49" t="str">
        <f>IF('weird format detector'!G49=0,'Without Notes (less dirty)'!G49,LEFT('Without Notes (less dirty)'!G49,SEARCH(" ",'Without Notes (less dirty)'!G49,1)))</f>
        <v>Major</v>
      </c>
      <c r="H49" t="str">
        <f>IF('weird format detector'!H49=0,'Without Notes (less dirty)'!H49,LEFT('Without Notes (less dirty)'!H49,SEARCH(" ",'Without Notes (less dirty)'!H49,1)))</f>
        <v>Major</v>
      </c>
      <c r="I49" t="str">
        <f>IF('weird format detector'!I49=0,'Without Notes (less dirty)'!I49,LEFT('Without Notes (less dirty)'!I49,SEARCH(" ",'Without Notes (less dirty)'!I49,1)))</f>
        <v>Major</v>
      </c>
      <c r="J49" t="str">
        <f>IF('weird format detector'!J49=0,'Without Notes (less dirty)'!J49,LEFT('Without Notes (less dirty)'!J49,SEARCH(" ",'Without Notes (less dirty)'!J49,1)))</f>
        <v>Major</v>
      </c>
      <c r="K49" t="str">
        <f>IF('weird format detector'!K49=0,'Without Notes (less dirty)'!K49,LEFT('Without Notes (less dirty)'!K49,SEARCH(" ",'Without Notes (less dirty)'!K49,1)))</f>
        <v>Major</v>
      </c>
    </row>
    <row r="50" spans="1:11" x14ac:dyDescent="0.25">
      <c r="A50">
        <v>48</v>
      </c>
      <c r="B50" t="str">
        <f>IF('weird format detector'!B50=0,'Without Notes (less dirty)'!B50,LEFT('Without Notes (less dirty)'!B50,SEARCH(" ",'Without Notes (less dirty)'!B50,1)))</f>
        <v>Major</v>
      </c>
      <c r="C50" t="str">
        <f>IF('weird format detector'!C50=0,'Without Notes (less dirty)'!C50,LEFT('Without Notes (less dirty)'!C50,SEARCH(" ",'Without Notes (less dirty)'!C50,1)))</f>
        <v>Major</v>
      </c>
      <c r="D50" t="str">
        <f>IF('weird format detector'!D50=0,'Without Notes (less dirty)'!D50,LEFT('Without Notes (less dirty)'!D50,SEARCH(" ",'Without Notes (less dirty)'!D50,1)))</f>
        <v>Major</v>
      </c>
      <c r="E50" t="str">
        <f>IF('weird format detector'!E50=0,'Without Notes (less dirty)'!E50,LEFT('Without Notes (less dirty)'!E50,SEARCH(" ",'Without Notes (less dirty)'!E50,1)))</f>
        <v>minor</v>
      </c>
      <c r="F50" t="str">
        <f>IF('weird format detector'!F50=0,'Without Notes (less dirty)'!F50,LEFT('Without Notes (less dirty)'!F50,SEARCH(" ",'Without Notes (less dirty)'!F50,1)))</f>
        <v>Major</v>
      </c>
      <c r="G50" t="str">
        <f>IF('weird format detector'!G50=0,'Without Notes (less dirty)'!G50,LEFT('Without Notes (less dirty)'!G50,SEARCH(" ",'Without Notes (less dirty)'!G50,1)))</f>
        <v>minor</v>
      </c>
      <c r="H50" t="str">
        <f>IF('weird format detector'!H50=0,'Without Notes (less dirty)'!H50,LEFT('Without Notes (less dirty)'!H50,SEARCH(" ",'Without Notes (less dirty)'!H50,1)))</f>
        <v>minor</v>
      </c>
      <c r="I50" t="str">
        <f>IF('weird format detector'!I50=0,'Without Notes (less dirty)'!I50,LEFT('Without Notes (less dirty)'!I50,SEARCH(" ",'Without Notes (less dirty)'!I50,1)))</f>
        <v>Major</v>
      </c>
      <c r="J50" t="str">
        <f>IF('weird format detector'!J50=0,'Without Notes (less dirty)'!J50,LEFT('Without Notes (less dirty)'!J50,SEARCH(" ",'Without Notes (less dirty)'!J50,1)))</f>
        <v>Major</v>
      </c>
      <c r="K50" t="str">
        <f>IF('weird format detector'!K50=0,'Without Notes (less dirty)'!K50,LEFT('Without Notes (less dirty)'!K50,SEARCH(" ",'Without Notes (less dirty)'!K50,1)))</f>
        <v>Major</v>
      </c>
    </row>
    <row r="51" spans="1:11" x14ac:dyDescent="0.25">
      <c r="A51">
        <v>49</v>
      </c>
      <c r="B51" t="str">
        <f>IF('weird format detector'!B51=0,'Without Notes (less dirty)'!B51,LEFT('Without Notes (less dirty)'!B51,SEARCH(" ",'Without Notes (less dirty)'!B51,1)))</f>
        <v>Major</v>
      </c>
      <c r="C51" t="str">
        <f>IF('weird format detector'!C51=0,'Without Notes (less dirty)'!C51,LEFT('Without Notes (less dirty)'!C51,SEARCH(" ",'Without Notes (less dirty)'!C51,1)))</f>
        <v>Major</v>
      </c>
      <c r="D51" t="str">
        <f>IF('weird format detector'!D51=0,'Without Notes (less dirty)'!D51,LEFT('Without Notes (less dirty)'!D51,SEARCH(" ",'Without Notes (less dirty)'!D51,1)))</f>
        <v>Major</v>
      </c>
      <c r="E51" t="str">
        <f>IF('weird format detector'!E51=0,'Without Notes (less dirty)'!E51,LEFT('Without Notes (less dirty)'!E51,SEARCH(" ",'Without Notes (less dirty)'!E51,1)))</f>
        <v>major</v>
      </c>
      <c r="F51" t="str">
        <f>IF('weird format detector'!F51=0,'Without Notes (less dirty)'!F51,LEFT('Without Notes (less dirty)'!F51,SEARCH(" ",'Without Notes (less dirty)'!F51,1)))</f>
        <v>Major</v>
      </c>
      <c r="G51" t="str">
        <f>IF('weird format detector'!G51=0,'Without Notes (less dirty)'!G51,LEFT('Without Notes (less dirty)'!G51,SEARCH(" ",'Without Notes (less dirty)'!G51,1)))</f>
        <v>Major</v>
      </c>
      <c r="H51" t="str">
        <f>IF('weird format detector'!H51=0,'Without Notes (less dirty)'!H51,LEFT('Without Notes (less dirty)'!H51,SEARCH(" ",'Without Notes (less dirty)'!H51,1)))</f>
        <v>Major</v>
      </c>
      <c r="I51" t="str">
        <f>IF('weird format detector'!I51=0,'Without Notes (less dirty)'!I51,LEFT('Without Notes (less dirty)'!I51,SEARCH(" ",'Without Notes (less dirty)'!I51,1)))</f>
        <v>Major</v>
      </c>
      <c r="J51" t="str">
        <f>IF('weird format detector'!J51=0,'Without Notes (less dirty)'!J51,LEFT('Without Notes (less dirty)'!J51,SEARCH(" ",'Without Notes (less dirty)'!J51,1)))</f>
        <v>Major</v>
      </c>
      <c r="K51" t="str">
        <f>IF('weird format detector'!K51=0,'Without Notes (less dirty)'!K51,LEFT('Without Notes (less dirty)'!K51,SEARCH(" ",'Without Notes (less dirty)'!K51,1)))</f>
        <v>Major</v>
      </c>
    </row>
    <row r="52" spans="1:11" x14ac:dyDescent="0.25">
      <c r="A52">
        <v>50</v>
      </c>
      <c r="B52" t="str">
        <f>IF('weird format detector'!B52=0,'Without Notes (less dirty)'!B52,LEFT('Without Notes (less dirty)'!B52,SEARCH(" ",'Without Notes (less dirty)'!B52,1)))</f>
        <v>Major</v>
      </c>
      <c r="C52" t="str">
        <f>IF('weird format detector'!C52=0,'Without Notes (less dirty)'!C52,LEFT('Without Notes (less dirty)'!C52,SEARCH(" ",'Without Notes (less dirty)'!C52,1)))</f>
        <v>Major</v>
      </c>
      <c r="D52" t="str">
        <f>IF('weird format detector'!D52=0,'Without Notes (less dirty)'!D52,LEFT('Without Notes (less dirty)'!D52,SEARCH(" ",'Without Notes (less dirty)'!D52,1)))</f>
        <v>Major</v>
      </c>
      <c r="E52" t="str">
        <f>IF('weird format detector'!E52=0,'Without Notes (less dirty)'!E52,LEFT('Without Notes (less dirty)'!E52,SEARCH(" ",'Without Notes (less dirty)'!E52,1)))</f>
        <v>Major</v>
      </c>
      <c r="F52" t="str">
        <f>IF('weird format detector'!F52=0,'Without Notes (less dirty)'!F52,LEFT('Without Notes (less dirty)'!F52,SEARCH(" ",'Without Notes (less dirty)'!F52,1)))</f>
        <v>Major</v>
      </c>
      <c r="G52" t="str">
        <f>IF('weird format detector'!G52=0,'Without Notes (less dirty)'!G52,LEFT('Without Notes (less dirty)'!G52,SEARCH(" ",'Without Notes (less dirty)'!G52,1)))</f>
        <v>Major</v>
      </c>
      <c r="H52" t="str">
        <f>IF('weird format detector'!H52=0,'Without Notes (less dirty)'!H52,LEFT('Without Notes (less dirty)'!H52,SEARCH(" ",'Without Notes (less dirty)'!H52,1)))</f>
        <v>augmented</v>
      </c>
      <c r="I52" t="str">
        <f>IF('weird format detector'!I52=0,'Without Notes (less dirty)'!I52,LEFT('Without Notes (less dirty)'!I52,SEARCH(" ",'Without Notes (less dirty)'!I52,1)))</f>
        <v>Major</v>
      </c>
      <c r="J52" t="str">
        <f>IF('weird format detector'!J52=0,'Without Notes (less dirty)'!J52,LEFT('Without Notes (less dirty)'!J52,SEARCH(" ",'Without Notes (less dirty)'!J52,1)))</f>
        <v xml:space="preserve">dominant </v>
      </c>
      <c r="K52" t="str">
        <f>IF('weird format detector'!K52=0,'Without Notes (less dirty)'!K52,LEFT('Without Notes (less dirty)'!K52,SEARCH(" ",'Without Notes (less dirty)'!K52,1)))</f>
        <v>augmented</v>
      </c>
    </row>
    <row r="53" spans="1:11" x14ac:dyDescent="0.25">
      <c r="A53">
        <v>51</v>
      </c>
      <c r="B53" t="str">
        <f>IF('weird format detector'!B53=0,'Without Notes (less dirty)'!B53,LEFT('Without Notes (less dirty)'!B53,SEARCH(" ",'Without Notes (less dirty)'!B53,1)))</f>
        <v>Major</v>
      </c>
      <c r="C53" t="str">
        <f>IF('weird format detector'!C53=0,'Without Notes (less dirty)'!C53,LEFT('Without Notes (less dirty)'!C53,SEARCH(" ",'Without Notes (less dirty)'!C53,1)))</f>
        <v>minor</v>
      </c>
      <c r="D53" t="str">
        <f>IF('weird format detector'!D53=0,'Without Notes (less dirty)'!D53,LEFT('Without Notes (less dirty)'!D53,SEARCH(" ",'Without Notes (less dirty)'!D53,1)))</f>
        <v>minor</v>
      </c>
      <c r="E53" t="str">
        <f>IF('weird format detector'!E53=0,'Without Notes (less dirty)'!E53,LEFT('Without Notes (less dirty)'!E53,SEARCH(" ",'Without Notes (less dirty)'!E53,1)))</f>
        <v>diminished</v>
      </c>
      <c r="F53" t="str">
        <f>IF('weird format detector'!F53=0,'Without Notes (less dirty)'!F53,LEFT('Without Notes (less dirty)'!F53,SEARCH(" ",'Without Notes (less dirty)'!F53,1)))</f>
        <v>Major</v>
      </c>
      <c r="G53" t="str">
        <f>IF('weird format detector'!G53=0,'Without Notes (less dirty)'!G53,LEFT('Without Notes (less dirty)'!G53,SEARCH(" ",'Without Notes (less dirty)'!G53,1)))</f>
        <v>diminished</v>
      </c>
      <c r="H53" t="str">
        <f>IF('weird format detector'!H53=0,'Without Notes (less dirty)'!H53,LEFT('Without Notes (less dirty)'!H53,SEARCH(" ",'Without Notes (less dirty)'!H53,1)))</f>
        <v>augmented</v>
      </c>
      <c r="I53" t="str">
        <f>IF('weird format detector'!I53=0,'Without Notes (less dirty)'!I53,LEFT('Without Notes (less dirty)'!I53,SEARCH(" ",'Without Notes (less dirty)'!I53,1)))</f>
        <v>augmented</v>
      </c>
      <c r="J53" t="str">
        <f>IF('weird format detector'!J53=0,'Without Notes (less dirty)'!J53,LEFT('Without Notes (less dirty)'!J53,SEARCH(" ",'Without Notes (less dirty)'!J53,1)))</f>
        <v>Major</v>
      </c>
      <c r="K53" t="str">
        <f>IF('weird format detector'!K53=0,'Without Notes (less dirty)'!K53,LEFT('Without Notes (less dirty)'!K53,SEARCH(" ",'Without Notes (less dirty)'!K53,1)))</f>
        <v>Major</v>
      </c>
    </row>
    <row r="54" spans="1:11" x14ac:dyDescent="0.25">
      <c r="A54">
        <v>52</v>
      </c>
      <c r="B54" t="str">
        <f>IF('weird format detector'!B54=0,'Without Notes (less dirty)'!B54,LEFT('Without Notes (less dirty)'!B54,SEARCH(" ",'Without Notes (less dirty)'!B54,1)))</f>
        <v>Major</v>
      </c>
      <c r="C54" t="str">
        <f>IF('weird format detector'!C54=0,'Without Notes (less dirty)'!C54,LEFT('Without Notes (less dirty)'!C54,SEARCH(" ",'Without Notes (less dirty)'!C54,1)))</f>
        <v>minor</v>
      </c>
      <c r="D54" t="str">
        <f>IF('weird format detector'!D54=0,'Without Notes (less dirty)'!D54,LEFT('Without Notes (less dirty)'!D54,SEARCH(" ",'Without Notes (less dirty)'!D54,1)))</f>
        <v>diminished</v>
      </c>
      <c r="E54" t="str">
        <f>IF('weird format detector'!E54=0,'Without Notes (less dirty)'!E54,LEFT('Without Notes (less dirty)'!E54,SEARCH(" ",'Without Notes (less dirty)'!E54,1)))</f>
        <v>diminished</v>
      </c>
      <c r="F54" t="str">
        <f>IF('weird format detector'!F54=0,'Without Notes (less dirty)'!F54,LEFT('Without Notes (less dirty)'!F54,SEARCH(" ",'Without Notes (less dirty)'!F54,1)))</f>
        <v>Major</v>
      </c>
      <c r="G54" t="str">
        <f>IF('weird format detector'!G54=0,'Without Notes (less dirty)'!G54,LEFT('Without Notes (less dirty)'!G54,SEARCH(" ",'Without Notes (less dirty)'!G54,1)))</f>
        <v>diminished</v>
      </c>
      <c r="H54" t="str">
        <f>IF('weird format detector'!H54=0,'Without Notes (less dirty)'!H54,LEFT('Without Notes (less dirty)'!H54,SEARCH(" ",'Without Notes (less dirty)'!H54,1)))</f>
        <v xml:space="preserve">minor </v>
      </c>
      <c r="I54" t="str">
        <f>IF('weird format detector'!I54=0,'Without Notes (less dirty)'!I54,LEFT('Without Notes (less dirty)'!I54,SEARCH(" ",'Without Notes (less dirty)'!I54,1)))</f>
        <v xml:space="preserve">minor </v>
      </c>
      <c r="J54" t="str">
        <f>IF('weird format detector'!J54=0,'Without Notes (less dirty)'!J54,LEFT('Without Notes (less dirty)'!J54,SEARCH(" ",'Without Notes (less dirty)'!J54,1)))</f>
        <v xml:space="preserve">major </v>
      </c>
      <c r="K54" t="str">
        <f>IF('weird format detector'!K54=0,'Without Notes (less dirty)'!K54,LEFT('Without Notes (less dirty)'!K54,SEARCH(" ",'Without Notes (less dirty)'!K54,1)))</f>
        <v xml:space="preserve">major </v>
      </c>
    </row>
    <row r="55" spans="1:11" x14ac:dyDescent="0.25">
      <c r="A55">
        <v>53</v>
      </c>
      <c r="B55" t="str">
        <f>IF('weird format detector'!B55=0,'Without Notes (less dirty)'!B55,LEFT('Without Notes (less dirty)'!B55,SEARCH(" ",'Without Notes (less dirty)'!B55,1)))</f>
        <v>Major</v>
      </c>
      <c r="C55" t="str">
        <f>IF('weird format detector'!C55=0,'Without Notes (less dirty)'!C55,LEFT('Without Notes (less dirty)'!C55,SEARCH(" ",'Without Notes (less dirty)'!C55,1)))</f>
        <v>minor</v>
      </c>
      <c r="D55" t="str">
        <f>IF('weird format detector'!D55=0,'Without Notes (less dirty)'!D55,LEFT('Without Notes (less dirty)'!D55,SEARCH(" ",'Without Notes (less dirty)'!D55,1)))</f>
        <v>minor</v>
      </c>
      <c r="E55" t="str">
        <f>IF('weird format detector'!E55=0,'Without Notes (less dirty)'!E55,LEFT('Without Notes (less dirty)'!E55,SEARCH(" ",'Without Notes (less dirty)'!E55,1)))</f>
        <v>minor</v>
      </c>
      <c r="F55" t="str">
        <f>IF('weird format detector'!F55=0,'Without Notes (less dirty)'!F55,LEFT('Without Notes (less dirty)'!F55,SEARCH(" ",'Without Notes (less dirty)'!F55,1)))</f>
        <v>Major</v>
      </c>
      <c r="G55" t="str">
        <f>IF('weird format detector'!G55=0,'Without Notes (less dirty)'!G55,LEFT('Without Notes (less dirty)'!G55,SEARCH(" ",'Without Notes (less dirty)'!G55,1)))</f>
        <v>minor</v>
      </c>
      <c r="H55" t="str">
        <f>IF('weird format detector'!H55=0,'Without Notes (less dirty)'!H55,LEFT('Without Notes (less dirty)'!H55,SEARCH(" ",'Without Notes (less dirty)'!H55,1)))</f>
        <v>diminished</v>
      </c>
      <c r="I55" t="str">
        <f>IF('weird format detector'!I55=0,'Without Notes (less dirty)'!I55,LEFT('Without Notes (less dirty)'!I55,SEARCH(" ",'Without Notes (less dirty)'!I55,1)))</f>
        <v>augmented</v>
      </c>
      <c r="J55" t="str">
        <f>IF('weird format detector'!J55=0,'Without Notes (less dirty)'!J55,LEFT('Without Notes (less dirty)'!J55,SEARCH(" ",'Without Notes (less dirty)'!J55,1)))</f>
        <v>Major</v>
      </c>
      <c r="K55" t="str">
        <f>IF('weird format detector'!K55=0,'Without Notes (less dirty)'!K55,LEFT('Without Notes (less dirty)'!K55,SEARCH(" ",'Without Notes (less dirty)'!K55,1)))</f>
        <v>augmented</v>
      </c>
    </row>
    <row r="56" spans="1:11" x14ac:dyDescent="0.25">
      <c r="A56">
        <v>54</v>
      </c>
      <c r="B56" t="str">
        <f>IF('weird format detector'!B56=0,'Without Notes (less dirty)'!B56,LEFT('Without Notes (less dirty)'!B56,SEARCH(" ",'Without Notes (less dirty)'!B56,1)))</f>
        <v>Major</v>
      </c>
      <c r="C56" t="str">
        <f>IF('weird format detector'!C56=0,'Without Notes (less dirty)'!C56,LEFT('Without Notes (less dirty)'!C56,SEARCH(" ",'Without Notes (less dirty)'!C56,1)))</f>
        <v>Major</v>
      </c>
      <c r="D56" t="str">
        <f>IF('weird format detector'!D56=0,'Without Notes (less dirty)'!D56,LEFT('Without Notes (less dirty)'!D56,SEARCH(" ",'Without Notes (less dirty)'!D56,1)))</f>
        <v>minor</v>
      </c>
      <c r="E56" t="str">
        <f>IF('weird format detector'!E56=0,'Without Notes (less dirty)'!E56,LEFT('Without Notes (less dirty)'!E56,SEARCH(" ",'Without Notes (less dirty)'!E56,1)))</f>
        <v>minor</v>
      </c>
      <c r="F56" t="str">
        <f>IF('weird format detector'!F56=0,'Without Notes (less dirty)'!F56,LEFT('Without Notes (less dirty)'!F56,SEARCH(" ",'Without Notes (less dirty)'!F56,1)))</f>
        <v>Major</v>
      </c>
      <c r="G56" t="str">
        <f>IF('weird format detector'!G56=0,'Without Notes (less dirty)'!G56,LEFT('Without Notes (less dirty)'!G56,SEARCH(" ",'Without Notes (less dirty)'!G56,1)))</f>
        <v>minor</v>
      </c>
      <c r="H56" t="str">
        <f>IF('weird format detector'!H56=0,'Without Notes (less dirty)'!H56,LEFT('Without Notes (less dirty)'!H56,SEARCH(" ",'Without Notes (less dirty)'!H56,1)))</f>
        <v>Major</v>
      </c>
      <c r="I56" t="str">
        <f>IF('weird format detector'!I56=0,'Without Notes (less dirty)'!I56,LEFT('Without Notes (less dirty)'!I56,SEARCH(" ",'Without Notes (less dirty)'!I56,1)))</f>
        <v>Major</v>
      </c>
      <c r="J56" t="str">
        <f>IF('weird format detector'!J56=0,'Without Notes (less dirty)'!J56,LEFT('Without Notes (less dirty)'!J56,SEARCH(" ",'Without Notes (less dirty)'!J56,1)))</f>
        <v>Major</v>
      </c>
      <c r="K56" t="str">
        <f>IF('weird format detector'!K56=0,'Without Notes (less dirty)'!K56,LEFT('Without Notes (less dirty)'!K56,SEARCH(" ",'Without Notes (less dirty)'!K56,1)))</f>
        <v>Major</v>
      </c>
    </row>
    <row r="57" spans="1:11" x14ac:dyDescent="0.25">
      <c r="A57">
        <v>55</v>
      </c>
      <c r="B57" t="str">
        <f>IF('weird format detector'!B57=0,'Without Notes (less dirty)'!B57,LEFT('Without Notes (less dirty)'!B57,SEARCH(" ",'Without Notes (less dirty)'!B57,1)))</f>
        <v/>
      </c>
      <c r="C57" t="str">
        <f>IF('weird format detector'!C57=0,'Without Notes (less dirty)'!C57,LEFT('Without Notes (less dirty)'!C57,SEARCH(" ",'Without Notes (less dirty)'!C57,1)))</f>
        <v/>
      </c>
      <c r="D57" t="str">
        <f>IF('weird format detector'!D57=0,'Without Notes (less dirty)'!D57,LEFT('Without Notes (less dirty)'!D57,SEARCH(" ",'Without Notes (less dirty)'!D57,1)))</f>
        <v/>
      </c>
      <c r="E57" t="str">
        <f>IF('weird format detector'!E57=0,'Without Notes (less dirty)'!E57,LEFT('Without Notes (less dirty)'!E57,SEARCH(" ",'Without Notes (less dirty)'!E57,1)))</f>
        <v/>
      </c>
      <c r="F57" t="str">
        <f>IF('weird format detector'!F57=0,'Without Notes (less dirty)'!F57,LEFT('Without Notes (less dirty)'!F57,SEARCH(" ",'Without Notes (less dirty)'!F57,1)))</f>
        <v/>
      </c>
      <c r="G57" t="str">
        <f>IF('weird format detector'!G57=0,'Without Notes (less dirty)'!G57,LEFT('Without Notes (less dirty)'!G57,SEARCH(" ",'Without Notes (less dirty)'!G57,1)))</f>
        <v/>
      </c>
      <c r="H57" t="str">
        <f>IF('weird format detector'!H57=0,'Without Notes (less dirty)'!H57,LEFT('Without Notes (less dirty)'!H57,SEARCH(" ",'Without Notes (less dirty)'!H57,1)))</f>
        <v/>
      </c>
      <c r="I57" t="str">
        <f>IF('weird format detector'!I57=0,'Without Notes (less dirty)'!I57,LEFT('Without Notes (less dirty)'!I57,SEARCH(" ",'Without Notes (less dirty)'!I57,1)))</f>
        <v/>
      </c>
      <c r="J57" t="str">
        <f>IF('weird format detector'!J57=0,'Without Notes (less dirty)'!J57,LEFT('Without Notes (less dirty)'!J57,SEARCH(" ",'Without Notes (less dirty)'!J57,1)))</f>
        <v/>
      </c>
      <c r="K57" t="str">
        <f>IF('weird format detector'!K57=0,'Without Notes (less dirty)'!K57,LEFT('Without Notes (less dirty)'!K57,SEARCH(" ",'Without Notes (less dirty)'!K57,1)))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7" sqref="C7"/>
    </sheetView>
  </sheetViews>
  <sheetFormatPr defaultRowHeight="15" x14ac:dyDescent="0.25"/>
  <cols>
    <col min="1" max="1" width="10.42578125" bestFit="1" customWidth="1"/>
    <col min="2" max="5" width="11" bestFit="1" customWidth="1"/>
    <col min="6" max="6" width="7.7109375" bestFit="1" customWidth="1"/>
    <col min="7" max="7" width="11.42578125" bestFit="1" customWidth="1"/>
    <col min="8" max="8" width="12.5703125" bestFit="1" customWidth="1"/>
    <col min="9" max="9" width="11.140625" bestFit="1" customWidth="1"/>
    <col min="10" max="10" width="11" bestFit="1" customWidth="1"/>
    <col min="11" max="11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11</v>
      </c>
      <c r="B2" t="str">
        <f>LOWER('Chord type (less dirty)'!B2)</f>
        <v>major</v>
      </c>
      <c r="C2" t="str">
        <f>LOWER('Chord type (less dirty)'!C2)</f>
        <v>minor</v>
      </c>
      <c r="D2" t="str">
        <f>LOWER('Chord type (less dirty)'!D2)</f>
        <v>minor</v>
      </c>
      <c r="E2" t="str">
        <f>LOWER('Chord type (less dirty)'!E2)</f>
        <v>diminished</v>
      </c>
      <c r="F2" t="str">
        <f>LOWER('Chord type (less dirty)'!F2)</f>
        <v>major</v>
      </c>
      <c r="G2" t="str">
        <f>LOWER('Chord type (less dirty)'!G2)</f>
        <v>diminished</v>
      </c>
      <c r="H2" t="str">
        <f>LOWER('Chord type (less dirty)'!H2)</f>
        <v xml:space="preserve">major </v>
      </c>
      <c r="I2" t="str">
        <f>LOWER('Chord type (less dirty)'!I2)</f>
        <v xml:space="preserve">major </v>
      </c>
      <c r="J2" t="str">
        <f>LOWER('Chord type (less dirty)'!J2)</f>
        <v xml:space="preserve">dominant </v>
      </c>
      <c r="K2" t="str">
        <f>LOWER('Chord type (less dirty)'!K2)</f>
        <v xml:space="preserve">minor </v>
      </c>
    </row>
    <row r="3" spans="1:13" x14ac:dyDescent="0.25">
      <c r="A3">
        <v>1</v>
      </c>
      <c r="B3" t="str">
        <f>LOWER('Chord type (less dirty)'!B3)</f>
        <v>major</v>
      </c>
      <c r="C3" t="str">
        <f>LOWER('Chord type (less dirty)'!C3)</f>
        <v>minor</v>
      </c>
      <c r="D3" t="str">
        <f>LOWER('Chord type (less dirty)'!D3)</f>
        <v>minor</v>
      </c>
      <c r="E3" t="str">
        <f>LOWER('Chord type (less dirty)'!E3)</f>
        <v>minor</v>
      </c>
      <c r="F3" t="str">
        <f>LOWER('Chord type (less dirty)'!F3)</f>
        <v>major</v>
      </c>
      <c r="G3" t="str">
        <f>LOWER('Chord type (less dirty)'!G3)</f>
        <v>minor</v>
      </c>
      <c r="H3" t="str">
        <f>LOWER('Chord type (less dirty)'!H3)</f>
        <v xml:space="preserve">major </v>
      </c>
      <c r="I3" t="str">
        <f>LOWER('Chord type (less dirty)'!I3)</f>
        <v>major</v>
      </c>
      <c r="J3" t="str">
        <f>LOWER('Chord type (less dirty)'!J3)</f>
        <v>major</v>
      </c>
      <c r="K3" t="str">
        <f>LOWER('Chord type (less dirty)'!K3)</f>
        <v>major</v>
      </c>
    </row>
    <row r="4" spans="1:13" x14ac:dyDescent="0.25">
      <c r="A4">
        <v>2</v>
      </c>
      <c r="B4" t="str">
        <f>LOWER('Chord type (less dirty)'!B4)</f>
        <v>major</v>
      </c>
      <c r="C4" t="str">
        <f>LOWER('Chord type (less dirty)'!C4)</f>
        <v>major</v>
      </c>
      <c r="D4" t="str">
        <f>LOWER('Chord type (less dirty)'!D4)</f>
        <v>minor</v>
      </c>
      <c r="E4" t="str">
        <f>LOWER('Chord type (less dirty)'!E4)</f>
        <v>diminished</v>
      </c>
      <c r="F4" t="str">
        <f>LOWER('Chord type (less dirty)'!F4)</f>
        <v>major</v>
      </c>
      <c r="G4" t="str">
        <f>LOWER('Chord type (less dirty)'!G4)</f>
        <v>minor</v>
      </c>
      <c r="H4" t="str">
        <f>LOWER('Chord type (less dirty)'!H4)</f>
        <v xml:space="preserve">major </v>
      </c>
      <c r="I4" t="str">
        <f>LOWER('Chord type (less dirty)'!I4)</f>
        <v xml:space="preserve">minor </v>
      </c>
      <c r="J4" t="str">
        <f>LOWER('Chord type (less dirty)'!J4)</f>
        <v xml:space="preserve">major </v>
      </c>
      <c r="K4" t="str">
        <f>LOWER('Chord type (less dirty)'!K4)</f>
        <v xml:space="preserve">minor </v>
      </c>
    </row>
    <row r="5" spans="1:13" x14ac:dyDescent="0.25">
      <c r="A5">
        <v>3</v>
      </c>
      <c r="B5" t="str">
        <f>LOWER('Chord type (less dirty)'!B5)</f>
        <v>major</v>
      </c>
      <c r="C5" t="str">
        <f>LOWER('Chord type (less dirty)'!C5)</f>
        <v>minor</v>
      </c>
      <c r="D5" t="str">
        <f>LOWER('Chord type (less dirty)'!D5)</f>
        <v>minor</v>
      </c>
      <c r="E5" t="str">
        <f>LOWER('Chord type (less dirty)'!E5)</f>
        <v>diminished</v>
      </c>
      <c r="F5" t="str">
        <f>LOWER('Chord type (less dirty)'!F5)</f>
        <v>major</v>
      </c>
      <c r="G5" t="str">
        <f>LOWER('Chord type (less dirty)'!G5)</f>
        <v>minor</v>
      </c>
      <c r="H5" t="str">
        <f>LOWER('Chord type (less dirty)'!H5)</f>
        <v>augmented</v>
      </c>
      <c r="I5" t="str">
        <f>LOWER('Chord type (less dirty)'!I5)</f>
        <v>minor</v>
      </c>
      <c r="J5" t="str">
        <f>LOWER('Chord type (less dirty)'!J5)</f>
        <v>augmented</v>
      </c>
      <c r="K5" t="str">
        <f>LOWER('Chord type (less dirty)'!K5)</f>
        <v>major</v>
      </c>
    </row>
    <row r="6" spans="1:13" x14ac:dyDescent="0.25">
      <c r="A6">
        <v>4</v>
      </c>
      <c r="B6" t="str">
        <f>LOWER('Chord type (less dirty)'!B6)</f>
        <v>major</v>
      </c>
      <c r="C6" t="str">
        <f>LOWER('Chord type (less dirty)'!C6)</f>
        <v>minor</v>
      </c>
      <c r="D6" t="str">
        <f>LOWER('Chord type (less dirty)'!D6)</f>
        <v>minor</v>
      </c>
      <c r="E6" t="str">
        <f>LOWER('Chord type (less dirty)'!E6)</f>
        <v>minor</v>
      </c>
      <c r="F6" t="str">
        <f>LOWER('Chord type (less dirty)'!F6)</f>
        <v>major</v>
      </c>
      <c r="G6" t="str">
        <f>LOWER('Chord type (less dirty)'!G6)</f>
        <v>minor</v>
      </c>
      <c r="H6" t="str">
        <f>LOWER('Chord type (less dirty)'!H6)</f>
        <v xml:space="preserve">dominant </v>
      </c>
      <c r="I6" t="str">
        <f>LOWER('Chord type (less dirty)'!I6)</f>
        <v xml:space="preserve">major </v>
      </c>
      <c r="J6" t="str">
        <f>LOWER('Chord type (less dirty)'!J6)</f>
        <v xml:space="preserve">dominant </v>
      </c>
      <c r="K6" t="str">
        <f>LOWER('Chord type (less dirty)'!K6)</f>
        <v xml:space="preserve">diminished </v>
      </c>
    </row>
    <row r="7" spans="1:13" x14ac:dyDescent="0.25">
      <c r="A7">
        <v>5</v>
      </c>
      <c r="B7" t="str">
        <f>LOWER('Chord type (less dirty)'!B7)</f>
        <v>major</v>
      </c>
      <c r="C7" t="str">
        <f>LOWER('Chord type (less dirty)'!C7)</f>
        <v>minor</v>
      </c>
      <c r="D7" t="str">
        <f>LOWER('Chord type (less dirty)'!D7)</f>
        <v>minor</v>
      </c>
      <c r="E7" t="str">
        <f>LOWER('Chord type (less dirty)'!E7)</f>
        <v>minor</v>
      </c>
      <c r="F7" t="str">
        <f>LOWER('Chord type (less dirty)'!F7)</f>
        <v>major</v>
      </c>
      <c r="G7" t="str">
        <f>LOWER('Chord type (less dirty)'!G7)</f>
        <v>minor</v>
      </c>
      <c r="H7" t="str">
        <f>LOWER('Chord type (less dirty)'!H7)</f>
        <v>minor</v>
      </c>
      <c r="I7" t="str">
        <f>LOWER('Chord type (less dirty)'!I7)</f>
        <v>minor</v>
      </c>
      <c r="J7" t="str">
        <f>LOWER('Chord type (less dirty)'!J7)</f>
        <v>major</v>
      </c>
      <c r="K7" t="str">
        <f>LOWER('Chord type (less dirty)'!K7)</f>
        <v>minor</v>
      </c>
    </row>
    <row r="8" spans="1:13" x14ac:dyDescent="0.25">
      <c r="A8">
        <v>6</v>
      </c>
      <c r="B8" t="str">
        <f>LOWER('Chord type (less dirty)'!B8)</f>
        <v>major</v>
      </c>
      <c r="C8" t="str">
        <f>LOWER('Chord type (less dirty)'!C8)</f>
        <v>minor</v>
      </c>
      <c r="D8" t="str">
        <f>LOWER('Chord type (less dirty)'!D8)</f>
        <v>minor</v>
      </c>
      <c r="E8" t="str">
        <f>LOWER('Chord type (less dirty)'!E8)</f>
        <v>diminished</v>
      </c>
      <c r="F8" t="str">
        <f>LOWER('Chord type (less dirty)'!F8)</f>
        <v>major</v>
      </c>
      <c r="G8" t="str">
        <f>LOWER('Chord type (less dirty)'!G8)</f>
        <v>diminished</v>
      </c>
      <c r="H8" t="str">
        <f>LOWER('Chord type (less dirty)'!H8)</f>
        <v xml:space="preserve">major </v>
      </c>
      <c r="I8" t="str">
        <f>LOWER('Chord type (less dirty)'!I8)</f>
        <v>minor</v>
      </c>
      <c r="J8" t="str">
        <f>LOWER('Chord type (less dirty)'!J8)</f>
        <v xml:space="preserve">major </v>
      </c>
      <c r="K8" t="str">
        <f>LOWER('Chord type (less dirty)'!K8)</f>
        <v xml:space="preserve">minor </v>
      </c>
    </row>
    <row r="9" spans="1:13" x14ac:dyDescent="0.25">
      <c r="A9">
        <v>7</v>
      </c>
      <c r="B9" t="str">
        <f>LOWER('Chord type (less dirty)'!B9)</f>
        <v>major</v>
      </c>
      <c r="C9" t="str">
        <f>LOWER('Chord type (less dirty)'!C9)</f>
        <v>minor</v>
      </c>
      <c r="D9" t="str">
        <f>LOWER('Chord type (less dirty)'!D9)</f>
        <v>minor</v>
      </c>
      <c r="E9" t="str">
        <f>LOWER('Chord type (less dirty)'!E9)</f>
        <v>diminished</v>
      </c>
      <c r="F9" t="str">
        <f>LOWER('Chord type (less dirty)'!F9)</f>
        <v>major</v>
      </c>
      <c r="G9" t="str">
        <f>LOWER('Chord type (less dirty)'!G9)</f>
        <v>minor</v>
      </c>
      <c r="H9" t="str">
        <f>LOWER('Chord type (less dirty)'!H9)</f>
        <v>augmented</v>
      </c>
      <c r="I9" t="str">
        <f>LOWER('Chord type (less dirty)'!I9)</f>
        <v>augmented</v>
      </c>
      <c r="J9" t="str">
        <f>LOWER('Chord type (less dirty)'!J9)</f>
        <v>minor</v>
      </c>
      <c r="K9" t="str">
        <f>LOWER('Chord type (less dirty)'!K9)</f>
        <v xml:space="preserve">minor </v>
      </c>
      <c r="M9" t="s">
        <v>162</v>
      </c>
    </row>
    <row r="10" spans="1:13" x14ac:dyDescent="0.25">
      <c r="A10">
        <v>8</v>
      </c>
      <c r="B10" t="str">
        <f>LOWER('Chord type (less dirty)'!B10)</f>
        <v>major</v>
      </c>
      <c r="C10" t="str">
        <f>LOWER('Chord type (less dirty)'!C10)</f>
        <v>minor</v>
      </c>
      <c r="D10" t="str">
        <f>LOWER('Chord type (less dirty)'!D10)</f>
        <v>minor</v>
      </c>
      <c r="E10" t="str">
        <f>LOWER('Chord type (less dirty)'!E10)</f>
        <v>minor</v>
      </c>
      <c r="F10" t="str">
        <f>LOWER('Chord type (less dirty)'!F10)</f>
        <v>major</v>
      </c>
      <c r="G10" t="str">
        <f>LOWER('Chord type (less dirty)'!G10)</f>
        <v>minor</v>
      </c>
      <c r="H10" t="str">
        <f>LOWER('Chord type (less dirty)'!H10)</f>
        <v>major</v>
      </c>
      <c r="I10" t="str">
        <f>LOWER('Chord type (less dirty)'!I10)</f>
        <v>major</v>
      </c>
      <c r="J10" t="str">
        <f>LOWER('Chord type (less dirty)'!J10)</f>
        <v>major</v>
      </c>
      <c r="K10" t="str">
        <f>LOWER('Chord type (less dirty)'!K10)</f>
        <v>minor</v>
      </c>
    </row>
    <row r="11" spans="1:13" x14ac:dyDescent="0.25">
      <c r="A11">
        <v>9</v>
      </c>
      <c r="B11" t="str">
        <f>LOWER('Chord type (less dirty)'!B11)</f>
        <v>major</v>
      </c>
      <c r="C11" t="str">
        <f>LOWER('Chord type (less dirty)'!C11)</f>
        <v>minor</v>
      </c>
      <c r="D11" t="str">
        <f>LOWER('Chord type (less dirty)'!D11)</f>
        <v>minor</v>
      </c>
      <c r="E11" t="str">
        <f>LOWER('Chord type (less dirty)'!E11)</f>
        <v>minor</v>
      </c>
      <c r="F11" t="str">
        <f>LOWER('Chord type (less dirty)'!F11)</f>
        <v>major</v>
      </c>
      <c r="G11" t="str">
        <f>LOWER('Chord type (less dirty)'!G11)</f>
        <v>minor</v>
      </c>
      <c r="H11" t="str">
        <f>LOWER('Chord type (less dirty)'!H11)</f>
        <v>minor</v>
      </c>
      <c r="I11" t="str">
        <f>LOWER('Chord type (less dirty)'!I11)</f>
        <v>minor</v>
      </c>
      <c r="J11" t="str">
        <f>LOWER('Chord type (less dirty)'!J11)</f>
        <v>major</v>
      </c>
      <c r="K11" t="str">
        <f>LOWER('Chord type (less dirty)'!K11)</f>
        <v>minor</v>
      </c>
    </row>
    <row r="12" spans="1:13" x14ac:dyDescent="0.25">
      <c r="A12">
        <v>10</v>
      </c>
      <c r="B12" t="str">
        <f>LOWER('Chord type (less dirty)'!B12)</f>
        <v>major</v>
      </c>
      <c r="C12" t="str">
        <f>LOWER('Chord type (less dirty)'!C12)</f>
        <v>minor</v>
      </c>
      <c r="D12" t="str">
        <f>LOWER('Chord type (less dirty)'!D12)</f>
        <v>minor</v>
      </c>
      <c r="E12" t="str">
        <f>LOWER('Chord type (less dirty)'!E12)</f>
        <v>minor</v>
      </c>
      <c r="F12" t="str">
        <f>LOWER('Chord type (less dirty)'!F12)</f>
        <v>major</v>
      </c>
      <c r="G12" t="str">
        <f>LOWER('Chord type (less dirty)'!G12)</f>
        <v>minor</v>
      </c>
      <c r="H12" t="str">
        <f>LOWER('Chord type (less dirty)'!H12)</f>
        <v xml:space="preserve">minor </v>
      </c>
      <c r="I12" t="str">
        <f>LOWER('Chord type (less dirty)'!I12)</f>
        <v xml:space="preserve">minor </v>
      </c>
      <c r="J12" t="str">
        <f>LOWER('Chord type (less dirty)'!J12)</f>
        <v xml:space="preserve">major </v>
      </c>
      <c r="K12" t="str">
        <f>LOWER('Chord type (less dirty)'!K12)</f>
        <v xml:space="preserve">minor </v>
      </c>
    </row>
    <row r="13" spans="1:13" x14ac:dyDescent="0.25">
      <c r="A13">
        <v>11</v>
      </c>
      <c r="B13" t="str">
        <f>LOWER('Chord type (less dirty)'!B13)</f>
        <v>major</v>
      </c>
      <c r="C13" t="str">
        <f>LOWER('Chord type (less dirty)'!C13)</f>
        <v>minor</v>
      </c>
      <c r="D13" t="str">
        <f>LOWER('Chord type (less dirty)'!D13)</f>
        <v>minor</v>
      </c>
      <c r="E13" t="str">
        <f>LOWER('Chord type (less dirty)'!E13)</f>
        <v>diminished</v>
      </c>
      <c r="F13" t="str">
        <f>LOWER('Chord type (less dirty)'!F13)</f>
        <v>major</v>
      </c>
      <c r="G13" t="str">
        <f>LOWER('Chord type (less dirty)'!G13)</f>
        <v xml:space="preserve">diminished </v>
      </c>
      <c r="H13" t="str">
        <f>LOWER('Chord type (less dirty)'!H13)</f>
        <v xml:space="preserve">major </v>
      </c>
      <c r="I13" t="str">
        <f>LOWER('Chord type (less dirty)'!I13)</f>
        <v xml:space="preserve">major </v>
      </c>
      <c r="J13" t="str">
        <f>LOWER('Chord type (less dirty)'!J13)</f>
        <v xml:space="preserve">major </v>
      </c>
      <c r="K13" t="str">
        <f>LOWER('Chord type (less dirty)'!K13)</f>
        <v xml:space="preserve">major </v>
      </c>
    </row>
    <row r="14" spans="1:13" x14ac:dyDescent="0.25">
      <c r="A14">
        <v>12</v>
      </c>
      <c r="B14" t="str">
        <f>LOWER('Chord type (less dirty)'!B14)</f>
        <v>major</v>
      </c>
      <c r="C14" t="str">
        <f>LOWER('Chord type (less dirty)'!C14)</f>
        <v>minor</v>
      </c>
      <c r="D14" t="str">
        <f>LOWER('Chord type (less dirty)'!D14)</f>
        <v>minor</v>
      </c>
      <c r="E14" t="str">
        <f>LOWER('Chord type (less dirty)'!E14)</f>
        <v>minor</v>
      </c>
      <c r="F14" t="str">
        <f>LOWER('Chord type (less dirty)'!F14)</f>
        <v>major</v>
      </c>
      <c r="G14" t="str">
        <f>LOWER('Chord type (less dirty)'!G14)</f>
        <v>minor</v>
      </c>
      <c r="H14" t="str">
        <f>LOWER('Chord type (less dirty)'!H14)</f>
        <v xml:space="preserve">major </v>
      </c>
      <c r="I14" t="str">
        <f>LOWER('Chord type (less dirty)'!I14)</f>
        <v xml:space="preserve">major </v>
      </c>
      <c r="J14" t="str">
        <f>LOWER('Chord type (less dirty)'!J14)</f>
        <v xml:space="preserve">major </v>
      </c>
      <c r="K14" t="str">
        <f>LOWER('Chord type (less dirty)'!K14)</f>
        <v xml:space="preserve">major </v>
      </c>
    </row>
    <row r="15" spans="1:13" x14ac:dyDescent="0.25">
      <c r="A15">
        <v>13</v>
      </c>
      <c r="B15" t="str">
        <f>LOWER('Chord type (less dirty)'!B15)</f>
        <v>major</v>
      </c>
      <c r="C15" t="str">
        <f>LOWER('Chord type (less dirty)'!C15)</f>
        <v>major</v>
      </c>
      <c r="D15" t="str">
        <f>LOWER('Chord type (less dirty)'!D15)</f>
        <v>major</v>
      </c>
      <c r="E15" t="str">
        <f>LOWER('Chord type (less dirty)'!E15)</f>
        <v>major</v>
      </c>
      <c r="F15" t="str">
        <f>LOWER('Chord type (less dirty)'!F15)</f>
        <v>major</v>
      </c>
      <c r="G15" t="str">
        <f>LOWER('Chord type (less dirty)'!G15)</f>
        <v>major</v>
      </c>
      <c r="H15" t="str">
        <f>LOWER('Chord type (less dirty)'!H15)</f>
        <v>major</v>
      </c>
      <c r="I15" t="str">
        <f>LOWER('Chord type (less dirty)'!I15)</f>
        <v>major</v>
      </c>
      <c r="J15" t="str">
        <f>LOWER('Chord type (less dirty)'!J15)</f>
        <v>major</v>
      </c>
      <c r="K15" t="str">
        <f>LOWER('Chord type (less dirty)'!K15)</f>
        <v>major</v>
      </c>
    </row>
    <row r="16" spans="1:13" x14ac:dyDescent="0.25">
      <c r="A16">
        <v>14</v>
      </c>
      <c r="B16" t="str">
        <f>LOWER('Chord type (less dirty)'!B16)</f>
        <v>major</v>
      </c>
      <c r="C16" t="str">
        <f>LOWER('Chord type (less dirty)'!C16)</f>
        <v>minor</v>
      </c>
      <c r="D16" t="str">
        <f>LOWER('Chord type (less dirty)'!D16)</f>
        <v>minor</v>
      </c>
      <c r="E16" t="str">
        <f>LOWER('Chord type (less dirty)'!E16)</f>
        <v>minor</v>
      </c>
      <c r="F16" t="str">
        <f>LOWER('Chord type (less dirty)'!F16)</f>
        <v>major</v>
      </c>
      <c r="G16" t="str">
        <f>LOWER('Chord type (less dirty)'!G16)</f>
        <v>major</v>
      </c>
      <c r="H16" t="str">
        <f>LOWER('Chord type (less dirty)'!H16)</f>
        <v>major</v>
      </c>
      <c r="I16" t="str">
        <f>LOWER('Chord type (less dirty)'!I16)</f>
        <v>major</v>
      </c>
      <c r="J16" t="str">
        <f>LOWER('Chord type (less dirty)'!J16)</f>
        <v>major</v>
      </c>
      <c r="K16" t="str">
        <f>LOWER('Chord type (less dirty)'!K16)</f>
        <v>major</v>
      </c>
    </row>
    <row r="17" spans="1:11" x14ac:dyDescent="0.25">
      <c r="A17">
        <v>15</v>
      </c>
      <c r="B17" t="str">
        <f>LOWER('Chord type (less dirty)'!B17)</f>
        <v>major</v>
      </c>
      <c r="C17" t="str">
        <f>LOWER('Chord type (less dirty)'!C17)</f>
        <v>minor</v>
      </c>
      <c r="D17" t="str">
        <f>LOWER('Chord type (less dirty)'!D17)</f>
        <v>minor</v>
      </c>
      <c r="E17" t="str">
        <f>LOWER('Chord type (less dirty)'!E17)</f>
        <v>minor</v>
      </c>
      <c r="F17" t="str">
        <f>LOWER('Chord type (less dirty)'!F17)</f>
        <v>major</v>
      </c>
      <c r="G17" t="str">
        <f>LOWER('Chord type (less dirty)'!G17)</f>
        <v>minor</v>
      </c>
      <c r="H17" t="str">
        <f>LOWER('Chord type (less dirty)'!H17)</f>
        <v>major</v>
      </c>
      <c r="I17" t="str">
        <f>LOWER('Chord type (less dirty)'!I17)</f>
        <v>major</v>
      </c>
      <c r="J17" t="str">
        <f>LOWER('Chord type (less dirty)'!J17)</f>
        <v>minor</v>
      </c>
      <c r="K17" t="str">
        <f>LOWER('Chord type (less dirty)'!K17)</f>
        <v>minor</v>
      </c>
    </row>
    <row r="18" spans="1:11" x14ac:dyDescent="0.25">
      <c r="A18">
        <v>16</v>
      </c>
      <c r="B18" t="str">
        <f>LOWER('Chord type (less dirty)'!B18)</f>
        <v>major</v>
      </c>
      <c r="C18" t="str">
        <f>LOWER('Chord type (less dirty)'!C18)</f>
        <v>diminished</v>
      </c>
      <c r="D18" t="str">
        <f>LOWER('Chord type (less dirty)'!D18)</f>
        <v>minor</v>
      </c>
      <c r="E18" t="str">
        <f>LOWER('Chord type (less dirty)'!E18)</f>
        <v>minor</v>
      </c>
      <c r="F18" t="str">
        <f>LOWER('Chord type (less dirty)'!F18)</f>
        <v>major</v>
      </c>
      <c r="G18" t="str">
        <f>LOWER('Chord type (less dirty)'!G18)</f>
        <v>minor</v>
      </c>
      <c r="H18" t="str">
        <f>LOWER('Chord type (less dirty)'!H18)</f>
        <v>augmented</v>
      </c>
      <c r="I18" t="str">
        <f>LOWER('Chord type (less dirty)'!I18)</f>
        <v>diminished</v>
      </c>
      <c r="J18" t="str">
        <f>LOWER('Chord type (less dirty)'!J18)</f>
        <v>minor</v>
      </c>
      <c r="K18" t="str">
        <f>LOWER('Chord type (less dirty)'!K18)</f>
        <v>minor</v>
      </c>
    </row>
    <row r="19" spans="1:11" x14ac:dyDescent="0.25">
      <c r="A19">
        <v>17</v>
      </c>
      <c r="B19" t="str">
        <f>LOWER('Chord type (less dirty)'!B19)</f>
        <v>major</v>
      </c>
      <c r="C19" t="str">
        <f>LOWER('Chord type (less dirty)'!C19)</f>
        <v>minor</v>
      </c>
      <c r="D19" t="str">
        <f>LOWER('Chord type (less dirty)'!D19)</f>
        <v>minor</v>
      </c>
      <c r="E19" t="str">
        <f>LOWER('Chord type (less dirty)'!E19)</f>
        <v>minor</v>
      </c>
      <c r="F19" t="str">
        <f>LOWER('Chord type (less dirty)'!F19)</f>
        <v>major</v>
      </c>
      <c r="G19" t="str">
        <f>LOWER('Chord type (less dirty)'!G19)</f>
        <v>minor</v>
      </c>
      <c r="H19" t="str">
        <f>LOWER('Chord type (less dirty)'!H19)</f>
        <v xml:space="preserve">major </v>
      </c>
      <c r="I19" t="str">
        <f>LOWER('Chord type (less dirty)'!I19)</f>
        <v xml:space="preserve">major </v>
      </c>
      <c r="J19" t="str">
        <f>LOWER('Chord type (less dirty)'!J19)</f>
        <v xml:space="preserve">dominant </v>
      </c>
      <c r="K19" t="str">
        <f>LOWER('Chord type (less dirty)'!K19)</f>
        <v xml:space="preserve">minor </v>
      </c>
    </row>
    <row r="20" spans="1:11" x14ac:dyDescent="0.25">
      <c r="A20">
        <v>18</v>
      </c>
      <c r="B20" t="str">
        <f>LOWER('Chord type (less dirty)'!B20)</f>
        <v>major</v>
      </c>
      <c r="C20" t="str">
        <f>LOWER('Chord type (less dirty)'!C20)</f>
        <v>minor</v>
      </c>
      <c r="D20" t="str">
        <f>LOWER('Chord type (less dirty)'!D20)</f>
        <v>minor</v>
      </c>
      <c r="E20" t="str">
        <f>LOWER('Chord type (less dirty)'!E20)</f>
        <v>diminished</v>
      </c>
      <c r="F20" t="str">
        <f>LOWER('Chord type (less dirty)'!F20)</f>
        <v>major</v>
      </c>
      <c r="G20" t="str">
        <f>LOWER('Chord type (less dirty)'!G20)</f>
        <v>diminished</v>
      </c>
      <c r="H20" t="str">
        <f>LOWER('Chord type (less dirty)'!H20)</f>
        <v xml:space="preserve">major </v>
      </c>
      <c r="I20" t="str">
        <f>LOWER('Chord type (less dirty)'!I20)</f>
        <v xml:space="preserve">major </v>
      </c>
      <c r="J20" t="str">
        <f>LOWER('Chord type (less dirty)'!J20)</f>
        <v xml:space="preserve">dominant </v>
      </c>
      <c r="K20" t="str">
        <f>LOWER('Chord type (less dirty)'!K20)</f>
        <v xml:space="preserve">minor </v>
      </c>
    </row>
    <row r="21" spans="1:11" x14ac:dyDescent="0.25">
      <c r="A21">
        <v>19</v>
      </c>
      <c r="B21" t="str">
        <f>LOWER('Chord type (less dirty)'!B21)</f>
        <v>major</v>
      </c>
      <c r="C21" t="str">
        <f>LOWER('Chord type (less dirty)'!C21)</f>
        <v>minor</v>
      </c>
      <c r="D21" t="str">
        <f>LOWER('Chord type (less dirty)'!D21)</f>
        <v>minor</v>
      </c>
      <c r="E21" t="str">
        <f>LOWER('Chord type (less dirty)'!E21)</f>
        <v>diminished</v>
      </c>
      <c r="F21" t="str">
        <f>LOWER('Chord type (less dirty)'!F21)</f>
        <v>major</v>
      </c>
      <c r="G21" t="str">
        <f>LOWER('Chord type (less dirty)'!G21)</f>
        <v>diminished</v>
      </c>
      <c r="H21" t="str">
        <f>LOWER('Chord type (less dirty)'!H21)</f>
        <v xml:space="preserve">major </v>
      </c>
      <c r="I21" t="str">
        <f>LOWER('Chord type (less dirty)'!I21)</f>
        <v xml:space="preserve">major </v>
      </c>
      <c r="J21" t="str">
        <f>LOWER('Chord type (less dirty)'!J21)</f>
        <v xml:space="preserve">dominant </v>
      </c>
      <c r="K21" t="str">
        <f>LOWER('Chord type (less dirty)'!K21)</f>
        <v xml:space="preserve">minor </v>
      </c>
    </row>
    <row r="22" spans="1:11" x14ac:dyDescent="0.25">
      <c r="A22">
        <v>20</v>
      </c>
      <c r="B22" t="str">
        <f>LOWER('Chord type (less dirty)'!B22)</f>
        <v>major</v>
      </c>
      <c r="C22" t="str">
        <f>LOWER('Chord type (less dirty)'!C22)</f>
        <v>minor</v>
      </c>
      <c r="D22" t="str">
        <f>LOWER('Chord type (less dirty)'!D22)</f>
        <v>minor</v>
      </c>
      <c r="E22" t="str">
        <f>LOWER('Chord type (less dirty)'!E22)</f>
        <v xml:space="preserve">minor </v>
      </c>
      <c r="F22" t="str">
        <f>LOWER('Chord type (less dirty)'!F22)</f>
        <v>major</v>
      </c>
      <c r="G22" t="str">
        <f>LOWER('Chord type (less dirty)'!G22)</f>
        <v>minor</v>
      </c>
      <c r="H22" t="str">
        <f>LOWER('Chord type (less dirty)'!H22)</f>
        <v xml:space="preserve">minor </v>
      </c>
      <c r="I22" t="str">
        <f>LOWER('Chord type (less dirty)'!I22)</f>
        <v>minor</v>
      </c>
      <c r="J22" t="str">
        <f>LOWER('Chord type (less dirty)'!J22)</f>
        <v xml:space="preserve">major </v>
      </c>
      <c r="K22" t="str">
        <f>LOWER('Chord type (less dirty)'!K22)</f>
        <v>augmented</v>
      </c>
    </row>
    <row r="23" spans="1:11" x14ac:dyDescent="0.25">
      <c r="A23">
        <v>21</v>
      </c>
      <c r="B23" t="str">
        <f>LOWER('Chord type (less dirty)'!B23)</f>
        <v>major</v>
      </c>
      <c r="C23" t="str">
        <f>LOWER('Chord type (less dirty)'!C23)</f>
        <v>major</v>
      </c>
      <c r="D23" t="str">
        <f>LOWER('Chord type (less dirty)'!D23)</f>
        <v>major</v>
      </c>
      <c r="E23" t="str">
        <f>LOWER('Chord type (less dirty)'!E23)</f>
        <v>major</v>
      </c>
      <c r="F23" t="str">
        <f>LOWER('Chord type (less dirty)'!F23)</f>
        <v>minor</v>
      </c>
      <c r="G23" t="str">
        <f>LOWER('Chord type (less dirty)'!G23)</f>
        <v>major</v>
      </c>
      <c r="H23" t="str">
        <f>LOWER('Chord type (less dirty)'!H23)</f>
        <v>minor</v>
      </c>
      <c r="I23" t="str">
        <f>LOWER('Chord type (less dirty)'!I23)</f>
        <v>major</v>
      </c>
      <c r="J23" t="str">
        <f>LOWER('Chord type (less dirty)'!J23)</f>
        <v>major</v>
      </c>
      <c r="K23" t="str">
        <f>LOWER('Chord type (less dirty)'!K23)</f>
        <v>major</v>
      </c>
    </row>
    <row r="24" spans="1:11" x14ac:dyDescent="0.25">
      <c r="A24">
        <v>22</v>
      </c>
      <c r="B24" t="str">
        <f>LOWER('Chord type (less dirty)'!B24)</f>
        <v>major</v>
      </c>
      <c r="C24" t="str">
        <f>LOWER('Chord type (less dirty)'!C24)</f>
        <v>major</v>
      </c>
      <c r="D24" t="str">
        <f>LOWER('Chord type (less dirty)'!D24)</f>
        <v>major</v>
      </c>
      <c r="E24" t="str">
        <f>LOWER('Chord type (less dirty)'!E24)</f>
        <v>minor</v>
      </c>
      <c r="F24" t="str">
        <f>LOWER('Chord type (less dirty)'!F24)</f>
        <v>major</v>
      </c>
      <c r="G24" t="str">
        <f>LOWER('Chord type (less dirty)'!G24)</f>
        <v>minor</v>
      </c>
      <c r="H24" t="str">
        <f>LOWER('Chord type (less dirty)'!H24)</f>
        <v>major</v>
      </c>
      <c r="I24" t="str">
        <f>LOWER('Chord type (less dirty)'!I24)</f>
        <v>major</v>
      </c>
      <c r="J24" t="str">
        <f>LOWER('Chord type (less dirty)'!J24)</f>
        <v>major</v>
      </c>
      <c r="K24" t="str">
        <f>LOWER('Chord type (less dirty)'!K24)</f>
        <v>major</v>
      </c>
    </row>
    <row r="25" spans="1:11" x14ac:dyDescent="0.25">
      <c r="A25">
        <v>23</v>
      </c>
      <c r="B25" t="str">
        <f>LOWER('Chord type (less dirty)'!B25)</f>
        <v>major</v>
      </c>
      <c r="C25" t="str">
        <f>LOWER('Chord type (less dirty)'!C25)</f>
        <v>minor</v>
      </c>
      <c r="D25" t="str">
        <f>LOWER('Chord type (less dirty)'!D25)</f>
        <v>minor</v>
      </c>
      <c r="E25" t="str">
        <f>LOWER('Chord type (less dirty)'!E25)</f>
        <v>diminished</v>
      </c>
      <c r="F25" t="str">
        <f>LOWER('Chord type (less dirty)'!F25)</f>
        <v>major</v>
      </c>
      <c r="G25" t="str">
        <f>LOWER('Chord type (less dirty)'!G25)</f>
        <v>diminished</v>
      </c>
      <c r="H25" t="str">
        <f>LOWER('Chord type (less dirty)'!H25)</f>
        <v xml:space="preserve">minor </v>
      </c>
      <c r="I25" t="str">
        <f>LOWER('Chord type (less dirty)'!I25)</f>
        <v xml:space="preserve">major </v>
      </c>
      <c r="J25" t="str">
        <f>LOWER('Chord type (less dirty)'!J25)</f>
        <v xml:space="preserve">major </v>
      </c>
      <c r="K25" t="str">
        <f>LOWER('Chord type (less dirty)'!K25)</f>
        <v xml:space="preserve">major </v>
      </c>
    </row>
    <row r="26" spans="1:11" x14ac:dyDescent="0.25">
      <c r="A26">
        <v>24</v>
      </c>
      <c r="B26" t="str">
        <f>LOWER('Chord type (less dirty)'!B26)</f>
        <v>major</v>
      </c>
      <c r="C26" t="str">
        <f>LOWER('Chord type (less dirty)'!C26)</f>
        <v>minor</v>
      </c>
      <c r="D26" t="str">
        <f>LOWER('Chord type (less dirty)'!D26)</f>
        <v>minor</v>
      </c>
      <c r="E26" t="str">
        <f>LOWER('Chord type (less dirty)'!E26)</f>
        <v>diminished</v>
      </c>
      <c r="F26" t="str">
        <f>LOWER('Chord type (less dirty)'!F26)</f>
        <v>major</v>
      </c>
      <c r="G26" t="str">
        <f>LOWER('Chord type (less dirty)'!G26)</f>
        <v>diminished</v>
      </c>
      <c r="H26" t="str">
        <f>LOWER('Chord type (less dirty)'!H26)</f>
        <v xml:space="preserve">major </v>
      </c>
      <c r="I26" t="str">
        <f>LOWER('Chord type (less dirty)'!I26)</f>
        <v xml:space="preserve">major </v>
      </c>
      <c r="J26" t="str">
        <f>LOWER('Chord type (less dirty)'!J26)</f>
        <v xml:space="preserve">dominant </v>
      </c>
      <c r="K26" t="str">
        <f>LOWER('Chord type (less dirty)'!K26)</f>
        <v xml:space="preserve">minor </v>
      </c>
    </row>
    <row r="27" spans="1:11" x14ac:dyDescent="0.25">
      <c r="A27">
        <v>25</v>
      </c>
      <c r="B27" t="str">
        <f>LOWER('Chord type (less dirty)'!B27)</f>
        <v>major</v>
      </c>
      <c r="C27" t="str">
        <f>LOWER('Chord type (less dirty)'!C27)</f>
        <v>minor</v>
      </c>
      <c r="D27" t="str">
        <f>LOWER('Chord type (less dirty)'!D27)</f>
        <v>minor</v>
      </c>
      <c r="E27" t="str">
        <f>LOWER('Chord type (less dirty)'!E27)</f>
        <v>diminished</v>
      </c>
      <c r="F27" t="str">
        <f>LOWER('Chord type (less dirty)'!F27)</f>
        <v>major</v>
      </c>
      <c r="G27" t="str">
        <f>LOWER('Chord type (less dirty)'!G27)</f>
        <v>diminished</v>
      </c>
      <c r="H27" t="str">
        <f>LOWER('Chord type (less dirty)'!H27)</f>
        <v xml:space="preserve">major </v>
      </c>
      <c r="I27" t="str">
        <f>LOWER('Chord type (less dirty)'!I27)</f>
        <v xml:space="preserve">dominant </v>
      </c>
      <c r="J27" t="str">
        <f>LOWER('Chord type (less dirty)'!J27)</f>
        <v xml:space="preserve">dominant </v>
      </c>
      <c r="K27" t="str">
        <f>LOWER('Chord type (less dirty)'!K27)</f>
        <v xml:space="preserve">minor </v>
      </c>
    </row>
    <row r="28" spans="1:11" x14ac:dyDescent="0.25">
      <c r="A28">
        <v>26</v>
      </c>
      <c r="B28" t="str">
        <f>LOWER('Chord type (less dirty)'!B28)</f>
        <v>major</v>
      </c>
      <c r="C28" t="str">
        <f>LOWER('Chord type (less dirty)'!C28)</f>
        <v>major</v>
      </c>
      <c r="D28" t="str">
        <f>LOWER('Chord type (less dirty)'!D28)</f>
        <v>minor</v>
      </c>
      <c r="E28" t="str">
        <f>LOWER('Chord type (less dirty)'!E28)</f>
        <v>minor</v>
      </c>
      <c r="F28" t="str">
        <f>LOWER('Chord type (less dirty)'!F28)</f>
        <v>major</v>
      </c>
      <c r="G28" t="str">
        <f>LOWER('Chord type (less dirty)'!G28)</f>
        <v>minor</v>
      </c>
      <c r="H28" t="str">
        <f>LOWER('Chord type (less dirty)'!H28)</f>
        <v>minor</v>
      </c>
      <c r="I28" t="str">
        <f>LOWER('Chord type (less dirty)'!I28)</f>
        <v>major</v>
      </c>
      <c r="J28" t="str">
        <f>LOWER('Chord type (less dirty)'!J28)</f>
        <v>minor</v>
      </c>
      <c r="K28" t="str">
        <f>LOWER('Chord type (less dirty)'!K28)</f>
        <v>minor</v>
      </c>
    </row>
    <row r="29" spans="1:11" x14ac:dyDescent="0.25">
      <c r="A29">
        <v>27</v>
      </c>
      <c r="B29" t="str">
        <f>LOWER('Chord type (less dirty)'!B29)</f>
        <v>major</v>
      </c>
      <c r="C29" t="str">
        <f>LOWER('Chord type (less dirty)'!C29)</f>
        <v>minor</v>
      </c>
      <c r="D29" t="str">
        <f>LOWER('Chord type (less dirty)'!D29)</f>
        <v xml:space="preserve">major </v>
      </c>
      <c r="E29" t="str">
        <f>LOWER('Chord type (less dirty)'!E29)</f>
        <v>diminished</v>
      </c>
      <c r="F29" t="str">
        <f>LOWER('Chord type (less dirty)'!F29)</f>
        <v>major</v>
      </c>
      <c r="G29" t="str">
        <f>LOWER('Chord type (less dirty)'!G29)</f>
        <v>minor</v>
      </c>
      <c r="H29" t="str">
        <f>LOWER('Chord type (less dirty)'!H29)</f>
        <v>major</v>
      </c>
      <c r="I29" t="str">
        <f>LOWER('Chord type (less dirty)'!I29)</f>
        <v xml:space="preserve">major </v>
      </c>
      <c r="J29" t="str">
        <f>LOWER('Chord type (less dirty)'!J29)</f>
        <v>major</v>
      </c>
      <c r="K29" t="str">
        <f>LOWER('Chord type (less dirty)'!K29)</f>
        <v xml:space="preserve">minor </v>
      </c>
    </row>
    <row r="30" spans="1:11" x14ac:dyDescent="0.25">
      <c r="A30">
        <v>28</v>
      </c>
      <c r="B30" t="str">
        <f>LOWER('Chord type (less dirty)'!B30)</f>
        <v>major</v>
      </c>
      <c r="C30" t="str">
        <f>LOWER('Chord type (less dirty)'!C30)</f>
        <v>major</v>
      </c>
      <c r="D30" t="str">
        <f>LOWER('Chord type (less dirty)'!D30)</f>
        <v>minor</v>
      </c>
      <c r="E30" t="str">
        <f>LOWER('Chord type (less dirty)'!E30)</f>
        <v>minor</v>
      </c>
      <c r="F30" t="str">
        <f>LOWER('Chord type (less dirty)'!F30)</f>
        <v>major</v>
      </c>
      <c r="G30" t="str">
        <f>LOWER('Chord type (less dirty)'!G30)</f>
        <v>minor</v>
      </c>
      <c r="H30" t="str">
        <f>LOWER('Chord type (less dirty)'!H30)</f>
        <v xml:space="preserve">major </v>
      </c>
      <c r="I30" t="str">
        <f>LOWER('Chord type (less dirty)'!I30)</f>
        <v xml:space="preserve">major </v>
      </c>
      <c r="J30" t="str">
        <f>LOWER('Chord type (less dirty)'!J30)</f>
        <v xml:space="preserve">major </v>
      </c>
      <c r="K30" t="str">
        <f>LOWER('Chord type (less dirty)'!K30)</f>
        <v>major</v>
      </c>
    </row>
    <row r="31" spans="1:11" x14ac:dyDescent="0.25">
      <c r="A31">
        <v>29</v>
      </c>
      <c r="B31" t="str">
        <f>LOWER('Chord type (less dirty)'!B31)</f>
        <v>major</v>
      </c>
      <c r="C31" t="str">
        <f>LOWER('Chord type (less dirty)'!C31)</f>
        <v>minor</v>
      </c>
      <c r="D31" t="str">
        <f>LOWER('Chord type (less dirty)'!D31)</f>
        <v>minor</v>
      </c>
      <c r="E31" t="str">
        <f>LOWER('Chord type (less dirty)'!E31)</f>
        <v>augmented</v>
      </c>
      <c r="F31" t="str">
        <f>LOWER('Chord type (less dirty)'!F31)</f>
        <v>major</v>
      </c>
      <c r="G31" t="str">
        <f>LOWER('Chord type (less dirty)'!G31)</f>
        <v>diminished</v>
      </c>
      <c r="H31" t="str">
        <f>LOWER('Chord type (less dirty)'!H31)</f>
        <v xml:space="preserve">major </v>
      </c>
      <c r="I31" t="str">
        <f>LOWER('Chord type (less dirty)'!I31)</f>
        <v xml:space="preserve">major </v>
      </c>
      <c r="J31" t="str">
        <f>LOWER('Chord type (less dirty)'!J31)</f>
        <v>sustained</v>
      </c>
      <c r="K31" t="str">
        <f>LOWER('Chord type (less dirty)'!K31)</f>
        <v xml:space="preserve">major </v>
      </c>
    </row>
    <row r="32" spans="1:11" x14ac:dyDescent="0.25">
      <c r="A32">
        <v>30</v>
      </c>
      <c r="B32" t="str">
        <f>LOWER('Chord type (less dirty)'!B32)</f>
        <v>major</v>
      </c>
      <c r="C32" t="str">
        <f>LOWER('Chord type (less dirty)'!C32)</f>
        <v>minor</v>
      </c>
      <c r="D32" t="str">
        <f>LOWER('Chord type (less dirty)'!D32)</f>
        <v>minor</v>
      </c>
      <c r="E32" t="str">
        <f>LOWER('Chord type (less dirty)'!E32)</f>
        <v>diminished</v>
      </c>
      <c r="F32" t="str">
        <f>LOWER('Chord type (less dirty)'!F32)</f>
        <v>major</v>
      </c>
      <c r="G32" t="str">
        <f>LOWER('Chord type (less dirty)'!G32)</f>
        <v>diminished</v>
      </c>
      <c r="H32" t="str">
        <f>LOWER('Chord type (less dirty)'!H32)</f>
        <v>sus</v>
      </c>
      <c r="I32" t="str">
        <f>LOWER('Chord type (less dirty)'!I32)</f>
        <v>sus</v>
      </c>
      <c r="J32" t="str">
        <f>LOWER('Chord type (less dirty)'!J32)</f>
        <v xml:space="preserve">major </v>
      </c>
      <c r="K32" t="str">
        <f>LOWER('Chord type (less dirty)'!K32)</f>
        <v xml:space="preserve">minor </v>
      </c>
    </row>
    <row r="33" spans="1:11" x14ac:dyDescent="0.25">
      <c r="A33">
        <v>31</v>
      </c>
      <c r="B33" t="str">
        <f>LOWER('Chord type (less dirty)'!B33)</f>
        <v>major</v>
      </c>
      <c r="C33" t="str">
        <f>LOWER('Chord type (less dirty)'!C33)</f>
        <v>minor</v>
      </c>
      <c r="D33" t="str">
        <f>LOWER('Chord type (less dirty)'!D33)</f>
        <v>minor</v>
      </c>
      <c r="E33" t="str">
        <f>LOWER('Chord type (less dirty)'!E33)</f>
        <v>diminished</v>
      </c>
      <c r="F33" t="str">
        <f>LOWER('Chord type (less dirty)'!F33)</f>
        <v>major</v>
      </c>
      <c r="G33" t="str">
        <f>LOWER('Chord type (less dirty)'!G33)</f>
        <v>diminished</v>
      </c>
      <c r="H33" t="str">
        <f>LOWER('Chord type (less dirty)'!H33)</f>
        <v xml:space="preserve">major </v>
      </c>
      <c r="I33" t="str">
        <f>LOWER('Chord type (less dirty)'!I33)</f>
        <v xml:space="preserve">major </v>
      </c>
      <c r="J33" t="str">
        <f>LOWER('Chord type (less dirty)'!J33)</f>
        <v xml:space="preserve">major </v>
      </c>
      <c r="K33" t="str">
        <f>LOWER('Chord type (less dirty)'!K33)</f>
        <v xml:space="preserve">minor </v>
      </c>
    </row>
    <row r="34" spans="1:11" x14ac:dyDescent="0.25">
      <c r="A34">
        <v>32</v>
      </c>
      <c r="B34" t="str">
        <f>LOWER('Chord type (less dirty)'!B34)</f>
        <v>major</v>
      </c>
      <c r="C34" t="str">
        <f>LOWER('Chord type (less dirty)'!C34)</f>
        <v>minor</v>
      </c>
      <c r="D34" t="str">
        <f>LOWER('Chord type (less dirty)'!D34)</f>
        <v>minor</v>
      </c>
      <c r="E34" t="str">
        <f>LOWER('Chord type (less dirty)'!E34)</f>
        <v>minor</v>
      </c>
      <c r="F34" t="str">
        <f>LOWER('Chord type (less dirty)'!F34)</f>
        <v>major</v>
      </c>
      <c r="G34" t="str">
        <f>LOWER('Chord type (less dirty)'!G34)</f>
        <v>minor</v>
      </c>
      <c r="H34" t="str">
        <f>LOWER('Chord type (less dirty)'!H34)</f>
        <v xml:space="preserve">major </v>
      </c>
      <c r="I34" t="str">
        <f>LOWER('Chord type (less dirty)'!I34)</f>
        <v xml:space="preserve">major </v>
      </c>
      <c r="J34" t="str">
        <f>LOWER('Chord type (less dirty)'!J34)</f>
        <v xml:space="preserve">major </v>
      </c>
      <c r="K34" t="str">
        <f>LOWER('Chord type (less dirty)'!K34)</f>
        <v xml:space="preserve">major </v>
      </c>
    </row>
    <row r="35" spans="1:11" x14ac:dyDescent="0.25">
      <c r="A35">
        <v>33</v>
      </c>
      <c r="B35" t="str">
        <f>LOWER('Chord type (less dirty)'!B35)</f>
        <v>major</v>
      </c>
      <c r="C35" t="str">
        <f>LOWER('Chord type (less dirty)'!C35)</f>
        <v>major</v>
      </c>
      <c r="D35" t="str">
        <f>LOWER('Chord type (less dirty)'!D35)</f>
        <v>major</v>
      </c>
      <c r="E35" t="str">
        <f>LOWER('Chord type (less dirty)'!E35)</f>
        <v>minor</v>
      </c>
      <c r="F35" t="str">
        <f>LOWER('Chord type (less dirty)'!F35)</f>
        <v>major</v>
      </c>
      <c r="G35" t="str">
        <f>LOWER('Chord type (less dirty)'!G35)</f>
        <v>major</v>
      </c>
      <c r="H35" t="str">
        <f>LOWER('Chord type (less dirty)'!H35)</f>
        <v>major</v>
      </c>
      <c r="I35" t="str">
        <f>LOWER('Chord type (less dirty)'!I35)</f>
        <v>major</v>
      </c>
      <c r="J35" t="str">
        <f>LOWER('Chord type (less dirty)'!J35)</f>
        <v>major</v>
      </c>
      <c r="K35" t="str">
        <f>LOWER('Chord type (less dirty)'!K35)</f>
        <v>major</v>
      </c>
    </row>
    <row r="36" spans="1:11" x14ac:dyDescent="0.25">
      <c r="A36">
        <v>34</v>
      </c>
      <c r="B36" t="str">
        <f>LOWER('Chord type (less dirty)'!B36)</f>
        <v>major</v>
      </c>
      <c r="C36" t="str">
        <f>LOWER('Chord type (less dirty)'!C36)</f>
        <v>major</v>
      </c>
      <c r="D36" t="str">
        <f>LOWER('Chord type (less dirty)'!D36)</f>
        <v>major</v>
      </c>
      <c r="E36" t="str">
        <f>LOWER('Chord type (less dirty)'!E36)</f>
        <v>minor</v>
      </c>
      <c r="F36" t="str">
        <f>LOWER('Chord type (less dirty)'!F36)</f>
        <v>major</v>
      </c>
      <c r="G36" t="str">
        <f>LOWER('Chord type (less dirty)'!G36)</f>
        <v>major</v>
      </c>
      <c r="H36" t="str">
        <f>LOWER('Chord type (less dirty)'!H36)</f>
        <v>major</v>
      </c>
      <c r="I36" t="str">
        <f>LOWER('Chord type (less dirty)'!I36)</f>
        <v>diminished</v>
      </c>
      <c r="J36" t="str">
        <f>LOWER('Chord type (less dirty)'!J36)</f>
        <v>augmented</v>
      </c>
      <c r="K36" t="str">
        <f>LOWER('Chord type (less dirty)'!K36)</f>
        <v>augmented</v>
      </c>
    </row>
    <row r="37" spans="1:11" x14ac:dyDescent="0.25">
      <c r="A37">
        <v>35</v>
      </c>
      <c r="B37" t="str">
        <f>LOWER('Chord type (less dirty)'!B37)</f>
        <v>diminished</v>
      </c>
      <c r="C37" t="str">
        <f>LOWER('Chord type (less dirty)'!C37)</f>
        <v>major</v>
      </c>
      <c r="D37" t="str">
        <f>LOWER('Chord type (less dirty)'!D37)</f>
        <v>minor</v>
      </c>
      <c r="E37" t="str">
        <f>LOWER('Chord type (less dirty)'!E37)</f>
        <v>major</v>
      </c>
      <c r="F37" t="str">
        <f>LOWER('Chord type (less dirty)'!F37)</f>
        <v>major</v>
      </c>
      <c r="G37" t="str">
        <f>LOWER('Chord type (less dirty)'!G37)</f>
        <v>major</v>
      </c>
      <c r="H37" t="str">
        <f>LOWER('Chord type (less dirty)'!H37)</f>
        <v>major</v>
      </c>
      <c r="I37" t="str">
        <f>LOWER('Chord type (less dirty)'!I37)</f>
        <v>diminished</v>
      </c>
      <c r="J37" t="str">
        <f>LOWER('Chord type (less dirty)'!J37)</f>
        <v>major</v>
      </c>
      <c r="K37" t="str">
        <f>LOWER('Chord type (less dirty)'!K37)</f>
        <v>minor</v>
      </c>
    </row>
    <row r="38" spans="1:11" x14ac:dyDescent="0.25">
      <c r="A38">
        <v>36</v>
      </c>
      <c r="B38" t="str">
        <f>LOWER('Chord type (less dirty)'!B38)</f>
        <v xml:space="preserve">major </v>
      </c>
      <c r="C38" t="str">
        <f>LOWER('Chord type (less dirty)'!C38)</f>
        <v>minor</v>
      </c>
      <c r="D38" t="str">
        <f>LOWER('Chord type (less dirty)'!D38)</f>
        <v>minor</v>
      </c>
      <c r="E38" t="str">
        <f>LOWER('Chord type (less dirty)'!E38)</f>
        <v>minor</v>
      </c>
      <c r="F38" t="str">
        <f>LOWER('Chord type (less dirty)'!F38)</f>
        <v>major</v>
      </c>
      <c r="G38" t="str">
        <f>LOWER('Chord type (less dirty)'!G38)</f>
        <v>minor</v>
      </c>
      <c r="H38" t="str">
        <f>LOWER('Chord type (less dirty)'!H38)</f>
        <v>major</v>
      </c>
      <c r="I38" t="str">
        <f>LOWER('Chord type (less dirty)'!I38)</f>
        <v>major</v>
      </c>
      <c r="J38" t="str">
        <f>LOWER('Chord type (less dirty)'!J38)</f>
        <v xml:space="preserve">major </v>
      </c>
      <c r="K38" t="str">
        <f>LOWER('Chord type (less dirty)'!K38)</f>
        <v>minor</v>
      </c>
    </row>
    <row r="39" spans="1:11" x14ac:dyDescent="0.25">
      <c r="A39">
        <v>37</v>
      </c>
      <c r="B39" t="str">
        <f>LOWER('Chord type (less dirty)'!B39)</f>
        <v>major</v>
      </c>
      <c r="C39" t="str">
        <f>LOWER('Chord type (less dirty)'!C39)</f>
        <v>minor</v>
      </c>
      <c r="D39" t="str">
        <f>LOWER('Chord type (less dirty)'!D39)</f>
        <v>minor</v>
      </c>
      <c r="E39" t="str">
        <f>LOWER('Chord type (less dirty)'!E39)</f>
        <v>minor</v>
      </c>
      <c r="F39" t="str">
        <f>LOWER('Chord type (less dirty)'!F39)</f>
        <v>major</v>
      </c>
      <c r="G39" t="str">
        <f>LOWER('Chord type (less dirty)'!G39)</f>
        <v>minor</v>
      </c>
      <c r="H39" t="str">
        <f>LOWER('Chord type (less dirty)'!H39)</f>
        <v xml:space="preserve">major </v>
      </c>
      <c r="I39" t="str">
        <f>LOWER('Chord type (less dirty)'!I39)</f>
        <v xml:space="preserve">minor </v>
      </c>
      <c r="J39" t="str">
        <f>LOWER('Chord type (less dirty)'!J39)</f>
        <v>major</v>
      </c>
      <c r="K39" t="str">
        <f>LOWER('Chord type (less dirty)'!K39)</f>
        <v>minor</v>
      </c>
    </row>
    <row r="40" spans="1:11" x14ac:dyDescent="0.25">
      <c r="A40">
        <v>38</v>
      </c>
      <c r="B40" t="str">
        <f>LOWER('Chord type (less dirty)'!B40)</f>
        <v>major</v>
      </c>
      <c r="C40" t="str">
        <f>LOWER('Chord type (less dirty)'!C40)</f>
        <v>major</v>
      </c>
      <c r="D40" t="str">
        <f>LOWER('Chord type (less dirty)'!D40)</f>
        <v>major</v>
      </c>
      <c r="E40" t="str">
        <f>LOWER('Chord type (less dirty)'!E40)</f>
        <v>minor</v>
      </c>
      <c r="F40" t="str">
        <f>LOWER('Chord type (less dirty)'!F40)</f>
        <v>minor</v>
      </c>
      <c r="G40" t="str">
        <f>LOWER('Chord type (less dirty)'!G40)</f>
        <v>minor</v>
      </c>
      <c r="H40" t="str">
        <f>LOWER('Chord type (less dirty)'!H40)</f>
        <v xml:space="preserve">major </v>
      </c>
      <c r="I40" t="str">
        <f>LOWER('Chord type (less dirty)'!I40)</f>
        <v xml:space="preserve">major </v>
      </c>
      <c r="J40" t="str">
        <f>LOWER('Chord type (less dirty)'!J40)</f>
        <v>major</v>
      </c>
      <c r="K40" t="str">
        <f>LOWER('Chord type (less dirty)'!K40)</f>
        <v xml:space="preserve">major </v>
      </c>
    </row>
    <row r="41" spans="1:11" x14ac:dyDescent="0.25">
      <c r="A41">
        <v>39</v>
      </c>
      <c r="B41" t="str">
        <f>LOWER('Chord type (less dirty)'!B41)</f>
        <v>major</v>
      </c>
      <c r="C41" t="str">
        <f>LOWER('Chord type (less dirty)'!C41)</f>
        <v>minor</v>
      </c>
      <c r="D41" t="str">
        <f>LOWER('Chord type (less dirty)'!D41)</f>
        <v>minor</v>
      </c>
      <c r="E41" t="str">
        <f>LOWER('Chord type (less dirty)'!E41)</f>
        <v>diminished</v>
      </c>
      <c r="F41" t="str">
        <f>LOWER('Chord type (less dirty)'!F41)</f>
        <v>major</v>
      </c>
      <c r="G41" t="str">
        <f>LOWER('Chord type (less dirty)'!G41)</f>
        <v>diminished</v>
      </c>
      <c r="H41" t="str">
        <f>LOWER('Chord type (less dirty)'!H41)</f>
        <v xml:space="preserve">major </v>
      </c>
      <c r="I41" t="str">
        <f>LOWER('Chord type (less dirty)'!I41)</f>
        <v xml:space="preserve">major </v>
      </c>
      <c r="J41" t="str">
        <f>LOWER('Chord type (less dirty)'!J41)</f>
        <v xml:space="preserve">dominant </v>
      </c>
      <c r="K41" t="str">
        <f>LOWER('Chord type (less dirty)'!K41)</f>
        <v xml:space="preserve">minor </v>
      </c>
    </row>
    <row r="42" spans="1:11" x14ac:dyDescent="0.25">
      <c r="A42">
        <v>40</v>
      </c>
      <c r="B42" t="str">
        <f>LOWER('Chord type (less dirty)'!B42)</f>
        <v>major</v>
      </c>
      <c r="C42" t="str">
        <f>LOWER('Chord type (less dirty)'!C42)</f>
        <v>minor</v>
      </c>
      <c r="D42" t="str">
        <f>LOWER('Chord type (less dirty)'!D42)</f>
        <v>minor</v>
      </c>
      <c r="E42" t="str">
        <f>LOWER('Chord type (less dirty)'!E42)</f>
        <v>diminished</v>
      </c>
      <c r="F42" t="str">
        <f>LOWER('Chord type (less dirty)'!F42)</f>
        <v>major</v>
      </c>
      <c r="G42" t="str">
        <f>LOWER('Chord type (less dirty)'!G42)</f>
        <v>augmented</v>
      </c>
      <c r="H42" t="str">
        <f>LOWER('Chord type (less dirty)'!H42)</f>
        <v xml:space="preserve">dominant </v>
      </c>
      <c r="I42" t="str">
        <f>LOWER('Chord type (less dirty)'!I42)</f>
        <v xml:space="preserve">minor </v>
      </c>
      <c r="J42" t="str">
        <f>LOWER('Chord type (less dirty)'!J42)</f>
        <v>diminished</v>
      </c>
      <c r="K42" t="str">
        <f>LOWER('Chord type (less dirty)'!K42)</f>
        <v xml:space="preserve">minor </v>
      </c>
    </row>
    <row r="43" spans="1:11" x14ac:dyDescent="0.25">
      <c r="A43">
        <v>41</v>
      </c>
      <c r="B43" t="str">
        <f>LOWER('Chord type (less dirty)'!B43)</f>
        <v>major</v>
      </c>
      <c r="C43" t="str">
        <f>LOWER('Chord type (less dirty)'!C43)</f>
        <v>major</v>
      </c>
      <c r="D43" t="str">
        <f>LOWER('Chord type (less dirty)'!D43)</f>
        <v>minor</v>
      </c>
      <c r="E43" t="str">
        <f>LOWER('Chord type (less dirty)'!E43)</f>
        <v>diminished</v>
      </c>
      <c r="F43" t="str">
        <f>LOWER('Chord type (less dirty)'!F43)</f>
        <v>major</v>
      </c>
      <c r="G43" t="str">
        <f>LOWER('Chord type (less dirty)'!G43)</f>
        <v>diminished</v>
      </c>
      <c r="H43" t="str">
        <f>LOWER('Chord type (less dirty)'!H43)</f>
        <v>major</v>
      </c>
      <c r="I43" t="str">
        <f>LOWER('Chord type (less dirty)'!I43)</f>
        <v xml:space="preserve">major </v>
      </c>
      <c r="J43" t="str">
        <f>LOWER('Chord type (less dirty)'!J43)</f>
        <v xml:space="preserve">dominant </v>
      </c>
      <c r="K43" t="str">
        <f>LOWER('Chord type (less dirty)'!K43)</f>
        <v>suspension</v>
      </c>
    </row>
    <row r="44" spans="1:11" x14ac:dyDescent="0.25">
      <c r="A44">
        <v>42</v>
      </c>
      <c r="B44" t="str">
        <f>LOWER('Chord type (less dirty)'!B44)</f>
        <v>major</v>
      </c>
      <c r="C44" t="str">
        <f>LOWER('Chord type (less dirty)'!C44)</f>
        <v xml:space="preserve">minor </v>
      </c>
      <c r="D44" t="str">
        <f>LOWER('Chord type (less dirty)'!D44)</f>
        <v xml:space="preserve">minor </v>
      </c>
      <c r="E44" t="str">
        <f>LOWER('Chord type (less dirty)'!E44)</f>
        <v xml:space="preserve">major </v>
      </c>
      <c r="F44" t="str">
        <f>LOWER('Chord type (less dirty)'!F44)</f>
        <v>minor</v>
      </c>
      <c r="G44" t="str">
        <f>LOWER('Chord type (less dirty)'!G44)</f>
        <v xml:space="preserve">major </v>
      </c>
      <c r="H44" t="str">
        <f>LOWER('Chord type (less dirty)'!H44)</f>
        <v xml:space="preserve">minor </v>
      </c>
      <c r="I44" t="str">
        <f>LOWER('Chord type (less dirty)'!I44)</f>
        <v>,g,a</v>
      </c>
      <c r="J44" t="str">
        <f>LOWER('Chord type (less dirty)'!J44)</f>
        <v xml:space="preserve">dim </v>
      </c>
      <c r="K44" t="str">
        <f>LOWER('Chord type (less dirty)'!K44)</f>
        <v xml:space="preserve">suspended </v>
      </c>
    </row>
    <row r="45" spans="1:11" x14ac:dyDescent="0.25">
      <c r="A45">
        <v>43</v>
      </c>
      <c r="B45" t="str">
        <f>LOWER('Chord type (less dirty)'!B45)</f>
        <v>major</v>
      </c>
      <c r="C45" t="str">
        <f>LOWER('Chord type (less dirty)'!C45)</f>
        <v>minor</v>
      </c>
      <c r="D45" t="str">
        <f>LOWER('Chord type (less dirty)'!D45)</f>
        <v xml:space="preserve">minor </v>
      </c>
      <c r="E45" t="str">
        <f>LOWER('Chord type (less dirty)'!E45)</f>
        <v xml:space="preserve">minor </v>
      </c>
      <c r="F45" t="str">
        <f>LOWER('Chord type (less dirty)'!F45)</f>
        <v>major</v>
      </c>
      <c r="G45" t="str">
        <f>LOWER('Chord type (less dirty)'!G45)</f>
        <v>minor</v>
      </c>
      <c r="H45" t="str">
        <f>LOWER('Chord type (less dirty)'!H45)</f>
        <v>augmented</v>
      </c>
      <c r="I45" t="str">
        <f>LOWER('Chord type (less dirty)'!I45)</f>
        <v xml:space="preserve">major </v>
      </c>
      <c r="J45" t="str">
        <f>LOWER('Chord type (less dirty)'!J45)</f>
        <v xml:space="preserve">minor </v>
      </c>
      <c r="K45" t="str">
        <f>LOWER('Chord type (less dirty)'!K45)</f>
        <v xml:space="preserve">major </v>
      </c>
    </row>
    <row r="46" spans="1:11" x14ac:dyDescent="0.25">
      <c r="A46">
        <v>44</v>
      </c>
      <c r="B46" t="str">
        <f>LOWER('Chord type (less dirty)'!B46)</f>
        <v>major</v>
      </c>
      <c r="C46" t="str">
        <f>LOWER('Chord type (less dirty)'!C46)</f>
        <v>major</v>
      </c>
      <c r="D46" t="str">
        <f>LOWER('Chord type (less dirty)'!D46)</f>
        <v>minor</v>
      </c>
      <c r="E46" t="str">
        <f>LOWER('Chord type (less dirty)'!E46)</f>
        <v>minor</v>
      </c>
      <c r="F46" t="str">
        <f>LOWER('Chord type (less dirty)'!F46)</f>
        <v>major</v>
      </c>
      <c r="G46" t="str">
        <f>LOWER('Chord type (less dirty)'!G46)</f>
        <v>minor</v>
      </c>
      <c r="H46" t="str">
        <f>LOWER('Chord type (less dirty)'!H46)</f>
        <v xml:space="preserve">major </v>
      </c>
      <c r="I46" t="str">
        <f>LOWER('Chord type (less dirty)'!I46)</f>
        <v xml:space="preserve">major </v>
      </c>
      <c r="J46" t="str">
        <f>LOWER('Chord type (less dirty)'!J46)</f>
        <v xml:space="preserve">major </v>
      </c>
      <c r="K46" t="str">
        <f>LOWER('Chord type (less dirty)'!K46)</f>
        <v xml:space="preserve">major </v>
      </c>
    </row>
    <row r="47" spans="1:11" x14ac:dyDescent="0.25">
      <c r="A47">
        <v>45</v>
      </c>
      <c r="B47" t="str">
        <f>LOWER('Chord type (less dirty)'!B47)</f>
        <v>major</v>
      </c>
      <c r="C47" t="str">
        <f>LOWER('Chord type (less dirty)'!C47)</f>
        <v>major</v>
      </c>
      <c r="D47" t="str">
        <f>LOWER('Chord type (less dirty)'!D47)</f>
        <v>major</v>
      </c>
      <c r="E47" t="str">
        <f>LOWER('Chord type (less dirty)'!E47)</f>
        <v>minor</v>
      </c>
      <c r="F47" t="str">
        <f>LOWER('Chord type (less dirty)'!F47)</f>
        <v>major</v>
      </c>
      <c r="G47" t="str">
        <f>LOWER('Chord type (less dirty)'!G47)</f>
        <v>minor</v>
      </c>
      <c r="H47" t="str">
        <f>LOWER('Chord type (less dirty)'!H47)</f>
        <v>major</v>
      </c>
      <c r="I47" t="str">
        <f>LOWER('Chord type (less dirty)'!I47)</f>
        <v>major</v>
      </c>
      <c r="J47" t="str">
        <f>LOWER('Chord type (less dirty)'!J47)</f>
        <v>major</v>
      </c>
      <c r="K47" t="str">
        <f>LOWER('Chord type (less dirty)'!K47)</f>
        <v>major</v>
      </c>
    </row>
    <row r="48" spans="1:11" x14ac:dyDescent="0.25">
      <c r="A48">
        <v>46</v>
      </c>
      <c r="B48" t="str">
        <f>LOWER('Chord type (less dirty)'!B48)</f>
        <v xml:space="preserve">major </v>
      </c>
      <c r="C48" t="str">
        <f>LOWER('Chord type (less dirty)'!C48)</f>
        <v>major</v>
      </c>
      <c r="D48" t="str">
        <f>LOWER('Chord type (less dirty)'!D48)</f>
        <v xml:space="preserve">major </v>
      </c>
      <c r="E48" t="str">
        <f>LOWER('Chord type (less dirty)'!E48)</f>
        <v>major</v>
      </c>
      <c r="F48" t="str">
        <f>LOWER('Chord type (less dirty)'!F48)</f>
        <v>major</v>
      </c>
      <c r="G48" t="str">
        <f>LOWER('Chord type (less dirty)'!G48)</f>
        <v>major</v>
      </c>
      <c r="H48" t="str">
        <f>LOWER('Chord type (less dirty)'!H48)</f>
        <v>major</v>
      </c>
      <c r="I48" t="str">
        <f>LOWER('Chord type (less dirty)'!I48)</f>
        <v>major</v>
      </c>
      <c r="J48" t="str">
        <f>LOWER('Chord type (less dirty)'!J48)</f>
        <v>major</v>
      </c>
      <c r="K48" t="str">
        <f>LOWER('Chord type (less dirty)'!K48)</f>
        <v>major</v>
      </c>
    </row>
    <row r="49" spans="1:11" x14ac:dyDescent="0.25">
      <c r="A49">
        <v>47</v>
      </c>
      <c r="B49" t="str">
        <f>LOWER('Chord type (less dirty)'!B49)</f>
        <v>major</v>
      </c>
      <c r="C49" t="str">
        <f>LOWER('Chord type (less dirty)'!C49)</f>
        <v>major</v>
      </c>
      <c r="D49" t="str">
        <f>LOWER('Chord type (less dirty)'!D49)</f>
        <v>major</v>
      </c>
      <c r="E49" t="str">
        <f>LOWER('Chord type (less dirty)'!E49)</f>
        <v>major</v>
      </c>
      <c r="F49" t="str">
        <f>LOWER('Chord type (less dirty)'!F49)</f>
        <v>major</v>
      </c>
      <c r="G49" t="str">
        <f>LOWER('Chord type (less dirty)'!G49)</f>
        <v>major</v>
      </c>
      <c r="H49" t="str">
        <f>LOWER('Chord type (less dirty)'!H49)</f>
        <v>major</v>
      </c>
      <c r="I49" t="str">
        <f>LOWER('Chord type (less dirty)'!I49)</f>
        <v>major</v>
      </c>
      <c r="J49" t="str">
        <f>LOWER('Chord type (less dirty)'!J49)</f>
        <v>major</v>
      </c>
      <c r="K49" t="str">
        <f>LOWER('Chord type (less dirty)'!K49)</f>
        <v>major</v>
      </c>
    </row>
    <row r="50" spans="1:11" x14ac:dyDescent="0.25">
      <c r="A50">
        <v>48</v>
      </c>
      <c r="B50" t="str">
        <f>LOWER('Chord type (less dirty)'!B50)</f>
        <v>major</v>
      </c>
      <c r="C50" t="str">
        <f>LOWER('Chord type (less dirty)'!C50)</f>
        <v>major</v>
      </c>
      <c r="D50" t="str">
        <f>LOWER('Chord type (less dirty)'!D50)</f>
        <v>major</v>
      </c>
      <c r="E50" t="str">
        <f>LOWER('Chord type (less dirty)'!E50)</f>
        <v>minor</v>
      </c>
      <c r="F50" t="str">
        <f>LOWER('Chord type (less dirty)'!F50)</f>
        <v>major</v>
      </c>
      <c r="G50" t="str">
        <f>LOWER('Chord type (less dirty)'!G50)</f>
        <v>minor</v>
      </c>
      <c r="H50" t="str">
        <f>LOWER('Chord type (less dirty)'!H50)</f>
        <v>minor</v>
      </c>
      <c r="I50" t="str">
        <f>LOWER('Chord type (less dirty)'!I50)</f>
        <v>major</v>
      </c>
      <c r="J50" t="str">
        <f>LOWER('Chord type (less dirty)'!J50)</f>
        <v>major</v>
      </c>
      <c r="K50" t="str">
        <f>LOWER('Chord type (less dirty)'!K50)</f>
        <v>major</v>
      </c>
    </row>
    <row r="51" spans="1:11" x14ac:dyDescent="0.25">
      <c r="A51">
        <v>49</v>
      </c>
      <c r="B51" t="str">
        <f>LOWER('Chord type (less dirty)'!B51)</f>
        <v>major</v>
      </c>
      <c r="C51" t="str">
        <f>LOWER('Chord type (less dirty)'!C51)</f>
        <v>major</v>
      </c>
      <c r="D51" t="str">
        <f>LOWER('Chord type (less dirty)'!D51)</f>
        <v>major</v>
      </c>
      <c r="E51" t="str">
        <f>LOWER('Chord type (less dirty)'!E51)</f>
        <v>major</v>
      </c>
      <c r="F51" t="str">
        <f>LOWER('Chord type (less dirty)'!F51)</f>
        <v>major</v>
      </c>
      <c r="G51" t="str">
        <f>LOWER('Chord type (less dirty)'!G51)</f>
        <v>major</v>
      </c>
      <c r="H51" t="str">
        <f>LOWER('Chord type (less dirty)'!H51)</f>
        <v>major</v>
      </c>
      <c r="I51" t="str">
        <f>LOWER('Chord type (less dirty)'!I51)</f>
        <v>major</v>
      </c>
      <c r="J51" t="str">
        <f>LOWER('Chord type (less dirty)'!J51)</f>
        <v>major</v>
      </c>
      <c r="K51" t="str">
        <f>LOWER('Chord type (less dirty)'!K51)</f>
        <v>major</v>
      </c>
    </row>
    <row r="52" spans="1:11" x14ac:dyDescent="0.25">
      <c r="A52">
        <v>50</v>
      </c>
      <c r="B52" t="str">
        <f>LOWER('Chord type (less dirty)'!B52)</f>
        <v>major</v>
      </c>
      <c r="C52" t="str">
        <f>LOWER('Chord type (less dirty)'!C52)</f>
        <v>major</v>
      </c>
      <c r="D52" t="str">
        <f>LOWER('Chord type (less dirty)'!D52)</f>
        <v>major</v>
      </c>
      <c r="E52" t="str">
        <f>LOWER('Chord type (less dirty)'!E52)</f>
        <v>major</v>
      </c>
      <c r="F52" t="str">
        <f>LOWER('Chord type (less dirty)'!F52)</f>
        <v>major</v>
      </c>
      <c r="G52" t="str">
        <f>LOWER('Chord type (less dirty)'!G52)</f>
        <v>major</v>
      </c>
      <c r="H52" t="str">
        <f>LOWER('Chord type (less dirty)'!H52)</f>
        <v>augmented</v>
      </c>
      <c r="I52" t="str">
        <f>LOWER('Chord type (less dirty)'!I52)</f>
        <v>major</v>
      </c>
      <c r="J52" t="str">
        <f>LOWER('Chord type (less dirty)'!J52)</f>
        <v xml:space="preserve">dominant </v>
      </c>
      <c r="K52" t="str">
        <f>LOWER('Chord type (less dirty)'!K52)</f>
        <v>augmented</v>
      </c>
    </row>
    <row r="53" spans="1:11" x14ac:dyDescent="0.25">
      <c r="A53">
        <v>51</v>
      </c>
      <c r="B53" t="str">
        <f>LOWER('Chord type (less dirty)'!B53)</f>
        <v>major</v>
      </c>
      <c r="C53" t="str">
        <f>LOWER('Chord type (less dirty)'!C53)</f>
        <v>minor</v>
      </c>
      <c r="D53" t="str">
        <f>LOWER('Chord type (less dirty)'!D53)</f>
        <v>minor</v>
      </c>
      <c r="E53" t="str">
        <f>LOWER('Chord type (less dirty)'!E53)</f>
        <v>diminished</v>
      </c>
      <c r="F53" t="str">
        <f>LOWER('Chord type (less dirty)'!F53)</f>
        <v>major</v>
      </c>
      <c r="G53" t="str">
        <f>LOWER('Chord type (less dirty)'!G53)</f>
        <v>diminished</v>
      </c>
      <c r="H53" t="str">
        <f>LOWER('Chord type (less dirty)'!H53)</f>
        <v>augmented</v>
      </c>
      <c r="I53" t="str">
        <f>LOWER('Chord type (less dirty)'!I53)</f>
        <v>augmented</v>
      </c>
      <c r="J53" t="str">
        <f>LOWER('Chord type (less dirty)'!J53)</f>
        <v>major</v>
      </c>
      <c r="K53" t="str">
        <f>LOWER('Chord type (less dirty)'!K53)</f>
        <v>major</v>
      </c>
    </row>
    <row r="54" spans="1:11" x14ac:dyDescent="0.25">
      <c r="A54">
        <v>52</v>
      </c>
      <c r="B54" t="str">
        <f>LOWER('Chord type (less dirty)'!B54)</f>
        <v>major</v>
      </c>
      <c r="C54" t="str">
        <f>LOWER('Chord type (less dirty)'!C54)</f>
        <v>minor</v>
      </c>
      <c r="D54" t="str">
        <f>LOWER('Chord type (less dirty)'!D54)</f>
        <v>diminished</v>
      </c>
      <c r="E54" t="str">
        <f>LOWER('Chord type (less dirty)'!E54)</f>
        <v>diminished</v>
      </c>
      <c r="F54" t="str">
        <f>LOWER('Chord type (less dirty)'!F54)</f>
        <v>major</v>
      </c>
      <c r="G54" t="str">
        <f>LOWER('Chord type (less dirty)'!G54)</f>
        <v>diminished</v>
      </c>
      <c r="H54" t="str">
        <f>LOWER('Chord type (less dirty)'!H54)</f>
        <v xml:space="preserve">minor </v>
      </c>
      <c r="I54" t="str">
        <f>LOWER('Chord type (less dirty)'!I54)</f>
        <v xml:space="preserve">minor </v>
      </c>
      <c r="J54" t="str">
        <f>LOWER('Chord type (less dirty)'!J54)</f>
        <v xml:space="preserve">major </v>
      </c>
      <c r="K54" t="str">
        <f>LOWER('Chord type (less dirty)'!K54)</f>
        <v xml:space="preserve">major </v>
      </c>
    </row>
    <row r="55" spans="1:11" x14ac:dyDescent="0.25">
      <c r="A55">
        <v>53</v>
      </c>
      <c r="B55" t="str">
        <f>LOWER('Chord type (less dirty)'!B55)</f>
        <v>major</v>
      </c>
      <c r="C55" t="str">
        <f>LOWER('Chord type (less dirty)'!C55)</f>
        <v>minor</v>
      </c>
      <c r="D55" t="str">
        <f>LOWER('Chord type (less dirty)'!D55)</f>
        <v>minor</v>
      </c>
      <c r="E55" t="str">
        <f>LOWER('Chord type (less dirty)'!E55)</f>
        <v>minor</v>
      </c>
      <c r="F55" t="str">
        <f>LOWER('Chord type (less dirty)'!F55)</f>
        <v>major</v>
      </c>
      <c r="G55" t="str">
        <f>LOWER('Chord type (less dirty)'!G55)</f>
        <v>minor</v>
      </c>
      <c r="H55" t="str">
        <f>LOWER('Chord type (less dirty)'!H55)</f>
        <v>diminished</v>
      </c>
      <c r="I55" t="str">
        <f>LOWER('Chord type (less dirty)'!I55)</f>
        <v>augmented</v>
      </c>
      <c r="J55" t="str">
        <f>LOWER('Chord type (less dirty)'!J55)</f>
        <v>major</v>
      </c>
      <c r="K55" t="str">
        <f>LOWER('Chord type (less dirty)'!K55)</f>
        <v>augmented</v>
      </c>
    </row>
    <row r="56" spans="1:11" x14ac:dyDescent="0.25">
      <c r="A56">
        <v>54</v>
      </c>
      <c r="B56" t="str">
        <f>LOWER('Chord type (less dirty)'!B56)</f>
        <v>major</v>
      </c>
      <c r="C56" t="str">
        <f>LOWER('Chord type (less dirty)'!C56)</f>
        <v>major</v>
      </c>
      <c r="D56" t="str">
        <f>LOWER('Chord type (less dirty)'!D56)</f>
        <v>minor</v>
      </c>
      <c r="E56" t="str">
        <f>LOWER('Chord type (less dirty)'!E56)</f>
        <v>minor</v>
      </c>
      <c r="F56" t="str">
        <f>LOWER('Chord type (less dirty)'!F56)</f>
        <v>major</v>
      </c>
      <c r="G56" t="str">
        <f>LOWER('Chord type (less dirty)'!G56)</f>
        <v>minor</v>
      </c>
      <c r="H56" t="str">
        <f>LOWER('Chord type (less dirty)'!H56)</f>
        <v>major</v>
      </c>
      <c r="I56" t="str">
        <f>LOWER('Chord type (less dirty)'!I56)</f>
        <v>major</v>
      </c>
      <c r="J56" t="str">
        <f>LOWER('Chord type (less dirty)'!J56)</f>
        <v>major</v>
      </c>
      <c r="K56" t="str">
        <f>LOWER('Chord type (less dirty)'!K56)</f>
        <v>major</v>
      </c>
    </row>
    <row r="57" spans="1:11" x14ac:dyDescent="0.25">
      <c r="A57">
        <v>55</v>
      </c>
      <c r="B57" t="str">
        <f>LOWER('Chord type (less dirty)'!B57)</f>
        <v/>
      </c>
      <c r="C57" t="str">
        <f>LOWER('Chord type (less dirty)'!C57)</f>
        <v/>
      </c>
      <c r="D57" t="str">
        <f>LOWER('Chord type (less dirty)'!D57)</f>
        <v/>
      </c>
      <c r="E57" t="str">
        <f>LOWER('Chord type (less dirty)'!E57)</f>
        <v/>
      </c>
      <c r="F57" t="str">
        <f>LOWER('Chord type (less dirty)'!F57)</f>
        <v/>
      </c>
      <c r="G57" t="str">
        <f>LOWER('Chord type (less dirty)'!G57)</f>
        <v/>
      </c>
      <c r="H57" t="str">
        <f>LOWER('Chord type (less dirty)'!H57)</f>
        <v/>
      </c>
      <c r="I57" t="str">
        <f>LOWER('Chord type (less dirty)'!I57)</f>
        <v/>
      </c>
      <c r="J57" t="str">
        <f>LOWER('Chord type (less dirty)'!J57)</f>
        <v/>
      </c>
      <c r="K57" t="str">
        <f>LOWER('Chord type (less dirty)'!K57)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4" workbookViewId="0">
      <selection activeCell="H36" sqref="H36"/>
    </sheetView>
  </sheetViews>
  <sheetFormatPr defaultRowHeight="15" x14ac:dyDescent="0.25"/>
  <cols>
    <col min="1" max="1" width="10.42578125" bestFit="1" customWidth="1"/>
    <col min="2" max="4" width="7.7109375" bestFit="1" customWidth="1"/>
    <col min="5" max="5" width="11" bestFit="1" customWidth="1"/>
    <col min="6" max="6" width="7.7109375" bestFit="1" customWidth="1"/>
    <col min="7" max="7" width="11" bestFit="1" customWidth="1"/>
    <col min="8" max="9" width="7.7109375" bestFit="1" customWidth="1"/>
    <col min="10" max="10" width="10" bestFit="1" customWidth="1"/>
    <col min="11" max="12" width="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2" t="s">
        <v>161</v>
      </c>
    </row>
    <row r="2" spans="1:12" x14ac:dyDescent="0.25">
      <c r="A2" t="s">
        <v>11</v>
      </c>
      <c r="B2" t="str">
        <f>'Chord Type (Clean)'!B2</f>
        <v>major</v>
      </c>
      <c r="C2" t="str">
        <f>'Chord Type (Clean)'!C2</f>
        <v>minor</v>
      </c>
      <c r="D2" t="str">
        <f>'Chord Type (Clean)'!D2</f>
        <v>minor</v>
      </c>
      <c r="E2" t="str">
        <f>'Chord Type (Clean)'!E2</f>
        <v>diminished</v>
      </c>
      <c r="F2" t="str">
        <f>'Chord Type (Clean)'!F2</f>
        <v>major</v>
      </c>
      <c r="G2" t="str">
        <f>'Chord Type (Clean)'!G2</f>
        <v>diminished</v>
      </c>
      <c r="H2" t="str">
        <f>'Chord Type (Clean)'!H2</f>
        <v xml:space="preserve">major </v>
      </c>
      <c r="I2" t="str">
        <f>'Chord Type (Clean)'!I2</f>
        <v xml:space="preserve">major </v>
      </c>
      <c r="J2" t="str">
        <f>'Chord Type (Clean)'!J2</f>
        <v xml:space="preserve">dominant </v>
      </c>
      <c r="K2" t="str">
        <f>'Chord Type (Clean)'!K2</f>
        <v xml:space="preserve">minor </v>
      </c>
      <c r="L2" s="15">
        <v>1</v>
      </c>
    </row>
    <row r="3" spans="1:12" x14ac:dyDescent="0.25">
      <c r="A3">
        <v>1</v>
      </c>
      <c r="B3" s="10">
        <f>IF('Chord Type (Clean)'!B3='Chord Type (Clean)'!B$2,1,0)</f>
        <v>1</v>
      </c>
      <c r="C3" s="10">
        <f>IF('Chord Type (Clean)'!C3='Chord Type (Clean)'!C$2,1,0)</f>
        <v>1</v>
      </c>
      <c r="D3" s="10">
        <f>IF('Chord Type (Clean)'!D3='Chord Type (Clean)'!D$2,1,0)</f>
        <v>1</v>
      </c>
      <c r="E3">
        <f>IF('Chord Type (Clean)'!E3='Chord Type (Clean)'!E$2,1,0)</f>
        <v>0</v>
      </c>
      <c r="F3" s="10">
        <f>IF('Chord Type (Clean)'!F3='Chord Type (Clean)'!F$2,1,0)</f>
        <v>1</v>
      </c>
      <c r="G3">
        <f>IF('Chord Type (Clean)'!G3='Chord Type (Clean)'!G$2,1,0)</f>
        <v>0</v>
      </c>
      <c r="H3" s="10">
        <f>IF('Chord Type (Clean)'!H3='Chord Type (Clean)'!H$2,1,0)</f>
        <v>1</v>
      </c>
      <c r="I3">
        <f>IF('Chord Type (Clean)'!I3='Chord Type (Clean)'!I$2,1,0)</f>
        <v>0</v>
      </c>
      <c r="J3">
        <f>IF('Chord Type (Clean)'!J3='Chord Type (Clean)'!J$2,1,0)</f>
        <v>0</v>
      </c>
      <c r="K3">
        <f>IF('Chord Type (Clean)'!K3='Chord Type (Clean)'!K$2,1,0)</f>
        <v>0</v>
      </c>
      <c r="L3" s="15">
        <f t="shared" ref="L3:L34" si="0">AVERAGE(B3:K3)</f>
        <v>0.5</v>
      </c>
    </row>
    <row r="4" spans="1:12" x14ac:dyDescent="0.25">
      <c r="A4">
        <v>2</v>
      </c>
      <c r="B4" s="10">
        <f>IF('Chord Type (Clean)'!B4='Chord Type (Clean)'!B$2,1,0)</f>
        <v>1</v>
      </c>
      <c r="C4">
        <f>IF('Chord Type (Clean)'!C4='Chord Type (Clean)'!C$2,1,0)</f>
        <v>0</v>
      </c>
      <c r="D4" s="10">
        <f>IF('Chord Type (Clean)'!D4='Chord Type (Clean)'!D$2,1,0)</f>
        <v>1</v>
      </c>
      <c r="E4" s="10">
        <f>IF('Chord Type (Clean)'!E4='Chord Type (Clean)'!E$2,1,0)</f>
        <v>1</v>
      </c>
      <c r="F4" s="10">
        <f>IF('Chord Type (Clean)'!F4='Chord Type (Clean)'!F$2,1,0)</f>
        <v>1</v>
      </c>
      <c r="G4">
        <f>IF('Chord Type (Clean)'!G4='Chord Type (Clean)'!G$2,1,0)</f>
        <v>0</v>
      </c>
      <c r="H4" s="10">
        <f>IF('Chord Type (Clean)'!H4='Chord Type (Clean)'!H$2,1,0)</f>
        <v>1</v>
      </c>
      <c r="I4">
        <f>IF('Chord Type (Clean)'!I4='Chord Type (Clean)'!I$2,1,0)</f>
        <v>0</v>
      </c>
      <c r="J4">
        <f>IF('Chord Type (Clean)'!J4='Chord Type (Clean)'!J$2,1,0)</f>
        <v>0</v>
      </c>
      <c r="K4" s="10">
        <f>IF('Chord Type (Clean)'!K4='Chord Type (Clean)'!K$2,1,0)</f>
        <v>1</v>
      </c>
      <c r="L4" s="15">
        <f t="shared" si="0"/>
        <v>0.6</v>
      </c>
    </row>
    <row r="5" spans="1:12" x14ac:dyDescent="0.25">
      <c r="A5">
        <v>3</v>
      </c>
      <c r="B5" s="10">
        <f>IF('Chord Type (Clean)'!B5='Chord Type (Clean)'!B$2,1,0)</f>
        <v>1</v>
      </c>
      <c r="C5" s="10">
        <f>IF('Chord Type (Clean)'!C5='Chord Type (Clean)'!C$2,1,0)</f>
        <v>1</v>
      </c>
      <c r="D5" s="10">
        <f>IF('Chord Type (Clean)'!D5='Chord Type (Clean)'!D$2,1,0)</f>
        <v>1</v>
      </c>
      <c r="E5" s="10">
        <f>IF('Chord Type (Clean)'!E5='Chord Type (Clean)'!E$2,1,0)</f>
        <v>1</v>
      </c>
      <c r="F5" s="10">
        <f>IF('Chord Type (Clean)'!F5='Chord Type (Clean)'!F$2,1,0)</f>
        <v>1</v>
      </c>
      <c r="G5">
        <f>IF('Chord Type (Clean)'!G5='Chord Type (Clean)'!G$2,1,0)</f>
        <v>0</v>
      </c>
      <c r="H5">
        <f>IF('Chord Type (Clean)'!H5='Chord Type (Clean)'!H$2,1,0)</f>
        <v>0</v>
      </c>
      <c r="I5">
        <f>IF('Chord Type (Clean)'!I5='Chord Type (Clean)'!I$2,1,0)</f>
        <v>0</v>
      </c>
      <c r="J5">
        <f>IF('Chord Type (Clean)'!J5='Chord Type (Clean)'!J$2,1,0)</f>
        <v>0</v>
      </c>
      <c r="K5">
        <f>IF('Chord Type (Clean)'!K5='Chord Type (Clean)'!K$2,1,0)</f>
        <v>0</v>
      </c>
      <c r="L5" s="15">
        <f t="shared" si="0"/>
        <v>0.5</v>
      </c>
    </row>
    <row r="6" spans="1:12" x14ac:dyDescent="0.25">
      <c r="A6">
        <v>4</v>
      </c>
      <c r="B6" s="10">
        <f>IF('Chord Type (Clean)'!B6='Chord Type (Clean)'!B$2,1,0)</f>
        <v>1</v>
      </c>
      <c r="C6" s="10">
        <f>IF('Chord Type (Clean)'!C6='Chord Type (Clean)'!C$2,1,0)</f>
        <v>1</v>
      </c>
      <c r="D6" s="10">
        <f>IF('Chord Type (Clean)'!D6='Chord Type (Clean)'!D$2,1,0)</f>
        <v>1</v>
      </c>
      <c r="E6">
        <f>IF('Chord Type (Clean)'!E6='Chord Type (Clean)'!E$2,1,0)</f>
        <v>0</v>
      </c>
      <c r="F6" s="10">
        <f>IF('Chord Type (Clean)'!F6='Chord Type (Clean)'!F$2,1,0)</f>
        <v>1</v>
      </c>
      <c r="G6">
        <f>IF('Chord Type (Clean)'!G6='Chord Type (Clean)'!G$2,1,0)</f>
        <v>0</v>
      </c>
      <c r="H6">
        <f>IF('Chord Type (Clean)'!H6='Chord Type (Clean)'!H$2,1,0)</f>
        <v>0</v>
      </c>
      <c r="I6" s="10">
        <f>IF('Chord Type (Clean)'!I6='Chord Type (Clean)'!I$2,1,0)</f>
        <v>1</v>
      </c>
      <c r="J6" s="10">
        <f>IF('Chord Type (Clean)'!J6='Chord Type (Clean)'!J$2,1,0)</f>
        <v>1</v>
      </c>
      <c r="K6">
        <f>IF('Chord Type (Clean)'!K6='Chord Type (Clean)'!K$2,1,0)</f>
        <v>0</v>
      </c>
      <c r="L6" s="15">
        <f t="shared" si="0"/>
        <v>0.6</v>
      </c>
    </row>
    <row r="7" spans="1:12" x14ac:dyDescent="0.25">
      <c r="A7">
        <v>5</v>
      </c>
      <c r="B7" s="10">
        <f>IF('Chord Type (Clean)'!B7='Chord Type (Clean)'!B$2,1,0)</f>
        <v>1</v>
      </c>
      <c r="C7" s="10">
        <f>IF('Chord Type (Clean)'!C7='Chord Type (Clean)'!C$2,1,0)</f>
        <v>1</v>
      </c>
      <c r="D7" s="10">
        <f>IF('Chord Type (Clean)'!D7='Chord Type (Clean)'!D$2,1,0)</f>
        <v>1</v>
      </c>
      <c r="E7">
        <f>IF('Chord Type (Clean)'!E7='Chord Type (Clean)'!E$2,1,0)</f>
        <v>0</v>
      </c>
      <c r="F7" s="10">
        <f>IF('Chord Type (Clean)'!F7='Chord Type (Clean)'!F$2,1,0)</f>
        <v>1</v>
      </c>
      <c r="G7">
        <f>IF('Chord Type (Clean)'!G7='Chord Type (Clean)'!G$2,1,0)</f>
        <v>0</v>
      </c>
      <c r="H7">
        <f>IF('Chord Type (Clean)'!H7='Chord Type (Clean)'!H$2,1,0)</f>
        <v>0</v>
      </c>
      <c r="I7">
        <f>IF('Chord Type (Clean)'!I7='Chord Type (Clean)'!I$2,1,0)</f>
        <v>0</v>
      </c>
      <c r="J7">
        <f>IF('Chord Type (Clean)'!J7='Chord Type (Clean)'!J$2,1,0)</f>
        <v>0</v>
      </c>
      <c r="K7">
        <f>IF('Chord Type (Clean)'!K7='Chord Type (Clean)'!K$2,1,0)</f>
        <v>0</v>
      </c>
      <c r="L7" s="15">
        <f t="shared" si="0"/>
        <v>0.4</v>
      </c>
    </row>
    <row r="8" spans="1:12" x14ac:dyDescent="0.25">
      <c r="A8">
        <v>6</v>
      </c>
      <c r="B8" s="10">
        <f>IF('Chord Type (Clean)'!B8='Chord Type (Clean)'!B$2,1,0)</f>
        <v>1</v>
      </c>
      <c r="C8" s="10">
        <f>IF('Chord Type (Clean)'!C8='Chord Type (Clean)'!C$2,1,0)</f>
        <v>1</v>
      </c>
      <c r="D8" s="10">
        <f>IF('Chord Type (Clean)'!D8='Chord Type (Clean)'!D$2,1,0)</f>
        <v>1</v>
      </c>
      <c r="E8" s="10">
        <f>IF('Chord Type (Clean)'!E8='Chord Type (Clean)'!E$2,1,0)</f>
        <v>1</v>
      </c>
      <c r="F8" s="10">
        <f>IF('Chord Type (Clean)'!F8='Chord Type (Clean)'!F$2,1,0)</f>
        <v>1</v>
      </c>
      <c r="G8" s="10">
        <f>IF('Chord Type (Clean)'!G8='Chord Type (Clean)'!G$2,1,0)</f>
        <v>1</v>
      </c>
      <c r="H8" s="10">
        <f>IF('Chord Type (Clean)'!H8='Chord Type (Clean)'!H$2,1,0)</f>
        <v>1</v>
      </c>
      <c r="I8">
        <f>IF('Chord Type (Clean)'!I8='Chord Type (Clean)'!I$2,1,0)</f>
        <v>0</v>
      </c>
      <c r="J8">
        <f>IF('Chord Type (Clean)'!J8='Chord Type (Clean)'!J$2,1,0)</f>
        <v>0</v>
      </c>
      <c r="K8" s="10">
        <f>IF('Chord Type (Clean)'!K8='Chord Type (Clean)'!K$2,1,0)</f>
        <v>1</v>
      </c>
      <c r="L8" s="15">
        <f t="shared" si="0"/>
        <v>0.8</v>
      </c>
    </row>
    <row r="9" spans="1:12" x14ac:dyDescent="0.25">
      <c r="A9">
        <v>7</v>
      </c>
      <c r="B9" s="10">
        <f>IF('Chord Type (Clean)'!B9='Chord Type (Clean)'!B$2,1,0)</f>
        <v>1</v>
      </c>
      <c r="C9" s="10">
        <f>IF('Chord Type (Clean)'!C9='Chord Type (Clean)'!C$2,1,0)</f>
        <v>1</v>
      </c>
      <c r="D9" s="10">
        <f>IF('Chord Type (Clean)'!D9='Chord Type (Clean)'!D$2,1,0)</f>
        <v>1</v>
      </c>
      <c r="E9" s="10">
        <f>IF('Chord Type (Clean)'!E9='Chord Type (Clean)'!E$2,1,0)</f>
        <v>1</v>
      </c>
      <c r="F9" s="10">
        <f>IF('Chord Type (Clean)'!F9='Chord Type (Clean)'!F$2,1,0)</f>
        <v>1</v>
      </c>
      <c r="G9">
        <f>IF('Chord Type (Clean)'!G9='Chord Type (Clean)'!G$2,1,0)</f>
        <v>0</v>
      </c>
      <c r="H9">
        <f>IF('Chord Type (Clean)'!H9='Chord Type (Clean)'!H$2,1,0)</f>
        <v>0</v>
      </c>
      <c r="I9">
        <f>IF('Chord Type (Clean)'!I9='Chord Type (Clean)'!I$2,1,0)</f>
        <v>0</v>
      </c>
      <c r="J9">
        <f>IF('Chord Type (Clean)'!J9='Chord Type (Clean)'!J$2,1,0)</f>
        <v>0</v>
      </c>
      <c r="K9" s="10">
        <f>IF('Chord Type (Clean)'!K9='Chord Type (Clean)'!K$2,1,0)</f>
        <v>1</v>
      </c>
      <c r="L9" s="15">
        <f t="shared" si="0"/>
        <v>0.6</v>
      </c>
    </row>
    <row r="10" spans="1:12" x14ac:dyDescent="0.25">
      <c r="A10">
        <v>8</v>
      </c>
      <c r="B10" s="10">
        <f>IF('Chord Type (Clean)'!B10='Chord Type (Clean)'!B$2,1,0)</f>
        <v>1</v>
      </c>
      <c r="C10" s="10">
        <f>IF('Chord Type (Clean)'!C10='Chord Type (Clean)'!C$2,1,0)</f>
        <v>1</v>
      </c>
      <c r="D10" s="10">
        <f>IF('Chord Type (Clean)'!D10='Chord Type (Clean)'!D$2,1,0)</f>
        <v>1</v>
      </c>
      <c r="E10">
        <f>IF('Chord Type (Clean)'!E10='Chord Type (Clean)'!E$2,1,0)</f>
        <v>0</v>
      </c>
      <c r="F10" s="10">
        <f>IF('Chord Type (Clean)'!F10='Chord Type (Clean)'!F$2,1,0)</f>
        <v>1</v>
      </c>
      <c r="G10">
        <f>IF('Chord Type (Clean)'!G10='Chord Type (Clean)'!G$2,1,0)</f>
        <v>0</v>
      </c>
      <c r="H10">
        <f>IF('Chord Type (Clean)'!H10='Chord Type (Clean)'!H$2,1,0)</f>
        <v>0</v>
      </c>
      <c r="I10">
        <f>IF('Chord Type (Clean)'!I10='Chord Type (Clean)'!I$2,1,0)</f>
        <v>0</v>
      </c>
      <c r="J10">
        <f>IF('Chord Type (Clean)'!J10='Chord Type (Clean)'!J$2,1,0)</f>
        <v>0</v>
      </c>
      <c r="K10">
        <f>IF('Chord Type (Clean)'!K10='Chord Type (Clean)'!K$2,1,0)</f>
        <v>0</v>
      </c>
      <c r="L10" s="15">
        <f t="shared" si="0"/>
        <v>0.4</v>
      </c>
    </row>
    <row r="11" spans="1:12" x14ac:dyDescent="0.25">
      <c r="A11">
        <v>9</v>
      </c>
      <c r="B11" s="10">
        <f>IF('Chord Type (Clean)'!B11='Chord Type (Clean)'!B$2,1,0)</f>
        <v>1</v>
      </c>
      <c r="C11" s="10">
        <f>IF('Chord Type (Clean)'!C11='Chord Type (Clean)'!C$2,1,0)</f>
        <v>1</v>
      </c>
      <c r="D11" s="10">
        <f>IF('Chord Type (Clean)'!D11='Chord Type (Clean)'!D$2,1,0)</f>
        <v>1</v>
      </c>
      <c r="E11">
        <f>IF('Chord Type (Clean)'!E11='Chord Type (Clean)'!E$2,1,0)</f>
        <v>0</v>
      </c>
      <c r="F11" s="10">
        <f>IF('Chord Type (Clean)'!F11='Chord Type (Clean)'!F$2,1,0)</f>
        <v>1</v>
      </c>
      <c r="G11">
        <f>IF('Chord Type (Clean)'!G11='Chord Type (Clean)'!G$2,1,0)</f>
        <v>0</v>
      </c>
      <c r="H11">
        <f>IF('Chord Type (Clean)'!H11='Chord Type (Clean)'!H$2,1,0)</f>
        <v>0</v>
      </c>
      <c r="I11">
        <f>IF('Chord Type (Clean)'!I11='Chord Type (Clean)'!I$2,1,0)</f>
        <v>0</v>
      </c>
      <c r="J11">
        <f>IF('Chord Type (Clean)'!J11='Chord Type (Clean)'!J$2,1,0)</f>
        <v>0</v>
      </c>
      <c r="K11">
        <f>IF('Chord Type (Clean)'!K11='Chord Type (Clean)'!K$2,1,0)</f>
        <v>0</v>
      </c>
      <c r="L11" s="15">
        <f t="shared" si="0"/>
        <v>0.4</v>
      </c>
    </row>
    <row r="12" spans="1:12" x14ac:dyDescent="0.25">
      <c r="A12">
        <v>10</v>
      </c>
      <c r="B12" s="10">
        <f>IF('Chord Type (Clean)'!B12='Chord Type (Clean)'!B$2,1,0)</f>
        <v>1</v>
      </c>
      <c r="C12" s="10">
        <f>IF('Chord Type (Clean)'!C12='Chord Type (Clean)'!C$2,1,0)</f>
        <v>1</v>
      </c>
      <c r="D12" s="10">
        <f>IF('Chord Type (Clean)'!D12='Chord Type (Clean)'!D$2,1,0)</f>
        <v>1</v>
      </c>
      <c r="E12">
        <f>IF('Chord Type (Clean)'!E12='Chord Type (Clean)'!E$2,1,0)</f>
        <v>0</v>
      </c>
      <c r="F12" s="10">
        <f>IF('Chord Type (Clean)'!F12='Chord Type (Clean)'!F$2,1,0)</f>
        <v>1</v>
      </c>
      <c r="G12">
        <f>IF('Chord Type (Clean)'!G12='Chord Type (Clean)'!G$2,1,0)</f>
        <v>0</v>
      </c>
      <c r="H12">
        <f>IF('Chord Type (Clean)'!H12='Chord Type (Clean)'!H$2,1,0)</f>
        <v>0</v>
      </c>
      <c r="I12">
        <f>IF('Chord Type (Clean)'!I12='Chord Type (Clean)'!I$2,1,0)</f>
        <v>0</v>
      </c>
      <c r="J12">
        <f>IF('Chord Type (Clean)'!J12='Chord Type (Clean)'!J$2,1,0)</f>
        <v>0</v>
      </c>
      <c r="K12" s="10">
        <f>IF('Chord Type (Clean)'!K12='Chord Type (Clean)'!K$2,1,0)</f>
        <v>1</v>
      </c>
      <c r="L12" s="15">
        <f t="shared" si="0"/>
        <v>0.5</v>
      </c>
    </row>
    <row r="13" spans="1:12" x14ac:dyDescent="0.25">
      <c r="A13">
        <v>11</v>
      </c>
      <c r="B13" s="10">
        <f>IF('Chord Type (Clean)'!B13='Chord Type (Clean)'!B$2,1,0)</f>
        <v>1</v>
      </c>
      <c r="C13" s="10">
        <f>IF('Chord Type (Clean)'!C13='Chord Type (Clean)'!C$2,1,0)</f>
        <v>1</v>
      </c>
      <c r="D13" s="10">
        <f>IF('Chord Type (Clean)'!D13='Chord Type (Clean)'!D$2,1,0)</f>
        <v>1</v>
      </c>
      <c r="E13" s="10">
        <f>IF('Chord Type (Clean)'!E13='Chord Type (Clean)'!E$2,1,0)</f>
        <v>1</v>
      </c>
      <c r="F13" s="10">
        <f>IF('Chord Type (Clean)'!F13='Chord Type (Clean)'!F$2,1,0)</f>
        <v>1</v>
      </c>
      <c r="G13">
        <f>IF('Chord Type (Clean)'!G13='Chord Type (Clean)'!G$2,1,0)</f>
        <v>0</v>
      </c>
      <c r="H13" s="10">
        <f>IF('Chord Type (Clean)'!H13='Chord Type (Clean)'!H$2,1,0)</f>
        <v>1</v>
      </c>
      <c r="I13" s="10">
        <f>IF('Chord Type (Clean)'!I13='Chord Type (Clean)'!I$2,1,0)</f>
        <v>1</v>
      </c>
      <c r="J13">
        <f>IF('Chord Type (Clean)'!J13='Chord Type (Clean)'!J$2,1,0)</f>
        <v>0</v>
      </c>
      <c r="K13">
        <f>IF('Chord Type (Clean)'!K13='Chord Type (Clean)'!K$2,1,0)</f>
        <v>0</v>
      </c>
      <c r="L13" s="15">
        <f t="shared" si="0"/>
        <v>0.7</v>
      </c>
    </row>
    <row r="14" spans="1:12" x14ac:dyDescent="0.25">
      <c r="A14">
        <v>12</v>
      </c>
      <c r="B14" s="10">
        <f>IF('Chord Type (Clean)'!B14='Chord Type (Clean)'!B$2,1,0)</f>
        <v>1</v>
      </c>
      <c r="C14" s="10">
        <f>IF('Chord Type (Clean)'!C14='Chord Type (Clean)'!C$2,1,0)</f>
        <v>1</v>
      </c>
      <c r="D14" s="10">
        <f>IF('Chord Type (Clean)'!D14='Chord Type (Clean)'!D$2,1,0)</f>
        <v>1</v>
      </c>
      <c r="E14">
        <f>IF('Chord Type (Clean)'!E14='Chord Type (Clean)'!E$2,1,0)</f>
        <v>0</v>
      </c>
      <c r="F14" s="10">
        <f>IF('Chord Type (Clean)'!F14='Chord Type (Clean)'!F$2,1,0)</f>
        <v>1</v>
      </c>
      <c r="G14">
        <f>IF('Chord Type (Clean)'!G14='Chord Type (Clean)'!G$2,1,0)</f>
        <v>0</v>
      </c>
      <c r="H14" s="10">
        <f>IF('Chord Type (Clean)'!H14='Chord Type (Clean)'!H$2,1,0)</f>
        <v>1</v>
      </c>
      <c r="I14" s="10">
        <f>IF('Chord Type (Clean)'!I14='Chord Type (Clean)'!I$2,1,0)</f>
        <v>1</v>
      </c>
      <c r="J14">
        <f>IF('Chord Type (Clean)'!J14='Chord Type (Clean)'!J$2,1,0)</f>
        <v>0</v>
      </c>
      <c r="K14">
        <f>IF('Chord Type (Clean)'!K14='Chord Type (Clean)'!K$2,1,0)</f>
        <v>0</v>
      </c>
      <c r="L14" s="15">
        <f t="shared" si="0"/>
        <v>0.6</v>
      </c>
    </row>
    <row r="15" spans="1:12" x14ac:dyDescent="0.25">
      <c r="A15">
        <v>13</v>
      </c>
      <c r="B15" s="10">
        <f>IF('Chord Type (Clean)'!B15='Chord Type (Clean)'!B$2,1,0)</f>
        <v>1</v>
      </c>
      <c r="C15">
        <f>IF('Chord Type (Clean)'!C15='Chord Type (Clean)'!C$2,1,0)</f>
        <v>0</v>
      </c>
      <c r="D15">
        <f>IF('Chord Type (Clean)'!D15='Chord Type (Clean)'!D$2,1,0)</f>
        <v>0</v>
      </c>
      <c r="E15">
        <f>IF('Chord Type (Clean)'!E15='Chord Type (Clean)'!E$2,1,0)</f>
        <v>0</v>
      </c>
      <c r="F15" s="10">
        <f>IF('Chord Type (Clean)'!F15='Chord Type (Clean)'!F$2,1,0)</f>
        <v>1</v>
      </c>
      <c r="G15">
        <f>IF('Chord Type (Clean)'!G15='Chord Type (Clean)'!G$2,1,0)</f>
        <v>0</v>
      </c>
      <c r="H15">
        <f>IF('Chord Type (Clean)'!H15='Chord Type (Clean)'!H$2,1,0)</f>
        <v>0</v>
      </c>
      <c r="I15">
        <f>IF('Chord Type (Clean)'!I15='Chord Type (Clean)'!I$2,1,0)</f>
        <v>0</v>
      </c>
      <c r="J15">
        <f>IF('Chord Type (Clean)'!J15='Chord Type (Clean)'!J$2,1,0)</f>
        <v>0</v>
      </c>
      <c r="K15">
        <f>IF('Chord Type (Clean)'!K15='Chord Type (Clean)'!K$2,1,0)</f>
        <v>0</v>
      </c>
      <c r="L15" s="15">
        <f t="shared" si="0"/>
        <v>0.2</v>
      </c>
    </row>
    <row r="16" spans="1:12" x14ac:dyDescent="0.25">
      <c r="A16">
        <v>14</v>
      </c>
      <c r="B16" s="10">
        <f>IF('Chord Type (Clean)'!B16='Chord Type (Clean)'!B$2,1,0)</f>
        <v>1</v>
      </c>
      <c r="C16" s="10">
        <f>IF('Chord Type (Clean)'!C16='Chord Type (Clean)'!C$2,1,0)</f>
        <v>1</v>
      </c>
      <c r="D16" s="10">
        <f>IF('Chord Type (Clean)'!D16='Chord Type (Clean)'!D$2,1,0)</f>
        <v>1</v>
      </c>
      <c r="E16">
        <f>IF('Chord Type (Clean)'!E16='Chord Type (Clean)'!E$2,1,0)</f>
        <v>0</v>
      </c>
      <c r="F16" s="10">
        <f>IF('Chord Type (Clean)'!F16='Chord Type (Clean)'!F$2,1,0)</f>
        <v>1</v>
      </c>
      <c r="G16">
        <f>IF('Chord Type (Clean)'!G16='Chord Type (Clean)'!G$2,1,0)</f>
        <v>0</v>
      </c>
      <c r="H16">
        <f>IF('Chord Type (Clean)'!H16='Chord Type (Clean)'!H$2,1,0)</f>
        <v>0</v>
      </c>
      <c r="I16">
        <f>IF('Chord Type (Clean)'!I16='Chord Type (Clean)'!I$2,1,0)</f>
        <v>0</v>
      </c>
      <c r="J16">
        <f>IF('Chord Type (Clean)'!J16='Chord Type (Clean)'!J$2,1,0)</f>
        <v>0</v>
      </c>
      <c r="K16">
        <f>IF('Chord Type (Clean)'!K16='Chord Type (Clean)'!K$2,1,0)</f>
        <v>0</v>
      </c>
      <c r="L16" s="15">
        <f t="shared" si="0"/>
        <v>0.4</v>
      </c>
    </row>
    <row r="17" spans="1:12" x14ac:dyDescent="0.25">
      <c r="A17">
        <v>15</v>
      </c>
      <c r="B17" s="10">
        <f>IF('Chord Type (Clean)'!B17='Chord Type (Clean)'!B$2,1,0)</f>
        <v>1</v>
      </c>
      <c r="C17" s="10">
        <f>IF('Chord Type (Clean)'!C17='Chord Type (Clean)'!C$2,1,0)</f>
        <v>1</v>
      </c>
      <c r="D17" s="10">
        <f>IF('Chord Type (Clean)'!D17='Chord Type (Clean)'!D$2,1,0)</f>
        <v>1</v>
      </c>
      <c r="E17">
        <f>IF('Chord Type (Clean)'!E17='Chord Type (Clean)'!E$2,1,0)</f>
        <v>0</v>
      </c>
      <c r="F17" s="10">
        <f>IF('Chord Type (Clean)'!F17='Chord Type (Clean)'!F$2,1,0)</f>
        <v>1</v>
      </c>
      <c r="G17">
        <f>IF('Chord Type (Clean)'!G17='Chord Type (Clean)'!G$2,1,0)</f>
        <v>0</v>
      </c>
      <c r="H17">
        <f>IF('Chord Type (Clean)'!H17='Chord Type (Clean)'!H$2,1,0)</f>
        <v>0</v>
      </c>
      <c r="I17">
        <f>IF('Chord Type (Clean)'!I17='Chord Type (Clean)'!I$2,1,0)</f>
        <v>0</v>
      </c>
      <c r="J17">
        <f>IF('Chord Type (Clean)'!J17='Chord Type (Clean)'!J$2,1,0)</f>
        <v>0</v>
      </c>
      <c r="K17">
        <f>IF('Chord Type (Clean)'!K17='Chord Type (Clean)'!K$2,1,0)</f>
        <v>0</v>
      </c>
      <c r="L17" s="15">
        <f t="shared" si="0"/>
        <v>0.4</v>
      </c>
    </row>
    <row r="18" spans="1:12" x14ac:dyDescent="0.25">
      <c r="A18">
        <v>16</v>
      </c>
      <c r="B18" s="10">
        <f>IF('Chord Type (Clean)'!B18='Chord Type (Clean)'!B$2,1,0)</f>
        <v>1</v>
      </c>
      <c r="C18">
        <f>IF('Chord Type (Clean)'!C18='Chord Type (Clean)'!C$2,1,0)</f>
        <v>0</v>
      </c>
      <c r="D18" s="10">
        <f>IF('Chord Type (Clean)'!D18='Chord Type (Clean)'!D$2,1,0)</f>
        <v>1</v>
      </c>
      <c r="E18">
        <f>IF('Chord Type (Clean)'!E18='Chord Type (Clean)'!E$2,1,0)</f>
        <v>0</v>
      </c>
      <c r="F18" s="10">
        <f>IF('Chord Type (Clean)'!F18='Chord Type (Clean)'!F$2,1,0)</f>
        <v>1</v>
      </c>
      <c r="G18">
        <f>IF('Chord Type (Clean)'!G18='Chord Type (Clean)'!G$2,1,0)</f>
        <v>0</v>
      </c>
      <c r="H18">
        <f>IF('Chord Type (Clean)'!H18='Chord Type (Clean)'!H$2,1,0)</f>
        <v>0</v>
      </c>
      <c r="I18">
        <f>IF('Chord Type (Clean)'!I18='Chord Type (Clean)'!I$2,1,0)</f>
        <v>0</v>
      </c>
      <c r="J18">
        <f>IF('Chord Type (Clean)'!J18='Chord Type (Clean)'!J$2,1,0)</f>
        <v>0</v>
      </c>
      <c r="K18">
        <f>IF('Chord Type (Clean)'!K18='Chord Type (Clean)'!K$2,1,0)</f>
        <v>0</v>
      </c>
      <c r="L18" s="15">
        <f t="shared" si="0"/>
        <v>0.3</v>
      </c>
    </row>
    <row r="19" spans="1:12" x14ac:dyDescent="0.25">
      <c r="A19">
        <v>17</v>
      </c>
      <c r="B19" s="10">
        <f>IF('Chord Type (Clean)'!B19='Chord Type (Clean)'!B$2,1,0)</f>
        <v>1</v>
      </c>
      <c r="C19" s="10">
        <f>IF('Chord Type (Clean)'!C19='Chord Type (Clean)'!C$2,1,0)</f>
        <v>1</v>
      </c>
      <c r="D19" s="10">
        <f>IF('Chord Type (Clean)'!D19='Chord Type (Clean)'!D$2,1,0)</f>
        <v>1</v>
      </c>
      <c r="E19">
        <f>IF('Chord Type (Clean)'!E19='Chord Type (Clean)'!E$2,1,0)</f>
        <v>0</v>
      </c>
      <c r="F19" s="10">
        <f>IF('Chord Type (Clean)'!F19='Chord Type (Clean)'!F$2,1,0)</f>
        <v>1</v>
      </c>
      <c r="G19">
        <f>IF('Chord Type (Clean)'!G19='Chord Type (Clean)'!G$2,1,0)</f>
        <v>0</v>
      </c>
      <c r="H19" s="10">
        <f>IF('Chord Type (Clean)'!H19='Chord Type (Clean)'!H$2,1,0)</f>
        <v>1</v>
      </c>
      <c r="I19" s="10">
        <f>IF('Chord Type (Clean)'!I19='Chord Type (Clean)'!I$2,1,0)</f>
        <v>1</v>
      </c>
      <c r="J19" s="10">
        <f>IF('Chord Type (Clean)'!J19='Chord Type (Clean)'!J$2,1,0)</f>
        <v>1</v>
      </c>
      <c r="K19" s="10">
        <f>IF('Chord Type (Clean)'!K19='Chord Type (Clean)'!K$2,1,0)</f>
        <v>1</v>
      </c>
      <c r="L19" s="15">
        <f t="shared" si="0"/>
        <v>0.8</v>
      </c>
    </row>
    <row r="20" spans="1:12" x14ac:dyDescent="0.25">
      <c r="A20">
        <v>18</v>
      </c>
      <c r="B20" s="10">
        <f>IF('Chord Type (Clean)'!B20='Chord Type (Clean)'!B$2,1,0)</f>
        <v>1</v>
      </c>
      <c r="C20" s="10">
        <f>IF('Chord Type (Clean)'!C20='Chord Type (Clean)'!C$2,1,0)</f>
        <v>1</v>
      </c>
      <c r="D20" s="10">
        <f>IF('Chord Type (Clean)'!D20='Chord Type (Clean)'!D$2,1,0)</f>
        <v>1</v>
      </c>
      <c r="E20" s="10">
        <f>IF('Chord Type (Clean)'!E20='Chord Type (Clean)'!E$2,1,0)</f>
        <v>1</v>
      </c>
      <c r="F20" s="10">
        <f>IF('Chord Type (Clean)'!F20='Chord Type (Clean)'!F$2,1,0)</f>
        <v>1</v>
      </c>
      <c r="G20" s="10">
        <f>IF('Chord Type (Clean)'!G20='Chord Type (Clean)'!G$2,1,0)</f>
        <v>1</v>
      </c>
      <c r="H20" s="10">
        <f>IF('Chord Type (Clean)'!H20='Chord Type (Clean)'!H$2,1,0)</f>
        <v>1</v>
      </c>
      <c r="I20" s="10">
        <f>IF('Chord Type (Clean)'!I20='Chord Type (Clean)'!I$2,1,0)</f>
        <v>1</v>
      </c>
      <c r="J20" s="10">
        <f>IF('Chord Type (Clean)'!J20='Chord Type (Clean)'!J$2,1,0)</f>
        <v>1</v>
      </c>
      <c r="K20" s="10">
        <f>IF('Chord Type (Clean)'!K20='Chord Type (Clean)'!K$2,1,0)</f>
        <v>1</v>
      </c>
      <c r="L20" s="15">
        <f t="shared" si="0"/>
        <v>1</v>
      </c>
    </row>
    <row r="21" spans="1:12" x14ac:dyDescent="0.25">
      <c r="A21">
        <v>19</v>
      </c>
      <c r="B21" s="10">
        <f>IF('Chord Type (Clean)'!B21='Chord Type (Clean)'!B$2,1,0)</f>
        <v>1</v>
      </c>
      <c r="C21" s="10">
        <f>IF('Chord Type (Clean)'!C21='Chord Type (Clean)'!C$2,1,0)</f>
        <v>1</v>
      </c>
      <c r="D21" s="10">
        <f>IF('Chord Type (Clean)'!D21='Chord Type (Clean)'!D$2,1,0)</f>
        <v>1</v>
      </c>
      <c r="E21" s="10">
        <f>IF('Chord Type (Clean)'!E21='Chord Type (Clean)'!E$2,1,0)</f>
        <v>1</v>
      </c>
      <c r="F21" s="10">
        <f>IF('Chord Type (Clean)'!F21='Chord Type (Clean)'!F$2,1,0)</f>
        <v>1</v>
      </c>
      <c r="G21" s="10">
        <f>IF('Chord Type (Clean)'!G21='Chord Type (Clean)'!G$2,1,0)</f>
        <v>1</v>
      </c>
      <c r="H21" s="10">
        <f>IF('Chord Type (Clean)'!H21='Chord Type (Clean)'!H$2,1,0)</f>
        <v>1</v>
      </c>
      <c r="I21" s="10">
        <f>IF('Chord Type (Clean)'!I21='Chord Type (Clean)'!I$2,1,0)</f>
        <v>1</v>
      </c>
      <c r="J21" s="10">
        <f>IF('Chord Type (Clean)'!J21='Chord Type (Clean)'!J$2,1,0)</f>
        <v>1</v>
      </c>
      <c r="K21" s="10">
        <f>IF('Chord Type (Clean)'!K21='Chord Type (Clean)'!K$2,1,0)</f>
        <v>1</v>
      </c>
      <c r="L21" s="15">
        <f t="shared" si="0"/>
        <v>1</v>
      </c>
    </row>
    <row r="22" spans="1:12" x14ac:dyDescent="0.25">
      <c r="A22">
        <v>20</v>
      </c>
      <c r="B22" s="10">
        <f>IF('Chord Type (Clean)'!B22='Chord Type (Clean)'!B$2,1,0)</f>
        <v>1</v>
      </c>
      <c r="C22" s="10">
        <f>IF('Chord Type (Clean)'!C22='Chord Type (Clean)'!C$2,1,0)</f>
        <v>1</v>
      </c>
      <c r="D22" s="10">
        <f>IF('Chord Type (Clean)'!D22='Chord Type (Clean)'!D$2,1,0)</f>
        <v>1</v>
      </c>
      <c r="E22">
        <f>IF('Chord Type (Clean)'!E22='Chord Type (Clean)'!E$2,1,0)</f>
        <v>0</v>
      </c>
      <c r="F22" s="10">
        <f>IF('Chord Type (Clean)'!F22='Chord Type (Clean)'!F$2,1,0)</f>
        <v>1</v>
      </c>
      <c r="G22">
        <f>IF('Chord Type (Clean)'!G22='Chord Type (Clean)'!G$2,1,0)</f>
        <v>0</v>
      </c>
      <c r="H22">
        <f>IF('Chord Type (Clean)'!H22='Chord Type (Clean)'!H$2,1,0)</f>
        <v>0</v>
      </c>
      <c r="I22">
        <f>IF('Chord Type (Clean)'!I22='Chord Type (Clean)'!I$2,1,0)</f>
        <v>0</v>
      </c>
      <c r="J22">
        <f>IF('Chord Type (Clean)'!J22='Chord Type (Clean)'!J$2,1,0)</f>
        <v>0</v>
      </c>
      <c r="K22">
        <f>IF('Chord Type (Clean)'!K22='Chord Type (Clean)'!K$2,1,0)</f>
        <v>0</v>
      </c>
      <c r="L22" s="15">
        <f t="shared" si="0"/>
        <v>0.4</v>
      </c>
    </row>
    <row r="23" spans="1:12" x14ac:dyDescent="0.25">
      <c r="A23">
        <v>21</v>
      </c>
      <c r="B23" s="10">
        <f>IF('Chord Type (Clean)'!B23='Chord Type (Clean)'!B$2,1,0)</f>
        <v>1</v>
      </c>
      <c r="C23">
        <f>IF('Chord Type (Clean)'!C23='Chord Type (Clean)'!C$2,1,0)</f>
        <v>0</v>
      </c>
      <c r="D23">
        <f>IF('Chord Type (Clean)'!D23='Chord Type (Clean)'!D$2,1,0)</f>
        <v>0</v>
      </c>
      <c r="E23">
        <f>IF('Chord Type (Clean)'!E23='Chord Type (Clean)'!E$2,1,0)</f>
        <v>0</v>
      </c>
      <c r="F23">
        <f>IF('Chord Type (Clean)'!F23='Chord Type (Clean)'!F$2,1,0)</f>
        <v>0</v>
      </c>
      <c r="G23">
        <f>IF('Chord Type (Clean)'!G23='Chord Type (Clean)'!G$2,1,0)</f>
        <v>0</v>
      </c>
      <c r="H23">
        <f>IF('Chord Type (Clean)'!H23='Chord Type (Clean)'!H$2,1,0)</f>
        <v>0</v>
      </c>
      <c r="I23">
        <f>IF('Chord Type (Clean)'!I23='Chord Type (Clean)'!I$2,1,0)</f>
        <v>0</v>
      </c>
      <c r="J23">
        <f>IF('Chord Type (Clean)'!J23='Chord Type (Clean)'!J$2,1,0)</f>
        <v>0</v>
      </c>
      <c r="K23">
        <f>IF('Chord Type (Clean)'!K23='Chord Type (Clean)'!K$2,1,0)</f>
        <v>0</v>
      </c>
      <c r="L23" s="15">
        <f t="shared" si="0"/>
        <v>0.1</v>
      </c>
    </row>
    <row r="24" spans="1:12" x14ac:dyDescent="0.25">
      <c r="A24">
        <v>22</v>
      </c>
      <c r="B24" s="10">
        <f>IF('Chord Type (Clean)'!B24='Chord Type (Clean)'!B$2,1,0)</f>
        <v>1</v>
      </c>
      <c r="C24">
        <f>IF('Chord Type (Clean)'!C24='Chord Type (Clean)'!C$2,1,0)</f>
        <v>0</v>
      </c>
      <c r="D24">
        <f>IF('Chord Type (Clean)'!D24='Chord Type (Clean)'!D$2,1,0)</f>
        <v>0</v>
      </c>
      <c r="E24">
        <f>IF('Chord Type (Clean)'!E24='Chord Type (Clean)'!E$2,1,0)</f>
        <v>0</v>
      </c>
      <c r="F24" s="10">
        <f>IF('Chord Type (Clean)'!F24='Chord Type (Clean)'!F$2,1,0)</f>
        <v>1</v>
      </c>
      <c r="G24">
        <f>IF('Chord Type (Clean)'!G24='Chord Type (Clean)'!G$2,1,0)</f>
        <v>0</v>
      </c>
      <c r="H24">
        <f>IF('Chord Type (Clean)'!H24='Chord Type (Clean)'!H$2,1,0)</f>
        <v>0</v>
      </c>
      <c r="I24">
        <f>IF('Chord Type (Clean)'!I24='Chord Type (Clean)'!I$2,1,0)</f>
        <v>0</v>
      </c>
      <c r="J24">
        <f>IF('Chord Type (Clean)'!J24='Chord Type (Clean)'!J$2,1,0)</f>
        <v>0</v>
      </c>
      <c r="K24">
        <f>IF('Chord Type (Clean)'!K24='Chord Type (Clean)'!K$2,1,0)</f>
        <v>0</v>
      </c>
      <c r="L24" s="15">
        <f t="shared" si="0"/>
        <v>0.2</v>
      </c>
    </row>
    <row r="25" spans="1:12" x14ac:dyDescent="0.25">
      <c r="A25">
        <v>23</v>
      </c>
      <c r="B25" s="10">
        <f>IF('Chord Type (Clean)'!B25='Chord Type (Clean)'!B$2,1,0)</f>
        <v>1</v>
      </c>
      <c r="C25" s="10">
        <f>IF('Chord Type (Clean)'!C25='Chord Type (Clean)'!C$2,1,0)</f>
        <v>1</v>
      </c>
      <c r="D25" s="10">
        <f>IF('Chord Type (Clean)'!D25='Chord Type (Clean)'!D$2,1,0)</f>
        <v>1</v>
      </c>
      <c r="E25" s="10">
        <f>IF('Chord Type (Clean)'!E25='Chord Type (Clean)'!E$2,1,0)</f>
        <v>1</v>
      </c>
      <c r="F25" s="10">
        <f>IF('Chord Type (Clean)'!F25='Chord Type (Clean)'!F$2,1,0)</f>
        <v>1</v>
      </c>
      <c r="G25" s="10">
        <f>IF('Chord Type (Clean)'!G25='Chord Type (Clean)'!G$2,1,0)</f>
        <v>1</v>
      </c>
      <c r="H25">
        <f>IF('Chord Type (Clean)'!H25='Chord Type (Clean)'!H$2,1,0)</f>
        <v>0</v>
      </c>
      <c r="I25" s="10">
        <f>IF('Chord Type (Clean)'!I25='Chord Type (Clean)'!I$2,1,0)</f>
        <v>1</v>
      </c>
      <c r="J25">
        <f>IF('Chord Type (Clean)'!J25='Chord Type (Clean)'!J$2,1,0)</f>
        <v>0</v>
      </c>
      <c r="K25">
        <f>IF('Chord Type (Clean)'!K25='Chord Type (Clean)'!K$2,1,0)</f>
        <v>0</v>
      </c>
      <c r="L25" s="15">
        <f t="shared" si="0"/>
        <v>0.7</v>
      </c>
    </row>
    <row r="26" spans="1:12" x14ac:dyDescent="0.25">
      <c r="A26">
        <v>24</v>
      </c>
      <c r="B26" s="10">
        <f>IF('Chord Type (Clean)'!B26='Chord Type (Clean)'!B$2,1,0)</f>
        <v>1</v>
      </c>
      <c r="C26" s="10">
        <f>IF('Chord Type (Clean)'!C26='Chord Type (Clean)'!C$2,1,0)</f>
        <v>1</v>
      </c>
      <c r="D26" s="10">
        <f>IF('Chord Type (Clean)'!D26='Chord Type (Clean)'!D$2,1,0)</f>
        <v>1</v>
      </c>
      <c r="E26" s="10">
        <f>IF('Chord Type (Clean)'!E26='Chord Type (Clean)'!E$2,1,0)</f>
        <v>1</v>
      </c>
      <c r="F26" s="10">
        <f>IF('Chord Type (Clean)'!F26='Chord Type (Clean)'!F$2,1,0)</f>
        <v>1</v>
      </c>
      <c r="G26" s="10">
        <f>IF('Chord Type (Clean)'!G26='Chord Type (Clean)'!G$2,1,0)</f>
        <v>1</v>
      </c>
      <c r="H26" s="10">
        <f>IF('Chord Type (Clean)'!H26='Chord Type (Clean)'!H$2,1,0)</f>
        <v>1</v>
      </c>
      <c r="I26" s="10">
        <f>IF('Chord Type (Clean)'!I26='Chord Type (Clean)'!I$2,1,0)</f>
        <v>1</v>
      </c>
      <c r="J26" s="10">
        <f>IF('Chord Type (Clean)'!J26='Chord Type (Clean)'!J$2,1,0)</f>
        <v>1</v>
      </c>
      <c r="K26" s="10">
        <f>IF('Chord Type (Clean)'!K26='Chord Type (Clean)'!K$2,1,0)</f>
        <v>1</v>
      </c>
      <c r="L26" s="15">
        <f t="shared" si="0"/>
        <v>1</v>
      </c>
    </row>
    <row r="27" spans="1:12" x14ac:dyDescent="0.25">
      <c r="A27">
        <v>25</v>
      </c>
      <c r="B27" s="10">
        <f>IF('Chord Type (Clean)'!B27='Chord Type (Clean)'!B$2,1,0)</f>
        <v>1</v>
      </c>
      <c r="C27" s="10">
        <f>IF('Chord Type (Clean)'!C27='Chord Type (Clean)'!C$2,1,0)</f>
        <v>1</v>
      </c>
      <c r="D27" s="10">
        <f>IF('Chord Type (Clean)'!D27='Chord Type (Clean)'!D$2,1,0)</f>
        <v>1</v>
      </c>
      <c r="E27" s="10">
        <f>IF('Chord Type (Clean)'!E27='Chord Type (Clean)'!E$2,1,0)</f>
        <v>1</v>
      </c>
      <c r="F27" s="10">
        <f>IF('Chord Type (Clean)'!F27='Chord Type (Clean)'!F$2,1,0)</f>
        <v>1</v>
      </c>
      <c r="G27" s="10">
        <f>IF('Chord Type (Clean)'!G27='Chord Type (Clean)'!G$2,1,0)</f>
        <v>1</v>
      </c>
      <c r="H27" s="10">
        <f>IF('Chord Type (Clean)'!H27='Chord Type (Clean)'!H$2,1,0)</f>
        <v>1</v>
      </c>
      <c r="I27">
        <f>IF('Chord Type (Clean)'!I27='Chord Type (Clean)'!I$2,1,0)</f>
        <v>0</v>
      </c>
      <c r="J27" s="10">
        <f>IF('Chord Type (Clean)'!J27='Chord Type (Clean)'!J$2,1,0)</f>
        <v>1</v>
      </c>
      <c r="K27" s="10">
        <f>IF('Chord Type (Clean)'!K27='Chord Type (Clean)'!K$2,1,0)</f>
        <v>1</v>
      </c>
      <c r="L27" s="15">
        <f t="shared" si="0"/>
        <v>0.9</v>
      </c>
    </row>
    <row r="28" spans="1:12" x14ac:dyDescent="0.25">
      <c r="A28">
        <v>26</v>
      </c>
      <c r="B28" s="10">
        <f>IF('Chord Type (Clean)'!B28='Chord Type (Clean)'!B$2,1,0)</f>
        <v>1</v>
      </c>
      <c r="C28">
        <f>IF('Chord Type (Clean)'!C28='Chord Type (Clean)'!C$2,1,0)</f>
        <v>0</v>
      </c>
      <c r="D28" s="10">
        <f>IF('Chord Type (Clean)'!D28='Chord Type (Clean)'!D$2,1,0)</f>
        <v>1</v>
      </c>
      <c r="E28">
        <f>IF('Chord Type (Clean)'!E28='Chord Type (Clean)'!E$2,1,0)</f>
        <v>0</v>
      </c>
      <c r="F28" s="10">
        <f>IF('Chord Type (Clean)'!F28='Chord Type (Clean)'!F$2,1,0)</f>
        <v>1</v>
      </c>
      <c r="G28">
        <f>IF('Chord Type (Clean)'!G28='Chord Type (Clean)'!G$2,1,0)</f>
        <v>0</v>
      </c>
      <c r="H28">
        <f>IF('Chord Type (Clean)'!H28='Chord Type (Clean)'!H$2,1,0)</f>
        <v>0</v>
      </c>
      <c r="I28">
        <f>IF('Chord Type (Clean)'!I28='Chord Type (Clean)'!I$2,1,0)</f>
        <v>0</v>
      </c>
      <c r="J28">
        <f>IF('Chord Type (Clean)'!J28='Chord Type (Clean)'!J$2,1,0)</f>
        <v>0</v>
      </c>
      <c r="K28">
        <f>IF('Chord Type (Clean)'!K28='Chord Type (Clean)'!K$2,1,0)</f>
        <v>0</v>
      </c>
      <c r="L28" s="15">
        <f t="shared" si="0"/>
        <v>0.3</v>
      </c>
    </row>
    <row r="29" spans="1:12" x14ac:dyDescent="0.25">
      <c r="A29">
        <v>27</v>
      </c>
      <c r="B29" s="10">
        <f>IF('Chord Type (Clean)'!B29='Chord Type (Clean)'!B$2,1,0)</f>
        <v>1</v>
      </c>
      <c r="C29" s="10">
        <f>IF('Chord Type (Clean)'!C29='Chord Type (Clean)'!C$2,1,0)</f>
        <v>1</v>
      </c>
      <c r="D29">
        <f>IF('Chord Type (Clean)'!D29='Chord Type (Clean)'!D$2,1,0)</f>
        <v>0</v>
      </c>
      <c r="E29" s="10">
        <f>IF('Chord Type (Clean)'!E29='Chord Type (Clean)'!E$2,1,0)</f>
        <v>1</v>
      </c>
      <c r="F29" s="10">
        <f>IF('Chord Type (Clean)'!F29='Chord Type (Clean)'!F$2,1,0)</f>
        <v>1</v>
      </c>
      <c r="G29">
        <f>IF('Chord Type (Clean)'!G29='Chord Type (Clean)'!G$2,1,0)</f>
        <v>0</v>
      </c>
      <c r="H29">
        <f>IF('Chord Type (Clean)'!H29='Chord Type (Clean)'!H$2,1,0)</f>
        <v>0</v>
      </c>
      <c r="I29" s="10">
        <f>IF('Chord Type (Clean)'!I29='Chord Type (Clean)'!I$2,1,0)</f>
        <v>1</v>
      </c>
      <c r="J29">
        <f>IF('Chord Type (Clean)'!J29='Chord Type (Clean)'!J$2,1,0)</f>
        <v>0</v>
      </c>
      <c r="K29" s="10">
        <f>IF('Chord Type (Clean)'!K29='Chord Type (Clean)'!K$2,1,0)</f>
        <v>1</v>
      </c>
      <c r="L29" s="15">
        <f t="shared" si="0"/>
        <v>0.6</v>
      </c>
    </row>
    <row r="30" spans="1:12" x14ac:dyDescent="0.25">
      <c r="A30">
        <v>28</v>
      </c>
      <c r="B30" s="10">
        <f>IF('Chord Type (Clean)'!B30='Chord Type (Clean)'!B$2,1,0)</f>
        <v>1</v>
      </c>
      <c r="C30">
        <f>IF('Chord Type (Clean)'!C30='Chord Type (Clean)'!C$2,1,0)</f>
        <v>0</v>
      </c>
      <c r="D30" s="10">
        <f>IF('Chord Type (Clean)'!D30='Chord Type (Clean)'!D$2,1,0)</f>
        <v>1</v>
      </c>
      <c r="E30">
        <f>IF('Chord Type (Clean)'!E30='Chord Type (Clean)'!E$2,1,0)</f>
        <v>0</v>
      </c>
      <c r="F30" s="10">
        <f>IF('Chord Type (Clean)'!F30='Chord Type (Clean)'!F$2,1,0)</f>
        <v>1</v>
      </c>
      <c r="G30">
        <f>IF('Chord Type (Clean)'!G30='Chord Type (Clean)'!G$2,1,0)</f>
        <v>0</v>
      </c>
      <c r="H30" s="10">
        <f>IF('Chord Type (Clean)'!H30='Chord Type (Clean)'!H$2,1,0)</f>
        <v>1</v>
      </c>
      <c r="I30" s="10">
        <f>IF('Chord Type (Clean)'!I30='Chord Type (Clean)'!I$2,1,0)</f>
        <v>1</v>
      </c>
      <c r="J30">
        <f>IF('Chord Type (Clean)'!J30='Chord Type (Clean)'!J$2,1,0)</f>
        <v>0</v>
      </c>
      <c r="K30">
        <f>IF('Chord Type (Clean)'!K30='Chord Type (Clean)'!K$2,1,0)</f>
        <v>0</v>
      </c>
      <c r="L30" s="15">
        <f t="shared" si="0"/>
        <v>0.5</v>
      </c>
    </row>
    <row r="31" spans="1:12" x14ac:dyDescent="0.25">
      <c r="A31">
        <v>29</v>
      </c>
      <c r="B31" s="10">
        <f>IF('Chord Type (Clean)'!B31='Chord Type (Clean)'!B$2,1,0)</f>
        <v>1</v>
      </c>
      <c r="C31" s="10">
        <f>IF('Chord Type (Clean)'!C31='Chord Type (Clean)'!C$2,1,0)</f>
        <v>1</v>
      </c>
      <c r="D31" s="10">
        <f>IF('Chord Type (Clean)'!D31='Chord Type (Clean)'!D$2,1,0)</f>
        <v>1</v>
      </c>
      <c r="E31">
        <f>IF('Chord Type (Clean)'!E31='Chord Type (Clean)'!E$2,1,0)</f>
        <v>0</v>
      </c>
      <c r="F31" s="10">
        <f>IF('Chord Type (Clean)'!F31='Chord Type (Clean)'!F$2,1,0)</f>
        <v>1</v>
      </c>
      <c r="G31" s="10">
        <f>IF('Chord Type (Clean)'!G31='Chord Type (Clean)'!G$2,1,0)</f>
        <v>1</v>
      </c>
      <c r="H31" s="10">
        <f>IF('Chord Type (Clean)'!H31='Chord Type (Clean)'!H$2,1,0)</f>
        <v>1</v>
      </c>
      <c r="I31" s="10">
        <f>IF('Chord Type (Clean)'!I31='Chord Type (Clean)'!I$2,1,0)</f>
        <v>1</v>
      </c>
      <c r="J31">
        <f>IF('Chord Type (Clean)'!J31='Chord Type (Clean)'!J$2,1,0)</f>
        <v>0</v>
      </c>
      <c r="K31">
        <f>IF('Chord Type (Clean)'!K31='Chord Type (Clean)'!K$2,1,0)</f>
        <v>0</v>
      </c>
      <c r="L31" s="15">
        <f t="shared" si="0"/>
        <v>0.7</v>
      </c>
    </row>
    <row r="32" spans="1:12" x14ac:dyDescent="0.25">
      <c r="A32">
        <v>30</v>
      </c>
      <c r="B32" s="10">
        <f>IF('Chord Type (Clean)'!B32='Chord Type (Clean)'!B$2,1,0)</f>
        <v>1</v>
      </c>
      <c r="C32" s="10">
        <f>IF('Chord Type (Clean)'!C32='Chord Type (Clean)'!C$2,1,0)</f>
        <v>1</v>
      </c>
      <c r="D32" s="10">
        <f>IF('Chord Type (Clean)'!D32='Chord Type (Clean)'!D$2,1,0)</f>
        <v>1</v>
      </c>
      <c r="E32" s="10">
        <f>IF('Chord Type (Clean)'!E32='Chord Type (Clean)'!E$2,1,0)</f>
        <v>1</v>
      </c>
      <c r="F32" s="10">
        <f>IF('Chord Type (Clean)'!F32='Chord Type (Clean)'!F$2,1,0)</f>
        <v>1</v>
      </c>
      <c r="G32" s="10">
        <f>IF('Chord Type (Clean)'!G32='Chord Type (Clean)'!G$2,1,0)</f>
        <v>1</v>
      </c>
      <c r="H32">
        <f>IF('Chord Type (Clean)'!H32='Chord Type (Clean)'!H$2,1,0)</f>
        <v>0</v>
      </c>
      <c r="I32">
        <f>IF('Chord Type (Clean)'!I32='Chord Type (Clean)'!I$2,1,0)</f>
        <v>0</v>
      </c>
      <c r="J32">
        <f>IF('Chord Type (Clean)'!J32='Chord Type (Clean)'!J$2,1,0)</f>
        <v>0</v>
      </c>
      <c r="K32" s="10">
        <f>IF('Chord Type (Clean)'!K32='Chord Type (Clean)'!K$2,1,0)</f>
        <v>1</v>
      </c>
      <c r="L32" s="15">
        <f t="shared" si="0"/>
        <v>0.7</v>
      </c>
    </row>
    <row r="33" spans="1:12" x14ac:dyDescent="0.25">
      <c r="A33">
        <v>31</v>
      </c>
      <c r="B33" s="10">
        <f>IF('Chord Type (Clean)'!B33='Chord Type (Clean)'!B$2,1,0)</f>
        <v>1</v>
      </c>
      <c r="C33" s="10">
        <f>IF('Chord Type (Clean)'!C33='Chord Type (Clean)'!C$2,1,0)</f>
        <v>1</v>
      </c>
      <c r="D33" s="10">
        <f>IF('Chord Type (Clean)'!D33='Chord Type (Clean)'!D$2,1,0)</f>
        <v>1</v>
      </c>
      <c r="E33" s="10">
        <f>IF('Chord Type (Clean)'!E33='Chord Type (Clean)'!E$2,1,0)</f>
        <v>1</v>
      </c>
      <c r="F33" s="10">
        <f>IF('Chord Type (Clean)'!F33='Chord Type (Clean)'!F$2,1,0)</f>
        <v>1</v>
      </c>
      <c r="G33" s="10">
        <f>IF('Chord Type (Clean)'!G33='Chord Type (Clean)'!G$2,1,0)</f>
        <v>1</v>
      </c>
      <c r="H33" s="10">
        <f>IF('Chord Type (Clean)'!H33='Chord Type (Clean)'!H$2,1,0)</f>
        <v>1</v>
      </c>
      <c r="I33" s="10">
        <f>IF('Chord Type (Clean)'!I33='Chord Type (Clean)'!I$2,1,0)</f>
        <v>1</v>
      </c>
      <c r="J33">
        <f>IF('Chord Type (Clean)'!J33='Chord Type (Clean)'!J$2,1,0)</f>
        <v>0</v>
      </c>
      <c r="K33" s="10">
        <f>IF('Chord Type (Clean)'!K33='Chord Type (Clean)'!K$2,1,0)</f>
        <v>1</v>
      </c>
      <c r="L33" s="15">
        <f t="shared" si="0"/>
        <v>0.9</v>
      </c>
    </row>
    <row r="34" spans="1:12" x14ac:dyDescent="0.25">
      <c r="A34">
        <v>32</v>
      </c>
      <c r="B34" s="10">
        <f>IF('Chord Type (Clean)'!B34='Chord Type (Clean)'!B$2,1,0)</f>
        <v>1</v>
      </c>
      <c r="C34" s="10">
        <f>IF('Chord Type (Clean)'!C34='Chord Type (Clean)'!C$2,1,0)</f>
        <v>1</v>
      </c>
      <c r="D34" s="10">
        <f>IF('Chord Type (Clean)'!D34='Chord Type (Clean)'!D$2,1,0)</f>
        <v>1</v>
      </c>
      <c r="E34">
        <f>IF('Chord Type (Clean)'!E34='Chord Type (Clean)'!E$2,1,0)</f>
        <v>0</v>
      </c>
      <c r="F34" s="10">
        <f>IF('Chord Type (Clean)'!F34='Chord Type (Clean)'!F$2,1,0)</f>
        <v>1</v>
      </c>
      <c r="G34">
        <f>IF('Chord Type (Clean)'!G34='Chord Type (Clean)'!G$2,1,0)</f>
        <v>0</v>
      </c>
      <c r="H34" s="10">
        <f>IF('Chord Type (Clean)'!H34='Chord Type (Clean)'!H$2,1,0)</f>
        <v>1</v>
      </c>
      <c r="I34" s="10">
        <f>IF('Chord Type (Clean)'!I34='Chord Type (Clean)'!I$2,1,0)</f>
        <v>1</v>
      </c>
      <c r="J34">
        <f>IF('Chord Type (Clean)'!J34='Chord Type (Clean)'!J$2,1,0)</f>
        <v>0</v>
      </c>
      <c r="K34">
        <f>IF('Chord Type (Clean)'!K34='Chord Type (Clean)'!K$2,1,0)</f>
        <v>0</v>
      </c>
      <c r="L34" s="15">
        <f t="shared" si="0"/>
        <v>0.6</v>
      </c>
    </row>
    <row r="35" spans="1:12" x14ac:dyDescent="0.25">
      <c r="A35">
        <v>33</v>
      </c>
      <c r="B35" s="10">
        <f>IF('Chord Type (Clean)'!B35='Chord Type (Clean)'!B$2,1,0)</f>
        <v>1</v>
      </c>
      <c r="C35">
        <f>IF('Chord Type (Clean)'!C35='Chord Type (Clean)'!C$2,1,0)</f>
        <v>0</v>
      </c>
      <c r="D35">
        <f>IF('Chord Type (Clean)'!D35='Chord Type (Clean)'!D$2,1,0)</f>
        <v>0</v>
      </c>
      <c r="E35">
        <f>IF('Chord Type (Clean)'!E35='Chord Type (Clean)'!E$2,1,0)</f>
        <v>0</v>
      </c>
      <c r="F35" s="10">
        <f>IF('Chord Type (Clean)'!F35='Chord Type (Clean)'!F$2,1,0)</f>
        <v>1</v>
      </c>
      <c r="G35">
        <f>IF('Chord Type (Clean)'!G35='Chord Type (Clean)'!G$2,1,0)</f>
        <v>0</v>
      </c>
      <c r="H35">
        <f>IF('Chord Type (Clean)'!H35='Chord Type (Clean)'!H$2,1,0)</f>
        <v>0</v>
      </c>
      <c r="I35">
        <f>IF('Chord Type (Clean)'!I35='Chord Type (Clean)'!I$2,1,0)</f>
        <v>0</v>
      </c>
      <c r="J35">
        <f>IF('Chord Type (Clean)'!J35='Chord Type (Clean)'!J$2,1,0)</f>
        <v>0</v>
      </c>
      <c r="K35">
        <f>IF('Chord Type (Clean)'!K35='Chord Type (Clean)'!K$2,1,0)</f>
        <v>0</v>
      </c>
      <c r="L35" s="15">
        <f t="shared" ref="L35:L57" si="1">AVERAGE(B35:K35)</f>
        <v>0.2</v>
      </c>
    </row>
    <row r="36" spans="1:12" x14ac:dyDescent="0.25">
      <c r="A36" s="17">
        <v>34</v>
      </c>
      <c r="B36" s="10">
        <f>IF('Chord Type (Clean)'!B36='Chord Type (Clean)'!B$2,1,0)</f>
        <v>1</v>
      </c>
      <c r="C36" s="17">
        <f>IF('Chord Type (Clean)'!C36='Chord Type (Clean)'!C$2,1,0)</f>
        <v>0</v>
      </c>
      <c r="D36" s="17">
        <f>IF('Chord Type (Clean)'!D36='Chord Type (Clean)'!D$2,1,0)</f>
        <v>0</v>
      </c>
      <c r="E36" s="17">
        <f>IF('Chord Type (Clean)'!E36='Chord Type (Clean)'!E$2,1,0)</f>
        <v>0</v>
      </c>
      <c r="F36" s="10">
        <f>IF('Chord Type (Clean)'!F36='Chord Type (Clean)'!F$2,1,0)</f>
        <v>1</v>
      </c>
      <c r="G36" s="17">
        <f>IF('Chord Type (Clean)'!G36='Chord Type (Clean)'!G$2,1,0)</f>
        <v>0</v>
      </c>
      <c r="H36" s="17">
        <f>IF('Chord Type (Clean)'!H36='Chord Type (Clean)'!H$2,1,0)</f>
        <v>0</v>
      </c>
      <c r="I36" s="17">
        <f>IF('Chord Type (Clean)'!I36='Chord Type (Clean)'!I$2,1,0)</f>
        <v>0</v>
      </c>
      <c r="J36" s="17">
        <f>IF('Chord Type (Clean)'!J36='Chord Type (Clean)'!J$2,1,0)</f>
        <v>0</v>
      </c>
      <c r="K36" s="17">
        <f>IF('Chord Type (Clean)'!K36='Chord Type (Clean)'!K$2,1,0)</f>
        <v>0</v>
      </c>
      <c r="L36" s="18">
        <f t="shared" si="1"/>
        <v>0.2</v>
      </c>
    </row>
    <row r="37" spans="1:12" x14ac:dyDescent="0.25">
      <c r="A37">
        <v>35</v>
      </c>
      <c r="B37">
        <f>IF('Chord Type (Clean)'!B37='Chord Type (Clean)'!B$2,1,0)</f>
        <v>0</v>
      </c>
      <c r="C37">
        <f>IF('Chord Type (Clean)'!C37='Chord Type (Clean)'!C$2,1,0)</f>
        <v>0</v>
      </c>
      <c r="D37" s="10">
        <f>IF('Chord Type (Clean)'!D37='Chord Type (Clean)'!D$2,1,0)</f>
        <v>1</v>
      </c>
      <c r="E37">
        <f>IF('Chord Type (Clean)'!E37='Chord Type (Clean)'!E$2,1,0)</f>
        <v>0</v>
      </c>
      <c r="F37" s="10">
        <f>IF('Chord Type (Clean)'!F37='Chord Type (Clean)'!F$2,1,0)</f>
        <v>1</v>
      </c>
      <c r="G37">
        <f>IF('Chord Type (Clean)'!G37='Chord Type (Clean)'!G$2,1,0)</f>
        <v>0</v>
      </c>
      <c r="H37">
        <f>IF('Chord Type (Clean)'!H37='Chord Type (Clean)'!H$2,1,0)</f>
        <v>0</v>
      </c>
      <c r="I37">
        <f>IF('Chord Type (Clean)'!I37='Chord Type (Clean)'!I$2,1,0)</f>
        <v>0</v>
      </c>
      <c r="J37">
        <f>IF('Chord Type (Clean)'!J37='Chord Type (Clean)'!J$2,1,0)</f>
        <v>0</v>
      </c>
      <c r="K37">
        <f>IF('Chord Type (Clean)'!K37='Chord Type (Clean)'!K$2,1,0)</f>
        <v>0</v>
      </c>
      <c r="L37" s="15">
        <f t="shared" si="1"/>
        <v>0.2</v>
      </c>
    </row>
    <row r="38" spans="1:12" x14ac:dyDescent="0.25">
      <c r="A38">
        <v>36</v>
      </c>
      <c r="B38">
        <f>IF('Chord Type (Clean)'!B38='Chord Type (Clean)'!B$2,1,0)</f>
        <v>0</v>
      </c>
      <c r="C38">
        <f>IF('Chord Type (Clean)'!C38='Chord Type (Clean)'!C$2,1,0)</f>
        <v>1</v>
      </c>
      <c r="D38" s="10">
        <f>IF('Chord Type (Clean)'!D38='Chord Type (Clean)'!D$2,1,0)</f>
        <v>1</v>
      </c>
      <c r="E38">
        <f>IF('Chord Type (Clean)'!E38='Chord Type (Clean)'!E$2,1,0)</f>
        <v>0</v>
      </c>
      <c r="F38">
        <f>IF('Chord Type (Clean)'!F38='Chord Type (Clean)'!F$2,1,0)</f>
        <v>1</v>
      </c>
      <c r="G38">
        <f>IF('Chord Type (Clean)'!G38='Chord Type (Clean)'!G$2,1,0)</f>
        <v>0</v>
      </c>
      <c r="H38">
        <f>IF('Chord Type (Clean)'!H38='Chord Type (Clean)'!H$2,1,0)</f>
        <v>0</v>
      </c>
      <c r="I38">
        <f>IF('Chord Type (Clean)'!I38='Chord Type (Clean)'!I$2,1,0)</f>
        <v>0</v>
      </c>
      <c r="J38">
        <f>IF('Chord Type (Clean)'!J38='Chord Type (Clean)'!J$2,1,0)</f>
        <v>0</v>
      </c>
      <c r="K38">
        <f>IF('Chord Type (Clean)'!K38='Chord Type (Clean)'!K$2,1,0)</f>
        <v>0</v>
      </c>
      <c r="L38" s="15">
        <f t="shared" si="1"/>
        <v>0.3</v>
      </c>
    </row>
    <row r="39" spans="1:12" x14ac:dyDescent="0.25">
      <c r="A39">
        <v>37</v>
      </c>
      <c r="B39" s="10">
        <f>IF('Chord Type (Clean)'!B39='Chord Type (Clean)'!B$2,1,0)</f>
        <v>1</v>
      </c>
      <c r="C39" s="10">
        <f>IF('Chord Type (Clean)'!C39='Chord Type (Clean)'!C$2,1,0)</f>
        <v>1</v>
      </c>
      <c r="D39" s="10">
        <f>IF('Chord Type (Clean)'!D39='Chord Type (Clean)'!D$2,1,0)</f>
        <v>1</v>
      </c>
      <c r="E39">
        <f>IF('Chord Type (Clean)'!E39='Chord Type (Clean)'!E$2,1,0)</f>
        <v>0</v>
      </c>
      <c r="F39" s="10">
        <f>IF('Chord Type (Clean)'!F39='Chord Type (Clean)'!F$2,1,0)</f>
        <v>1</v>
      </c>
      <c r="G39">
        <f>IF('Chord Type (Clean)'!G39='Chord Type (Clean)'!G$2,1,0)</f>
        <v>0</v>
      </c>
      <c r="H39" s="10">
        <f>IF('Chord Type (Clean)'!H39='Chord Type (Clean)'!H$2,1,0)</f>
        <v>1</v>
      </c>
      <c r="I39">
        <f>IF('Chord Type (Clean)'!I39='Chord Type (Clean)'!I$2,1,0)</f>
        <v>0</v>
      </c>
      <c r="J39">
        <f>IF('Chord Type (Clean)'!J39='Chord Type (Clean)'!J$2,1,0)</f>
        <v>0</v>
      </c>
      <c r="K39">
        <f>IF('Chord Type (Clean)'!K39='Chord Type (Clean)'!K$2,1,0)</f>
        <v>0</v>
      </c>
      <c r="L39" s="15">
        <f t="shared" si="1"/>
        <v>0.5</v>
      </c>
    </row>
    <row r="40" spans="1:12" x14ac:dyDescent="0.25">
      <c r="A40">
        <v>38</v>
      </c>
      <c r="B40" s="10">
        <f>IF('Chord Type (Clean)'!B40='Chord Type (Clean)'!B$2,1,0)</f>
        <v>1</v>
      </c>
      <c r="C40">
        <f>IF('Chord Type (Clean)'!C40='Chord Type (Clean)'!C$2,1,0)</f>
        <v>0</v>
      </c>
      <c r="D40">
        <f>IF('Chord Type (Clean)'!D40='Chord Type (Clean)'!D$2,1,0)</f>
        <v>0</v>
      </c>
      <c r="E40">
        <f>IF('Chord Type (Clean)'!E40='Chord Type (Clean)'!E$2,1,0)</f>
        <v>0</v>
      </c>
      <c r="F40">
        <f>IF('Chord Type (Clean)'!F40='Chord Type (Clean)'!F$2,1,0)</f>
        <v>0</v>
      </c>
      <c r="G40">
        <f>IF('Chord Type (Clean)'!G40='Chord Type (Clean)'!G$2,1,0)</f>
        <v>0</v>
      </c>
      <c r="H40" s="10">
        <f>IF('Chord Type (Clean)'!H40='Chord Type (Clean)'!H$2,1,0)</f>
        <v>1</v>
      </c>
      <c r="I40" s="10">
        <f>IF('Chord Type (Clean)'!I40='Chord Type (Clean)'!I$2,1,0)</f>
        <v>1</v>
      </c>
      <c r="J40">
        <f>IF('Chord Type (Clean)'!J40='Chord Type (Clean)'!J$2,1,0)</f>
        <v>0</v>
      </c>
      <c r="K40">
        <f>IF('Chord Type (Clean)'!K40='Chord Type (Clean)'!K$2,1,0)</f>
        <v>0</v>
      </c>
      <c r="L40" s="15">
        <f t="shared" si="1"/>
        <v>0.3</v>
      </c>
    </row>
    <row r="41" spans="1:12" x14ac:dyDescent="0.25">
      <c r="A41">
        <v>39</v>
      </c>
      <c r="B41" s="10">
        <f>IF('Chord Type (Clean)'!B41='Chord Type (Clean)'!B$2,1,0)</f>
        <v>1</v>
      </c>
      <c r="C41" s="10">
        <f>IF('Chord Type (Clean)'!C41='Chord Type (Clean)'!C$2,1,0)</f>
        <v>1</v>
      </c>
      <c r="D41" s="10">
        <f>IF('Chord Type (Clean)'!D41='Chord Type (Clean)'!D$2,1,0)</f>
        <v>1</v>
      </c>
      <c r="E41" s="10">
        <f>IF('Chord Type (Clean)'!E41='Chord Type (Clean)'!E$2,1,0)</f>
        <v>1</v>
      </c>
      <c r="F41" s="10">
        <f>IF('Chord Type (Clean)'!F41='Chord Type (Clean)'!F$2,1,0)</f>
        <v>1</v>
      </c>
      <c r="G41" s="10">
        <f>IF('Chord Type (Clean)'!G41='Chord Type (Clean)'!G$2,1,0)</f>
        <v>1</v>
      </c>
      <c r="H41" s="10">
        <f>IF('Chord Type (Clean)'!H41='Chord Type (Clean)'!H$2,1,0)</f>
        <v>1</v>
      </c>
      <c r="I41" s="10">
        <f>IF('Chord Type (Clean)'!I41='Chord Type (Clean)'!I$2,1,0)</f>
        <v>1</v>
      </c>
      <c r="J41" s="10">
        <f>IF('Chord Type (Clean)'!J41='Chord Type (Clean)'!J$2,1,0)</f>
        <v>1</v>
      </c>
      <c r="K41" s="10">
        <f>IF('Chord Type (Clean)'!K41='Chord Type (Clean)'!K$2,1,0)</f>
        <v>1</v>
      </c>
      <c r="L41" s="15">
        <f t="shared" si="1"/>
        <v>1</v>
      </c>
    </row>
    <row r="42" spans="1:12" x14ac:dyDescent="0.25">
      <c r="A42">
        <v>40</v>
      </c>
      <c r="B42" s="10">
        <f>IF('Chord Type (Clean)'!B42='Chord Type (Clean)'!B$2,1,0)</f>
        <v>1</v>
      </c>
      <c r="C42" s="10">
        <f>IF('Chord Type (Clean)'!C42='Chord Type (Clean)'!C$2,1,0)</f>
        <v>1</v>
      </c>
      <c r="D42" s="10">
        <f>IF('Chord Type (Clean)'!D42='Chord Type (Clean)'!D$2,1,0)</f>
        <v>1</v>
      </c>
      <c r="E42" s="10">
        <f>IF('Chord Type (Clean)'!E42='Chord Type (Clean)'!E$2,1,0)</f>
        <v>1</v>
      </c>
      <c r="F42" s="10">
        <f>IF('Chord Type (Clean)'!F42='Chord Type (Clean)'!F$2,1,0)</f>
        <v>1</v>
      </c>
      <c r="G42">
        <f>IF('Chord Type (Clean)'!G42='Chord Type (Clean)'!G$2,1,0)</f>
        <v>0</v>
      </c>
      <c r="H42">
        <f>IF('Chord Type (Clean)'!H42='Chord Type (Clean)'!H$2,1,0)</f>
        <v>0</v>
      </c>
      <c r="I42">
        <f>IF('Chord Type (Clean)'!I42='Chord Type (Clean)'!I$2,1,0)</f>
        <v>0</v>
      </c>
      <c r="J42">
        <f>IF('Chord Type (Clean)'!J42='Chord Type (Clean)'!J$2,1,0)</f>
        <v>0</v>
      </c>
      <c r="K42" s="10">
        <f>IF('Chord Type (Clean)'!K42='Chord Type (Clean)'!K$2,1,0)</f>
        <v>1</v>
      </c>
      <c r="L42" s="15">
        <f t="shared" si="1"/>
        <v>0.6</v>
      </c>
    </row>
    <row r="43" spans="1:12" x14ac:dyDescent="0.25">
      <c r="A43">
        <v>41</v>
      </c>
      <c r="B43" s="10">
        <f>IF('Chord Type (Clean)'!B43='Chord Type (Clean)'!B$2,1,0)</f>
        <v>1</v>
      </c>
      <c r="C43">
        <f>IF('Chord Type (Clean)'!C43='Chord Type (Clean)'!C$2,1,0)</f>
        <v>0</v>
      </c>
      <c r="D43" s="10">
        <f>IF('Chord Type (Clean)'!D43='Chord Type (Clean)'!D$2,1,0)</f>
        <v>1</v>
      </c>
      <c r="E43" s="10">
        <f>IF('Chord Type (Clean)'!E43='Chord Type (Clean)'!E$2,1,0)</f>
        <v>1</v>
      </c>
      <c r="F43" s="10">
        <f>IF('Chord Type (Clean)'!F43='Chord Type (Clean)'!F$2,1,0)</f>
        <v>1</v>
      </c>
      <c r="G43" s="10">
        <f>IF('Chord Type (Clean)'!G43='Chord Type (Clean)'!G$2,1,0)</f>
        <v>1</v>
      </c>
      <c r="H43">
        <f>IF('Chord Type (Clean)'!H43='Chord Type (Clean)'!H$2,1,0)</f>
        <v>0</v>
      </c>
      <c r="I43" s="10">
        <f>IF('Chord Type (Clean)'!I43='Chord Type (Clean)'!I$2,1,0)</f>
        <v>1</v>
      </c>
      <c r="J43" s="10">
        <f>IF('Chord Type (Clean)'!J43='Chord Type (Clean)'!J$2,1,0)</f>
        <v>1</v>
      </c>
      <c r="K43">
        <f>IF('Chord Type (Clean)'!K43='Chord Type (Clean)'!K$2,1,0)</f>
        <v>0</v>
      </c>
      <c r="L43" s="15">
        <f t="shared" si="1"/>
        <v>0.7</v>
      </c>
    </row>
    <row r="44" spans="1:12" x14ac:dyDescent="0.25">
      <c r="A44">
        <v>42</v>
      </c>
      <c r="B44" s="10">
        <f>IF('Chord Type (Clean)'!B44='Chord Type (Clean)'!B$2,1,0)</f>
        <v>1</v>
      </c>
      <c r="C44">
        <f>IF('Chord Type (Clean)'!C44='Chord Type (Clean)'!C$2,1,0)</f>
        <v>0</v>
      </c>
      <c r="D44">
        <f>IF('Chord Type (Clean)'!D44='Chord Type (Clean)'!D$2,1,0)</f>
        <v>0</v>
      </c>
      <c r="E44">
        <f>IF('Chord Type (Clean)'!E44='Chord Type (Clean)'!E$2,1,0)</f>
        <v>0</v>
      </c>
      <c r="F44">
        <f>IF('Chord Type (Clean)'!F44='Chord Type (Clean)'!F$2,1,0)</f>
        <v>0</v>
      </c>
      <c r="G44">
        <f>IF('Chord Type (Clean)'!G44='Chord Type (Clean)'!G$2,1,0)</f>
        <v>0</v>
      </c>
      <c r="H44">
        <f>IF('Chord Type (Clean)'!H44='Chord Type (Clean)'!H$2,1,0)</f>
        <v>0</v>
      </c>
      <c r="I44">
        <f>IF('Chord Type (Clean)'!I44='Chord Type (Clean)'!I$2,1,0)</f>
        <v>0</v>
      </c>
      <c r="J44">
        <f>IF('Chord Type (Clean)'!J44='Chord Type (Clean)'!J$2,1,0)</f>
        <v>0</v>
      </c>
      <c r="K44">
        <f>IF('Chord Type (Clean)'!K44='Chord Type (Clean)'!K$2,1,0)</f>
        <v>0</v>
      </c>
      <c r="L44" s="15">
        <f t="shared" si="1"/>
        <v>0.1</v>
      </c>
    </row>
    <row r="45" spans="1:12" x14ac:dyDescent="0.25">
      <c r="A45">
        <v>43</v>
      </c>
      <c r="B45" s="10">
        <f>IF('Chord Type (Clean)'!B45='Chord Type (Clean)'!B$2,1,0)</f>
        <v>1</v>
      </c>
      <c r="C45" s="10">
        <f>IF('Chord Type (Clean)'!C45='Chord Type (Clean)'!C$2,1,0)</f>
        <v>1</v>
      </c>
      <c r="D45">
        <f>IF('Chord Type (Clean)'!D45='Chord Type (Clean)'!D$2,1,0)</f>
        <v>0</v>
      </c>
      <c r="E45">
        <f>IF('Chord Type (Clean)'!E45='Chord Type (Clean)'!E$2,1,0)</f>
        <v>0</v>
      </c>
      <c r="F45" s="10">
        <f>IF('Chord Type (Clean)'!F45='Chord Type (Clean)'!F$2,1,0)</f>
        <v>1</v>
      </c>
      <c r="G45">
        <f>IF('Chord Type (Clean)'!G45='Chord Type (Clean)'!G$2,1,0)</f>
        <v>0</v>
      </c>
      <c r="H45">
        <f>IF('Chord Type (Clean)'!H45='Chord Type (Clean)'!H$2,1,0)</f>
        <v>0</v>
      </c>
      <c r="I45" s="10">
        <f>IF('Chord Type (Clean)'!I45='Chord Type (Clean)'!I$2,1,0)</f>
        <v>1</v>
      </c>
      <c r="J45">
        <f>IF('Chord Type (Clean)'!J45='Chord Type (Clean)'!J$2,1,0)</f>
        <v>0</v>
      </c>
      <c r="K45">
        <f>IF('Chord Type (Clean)'!K45='Chord Type (Clean)'!K$2,1,0)</f>
        <v>0</v>
      </c>
      <c r="L45" s="15">
        <f t="shared" si="1"/>
        <v>0.4</v>
      </c>
    </row>
    <row r="46" spans="1:12" x14ac:dyDescent="0.25">
      <c r="A46">
        <v>44</v>
      </c>
      <c r="B46" s="10">
        <f>IF('Chord Type (Clean)'!B46='Chord Type (Clean)'!B$2,1,0)</f>
        <v>1</v>
      </c>
      <c r="C46">
        <f>IF('Chord Type (Clean)'!C46='Chord Type (Clean)'!C$2,1,0)</f>
        <v>0</v>
      </c>
      <c r="D46" s="10">
        <f>IF('Chord Type (Clean)'!D46='Chord Type (Clean)'!D$2,1,0)</f>
        <v>1</v>
      </c>
      <c r="E46">
        <f>IF('Chord Type (Clean)'!E46='Chord Type (Clean)'!E$2,1,0)</f>
        <v>0</v>
      </c>
      <c r="F46" s="10">
        <f>IF('Chord Type (Clean)'!F46='Chord Type (Clean)'!F$2,1,0)</f>
        <v>1</v>
      </c>
      <c r="G46">
        <f>IF('Chord Type (Clean)'!G46='Chord Type (Clean)'!G$2,1,0)</f>
        <v>0</v>
      </c>
      <c r="H46" s="10">
        <f>IF('Chord Type (Clean)'!H46='Chord Type (Clean)'!H$2,1,0)</f>
        <v>1</v>
      </c>
      <c r="I46" s="10">
        <f>IF('Chord Type (Clean)'!I46='Chord Type (Clean)'!I$2,1,0)</f>
        <v>1</v>
      </c>
      <c r="J46">
        <f>IF('Chord Type (Clean)'!J46='Chord Type (Clean)'!J$2,1,0)</f>
        <v>0</v>
      </c>
      <c r="K46">
        <f>IF('Chord Type (Clean)'!K46='Chord Type (Clean)'!K$2,1,0)</f>
        <v>0</v>
      </c>
      <c r="L46" s="15">
        <f t="shared" si="1"/>
        <v>0.5</v>
      </c>
    </row>
    <row r="47" spans="1:12" x14ac:dyDescent="0.25">
      <c r="A47">
        <v>45</v>
      </c>
      <c r="B47" s="10">
        <f>IF('Chord Type (Clean)'!B47='Chord Type (Clean)'!B$2,1,0)</f>
        <v>1</v>
      </c>
      <c r="C47">
        <f>IF('Chord Type (Clean)'!C47='Chord Type (Clean)'!C$2,1,0)</f>
        <v>0</v>
      </c>
      <c r="D47">
        <f>IF('Chord Type (Clean)'!D47='Chord Type (Clean)'!D$2,1,0)</f>
        <v>0</v>
      </c>
      <c r="E47">
        <f>IF('Chord Type (Clean)'!E47='Chord Type (Clean)'!E$2,1,0)</f>
        <v>0</v>
      </c>
      <c r="F47" s="10">
        <f>IF('Chord Type (Clean)'!F47='Chord Type (Clean)'!F$2,1,0)</f>
        <v>1</v>
      </c>
      <c r="G47">
        <f>IF('Chord Type (Clean)'!G47='Chord Type (Clean)'!G$2,1,0)</f>
        <v>0</v>
      </c>
      <c r="H47">
        <f>IF('Chord Type (Clean)'!H47='Chord Type (Clean)'!H$2,1,0)</f>
        <v>0</v>
      </c>
      <c r="I47">
        <f>IF('Chord Type (Clean)'!I47='Chord Type (Clean)'!I$2,1,0)</f>
        <v>0</v>
      </c>
      <c r="J47">
        <f>IF('Chord Type (Clean)'!J47='Chord Type (Clean)'!J$2,1,0)</f>
        <v>0</v>
      </c>
      <c r="K47">
        <f>IF('Chord Type (Clean)'!K47='Chord Type (Clean)'!K$2,1,0)</f>
        <v>0</v>
      </c>
      <c r="L47" s="15">
        <f t="shared" si="1"/>
        <v>0.2</v>
      </c>
    </row>
    <row r="48" spans="1:12" x14ac:dyDescent="0.25">
      <c r="A48">
        <v>46</v>
      </c>
      <c r="B48">
        <f>IF('Chord Type (Clean)'!B48='Chord Type (Clean)'!B$2,1,0)</f>
        <v>0</v>
      </c>
      <c r="C48">
        <f>IF('Chord Type (Clean)'!C48='Chord Type (Clean)'!C$2,1,0)</f>
        <v>0</v>
      </c>
      <c r="D48">
        <f>IF('Chord Type (Clean)'!D48='Chord Type (Clean)'!D$2,1,0)</f>
        <v>0</v>
      </c>
      <c r="E48">
        <f>IF('Chord Type (Clean)'!E48='Chord Type (Clean)'!E$2,1,0)</f>
        <v>0</v>
      </c>
      <c r="F48" s="10">
        <f>IF('Chord Type (Clean)'!F48='Chord Type (Clean)'!F$2,1,0)</f>
        <v>1</v>
      </c>
      <c r="G48">
        <f>IF('Chord Type (Clean)'!G48='Chord Type (Clean)'!G$2,1,0)</f>
        <v>0</v>
      </c>
      <c r="H48">
        <f>IF('Chord Type (Clean)'!H48='Chord Type (Clean)'!H$2,1,0)</f>
        <v>0</v>
      </c>
      <c r="I48">
        <f>IF('Chord Type (Clean)'!I48='Chord Type (Clean)'!I$2,1,0)</f>
        <v>0</v>
      </c>
      <c r="J48">
        <f>IF('Chord Type (Clean)'!J48='Chord Type (Clean)'!J$2,1,0)</f>
        <v>0</v>
      </c>
      <c r="K48">
        <f>IF('Chord Type (Clean)'!K48='Chord Type (Clean)'!K$2,1,0)</f>
        <v>0</v>
      </c>
      <c r="L48" s="15">
        <f t="shared" si="1"/>
        <v>0.1</v>
      </c>
    </row>
    <row r="49" spans="1:12" x14ac:dyDescent="0.25">
      <c r="A49">
        <v>47</v>
      </c>
      <c r="B49" s="10">
        <f>IF('Chord Type (Clean)'!B49='Chord Type (Clean)'!B$2,1,0)</f>
        <v>1</v>
      </c>
      <c r="C49">
        <f>IF('Chord Type (Clean)'!C49='Chord Type (Clean)'!C$2,1,0)</f>
        <v>0</v>
      </c>
      <c r="D49">
        <f>IF('Chord Type (Clean)'!D49='Chord Type (Clean)'!D$2,1,0)</f>
        <v>0</v>
      </c>
      <c r="E49">
        <f>IF('Chord Type (Clean)'!E49='Chord Type (Clean)'!E$2,1,0)</f>
        <v>0</v>
      </c>
      <c r="F49" s="10">
        <f>IF('Chord Type (Clean)'!F49='Chord Type (Clean)'!F$2,1,0)</f>
        <v>1</v>
      </c>
      <c r="G49">
        <f>IF('Chord Type (Clean)'!G49='Chord Type (Clean)'!G$2,1,0)</f>
        <v>0</v>
      </c>
      <c r="H49">
        <f>IF('Chord Type (Clean)'!H49='Chord Type (Clean)'!H$2,1,0)</f>
        <v>0</v>
      </c>
      <c r="I49">
        <f>IF('Chord Type (Clean)'!I49='Chord Type (Clean)'!I$2,1,0)</f>
        <v>0</v>
      </c>
      <c r="J49">
        <f>IF('Chord Type (Clean)'!J49='Chord Type (Clean)'!J$2,1,0)</f>
        <v>0</v>
      </c>
      <c r="K49">
        <f>IF('Chord Type (Clean)'!K49='Chord Type (Clean)'!K$2,1,0)</f>
        <v>0</v>
      </c>
      <c r="L49" s="15">
        <f t="shared" si="1"/>
        <v>0.2</v>
      </c>
    </row>
    <row r="50" spans="1:12" x14ac:dyDescent="0.25">
      <c r="A50">
        <v>48</v>
      </c>
      <c r="B50" s="10">
        <f>IF('Chord Type (Clean)'!B50='Chord Type (Clean)'!B$2,1,0)</f>
        <v>1</v>
      </c>
      <c r="C50">
        <f>IF('Chord Type (Clean)'!C50='Chord Type (Clean)'!C$2,1,0)</f>
        <v>0</v>
      </c>
      <c r="D50">
        <f>IF('Chord Type (Clean)'!D50='Chord Type (Clean)'!D$2,1,0)</f>
        <v>0</v>
      </c>
      <c r="E50">
        <f>IF('Chord Type (Clean)'!E50='Chord Type (Clean)'!E$2,1,0)</f>
        <v>0</v>
      </c>
      <c r="F50" s="10">
        <f>IF('Chord Type (Clean)'!F50='Chord Type (Clean)'!F$2,1,0)</f>
        <v>1</v>
      </c>
      <c r="G50">
        <f>IF('Chord Type (Clean)'!G50='Chord Type (Clean)'!G$2,1,0)</f>
        <v>0</v>
      </c>
      <c r="H50">
        <f>IF('Chord Type (Clean)'!H50='Chord Type (Clean)'!H$2,1,0)</f>
        <v>0</v>
      </c>
      <c r="I50">
        <f>IF('Chord Type (Clean)'!I50='Chord Type (Clean)'!I$2,1,0)</f>
        <v>0</v>
      </c>
      <c r="J50">
        <f>IF('Chord Type (Clean)'!J50='Chord Type (Clean)'!J$2,1,0)</f>
        <v>0</v>
      </c>
      <c r="K50">
        <f>IF('Chord Type (Clean)'!K50='Chord Type (Clean)'!K$2,1,0)</f>
        <v>0</v>
      </c>
      <c r="L50" s="15">
        <f t="shared" si="1"/>
        <v>0.2</v>
      </c>
    </row>
    <row r="51" spans="1:12" x14ac:dyDescent="0.25">
      <c r="A51">
        <v>49</v>
      </c>
      <c r="B51" s="10">
        <f>IF('Chord Type (Clean)'!B51='Chord Type (Clean)'!B$2,1,0)</f>
        <v>1</v>
      </c>
      <c r="C51">
        <f>IF('Chord Type (Clean)'!C51='Chord Type (Clean)'!C$2,1,0)</f>
        <v>0</v>
      </c>
      <c r="D51">
        <f>IF('Chord Type (Clean)'!D51='Chord Type (Clean)'!D$2,1,0)</f>
        <v>0</v>
      </c>
      <c r="E51">
        <f>IF('Chord Type (Clean)'!E51='Chord Type (Clean)'!E$2,1,0)</f>
        <v>0</v>
      </c>
      <c r="F51" s="10">
        <f>IF('Chord Type (Clean)'!F51='Chord Type (Clean)'!F$2,1,0)</f>
        <v>1</v>
      </c>
      <c r="G51">
        <f>IF('Chord Type (Clean)'!G51='Chord Type (Clean)'!G$2,1,0)</f>
        <v>0</v>
      </c>
      <c r="H51">
        <f>IF('Chord Type (Clean)'!H51='Chord Type (Clean)'!H$2,1,0)</f>
        <v>0</v>
      </c>
      <c r="I51">
        <f>IF('Chord Type (Clean)'!I51='Chord Type (Clean)'!I$2,1,0)</f>
        <v>0</v>
      </c>
      <c r="J51">
        <f>IF('Chord Type (Clean)'!J51='Chord Type (Clean)'!J$2,1,0)</f>
        <v>0</v>
      </c>
      <c r="K51">
        <f>IF('Chord Type (Clean)'!K51='Chord Type (Clean)'!K$2,1,0)</f>
        <v>0</v>
      </c>
      <c r="L51" s="15">
        <f t="shared" si="1"/>
        <v>0.2</v>
      </c>
    </row>
    <row r="52" spans="1:12" x14ac:dyDescent="0.25">
      <c r="A52">
        <v>50</v>
      </c>
      <c r="B52" s="10">
        <f>IF('Chord Type (Clean)'!B52='Chord Type (Clean)'!B$2,1,0)</f>
        <v>1</v>
      </c>
      <c r="C52">
        <f>IF('Chord Type (Clean)'!C52='Chord Type (Clean)'!C$2,1,0)</f>
        <v>0</v>
      </c>
      <c r="D52">
        <f>IF('Chord Type (Clean)'!D52='Chord Type (Clean)'!D$2,1,0)</f>
        <v>0</v>
      </c>
      <c r="E52">
        <f>IF('Chord Type (Clean)'!E52='Chord Type (Clean)'!E$2,1,0)</f>
        <v>0</v>
      </c>
      <c r="F52" s="10">
        <f>IF('Chord Type (Clean)'!F52='Chord Type (Clean)'!F$2,1,0)</f>
        <v>1</v>
      </c>
      <c r="G52">
        <f>IF('Chord Type (Clean)'!G52='Chord Type (Clean)'!G$2,1,0)</f>
        <v>0</v>
      </c>
      <c r="H52">
        <f>IF('Chord Type (Clean)'!H52='Chord Type (Clean)'!H$2,1,0)</f>
        <v>0</v>
      </c>
      <c r="I52">
        <f>IF('Chord Type (Clean)'!I52='Chord Type (Clean)'!I$2,1,0)</f>
        <v>0</v>
      </c>
      <c r="J52" s="10">
        <f>IF('Chord Type (Clean)'!J52='Chord Type (Clean)'!J$2,1,0)</f>
        <v>1</v>
      </c>
      <c r="K52">
        <f>IF('Chord Type (Clean)'!K52='Chord Type (Clean)'!K$2,1,0)</f>
        <v>0</v>
      </c>
      <c r="L52" s="15">
        <f t="shared" si="1"/>
        <v>0.3</v>
      </c>
    </row>
    <row r="53" spans="1:12" x14ac:dyDescent="0.25">
      <c r="A53">
        <v>51</v>
      </c>
      <c r="B53" s="10">
        <f>IF('Chord Type (Clean)'!B53='Chord Type (Clean)'!B$2,1,0)</f>
        <v>1</v>
      </c>
      <c r="C53" s="10">
        <f>IF('Chord Type (Clean)'!C53='Chord Type (Clean)'!C$2,1,0)</f>
        <v>1</v>
      </c>
      <c r="D53" s="10">
        <f>IF('Chord Type (Clean)'!D53='Chord Type (Clean)'!D$2,1,0)</f>
        <v>1</v>
      </c>
      <c r="E53" s="10">
        <f>IF('Chord Type (Clean)'!E53='Chord Type (Clean)'!E$2,1,0)</f>
        <v>1</v>
      </c>
      <c r="F53" s="10">
        <f>IF('Chord Type (Clean)'!F53='Chord Type (Clean)'!F$2,1,0)</f>
        <v>1</v>
      </c>
      <c r="G53" s="10">
        <f>IF('Chord Type (Clean)'!G53='Chord Type (Clean)'!G$2,1,0)</f>
        <v>1</v>
      </c>
      <c r="H53">
        <f>IF('Chord Type (Clean)'!H53='Chord Type (Clean)'!H$2,1,0)</f>
        <v>0</v>
      </c>
      <c r="I53">
        <f>IF('Chord Type (Clean)'!I53='Chord Type (Clean)'!I$2,1,0)</f>
        <v>0</v>
      </c>
      <c r="J53">
        <f>IF('Chord Type (Clean)'!J53='Chord Type (Clean)'!J$2,1,0)</f>
        <v>0</v>
      </c>
      <c r="K53">
        <f>IF('Chord Type (Clean)'!K53='Chord Type (Clean)'!K$2,1,0)</f>
        <v>0</v>
      </c>
      <c r="L53" s="15">
        <f t="shared" si="1"/>
        <v>0.6</v>
      </c>
    </row>
    <row r="54" spans="1:12" x14ac:dyDescent="0.25">
      <c r="A54">
        <v>52</v>
      </c>
      <c r="B54" s="10">
        <f>IF('Chord Type (Clean)'!B54='Chord Type (Clean)'!B$2,1,0)</f>
        <v>1</v>
      </c>
      <c r="C54" s="10">
        <f>IF('Chord Type (Clean)'!C54='Chord Type (Clean)'!C$2,1,0)</f>
        <v>1</v>
      </c>
      <c r="D54">
        <f>IF('Chord Type (Clean)'!D54='Chord Type (Clean)'!D$2,1,0)</f>
        <v>0</v>
      </c>
      <c r="E54" s="10">
        <f>IF('Chord Type (Clean)'!E54='Chord Type (Clean)'!E$2,1,0)</f>
        <v>1</v>
      </c>
      <c r="F54" s="10">
        <f>IF('Chord Type (Clean)'!F54='Chord Type (Clean)'!F$2,1,0)</f>
        <v>1</v>
      </c>
      <c r="G54" s="10">
        <f>IF('Chord Type (Clean)'!G54='Chord Type (Clean)'!G$2,1,0)</f>
        <v>1</v>
      </c>
      <c r="H54">
        <f>IF('Chord Type (Clean)'!H54='Chord Type (Clean)'!H$2,1,0)</f>
        <v>0</v>
      </c>
      <c r="I54">
        <f>IF('Chord Type (Clean)'!I54='Chord Type (Clean)'!I$2,1,0)</f>
        <v>0</v>
      </c>
      <c r="J54">
        <f>IF('Chord Type (Clean)'!J54='Chord Type (Clean)'!J$2,1,0)</f>
        <v>0</v>
      </c>
      <c r="K54">
        <f>IF('Chord Type (Clean)'!K54='Chord Type (Clean)'!K$2,1,0)</f>
        <v>0</v>
      </c>
      <c r="L54" s="15">
        <f t="shared" si="1"/>
        <v>0.5</v>
      </c>
    </row>
    <row r="55" spans="1:12" x14ac:dyDescent="0.25">
      <c r="A55">
        <v>53</v>
      </c>
      <c r="B55" s="10">
        <f>IF('Chord Type (Clean)'!B55='Chord Type (Clean)'!B$2,1,0)</f>
        <v>1</v>
      </c>
      <c r="C55" s="10">
        <f>IF('Chord Type (Clean)'!C55='Chord Type (Clean)'!C$2,1,0)</f>
        <v>1</v>
      </c>
      <c r="D55" s="10">
        <f>IF('Chord Type (Clean)'!D55='Chord Type (Clean)'!D$2,1,0)</f>
        <v>1</v>
      </c>
      <c r="E55">
        <f>IF('Chord Type (Clean)'!E55='Chord Type (Clean)'!E$2,1,0)</f>
        <v>0</v>
      </c>
      <c r="F55" s="10">
        <f>IF('Chord Type (Clean)'!F55='Chord Type (Clean)'!F$2,1,0)</f>
        <v>1</v>
      </c>
      <c r="G55">
        <f>IF('Chord Type (Clean)'!G55='Chord Type (Clean)'!G$2,1,0)</f>
        <v>0</v>
      </c>
      <c r="H55">
        <f>IF('Chord Type (Clean)'!H55='Chord Type (Clean)'!H$2,1,0)</f>
        <v>0</v>
      </c>
      <c r="I55">
        <f>IF('Chord Type (Clean)'!I55='Chord Type (Clean)'!I$2,1,0)</f>
        <v>0</v>
      </c>
      <c r="J55">
        <f>IF('Chord Type (Clean)'!J55='Chord Type (Clean)'!J$2,1,0)</f>
        <v>0</v>
      </c>
      <c r="K55">
        <f>IF('Chord Type (Clean)'!K55='Chord Type (Clean)'!K$2,1,0)</f>
        <v>0</v>
      </c>
      <c r="L55" s="15">
        <f t="shared" si="1"/>
        <v>0.4</v>
      </c>
    </row>
    <row r="56" spans="1:12" x14ac:dyDescent="0.25">
      <c r="A56">
        <v>54</v>
      </c>
      <c r="B56">
        <f>IF('Chord Type (Clean)'!B56='Chord Type (Clean)'!B$2,1,0)</f>
        <v>1</v>
      </c>
      <c r="C56">
        <f>IF('Chord Type (Clean)'!C56='Chord Type (Clean)'!C$2,1,0)</f>
        <v>0</v>
      </c>
      <c r="D56">
        <f>IF('Chord Type (Clean)'!D56='Chord Type (Clean)'!D$2,1,0)</f>
        <v>1</v>
      </c>
      <c r="E56">
        <f>IF('Chord Type (Clean)'!E56='Chord Type (Clean)'!E$2,1,0)</f>
        <v>0</v>
      </c>
      <c r="F56">
        <f>IF('Chord Type (Clean)'!F56='Chord Type (Clean)'!F$2,1,0)</f>
        <v>1</v>
      </c>
      <c r="G56">
        <f>IF('Chord Type (Clean)'!G56='Chord Type (Clean)'!G$2,1,0)</f>
        <v>0</v>
      </c>
      <c r="H56">
        <f>IF('Chord Type (Clean)'!H56='Chord Type (Clean)'!H$2,1,0)</f>
        <v>0</v>
      </c>
      <c r="I56">
        <f>IF('Chord Type (Clean)'!I56='Chord Type (Clean)'!I$2,1,0)</f>
        <v>0</v>
      </c>
      <c r="J56">
        <f>IF('Chord Type (Clean)'!J56='Chord Type (Clean)'!J$2,1,0)</f>
        <v>0</v>
      </c>
      <c r="K56">
        <f>IF('Chord Type (Clean)'!K56='Chord Type (Clean)'!K$2,1,0)</f>
        <v>0</v>
      </c>
      <c r="L56" s="15">
        <f t="shared" si="1"/>
        <v>0.3</v>
      </c>
    </row>
    <row r="57" spans="1:12" ht="15.75" thickBot="1" x14ac:dyDescent="0.3">
      <c r="A57">
        <v>55</v>
      </c>
      <c r="B57">
        <f>IF('Chord Type (Clean)'!B57='Chord Type (Clean)'!B$2,1,0)</f>
        <v>0</v>
      </c>
      <c r="C57">
        <f>IF('Chord Type (Clean)'!C57='Chord Type (Clean)'!C$2,1,0)</f>
        <v>0</v>
      </c>
      <c r="D57">
        <f>IF('Chord Type (Clean)'!D57='Chord Type (Clean)'!D$2,1,0)</f>
        <v>0</v>
      </c>
      <c r="E57">
        <f>IF('Chord Type (Clean)'!E57='Chord Type (Clean)'!E$2,1,0)</f>
        <v>0</v>
      </c>
      <c r="F57">
        <f>IF('Chord Type (Clean)'!F57='Chord Type (Clean)'!F$2,1,0)</f>
        <v>0</v>
      </c>
      <c r="G57">
        <f>IF('Chord Type (Clean)'!G57='Chord Type (Clean)'!G$2,1,0)</f>
        <v>0</v>
      </c>
      <c r="H57">
        <f>IF('Chord Type (Clean)'!H57='Chord Type (Clean)'!H$2,1,0)</f>
        <v>0</v>
      </c>
      <c r="I57">
        <f>IF('Chord Type (Clean)'!I57='Chord Type (Clean)'!I$2,1,0)</f>
        <v>0</v>
      </c>
      <c r="J57">
        <f>IF('Chord Type (Clean)'!J57='Chord Type (Clean)'!J$2,1,0)</f>
        <v>0</v>
      </c>
      <c r="K57">
        <f>IF('Chord Type (Clean)'!K57='Chord Type (Clean)'!K$2,1,0)</f>
        <v>0</v>
      </c>
      <c r="L57" s="16">
        <f t="shared" si="1"/>
        <v>0</v>
      </c>
    </row>
  </sheetData>
  <autoFilter ref="A2:L57">
    <sortState ref="A3:L57">
      <sortCondition ref="A2:A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I14" sqref="I14"/>
    </sheetView>
  </sheetViews>
  <sheetFormatPr defaultRowHeight="15" x14ac:dyDescent="0.25"/>
  <cols>
    <col min="1" max="1" width="10.42578125" bestFit="1" customWidth="1"/>
    <col min="2" max="4" width="7.7109375" bestFit="1" customWidth="1"/>
    <col min="5" max="5" width="11" bestFit="1" customWidth="1"/>
    <col min="6" max="6" width="7.7109375" bestFit="1" customWidth="1"/>
    <col min="7" max="7" width="10.7109375" bestFit="1" customWidth="1"/>
    <col min="8" max="8" width="10.42578125" bestFit="1" customWidth="1"/>
    <col min="9" max="9" width="7.7109375" bestFit="1" customWidth="1"/>
    <col min="10" max="10" width="9.5703125" bestFit="1" customWidth="1"/>
    <col min="11" max="11" width="1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IF('weird format detector'!B2=1,RIGHT('Without Notes (less dirty)'!B2,LEN('Without Notes (less dirty)'!B2)-FIND(" ",'Without Notes (less dirty)'!B2)),"")</f>
        <v/>
      </c>
      <c r="C2" t="str">
        <f>IF('weird format detector'!C2=1,RIGHT('Without Notes (less dirty)'!C2,LEN('Without Notes (less dirty)'!C2)-FIND(" ",'Without Notes (less dirty)'!C2)),"")</f>
        <v/>
      </c>
      <c r="D2" t="str">
        <f>IF('weird format detector'!D2=1,RIGHT('Without Notes (less dirty)'!D2,LEN('Without Notes (less dirty)'!D2)-FIND(" ",'Without Notes (less dirty)'!D2)),"")</f>
        <v/>
      </c>
      <c r="E2" t="str">
        <f>IF('weird format detector'!E2=1,RIGHT('Without Notes (less dirty)'!E2,LEN('Without Notes (less dirty)'!E2)-FIND(" ",'Without Notes (less dirty)'!E2)),"")</f>
        <v/>
      </c>
      <c r="F2" t="str">
        <f>IF('weird format detector'!F2=1,RIGHT('Without Notes (less dirty)'!F2,LEN('Without Notes (less dirty)'!F2)-FIND(" ",'Without Notes (less dirty)'!F2)),"")</f>
        <v/>
      </c>
      <c r="G2" t="str">
        <f>IF('weird format detector'!G2=1,RIGHT('Without Notes (less dirty)'!G2,LEN('Without Notes (less dirty)'!G2)-FIND(" ",'Without Notes (less dirty)'!G2)),"")</f>
        <v/>
      </c>
      <c r="H2" t="str">
        <f>IF('weird format detector'!H2=1,RIGHT('Without Notes (less dirty)'!H2,LEN('Without Notes (less dirty)'!H2)-FIND(" ",'Without Notes (less dirty)'!H2)),"")</f>
        <v>7th</v>
      </c>
      <c r="I2" t="str">
        <f>IF('weird format detector'!I2=1,RIGHT('Without Notes (less dirty)'!I2,LEN('Without Notes (less dirty)'!I2)-FIND(" ",'Without Notes (less dirty)'!I2)),"")</f>
        <v>7th</v>
      </c>
      <c r="J2" t="str">
        <f>IF('weird format detector'!J2=1,RIGHT('Without Notes (less dirty)'!J2,LEN('Without Notes (less dirty)'!J2)-FIND(" ",'Without Notes (less dirty)'!J2)),"")</f>
        <v>7th</v>
      </c>
      <c r="K2" t="str">
        <f>IF('weird format detector'!K2=1,RIGHT('Without Notes (less dirty)'!K2,LEN('Without Notes (less dirty)'!K2)-FIND(" ",'Without Notes (less dirty)'!K2)),"")</f>
        <v>7th</v>
      </c>
    </row>
    <row r="3" spans="1:11" x14ac:dyDescent="0.25">
      <c r="A3">
        <v>1</v>
      </c>
      <c r="B3" t="str">
        <f>IF('weird format detector'!B3=1,RIGHT('Without Notes (less dirty)'!B3,LEN('Without Notes (less dirty)'!B3)-FIND(" ",'Without Notes (less dirty)'!B3)),"")</f>
        <v/>
      </c>
      <c r="C3" t="str">
        <f>IF('weird format detector'!C3=1,RIGHT('Without Notes (less dirty)'!C3,LEN('Without Notes (less dirty)'!C3)-FIND(" ",'Without Notes (less dirty)'!C3)),"")</f>
        <v/>
      </c>
      <c r="D3" t="str">
        <f>IF('weird format detector'!D3=1,RIGHT('Without Notes (less dirty)'!D3,LEN('Without Notes (less dirty)'!D3)-FIND(" ",'Without Notes (less dirty)'!D3)),"")</f>
        <v/>
      </c>
      <c r="E3" t="str">
        <f>IF('weird format detector'!E3=1,RIGHT('Without Notes (less dirty)'!E3,LEN('Without Notes (less dirty)'!E3)-FIND(" ",'Without Notes (less dirty)'!E3)),"")</f>
        <v/>
      </c>
      <c r="F3" t="str">
        <f>IF('weird format detector'!F3=1,RIGHT('Without Notes (less dirty)'!F3,LEN('Without Notes (less dirty)'!F3)-FIND(" ",'Without Notes (less dirty)'!F3)),"")</f>
        <v/>
      </c>
      <c r="G3" t="str">
        <f>IF('weird format detector'!G3=1,RIGHT('Without Notes (less dirty)'!G3,LEN('Without Notes (less dirty)'!G3)-FIND(" ",'Without Notes (less dirty)'!G3)),"")</f>
        <v/>
      </c>
      <c r="H3" t="str">
        <f>IF('weird format detector'!H3=1,RIGHT('Without Notes (less dirty)'!H3,LEN('Without Notes (less dirty)'!H3)-FIND(" ",'Without Notes (less dirty)'!H3)),"")</f>
        <v>4th</v>
      </c>
      <c r="I3" t="str">
        <f>IF('weird format detector'!I3=1,RIGHT('Without Notes (less dirty)'!I3,LEN('Without Notes (less dirty)'!I3)-FIND(" ",'Without Notes (less dirty)'!I3)),"")</f>
        <v/>
      </c>
      <c r="J3" t="str">
        <f>IF('weird format detector'!J3=1,RIGHT('Without Notes (less dirty)'!J3,LEN('Without Notes (less dirty)'!J3)-FIND(" ",'Without Notes (less dirty)'!J3)),"")</f>
        <v/>
      </c>
      <c r="K3" t="str">
        <f>IF('weird format detector'!K3=1,RIGHT('Without Notes (less dirty)'!K3,LEN('Without Notes (less dirty)'!K3)-FIND(" ",'Without Notes (less dirty)'!K3)),"")</f>
        <v/>
      </c>
    </row>
    <row r="4" spans="1:11" x14ac:dyDescent="0.25">
      <c r="A4">
        <v>2</v>
      </c>
      <c r="B4" t="str">
        <f>IF('weird format detector'!B4=1,RIGHT('Without Notes (less dirty)'!B4,LEN('Without Notes (less dirty)'!B4)-FIND(" ",'Without Notes (less dirty)'!B4)),"")</f>
        <v/>
      </c>
      <c r="C4" t="str">
        <f>IF('weird format detector'!C4=1,RIGHT('Without Notes (less dirty)'!C4,LEN('Without Notes (less dirty)'!C4)-FIND(" ",'Without Notes (less dirty)'!C4)),"")</f>
        <v/>
      </c>
      <c r="D4" t="str">
        <f>IF('weird format detector'!D4=1,RIGHT('Without Notes (less dirty)'!D4,LEN('Without Notes (less dirty)'!D4)-FIND(" ",'Without Notes (less dirty)'!D4)),"")</f>
        <v/>
      </c>
      <c r="E4" t="str">
        <f>IF('weird format detector'!E4=1,RIGHT('Without Notes (less dirty)'!E4,LEN('Without Notes (less dirty)'!E4)-FIND(" ",'Without Notes (less dirty)'!E4)),"")</f>
        <v/>
      </c>
      <c r="F4" t="str">
        <f>IF('weird format detector'!F4=1,RIGHT('Without Notes (less dirty)'!F4,LEN('Without Notes (less dirty)'!F4)-FIND(" ",'Without Notes (less dirty)'!F4)),"")</f>
        <v/>
      </c>
      <c r="G4" t="str">
        <f>IF('weird format detector'!G4=1,RIGHT('Without Notes (less dirty)'!G4,LEN('Without Notes (less dirty)'!G4)-FIND(" ",'Without Notes (less dirty)'!G4)),"")</f>
        <v/>
      </c>
      <c r="H4" t="str">
        <f>IF('weird format detector'!H4=1,RIGHT('Without Notes (less dirty)'!H4,LEN('Without Notes (less dirty)'!H4)-FIND(" ",'Without Notes (less dirty)'!H4)),"")</f>
        <v>7th</v>
      </c>
      <c r="I4" t="str">
        <f>IF('weird format detector'!I4=1,RIGHT('Without Notes (less dirty)'!I4,LEN('Without Notes (less dirty)'!I4)-FIND(" ",'Without Notes (less dirty)'!I4)),"")</f>
        <v>7th</v>
      </c>
      <c r="J4" t="str">
        <f>IF('weird format detector'!J4=1,RIGHT('Without Notes (less dirty)'!J4,LEN('Without Notes (less dirty)'!J4)-FIND(" ",'Without Notes (less dirty)'!J4)),"")</f>
        <v>7th</v>
      </c>
      <c r="K4" t="str">
        <f>IF('weird format detector'!K4=1,RIGHT('Without Notes (less dirty)'!K4,LEN('Without Notes (less dirty)'!K4)-FIND(" ",'Without Notes (less dirty)'!K4)),"")</f>
        <v>7th</v>
      </c>
    </row>
    <row r="5" spans="1:11" x14ac:dyDescent="0.25">
      <c r="A5">
        <v>3</v>
      </c>
      <c r="B5" t="str">
        <f>IF('weird format detector'!B5=1,RIGHT('Without Notes (less dirty)'!B5,LEN('Without Notes (less dirty)'!B5)-FIND(" ",'Without Notes (less dirty)'!B5)),"")</f>
        <v/>
      </c>
      <c r="C5" t="str">
        <f>IF('weird format detector'!C5=1,RIGHT('Without Notes (less dirty)'!C5,LEN('Without Notes (less dirty)'!C5)-FIND(" ",'Without Notes (less dirty)'!C5)),"")</f>
        <v/>
      </c>
      <c r="D5" t="str">
        <f>IF('weird format detector'!D5=1,RIGHT('Without Notes (less dirty)'!D5,LEN('Without Notes (less dirty)'!D5)-FIND(" ",'Without Notes (less dirty)'!D5)),"")</f>
        <v/>
      </c>
      <c r="E5" t="str">
        <f>IF('weird format detector'!E5=1,RIGHT('Without Notes (less dirty)'!E5,LEN('Without Notes (less dirty)'!E5)-FIND(" ",'Without Notes (less dirty)'!E5)),"")</f>
        <v/>
      </c>
      <c r="F5" t="str">
        <f>IF('weird format detector'!F5=1,RIGHT('Without Notes (less dirty)'!F5,LEN('Without Notes (less dirty)'!F5)-FIND(" ",'Without Notes (less dirty)'!F5)),"")</f>
        <v/>
      </c>
      <c r="G5" t="str">
        <f>IF('weird format detector'!G5=1,RIGHT('Without Notes (less dirty)'!G5,LEN('Without Notes (less dirty)'!G5)-FIND(" ",'Without Notes (less dirty)'!G5)),"")</f>
        <v/>
      </c>
      <c r="H5" t="str">
        <f>IF('weird format detector'!H5=1,RIGHT('Without Notes (less dirty)'!H5,LEN('Without Notes (less dirty)'!H5)-FIND(" ",'Without Notes (less dirty)'!H5)),"")</f>
        <v/>
      </c>
      <c r="I5" t="str">
        <f>IF('weird format detector'!I5=1,RIGHT('Without Notes (less dirty)'!I5,LEN('Without Notes (less dirty)'!I5)-FIND(" ",'Without Notes (less dirty)'!I5)),"")</f>
        <v/>
      </c>
      <c r="J5" t="str">
        <f>IF('weird format detector'!J5=1,RIGHT('Without Notes (less dirty)'!J5,LEN('Without Notes (less dirty)'!J5)-FIND(" ",'Without Notes (less dirty)'!J5)),"")</f>
        <v/>
      </c>
      <c r="K5" t="str">
        <f>IF('weird format detector'!K5=1,RIGHT('Without Notes (less dirty)'!K5,LEN('Without Notes (less dirty)'!K5)-FIND(" ",'Without Notes (less dirty)'!K5)),"")</f>
        <v/>
      </c>
    </row>
    <row r="6" spans="1:11" x14ac:dyDescent="0.25">
      <c r="A6">
        <v>4</v>
      </c>
      <c r="B6" t="str">
        <f>IF('weird format detector'!B6=1,RIGHT('Without Notes (less dirty)'!B6,LEN('Without Notes (less dirty)'!B6)-FIND(" ",'Without Notes (less dirty)'!B6)),"")</f>
        <v/>
      </c>
      <c r="C6" t="str">
        <f>IF('weird format detector'!C6=1,RIGHT('Without Notes (less dirty)'!C6,LEN('Without Notes (less dirty)'!C6)-FIND(" ",'Without Notes (less dirty)'!C6)),"")</f>
        <v/>
      </c>
      <c r="D6" t="str">
        <f>IF('weird format detector'!D6=1,RIGHT('Without Notes (less dirty)'!D6,LEN('Without Notes (less dirty)'!D6)-FIND(" ",'Without Notes (less dirty)'!D6)),"")</f>
        <v/>
      </c>
      <c r="E6" t="str">
        <f>IF('weird format detector'!E6=1,RIGHT('Without Notes (less dirty)'!E6,LEN('Without Notes (less dirty)'!E6)-FIND(" ",'Without Notes (less dirty)'!E6)),"")</f>
        <v/>
      </c>
      <c r="F6" t="str">
        <f>IF('weird format detector'!F6=1,RIGHT('Without Notes (less dirty)'!F6,LEN('Without Notes (less dirty)'!F6)-FIND(" ",'Without Notes (less dirty)'!F6)),"")</f>
        <v/>
      </c>
      <c r="G6" t="str">
        <f>IF('weird format detector'!G6=1,RIGHT('Without Notes (less dirty)'!G6,LEN('Without Notes (less dirty)'!G6)-FIND(" ",'Without Notes (less dirty)'!G6)),"")</f>
        <v/>
      </c>
      <c r="H6" t="str">
        <f>IF('weird format detector'!H6=1,RIGHT('Without Notes (less dirty)'!H6,LEN('Without Notes (less dirty)'!H6)-FIND(" ",'Without Notes (less dirty)'!H6)),"")</f>
        <v>7th</v>
      </c>
      <c r="I6" t="str">
        <f>IF('weird format detector'!I6=1,RIGHT('Without Notes (less dirty)'!I6,LEN('Without Notes (less dirty)'!I6)-FIND(" ",'Without Notes (less dirty)'!I6)),"")</f>
        <v>7th</v>
      </c>
      <c r="J6" t="str">
        <f>IF('weird format detector'!J6=1,RIGHT('Without Notes (less dirty)'!J6,LEN('Without Notes (less dirty)'!J6)-FIND(" ",'Without Notes (less dirty)'!J6)),"")</f>
        <v>7th</v>
      </c>
      <c r="K6" t="str">
        <f>IF('weird format detector'!K6=1,RIGHT('Without Notes (less dirty)'!K6,LEN('Without Notes (less dirty)'!K6)-FIND(" ",'Without Notes (less dirty)'!K6)),"")</f>
        <v>7th</v>
      </c>
    </row>
    <row r="7" spans="1:11" x14ac:dyDescent="0.25">
      <c r="A7">
        <v>5</v>
      </c>
      <c r="B7" t="str">
        <f>IF('weird format detector'!B7=1,RIGHT('Without Notes (less dirty)'!B7,LEN('Without Notes (less dirty)'!B7)-FIND(" ",'Without Notes (less dirty)'!B7)),"")</f>
        <v/>
      </c>
      <c r="C7" t="str">
        <f>IF('weird format detector'!C7=1,RIGHT('Without Notes (less dirty)'!C7,LEN('Without Notes (less dirty)'!C7)-FIND(" ",'Without Notes (less dirty)'!C7)),"")</f>
        <v/>
      </c>
      <c r="D7" t="str">
        <f>IF('weird format detector'!D7=1,RIGHT('Without Notes (less dirty)'!D7,LEN('Without Notes (less dirty)'!D7)-FIND(" ",'Without Notes (less dirty)'!D7)),"")</f>
        <v/>
      </c>
      <c r="E7" t="str">
        <f>IF('weird format detector'!E7=1,RIGHT('Without Notes (less dirty)'!E7,LEN('Without Notes (less dirty)'!E7)-FIND(" ",'Without Notes (less dirty)'!E7)),"")</f>
        <v/>
      </c>
      <c r="F7" t="str">
        <f>IF('weird format detector'!F7=1,RIGHT('Without Notes (less dirty)'!F7,LEN('Without Notes (less dirty)'!F7)-FIND(" ",'Without Notes (less dirty)'!F7)),"")</f>
        <v/>
      </c>
      <c r="G7" t="str">
        <f>IF('weird format detector'!G7=1,RIGHT('Without Notes (less dirty)'!G7,LEN('Without Notes (less dirty)'!G7)-FIND(" ",'Without Notes (less dirty)'!G7)),"")</f>
        <v/>
      </c>
      <c r="H7" t="str">
        <f>IF('weird format detector'!H7=1,RIGHT('Without Notes (less dirty)'!H7,LEN('Without Notes (less dirty)'!H7)-FIND(" ",'Without Notes (less dirty)'!H7)),"")</f>
        <v/>
      </c>
      <c r="I7" t="str">
        <f>IF('weird format detector'!I7=1,RIGHT('Without Notes (less dirty)'!I7,LEN('Without Notes (less dirty)'!I7)-FIND(" ",'Without Notes (less dirty)'!I7)),"")</f>
        <v/>
      </c>
      <c r="J7" t="str">
        <f>IF('weird format detector'!J7=1,RIGHT('Without Notes (less dirty)'!J7,LEN('Without Notes (less dirty)'!J7)-FIND(" ",'Without Notes (less dirty)'!J7)),"")</f>
        <v/>
      </c>
      <c r="K7" t="str">
        <f>IF('weird format detector'!K7=1,RIGHT('Without Notes (less dirty)'!K7,LEN('Without Notes (less dirty)'!K7)-FIND(" ",'Without Notes (less dirty)'!K7)),"")</f>
        <v/>
      </c>
    </row>
    <row r="8" spans="1:11" x14ac:dyDescent="0.25">
      <c r="A8">
        <v>6</v>
      </c>
      <c r="B8" t="str">
        <f>IF('weird format detector'!B8=1,RIGHT('Without Notes (less dirty)'!B8,LEN('Without Notes (less dirty)'!B8)-FIND(" ",'Without Notes (less dirty)'!B8)),"")</f>
        <v/>
      </c>
      <c r="C8" t="str">
        <f>IF('weird format detector'!C8=1,RIGHT('Without Notes (less dirty)'!C8,LEN('Without Notes (less dirty)'!C8)-FIND(" ",'Without Notes (less dirty)'!C8)),"")</f>
        <v/>
      </c>
      <c r="D8" t="str">
        <f>IF('weird format detector'!D8=1,RIGHT('Without Notes (less dirty)'!D8,LEN('Without Notes (less dirty)'!D8)-FIND(" ",'Without Notes (less dirty)'!D8)),"")</f>
        <v/>
      </c>
      <c r="E8" t="str">
        <f>IF('weird format detector'!E8=1,RIGHT('Without Notes (less dirty)'!E8,LEN('Without Notes (less dirty)'!E8)-FIND(" ",'Without Notes (less dirty)'!E8)),"")</f>
        <v/>
      </c>
      <c r="F8" t="str">
        <f>IF('weird format detector'!F8=1,RIGHT('Without Notes (less dirty)'!F8,LEN('Without Notes (less dirty)'!F8)-FIND(" ",'Without Notes (less dirty)'!F8)),"")</f>
        <v/>
      </c>
      <c r="G8" t="str">
        <f>IF('weird format detector'!G8=1,RIGHT('Without Notes (less dirty)'!G8,LEN('Without Notes (less dirty)'!G8)-FIND(" ",'Without Notes (less dirty)'!G8)),"")</f>
        <v/>
      </c>
      <c r="H8" t="str">
        <f>IF('weird format detector'!H8=1,RIGHT('Without Notes (less dirty)'!H8,LEN('Without Notes (less dirty)'!H8)-FIND(" ",'Without Notes (less dirty)'!H8)),"")</f>
        <v>9th</v>
      </c>
      <c r="I8" t="str">
        <f>IF('weird format detector'!I8=1,RIGHT('Without Notes (less dirty)'!I8,LEN('Without Notes (less dirty)'!I8)-FIND(" ",'Without Notes (less dirty)'!I8)),"")</f>
        <v/>
      </c>
      <c r="J8" t="str">
        <f>IF('weird format detector'!J8=1,RIGHT('Without Notes (less dirty)'!J8,LEN('Without Notes (less dirty)'!J8)-FIND(" ",'Without Notes (less dirty)'!J8)),"")</f>
        <v>7th</v>
      </c>
      <c r="K8" t="str">
        <f>IF('weird format detector'!K8=1,RIGHT('Without Notes (less dirty)'!K8,LEN('Without Notes (less dirty)'!K8)-FIND(" ",'Without Notes (less dirty)'!K8)),"")</f>
        <v>7th</v>
      </c>
    </row>
    <row r="9" spans="1:11" x14ac:dyDescent="0.25">
      <c r="A9">
        <v>7</v>
      </c>
      <c r="B9" t="str">
        <f>IF('weird format detector'!B9=1,RIGHT('Without Notes (less dirty)'!B9,LEN('Without Notes (less dirty)'!B9)-FIND(" ",'Without Notes (less dirty)'!B9)),"")</f>
        <v/>
      </c>
      <c r="C9" t="str">
        <f>IF('weird format detector'!C9=1,RIGHT('Without Notes (less dirty)'!C9,LEN('Without Notes (less dirty)'!C9)-FIND(" ",'Without Notes (less dirty)'!C9)),"")</f>
        <v/>
      </c>
      <c r="D9" t="str">
        <f>IF('weird format detector'!D9=1,RIGHT('Without Notes (less dirty)'!D9,LEN('Without Notes (less dirty)'!D9)-FIND(" ",'Without Notes (less dirty)'!D9)),"")</f>
        <v/>
      </c>
      <c r="E9" t="str">
        <f>IF('weird format detector'!E9=1,RIGHT('Without Notes (less dirty)'!E9,LEN('Without Notes (less dirty)'!E9)-FIND(" ",'Without Notes (less dirty)'!E9)),"")</f>
        <v/>
      </c>
      <c r="F9" t="str">
        <f>IF('weird format detector'!F9=1,RIGHT('Without Notes (less dirty)'!F9,LEN('Without Notes (less dirty)'!F9)-FIND(" ",'Without Notes (less dirty)'!F9)),"")</f>
        <v/>
      </c>
      <c r="G9" t="str">
        <f>IF('weird format detector'!G9=1,RIGHT('Without Notes (less dirty)'!G9,LEN('Without Notes (less dirty)'!G9)-FIND(" ",'Without Notes (less dirty)'!G9)),"")</f>
        <v/>
      </c>
      <c r="H9" t="str">
        <f>IF('weird format detector'!H9=1,RIGHT('Without Notes (less dirty)'!H9,LEN('Without Notes (less dirty)'!H9)-FIND(" ",'Without Notes (less dirty)'!H9)),"")</f>
        <v/>
      </c>
      <c r="I9" t="str">
        <f>IF('weird format detector'!I9=1,RIGHT('Without Notes (less dirty)'!I9,LEN('Without Notes (less dirty)'!I9)-FIND(" ",'Without Notes (less dirty)'!I9)),"")</f>
        <v/>
      </c>
      <c r="J9" t="str">
        <f>IF('weird format detector'!J9=1,RIGHT('Without Notes (less dirty)'!J9,LEN('Without Notes (less dirty)'!J9)-FIND(" ",'Without Notes (less dirty)'!J9)),"")</f>
        <v/>
      </c>
      <c r="K9" t="str">
        <f>IF('weird format detector'!K9=1,RIGHT('Without Notes (less dirty)'!K9,LEN('Without Notes (less dirty)'!K9)-FIND(" ",'Without Notes (less dirty)'!K9)),"")</f>
        <v>7th</v>
      </c>
    </row>
    <row r="10" spans="1:11" x14ac:dyDescent="0.25">
      <c r="A10">
        <v>8</v>
      </c>
      <c r="B10" t="str">
        <f>IF('weird format detector'!B10=1,RIGHT('Without Notes (less dirty)'!B10,LEN('Without Notes (less dirty)'!B10)-FIND(" ",'Without Notes (less dirty)'!B10)),"")</f>
        <v/>
      </c>
      <c r="C10" t="str">
        <f>IF('weird format detector'!C10=1,RIGHT('Without Notes (less dirty)'!C10,LEN('Without Notes (less dirty)'!C10)-FIND(" ",'Without Notes (less dirty)'!C10)),"")</f>
        <v/>
      </c>
      <c r="D10" t="str">
        <f>IF('weird format detector'!D10=1,RIGHT('Without Notes (less dirty)'!D10,LEN('Without Notes (less dirty)'!D10)-FIND(" ",'Without Notes (less dirty)'!D10)),"")</f>
        <v/>
      </c>
      <c r="E10" t="str">
        <f>IF('weird format detector'!E10=1,RIGHT('Without Notes (less dirty)'!E10,LEN('Without Notes (less dirty)'!E10)-FIND(" ",'Without Notes (less dirty)'!E10)),"")</f>
        <v/>
      </c>
      <c r="F10" t="str">
        <f>IF('weird format detector'!F10=1,RIGHT('Without Notes (less dirty)'!F10,LEN('Without Notes (less dirty)'!F10)-FIND(" ",'Without Notes (less dirty)'!F10)),"")</f>
        <v/>
      </c>
      <c r="G10" t="str">
        <f>IF('weird format detector'!G10=1,RIGHT('Without Notes (less dirty)'!G10,LEN('Without Notes (less dirty)'!G10)-FIND(" ",'Without Notes (less dirty)'!G10)),"")</f>
        <v/>
      </c>
      <c r="H10" t="str">
        <f>IF('weird format detector'!H10=1,RIGHT('Without Notes (less dirty)'!H10,LEN('Without Notes (less dirty)'!H10)-FIND(" ",'Without Notes (less dirty)'!H10)),"")</f>
        <v/>
      </c>
      <c r="I10" t="str">
        <f>IF('weird format detector'!I10=1,RIGHT('Without Notes (less dirty)'!I10,LEN('Without Notes (less dirty)'!I10)-FIND(" ",'Without Notes (less dirty)'!I10)),"")</f>
        <v/>
      </c>
      <c r="J10" t="str">
        <f>IF('weird format detector'!J10=1,RIGHT('Without Notes (less dirty)'!J10,LEN('Without Notes (less dirty)'!J10)-FIND(" ",'Without Notes (less dirty)'!J10)),"")</f>
        <v/>
      </c>
      <c r="K10" t="str">
        <f>IF('weird format detector'!K10=1,RIGHT('Without Notes (less dirty)'!K10,LEN('Without Notes (less dirty)'!K10)-FIND(" ",'Without Notes (less dirty)'!K10)),"")</f>
        <v/>
      </c>
    </row>
    <row r="11" spans="1:11" x14ac:dyDescent="0.25">
      <c r="A11">
        <v>9</v>
      </c>
      <c r="B11" t="str">
        <f>IF('weird format detector'!B11=1,RIGHT('Without Notes (less dirty)'!B11,LEN('Without Notes (less dirty)'!B11)-FIND(" ",'Without Notes (less dirty)'!B11)),"")</f>
        <v/>
      </c>
      <c r="C11" t="str">
        <f>IF('weird format detector'!C11=1,RIGHT('Without Notes (less dirty)'!C11,LEN('Without Notes (less dirty)'!C11)-FIND(" ",'Without Notes (less dirty)'!C11)),"")</f>
        <v/>
      </c>
      <c r="D11" t="str">
        <f>IF('weird format detector'!D11=1,RIGHT('Without Notes (less dirty)'!D11,LEN('Without Notes (less dirty)'!D11)-FIND(" ",'Without Notes (less dirty)'!D11)),"")</f>
        <v/>
      </c>
      <c r="E11" t="str">
        <f>IF('weird format detector'!E11=1,RIGHT('Without Notes (less dirty)'!E11,LEN('Without Notes (less dirty)'!E11)-FIND(" ",'Without Notes (less dirty)'!E11)),"")</f>
        <v/>
      </c>
      <c r="F11" t="str">
        <f>IF('weird format detector'!F11=1,RIGHT('Without Notes (less dirty)'!F11,LEN('Without Notes (less dirty)'!F11)-FIND(" ",'Without Notes (less dirty)'!F11)),"")</f>
        <v/>
      </c>
      <c r="G11" t="str">
        <f>IF('weird format detector'!G11=1,RIGHT('Without Notes (less dirty)'!G11,LEN('Without Notes (less dirty)'!G11)-FIND(" ",'Without Notes (less dirty)'!G11)),"")</f>
        <v/>
      </c>
      <c r="H11" t="str">
        <f>IF('weird format detector'!H11=1,RIGHT('Without Notes (less dirty)'!H11,LEN('Without Notes (less dirty)'!H11)-FIND(" ",'Without Notes (less dirty)'!H11)),"")</f>
        <v/>
      </c>
      <c r="I11" t="str">
        <f>IF('weird format detector'!I11=1,RIGHT('Without Notes (less dirty)'!I11,LEN('Without Notes (less dirty)'!I11)-FIND(" ",'Without Notes (less dirty)'!I11)),"")</f>
        <v/>
      </c>
      <c r="J11" t="str">
        <f>IF('weird format detector'!J11=1,RIGHT('Without Notes (less dirty)'!J11,LEN('Without Notes (less dirty)'!J11)-FIND(" ",'Without Notes (less dirty)'!J11)),"")</f>
        <v/>
      </c>
      <c r="K11" t="str">
        <f>IF('weird format detector'!K11=1,RIGHT('Without Notes (less dirty)'!K11,LEN('Without Notes (less dirty)'!K11)-FIND(" ",'Without Notes (less dirty)'!K11)),"")</f>
        <v/>
      </c>
    </row>
    <row r="12" spans="1:11" x14ac:dyDescent="0.25">
      <c r="A12">
        <v>10</v>
      </c>
      <c r="B12" t="str">
        <f>IF('weird format detector'!B12=1,RIGHT('Without Notes (less dirty)'!B12,LEN('Without Notes (less dirty)'!B12)-FIND(" ",'Without Notes (less dirty)'!B12)),"")</f>
        <v/>
      </c>
      <c r="C12" t="str">
        <f>IF('weird format detector'!C12=1,RIGHT('Without Notes (less dirty)'!C12,LEN('Without Notes (less dirty)'!C12)-FIND(" ",'Without Notes (less dirty)'!C12)),"")</f>
        <v/>
      </c>
      <c r="D12" t="str">
        <f>IF('weird format detector'!D12=1,RIGHT('Without Notes (less dirty)'!D12,LEN('Without Notes (less dirty)'!D12)-FIND(" ",'Without Notes (less dirty)'!D12)),"")</f>
        <v/>
      </c>
      <c r="E12" t="str">
        <f>IF('weird format detector'!E12=1,RIGHT('Without Notes (less dirty)'!E12,LEN('Without Notes (less dirty)'!E12)-FIND(" ",'Without Notes (less dirty)'!E12)),"")</f>
        <v/>
      </c>
      <c r="F12" t="str">
        <f>IF('weird format detector'!F12=1,RIGHT('Without Notes (less dirty)'!F12,LEN('Without Notes (less dirty)'!F12)-FIND(" ",'Without Notes (less dirty)'!F12)),"")</f>
        <v/>
      </c>
      <c r="G12" t="str">
        <f>IF('weird format detector'!G12=1,RIGHT('Without Notes (less dirty)'!G12,LEN('Without Notes (less dirty)'!G12)-FIND(" ",'Without Notes (less dirty)'!G12)),"")</f>
        <v/>
      </c>
      <c r="H12" t="str">
        <f>IF('weird format detector'!H12=1,RIGHT('Without Notes (less dirty)'!H12,LEN('Without Notes (less dirty)'!H12)-FIND(" ",'Without Notes (less dirty)'!H12)),"")</f>
        <v>7th</v>
      </c>
      <c r="I12" t="str">
        <f>IF('weird format detector'!I12=1,RIGHT('Without Notes (less dirty)'!I12,LEN('Without Notes (less dirty)'!I12)-FIND(" ",'Without Notes (less dirty)'!I12)),"")</f>
        <v>7th</v>
      </c>
      <c r="J12" t="str">
        <f>IF('weird format detector'!J12=1,RIGHT('Without Notes (less dirty)'!J12,LEN('Without Notes (less dirty)'!J12)-FIND(" ",'Without Notes (less dirty)'!J12)),"")</f>
        <v>7th</v>
      </c>
      <c r="K12" t="str">
        <f>IF('weird format detector'!K12=1,RIGHT('Without Notes (less dirty)'!K12,LEN('Without Notes (less dirty)'!K12)-FIND(" ",'Without Notes (less dirty)'!K12)),"")</f>
        <v>7th</v>
      </c>
    </row>
    <row r="13" spans="1:11" x14ac:dyDescent="0.25">
      <c r="A13">
        <v>11</v>
      </c>
      <c r="B13" t="str">
        <f>IF('weird format detector'!B13=1,RIGHT('Without Notes (less dirty)'!B13,LEN('Without Notes (less dirty)'!B13)-FIND(" ",'Without Notes (less dirty)'!B13)),"")</f>
        <v/>
      </c>
      <c r="C13" t="str">
        <f>IF('weird format detector'!C13=1,RIGHT('Without Notes (less dirty)'!C13,LEN('Without Notes (less dirty)'!C13)-FIND(" ",'Without Notes (less dirty)'!C13)),"")</f>
        <v/>
      </c>
      <c r="D13" t="str">
        <f>IF('weird format detector'!D13=1,RIGHT('Without Notes (less dirty)'!D13,LEN('Without Notes (less dirty)'!D13)-FIND(" ",'Without Notes (less dirty)'!D13)),"")</f>
        <v/>
      </c>
      <c r="E13" t="str">
        <f>IF('weird format detector'!E13=1,RIGHT('Without Notes (less dirty)'!E13,LEN('Without Notes (less dirty)'!E13)-FIND(" ",'Without Notes (less dirty)'!E13)),"")</f>
        <v/>
      </c>
      <c r="F13" t="str">
        <f>IF('weird format detector'!F13=1,RIGHT('Without Notes (less dirty)'!F13,LEN('Without Notes (less dirty)'!F13)-FIND(" ",'Without Notes (less dirty)'!F13)),"")</f>
        <v/>
      </c>
      <c r="G13" t="str">
        <f>IF('weird format detector'!G13=1,RIGHT('Without Notes (less dirty)'!G13,LEN('Without Notes (less dirty)'!G13)-FIND(" ",'Without Notes (less dirty)'!G13)),"")</f>
        <v>7th</v>
      </c>
      <c r="H13" t="str">
        <f>IF('weird format detector'!H13=1,RIGHT('Without Notes (less dirty)'!H13,LEN('Without Notes (less dirty)'!H13)-FIND(" ",'Without Notes (less dirty)'!H13)),"")</f>
        <v>2nd</v>
      </c>
      <c r="I13" t="str">
        <f>IF('weird format detector'!I13=1,RIGHT('Without Notes (less dirty)'!I13,LEN('Without Notes (less dirty)'!I13)-FIND(" ",'Without Notes (less dirty)'!I13)),"")</f>
        <v>7th</v>
      </c>
      <c r="J13" t="str">
        <f>IF('weird format detector'!J13=1,RIGHT('Without Notes (less dirty)'!J13,LEN('Without Notes (less dirty)'!J13)-FIND(" ",'Without Notes (less dirty)'!J13)),"")</f>
        <v>7th</v>
      </c>
      <c r="K13" t="str">
        <f>IF('weird format detector'!K13=1,RIGHT('Without Notes (less dirty)'!K13,LEN('Without Notes (less dirty)'!K13)-FIND(" ",'Without Notes (less dirty)'!K13)),"")</f>
        <v>7th</v>
      </c>
    </row>
    <row r="14" spans="1:11" x14ac:dyDescent="0.25">
      <c r="A14">
        <v>12</v>
      </c>
      <c r="B14" t="str">
        <f>IF('weird format detector'!B14=1,RIGHT('Without Notes (less dirty)'!B14,LEN('Without Notes (less dirty)'!B14)-FIND(" ",'Without Notes (less dirty)'!B14)),"")</f>
        <v/>
      </c>
      <c r="C14" t="str">
        <f>IF('weird format detector'!C14=1,RIGHT('Without Notes (less dirty)'!C14,LEN('Without Notes (less dirty)'!C14)-FIND(" ",'Without Notes (less dirty)'!C14)),"")</f>
        <v/>
      </c>
      <c r="D14" t="str">
        <f>IF('weird format detector'!D14=1,RIGHT('Without Notes (less dirty)'!D14,LEN('Without Notes (less dirty)'!D14)-FIND(" ",'Without Notes (less dirty)'!D14)),"")</f>
        <v/>
      </c>
      <c r="E14" t="str">
        <f>IF('weird format detector'!E14=1,RIGHT('Without Notes (less dirty)'!E14,LEN('Without Notes (less dirty)'!E14)-FIND(" ",'Without Notes (less dirty)'!E14)),"")</f>
        <v/>
      </c>
      <c r="F14" t="str">
        <f>IF('weird format detector'!F14=1,RIGHT('Without Notes (less dirty)'!F14,LEN('Without Notes (less dirty)'!F14)-FIND(" ",'Without Notes (less dirty)'!F14)),"")</f>
        <v/>
      </c>
      <c r="G14" t="str">
        <f>IF('weird format detector'!G14=1,RIGHT('Without Notes (less dirty)'!G14,LEN('Without Notes (less dirty)'!G14)-FIND(" ",'Without Notes (less dirty)'!G14)),"")</f>
        <v/>
      </c>
      <c r="H14" t="str">
        <f>IF('weird format detector'!H14=1,RIGHT('Without Notes (less dirty)'!H14,LEN('Without Notes (less dirty)'!H14)-FIND(" ",'Without Notes (less dirty)'!H14)),"")</f>
        <v>7th</v>
      </c>
      <c r="I14" t="str">
        <f>IF('weird format detector'!I14=1,RIGHT('Without Notes (less dirty)'!I14,LEN('Without Notes (less dirty)'!I14)-FIND(" ",'Without Notes (less dirty)'!I14)),"")</f>
        <v>7th</v>
      </c>
      <c r="J14" t="str">
        <f>IF('weird format detector'!J14=1,RIGHT('Without Notes (less dirty)'!J14,LEN('Without Notes (less dirty)'!J14)-FIND(" ",'Without Notes (less dirty)'!J14)),"")</f>
        <v>9th</v>
      </c>
      <c r="K14" t="str">
        <f>IF('weird format detector'!K14=1,RIGHT('Without Notes (less dirty)'!K14,LEN('Without Notes (less dirty)'!K14)-FIND(" ",'Without Notes (less dirty)'!K14)),"")</f>
        <v>9th</v>
      </c>
    </row>
    <row r="15" spans="1:11" x14ac:dyDescent="0.25">
      <c r="A15">
        <v>13</v>
      </c>
      <c r="B15" t="str">
        <f>IF('weird format detector'!B15=1,RIGHT('Without Notes (less dirty)'!B15,LEN('Without Notes (less dirty)'!B15)-FIND(" ",'Without Notes (less dirty)'!B15)),"")</f>
        <v/>
      </c>
      <c r="C15" t="str">
        <f>IF('weird format detector'!C15=1,RIGHT('Without Notes (less dirty)'!C15,LEN('Without Notes (less dirty)'!C15)-FIND(" ",'Without Notes (less dirty)'!C15)),"")</f>
        <v/>
      </c>
      <c r="D15" t="str">
        <f>IF('weird format detector'!D15=1,RIGHT('Without Notes (less dirty)'!D15,LEN('Without Notes (less dirty)'!D15)-FIND(" ",'Without Notes (less dirty)'!D15)),"")</f>
        <v/>
      </c>
      <c r="E15" t="str">
        <f>IF('weird format detector'!E15=1,RIGHT('Without Notes (less dirty)'!E15,LEN('Without Notes (less dirty)'!E15)-FIND(" ",'Without Notes (less dirty)'!E15)),"")</f>
        <v/>
      </c>
      <c r="F15" t="str">
        <f>IF('weird format detector'!F15=1,RIGHT('Without Notes (less dirty)'!F15,LEN('Without Notes (less dirty)'!F15)-FIND(" ",'Without Notes (less dirty)'!F15)),"")</f>
        <v/>
      </c>
      <c r="G15" t="str">
        <f>IF('weird format detector'!G15=1,RIGHT('Without Notes (less dirty)'!G15,LEN('Without Notes (less dirty)'!G15)-FIND(" ",'Without Notes (less dirty)'!G15)),"")</f>
        <v/>
      </c>
      <c r="H15" t="str">
        <f>IF('weird format detector'!H15=1,RIGHT('Without Notes (less dirty)'!H15,LEN('Without Notes (less dirty)'!H15)-FIND(" ",'Without Notes (less dirty)'!H15)),"")</f>
        <v/>
      </c>
      <c r="I15" t="str">
        <f>IF('weird format detector'!I15=1,RIGHT('Without Notes (less dirty)'!I15,LEN('Without Notes (less dirty)'!I15)-FIND(" ",'Without Notes (less dirty)'!I15)),"")</f>
        <v/>
      </c>
      <c r="J15" t="str">
        <f>IF('weird format detector'!J15=1,RIGHT('Without Notes (less dirty)'!J15,LEN('Without Notes (less dirty)'!J15)-FIND(" ",'Without Notes (less dirty)'!J15)),"")</f>
        <v/>
      </c>
      <c r="K15" t="str">
        <f>IF('weird format detector'!K15=1,RIGHT('Without Notes (less dirty)'!K15,LEN('Without Notes (less dirty)'!K15)-FIND(" ",'Without Notes (less dirty)'!K15)),"")</f>
        <v/>
      </c>
    </row>
    <row r="16" spans="1:11" x14ac:dyDescent="0.25">
      <c r="A16">
        <v>14</v>
      </c>
      <c r="B16" t="str">
        <f>IF('weird format detector'!B16=1,RIGHT('Without Notes (less dirty)'!B16,LEN('Without Notes (less dirty)'!B16)-FIND(" ",'Without Notes (less dirty)'!B16)),"")</f>
        <v/>
      </c>
      <c r="C16" t="str">
        <f>IF('weird format detector'!C16=1,RIGHT('Without Notes (less dirty)'!C16,LEN('Without Notes (less dirty)'!C16)-FIND(" ",'Without Notes (less dirty)'!C16)),"")</f>
        <v/>
      </c>
      <c r="D16" t="str">
        <f>IF('weird format detector'!D16=1,RIGHT('Without Notes (less dirty)'!D16,LEN('Without Notes (less dirty)'!D16)-FIND(" ",'Without Notes (less dirty)'!D16)),"")</f>
        <v/>
      </c>
      <c r="E16" t="str">
        <f>IF('weird format detector'!E16=1,RIGHT('Without Notes (less dirty)'!E16,LEN('Without Notes (less dirty)'!E16)-FIND(" ",'Without Notes (less dirty)'!E16)),"")</f>
        <v/>
      </c>
      <c r="F16" t="str">
        <f>IF('weird format detector'!F16=1,RIGHT('Without Notes (less dirty)'!F16,LEN('Without Notes (less dirty)'!F16)-FIND(" ",'Without Notes (less dirty)'!F16)),"")</f>
        <v/>
      </c>
      <c r="G16" t="str">
        <f>IF('weird format detector'!G16=1,RIGHT('Without Notes (less dirty)'!G16,LEN('Without Notes (less dirty)'!G16)-FIND(" ",'Without Notes (less dirty)'!G16)),"")</f>
        <v/>
      </c>
      <c r="H16" t="str">
        <f>IF('weird format detector'!H16=1,RIGHT('Without Notes (less dirty)'!H16,LEN('Without Notes (less dirty)'!H16)-FIND(" ",'Without Notes (less dirty)'!H16)),"")</f>
        <v/>
      </c>
      <c r="I16" t="str">
        <f>IF('weird format detector'!I16=1,RIGHT('Without Notes (less dirty)'!I16,LEN('Without Notes (less dirty)'!I16)-FIND(" ",'Without Notes (less dirty)'!I16)),"")</f>
        <v/>
      </c>
      <c r="J16" t="str">
        <f>IF('weird format detector'!J16=1,RIGHT('Without Notes (less dirty)'!J16,LEN('Without Notes (less dirty)'!J16)-FIND(" ",'Without Notes (less dirty)'!J16)),"")</f>
        <v/>
      </c>
      <c r="K16" t="str">
        <f>IF('weird format detector'!K16=1,RIGHT('Without Notes (less dirty)'!K16,LEN('Without Notes (less dirty)'!K16)-FIND(" ",'Without Notes (less dirty)'!K16)),"")</f>
        <v/>
      </c>
    </row>
    <row r="17" spans="1:11" x14ac:dyDescent="0.25">
      <c r="A17">
        <v>15</v>
      </c>
      <c r="B17" t="str">
        <f>IF('weird format detector'!B17=1,RIGHT('Without Notes (less dirty)'!B17,LEN('Without Notes (less dirty)'!B17)-FIND(" ",'Without Notes (less dirty)'!B17)),"")</f>
        <v/>
      </c>
      <c r="C17" t="str">
        <f>IF('weird format detector'!C17=1,RIGHT('Without Notes (less dirty)'!C17,LEN('Without Notes (less dirty)'!C17)-FIND(" ",'Without Notes (less dirty)'!C17)),"")</f>
        <v/>
      </c>
      <c r="D17" t="str">
        <f>IF('weird format detector'!D17=1,RIGHT('Without Notes (less dirty)'!D17,LEN('Without Notes (less dirty)'!D17)-FIND(" ",'Without Notes (less dirty)'!D17)),"")</f>
        <v/>
      </c>
      <c r="E17" t="str">
        <f>IF('weird format detector'!E17=1,RIGHT('Without Notes (less dirty)'!E17,LEN('Without Notes (less dirty)'!E17)-FIND(" ",'Without Notes (less dirty)'!E17)),"")</f>
        <v/>
      </c>
      <c r="F17" t="str">
        <f>IF('weird format detector'!F17=1,RIGHT('Without Notes (less dirty)'!F17,LEN('Without Notes (less dirty)'!F17)-FIND(" ",'Without Notes (less dirty)'!F17)),"")</f>
        <v/>
      </c>
      <c r="G17" t="str">
        <f>IF('weird format detector'!G17=1,RIGHT('Without Notes (less dirty)'!G17,LEN('Without Notes (less dirty)'!G17)-FIND(" ",'Without Notes (less dirty)'!G17)),"")</f>
        <v/>
      </c>
      <c r="H17" t="str">
        <f>IF('weird format detector'!H17=1,RIGHT('Without Notes (less dirty)'!H17,LEN('Without Notes (less dirty)'!H17)-FIND(" ",'Without Notes (less dirty)'!H17)),"")</f>
        <v/>
      </c>
      <c r="I17" t="str">
        <f>IF('weird format detector'!I17=1,RIGHT('Without Notes (less dirty)'!I17,LEN('Without Notes (less dirty)'!I17)-FIND(" ",'Without Notes (less dirty)'!I17)),"")</f>
        <v/>
      </c>
      <c r="J17" t="str">
        <f>IF('weird format detector'!J17=1,RIGHT('Without Notes (less dirty)'!J17,LEN('Without Notes (less dirty)'!J17)-FIND(" ",'Without Notes (less dirty)'!J17)),"")</f>
        <v/>
      </c>
      <c r="K17" t="str">
        <f>IF('weird format detector'!K17=1,RIGHT('Without Notes (less dirty)'!K17,LEN('Without Notes (less dirty)'!K17)-FIND(" ",'Without Notes (less dirty)'!K17)),"")</f>
        <v/>
      </c>
    </row>
    <row r="18" spans="1:11" x14ac:dyDescent="0.25">
      <c r="A18">
        <v>16</v>
      </c>
      <c r="B18" t="str">
        <f>IF('weird format detector'!B18=1,RIGHT('Without Notes (less dirty)'!B18,LEN('Without Notes (less dirty)'!B18)-FIND(" ",'Without Notes (less dirty)'!B18)),"")</f>
        <v/>
      </c>
      <c r="C18" t="str">
        <f>IF('weird format detector'!C18=1,RIGHT('Without Notes (less dirty)'!C18,LEN('Without Notes (less dirty)'!C18)-FIND(" ",'Without Notes (less dirty)'!C18)),"")</f>
        <v/>
      </c>
      <c r="D18" t="str">
        <f>IF('weird format detector'!D18=1,RIGHT('Without Notes (less dirty)'!D18,LEN('Without Notes (less dirty)'!D18)-FIND(" ",'Without Notes (less dirty)'!D18)),"")</f>
        <v/>
      </c>
      <c r="E18" t="str">
        <f>IF('weird format detector'!E18=1,RIGHT('Without Notes (less dirty)'!E18,LEN('Without Notes (less dirty)'!E18)-FIND(" ",'Without Notes (less dirty)'!E18)),"")</f>
        <v/>
      </c>
      <c r="F18" t="str">
        <f>IF('weird format detector'!F18=1,RIGHT('Without Notes (less dirty)'!F18,LEN('Without Notes (less dirty)'!F18)-FIND(" ",'Without Notes (less dirty)'!F18)),"")</f>
        <v/>
      </c>
      <c r="G18" t="str">
        <f>IF('weird format detector'!G18=1,RIGHT('Without Notes (less dirty)'!G18,LEN('Without Notes (less dirty)'!G18)-FIND(" ",'Without Notes (less dirty)'!G18)),"")</f>
        <v/>
      </c>
      <c r="H18" t="str">
        <f>IF('weird format detector'!H18=1,RIGHT('Without Notes (less dirty)'!H18,LEN('Without Notes (less dirty)'!H18)-FIND(" ",'Without Notes (less dirty)'!H18)),"")</f>
        <v/>
      </c>
      <c r="I18" t="str">
        <f>IF('weird format detector'!I18=1,RIGHT('Without Notes (less dirty)'!I18,LEN('Without Notes (less dirty)'!I18)-FIND(" ",'Without Notes (less dirty)'!I18)),"")</f>
        <v/>
      </c>
      <c r="J18" t="str">
        <f>IF('weird format detector'!J18=1,RIGHT('Without Notes (less dirty)'!J18,LEN('Without Notes (less dirty)'!J18)-FIND(" ",'Without Notes (less dirty)'!J18)),"")</f>
        <v/>
      </c>
      <c r="K18" t="str">
        <f>IF('weird format detector'!K18=1,RIGHT('Without Notes (less dirty)'!K18,LEN('Without Notes (less dirty)'!K18)-FIND(" ",'Without Notes (less dirty)'!K18)),"")</f>
        <v/>
      </c>
    </row>
    <row r="19" spans="1:11" x14ac:dyDescent="0.25">
      <c r="A19">
        <v>17</v>
      </c>
      <c r="B19" t="str">
        <f>IF('weird format detector'!B19=1,RIGHT('Without Notes (less dirty)'!B19,LEN('Without Notes (less dirty)'!B19)-FIND(" ",'Without Notes (less dirty)'!B19)),"")</f>
        <v/>
      </c>
      <c r="C19" t="str">
        <f>IF('weird format detector'!C19=1,RIGHT('Without Notes (less dirty)'!C19,LEN('Without Notes (less dirty)'!C19)-FIND(" ",'Without Notes (less dirty)'!C19)),"")</f>
        <v/>
      </c>
      <c r="D19" t="str">
        <f>IF('weird format detector'!D19=1,RIGHT('Without Notes (less dirty)'!D19,LEN('Without Notes (less dirty)'!D19)-FIND(" ",'Without Notes (less dirty)'!D19)),"")</f>
        <v/>
      </c>
      <c r="E19" t="str">
        <f>IF('weird format detector'!E19=1,RIGHT('Without Notes (less dirty)'!E19,LEN('Without Notes (less dirty)'!E19)-FIND(" ",'Without Notes (less dirty)'!E19)),"")</f>
        <v/>
      </c>
      <c r="F19" t="str">
        <f>IF('weird format detector'!F19=1,RIGHT('Without Notes (less dirty)'!F19,LEN('Without Notes (less dirty)'!F19)-FIND(" ",'Without Notes (less dirty)'!F19)),"")</f>
        <v/>
      </c>
      <c r="G19" t="str">
        <f>IF('weird format detector'!G19=1,RIGHT('Without Notes (less dirty)'!G19,LEN('Without Notes (less dirty)'!G19)-FIND(" ",'Without Notes (less dirty)'!G19)),"")</f>
        <v/>
      </c>
      <c r="H19" t="str">
        <f>IF('weird format detector'!H19=1,RIGHT('Without Notes (less dirty)'!H19,LEN('Without Notes (less dirty)'!H19)-FIND(" ",'Without Notes (less dirty)'!H19)),"")</f>
        <v>7th</v>
      </c>
      <c r="I19" t="str">
        <f>IF('weird format detector'!I19=1,RIGHT('Without Notes (less dirty)'!I19,LEN('Without Notes (less dirty)'!I19)-FIND(" ",'Without Notes (less dirty)'!I19)),"")</f>
        <v>7th</v>
      </c>
      <c r="J19" t="str">
        <f>IF('weird format detector'!J19=1,RIGHT('Without Notes (less dirty)'!J19,LEN('Without Notes (less dirty)'!J19)-FIND(" ",'Without Notes (less dirty)'!J19)),"")</f>
        <v>7th</v>
      </c>
      <c r="K19" t="str">
        <f>IF('weird format detector'!K19=1,RIGHT('Without Notes (less dirty)'!K19,LEN('Without Notes (less dirty)'!K19)-FIND(" ",'Without Notes (less dirty)'!K19)),"")</f>
        <v>7th</v>
      </c>
    </row>
    <row r="20" spans="1:11" x14ac:dyDescent="0.25">
      <c r="A20">
        <v>18</v>
      </c>
      <c r="B20" t="str">
        <f>IF('weird format detector'!B20=1,RIGHT('Without Notes (less dirty)'!B20,LEN('Without Notes (less dirty)'!B20)-FIND(" ",'Without Notes (less dirty)'!B20)),"")</f>
        <v/>
      </c>
      <c r="C20" t="str">
        <f>IF('weird format detector'!C20=1,RIGHT('Without Notes (less dirty)'!C20,LEN('Without Notes (less dirty)'!C20)-FIND(" ",'Without Notes (less dirty)'!C20)),"")</f>
        <v/>
      </c>
      <c r="D20" t="str">
        <f>IF('weird format detector'!D20=1,RIGHT('Without Notes (less dirty)'!D20,LEN('Without Notes (less dirty)'!D20)-FIND(" ",'Without Notes (less dirty)'!D20)),"")</f>
        <v/>
      </c>
      <c r="E20" t="str">
        <f>IF('weird format detector'!E20=1,RIGHT('Without Notes (less dirty)'!E20,LEN('Without Notes (less dirty)'!E20)-FIND(" ",'Without Notes (less dirty)'!E20)),"")</f>
        <v/>
      </c>
      <c r="F20" t="str">
        <f>IF('weird format detector'!F20=1,RIGHT('Without Notes (less dirty)'!F20,LEN('Without Notes (less dirty)'!F20)-FIND(" ",'Without Notes (less dirty)'!F20)),"")</f>
        <v/>
      </c>
      <c r="G20" t="str">
        <f>IF('weird format detector'!G20=1,RIGHT('Without Notes (less dirty)'!G20,LEN('Without Notes (less dirty)'!G20)-FIND(" ",'Without Notes (less dirty)'!G20)),"")</f>
        <v/>
      </c>
      <c r="H20" t="str">
        <f>IF('weird format detector'!H20=1,RIGHT('Without Notes (less dirty)'!H20,LEN('Without Notes (less dirty)'!H20)-FIND(" ",'Without Notes (less dirty)'!H20)),"")</f>
        <v>7th</v>
      </c>
      <c r="I20" t="str">
        <f>IF('weird format detector'!I20=1,RIGHT('Without Notes (less dirty)'!I20,LEN('Without Notes (less dirty)'!I20)-FIND(" ",'Without Notes (less dirty)'!I20)),"")</f>
        <v>7th</v>
      </c>
      <c r="J20" t="str">
        <f>IF('weird format detector'!J20=1,RIGHT('Without Notes (less dirty)'!J20,LEN('Without Notes (less dirty)'!J20)-FIND(" ",'Without Notes (less dirty)'!J20)),"")</f>
        <v>7th</v>
      </c>
      <c r="K20" t="str">
        <f>IF('weird format detector'!K20=1,RIGHT('Without Notes (less dirty)'!K20,LEN('Without Notes (less dirty)'!K20)-FIND(" ",'Without Notes (less dirty)'!K20)),"")</f>
        <v>7th</v>
      </c>
    </row>
    <row r="21" spans="1:11" x14ac:dyDescent="0.25">
      <c r="A21">
        <v>19</v>
      </c>
      <c r="B21" t="str">
        <f>IF('weird format detector'!B21=1,RIGHT('Without Notes (less dirty)'!B21,LEN('Without Notes (less dirty)'!B21)-FIND(" ",'Without Notes (less dirty)'!B21)),"")</f>
        <v/>
      </c>
      <c r="C21" t="str">
        <f>IF('weird format detector'!C21=1,RIGHT('Without Notes (less dirty)'!C21,LEN('Without Notes (less dirty)'!C21)-FIND(" ",'Without Notes (less dirty)'!C21)),"")</f>
        <v/>
      </c>
      <c r="D21" t="str">
        <f>IF('weird format detector'!D21=1,RIGHT('Without Notes (less dirty)'!D21,LEN('Without Notes (less dirty)'!D21)-FIND(" ",'Without Notes (less dirty)'!D21)),"")</f>
        <v/>
      </c>
      <c r="E21" t="str">
        <f>IF('weird format detector'!E21=1,RIGHT('Without Notes (less dirty)'!E21,LEN('Without Notes (less dirty)'!E21)-FIND(" ",'Without Notes (less dirty)'!E21)),"")</f>
        <v/>
      </c>
      <c r="F21" t="str">
        <f>IF('weird format detector'!F21=1,RIGHT('Without Notes (less dirty)'!F21,LEN('Without Notes (less dirty)'!F21)-FIND(" ",'Without Notes (less dirty)'!F21)),"")</f>
        <v/>
      </c>
      <c r="G21" t="str">
        <f>IF('weird format detector'!G21=1,RIGHT('Without Notes (less dirty)'!G21,LEN('Without Notes (less dirty)'!G21)-FIND(" ",'Without Notes (less dirty)'!G21)),"")</f>
        <v/>
      </c>
      <c r="H21" t="str">
        <f>IF('weird format detector'!H21=1,RIGHT('Without Notes (less dirty)'!H21,LEN('Without Notes (less dirty)'!H21)-FIND(" ",'Without Notes (less dirty)'!H21)),"")</f>
        <v>7th</v>
      </c>
      <c r="I21" t="str">
        <f>IF('weird format detector'!I21=1,RIGHT('Without Notes (less dirty)'!I21,LEN('Without Notes (less dirty)'!I21)-FIND(" ",'Without Notes (less dirty)'!I21)),"")</f>
        <v>7th</v>
      </c>
      <c r="J21" t="str">
        <f>IF('weird format detector'!J21=1,RIGHT('Without Notes (less dirty)'!J21,LEN('Without Notes (less dirty)'!J21)-FIND(" ",'Without Notes (less dirty)'!J21)),"")</f>
        <v>7th</v>
      </c>
      <c r="K21" t="str">
        <f>IF('weird format detector'!K21=1,RIGHT('Without Notes (less dirty)'!K21,LEN('Without Notes (less dirty)'!K21)-FIND(" ",'Without Notes (less dirty)'!K21)),"")</f>
        <v>7th</v>
      </c>
    </row>
    <row r="22" spans="1:11" x14ac:dyDescent="0.25">
      <c r="A22">
        <v>20</v>
      </c>
      <c r="B22" t="str">
        <f>IF('weird format detector'!B22=1,RIGHT('Without Notes (less dirty)'!B22,LEN('Without Notes (less dirty)'!B22)-FIND(" ",'Without Notes (less dirty)'!B22)),"")</f>
        <v/>
      </c>
      <c r="C22" t="str">
        <f>IF('weird format detector'!C22=1,RIGHT('Without Notes (less dirty)'!C22,LEN('Without Notes (less dirty)'!C22)-FIND(" ",'Without Notes (less dirty)'!C22)),"")</f>
        <v/>
      </c>
      <c r="D22" t="str">
        <f>IF('weird format detector'!D22=1,RIGHT('Without Notes (less dirty)'!D22,LEN('Without Notes (less dirty)'!D22)-FIND(" ",'Without Notes (less dirty)'!D22)),"")</f>
        <v/>
      </c>
      <c r="E22" t="str">
        <f>IF('weird format detector'!E22=1,RIGHT('Without Notes (less dirty)'!E22,LEN('Without Notes (less dirty)'!E22)-FIND(" ",'Without Notes (less dirty)'!E22)),"")</f>
        <v>diminished</v>
      </c>
      <c r="F22" t="str">
        <f>IF('weird format detector'!F22=1,RIGHT('Without Notes (less dirty)'!F22,LEN('Without Notes (less dirty)'!F22)-FIND(" ",'Without Notes (less dirty)'!F22)),"")</f>
        <v/>
      </c>
      <c r="G22" t="str">
        <f>IF('weird format detector'!G22=1,RIGHT('Without Notes (less dirty)'!G22,LEN('Without Notes (less dirty)'!G22)-FIND(" ",'Without Notes (less dirty)'!G22)),"")</f>
        <v/>
      </c>
      <c r="H22" t="str">
        <f>IF('weird format detector'!H22=1,RIGHT('Without Notes (less dirty)'!H22,LEN('Without Notes (less dirty)'!H22)-FIND(" ",'Without Notes (less dirty)'!H22)),"")</f>
        <v>7th</v>
      </c>
      <c r="I22" t="str">
        <f>IF('weird format detector'!I22=1,RIGHT('Without Notes (less dirty)'!I22,LEN('Without Notes (less dirty)'!I22)-FIND(" ",'Without Notes (less dirty)'!I22)),"")</f>
        <v/>
      </c>
      <c r="J22" t="str">
        <f>IF('weird format detector'!J22=1,RIGHT('Without Notes (less dirty)'!J22,LEN('Without Notes (less dirty)'!J22)-FIND(" ",'Without Notes (less dirty)'!J22)),"")</f>
        <v>7th</v>
      </c>
      <c r="K22" t="str">
        <f>IF('weird format detector'!K22=1,RIGHT('Without Notes (less dirty)'!K22,LEN('Without Notes (less dirty)'!K22)-FIND(" ",'Without Notes (less dirty)'!K22)),"")</f>
        <v/>
      </c>
    </row>
    <row r="23" spans="1:11" x14ac:dyDescent="0.25">
      <c r="A23">
        <v>21</v>
      </c>
      <c r="B23" t="str">
        <f>IF('weird format detector'!B23=1,RIGHT('Without Notes (less dirty)'!B23,LEN('Without Notes (less dirty)'!B23)-FIND(" ",'Without Notes (less dirty)'!B23)),"")</f>
        <v/>
      </c>
      <c r="C23" t="str">
        <f>IF('weird format detector'!C23=1,RIGHT('Without Notes (less dirty)'!C23,LEN('Without Notes (less dirty)'!C23)-FIND(" ",'Without Notes (less dirty)'!C23)),"")</f>
        <v/>
      </c>
      <c r="D23" t="str">
        <f>IF('weird format detector'!D23=1,RIGHT('Without Notes (less dirty)'!D23,LEN('Without Notes (less dirty)'!D23)-FIND(" ",'Without Notes (less dirty)'!D23)),"")</f>
        <v/>
      </c>
      <c r="E23" t="str">
        <f>IF('weird format detector'!E23=1,RIGHT('Without Notes (less dirty)'!E23,LEN('Without Notes (less dirty)'!E23)-FIND(" ",'Without Notes (less dirty)'!E23)),"")</f>
        <v/>
      </c>
      <c r="F23" t="str">
        <f>IF('weird format detector'!F23=1,RIGHT('Without Notes (less dirty)'!F23,LEN('Without Notes (less dirty)'!F23)-FIND(" ",'Without Notes (less dirty)'!F23)),"")</f>
        <v/>
      </c>
      <c r="G23" t="str">
        <f>IF('weird format detector'!G23=1,RIGHT('Without Notes (less dirty)'!G23,LEN('Without Notes (less dirty)'!G23)-FIND(" ",'Without Notes (less dirty)'!G23)),"")</f>
        <v/>
      </c>
      <c r="H23" t="str">
        <f>IF('weird format detector'!H23=1,RIGHT('Without Notes (less dirty)'!H23,LEN('Without Notes (less dirty)'!H23)-FIND(" ",'Without Notes (less dirty)'!H23)),"")</f>
        <v/>
      </c>
      <c r="I23" t="str">
        <f>IF('weird format detector'!I23=1,RIGHT('Without Notes (less dirty)'!I23,LEN('Without Notes (less dirty)'!I23)-FIND(" ",'Without Notes (less dirty)'!I23)),"")</f>
        <v/>
      </c>
      <c r="J23" t="str">
        <f>IF('weird format detector'!J23=1,RIGHT('Without Notes (less dirty)'!J23,LEN('Without Notes (less dirty)'!J23)-FIND(" ",'Without Notes (less dirty)'!J23)),"")</f>
        <v/>
      </c>
      <c r="K23" t="str">
        <f>IF('weird format detector'!K23=1,RIGHT('Without Notes (less dirty)'!K23,LEN('Without Notes (less dirty)'!K23)-FIND(" ",'Without Notes (less dirty)'!K23)),"")</f>
        <v/>
      </c>
    </row>
    <row r="24" spans="1:11" x14ac:dyDescent="0.25">
      <c r="A24">
        <v>22</v>
      </c>
      <c r="B24" t="str">
        <f>IF('weird format detector'!B24=1,RIGHT('Without Notes (less dirty)'!B24,LEN('Without Notes (less dirty)'!B24)-FIND(" ",'Without Notes (less dirty)'!B24)),"")</f>
        <v/>
      </c>
      <c r="C24" t="str">
        <f>IF('weird format detector'!C24=1,RIGHT('Without Notes (less dirty)'!C24,LEN('Without Notes (less dirty)'!C24)-FIND(" ",'Without Notes (less dirty)'!C24)),"")</f>
        <v/>
      </c>
      <c r="D24" t="str">
        <f>IF('weird format detector'!D24=1,RIGHT('Without Notes (less dirty)'!D24,LEN('Without Notes (less dirty)'!D24)-FIND(" ",'Without Notes (less dirty)'!D24)),"")</f>
        <v/>
      </c>
      <c r="E24" t="str">
        <f>IF('weird format detector'!E24=1,RIGHT('Without Notes (less dirty)'!E24,LEN('Without Notes (less dirty)'!E24)-FIND(" ",'Without Notes (less dirty)'!E24)),"")</f>
        <v/>
      </c>
      <c r="F24" t="str">
        <f>IF('weird format detector'!F24=1,RIGHT('Without Notes (less dirty)'!F24,LEN('Without Notes (less dirty)'!F24)-FIND(" ",'Without Notes (less dirty)'!F24)),"")</f>
        <v/>
      </c>
      <c r="G24" t="str">
        <f>IF('weird format detector'!G24=1,RIGHT('Without Notes (less dirty)'!G24,LEN('Without Notes (less dirty)'!G24)-FIND(" ",'Without Notes (less dirty)'!G24)),"")</f>
        <v/>
      </c>
      <c r="H24" t="str">
        <f>IF('weird format detector'!H24=1,RIGHT('Without Notes (less dirty)'!H24,LEN('Without Notes (less dirty)'!H24)-FIND(" ",'Without Notes (less dirty)'!H24)),"")</f>
        <v/>
      </c>
      <c r="I24" t="str">
        <f>IF('weird format detector'!I24=1,RIGHT('Without Notes (less dirty)'!I24,LEN('Without Notes (less dirty)'!I24)-FIND(" ",'Without Notes (less dirty)'!I24)),"")</f>
        <v/>
      </c>
      <c r="J24" t="str">
        <f>IF('weird format detector'!J24=1,RIGHT('Without Notes (less dirty)'!J24,LEN('Without Notes (less dirty)'!J24)-FIND(" ",'Without Notes (less dirty)'!J24)),"")</f>
        <v/>
      </c>
      <c r="K24" t="str">
        <f>IF('weird format detector'!K24=1,RIGHT('Without Notes (less dirty)'!K24,LEN('Without Notes (less dirty)'!K24)-FIND(" ",'Without Notes (less dirty)'!K24)),"")</f>
        <v/>
      </c>
    </row>
    <row r="25" spans="1:11" x14ac:dyDescent="0.25">
      <c r="A25">
        <v>23</v>
      </c>
      <c r="B25" t="str">
        <f>IF('weird format detector'!B25=1,RIGHT('Without Notes (less dirty)'!B25,LEN('Without Notes (less dirty)'!B25)-FIND(" ",'Without Notes (less dirty)'!B25)),"")</f>
        <v/>
      </c>
      <c r="C25" t="str">
        <f>IF('weird format detector'!C25=1,RIGHT('Without Notes (less dirty)'!C25,LEN('Without Notes (less dirty)'!C25)-FIND(" ",'Without Notes (less dirty)'!C25)),"")</f>
        <v/>
      </c>
      <c r="D25" t="str">
        <f>IF('weird format detector'!D25=1,RIGHT('Without Notes (less dirty)'!D25,LEN('Without Notes (less dirty)'!D25)-FIND(" ",'Without Notes (less dirty)'!D25)),"")</f>
        <v/>
      </c>
      <c r="E25" t="str">
        <f>IF('weird format detector'!E25=1,RIGHT('Without Notes (less dirty)'!E25,LEN('Without Notes (less dirty)'!E25)-FIND(" ",'Without Notes (less dirty)'!E25)),"")</f>
        <v/>
      </c>
      <c r="F25" t="str">
        <f>IF('weird format detector'!F25=1,RIGHT('Without Notes (less dirty)'!F25,LEN('Without Notes (less dirty)'!F25)-FIND(" ",'Without Notes (less dirty)'!F25)),"")</f>
        <v/>
      </c>
      <c r="G25" t="str">
        <f>IF('weird format detector'!G25=1,RIGHT('Without Notes (less dirty)'!G25,LEN('Without Notes (less dirty)'!G25)-FIND(" ",'Without Notes (less dirty)'!G25)),"")</f>
        <v/>
      </c>
      <c r="H25" t="str">
        <f>IF('weird format detector'!H25=1,RIGHT('Without Notes (less dirty)'!H25,LEN('Without Notes (less dirty)'!H25)-FIND(" ",'Without Notes (less dirty)'!H25)),"")</f>
        <v>7th</v>
      </c>
      <c r="I25" t="str">
        <f>IF('weird format detector'!I25=1,RIGHT('Without Notes (less dirty)'!I25,LEN('Without Notes (less dirty)'!I25)-FIND(" ",'Without Notes (less dirty)'!I25)),"")</f>
        <v>9th</v>
      </c>
      <c r="J25" t="str">
        <f>IF('weird format detector'!J25=1,RIGHT('Without Notes (less dirty)'!J25,LEN('Without Notes (less dirty)'!J25)-FIND(" ",'Without Notes (less dirty)'!J25)),"")</f>
        <v>7th</v>
      </c>
      <c r="K25" t="str">
        <f>IF('weird format detector'!K25=1,RIGHT('Without Notes (less dirty)'!K25,LEN('Without Notes (less dirty)'!K25)-FIND(" ",'Without Notes (less dirty)'!K25)),"")</f>
        <v>13th</v>
      </c>
    </row>
    <row r="26" spans="1:11" x14ac:dyDescent="0.25">
      <c r="A26">
        <v>24</v>
      </c>
      <c r="B26" t="str">
        <f>IF('weird format detector'!B26=1,RIGHT('Without Notes (less dirty)'!B26,LEN('Without Notes (less dirty)'!B26)-FIND(" ",'Without Notes (less dirty)'!B26)),"")</f>
        <v/>
      </c>
      <c r="C26" t="str">
        <f>IF('weird format detector'!C26=1,RIGHT('Without Notes (less dirty)'!C26,LEN('Without Notes (less dirty)'!C26)-FIND(" ",'Without Notes (less dirty)'!C26)),"")</f>
        <v/>
      </c>
      <c r="D26" t="str">
        <f>IF('weird format detector'!D26=1,RIGHT('Without Notes (less dirty)'!D26,LEN('Without Notes (less dirty)'!D26)-FIND(" ",'Without Notes (less dirty)'!D26)),"")</f>
        <v/>
      </c>
      <c r="E26" t="str">
        <f>IF('weird format detector'!E26=1,RIGHT('Without Notes (less dirty)'!E26,LEN('Without Notes (less dirty)'!E26)-FIND(" ",'Without Notes (less dirty)'!E26)),"")</f>
        <v/>
      </c>
      <c r="F26" t="str">
        <f>IF('weird format detector'!F26=1,RIGHT('Without Notes (less dirty)'!F26,LEN('Without Notes (less dirty)'!F26)-FIND(" ",'Without Notes (less dirty)'!F26)),"")</f>
        <v/>
      </c>
      <c r="G26" t="str">
        <f>IF('weird format detector'!G26=1,RIGHT('Without Notes (less dirty)'!G26,LEN('Without Notes (less dirty)'!G26)-FIND(" ",'Without Notes (less dirty)'!G26)),"")</f>
        <v/>
      </c>
      <c r="H26" t="str">
        <f>IF('weird format detector'!H26=1,RIGHT('Without Notes (less dirty)'!H26,LEN('Without Notes (less dirty)'!H26)-FIND(" ",'Without Notes (less dirty)'!H26)),"")</f>
        <v>7th</v>
      </c>
      <c r="I26" t="str">
        <f>IF('weird format detector'!I26=1,RIGHT('Without Notes (less dirty)'!I26,LEN('Without Notes (less dirty)'!I26)-FIND(" ",'Without Notes (less dirty)'!I26)),"")</f>
        <v>7th</v>
      </c>
      <c r="J26" t="str">
        <f>IF('weird format detector'!J26=1,RIGHT('Without Notes (less dirty)'!J26,LEN('Without Notes (less dirty)'!J26)-FIND(" ",'Without Notes (less dirty)'!J26)),"")</f>
        <v>7th</v>
      </c>
      <c r="K26" t="str">
        <f>IF('weird format detector'!K26=1,RIGHT('Without Notes (less dirty)'!K26,LEN('Without Notes (less dirty)'!K26)-FIND(" ",'Without Notes (less dirty)'!K26)),"")</f>
        <v>7th</v>
      </c>
    </row>
    <row r="27" spans="1:11" x14ac:dyDescent="0.25">
      <c r="A27">
        <v>25</v>
      </c>
      <c r="B27" t="str">
        <f>IF('weird format detector'!B27=1,RIGHT('Without Notes (less dirty)'!B27,LEN('Without Notes (less dirty)'!B27)-FIND(" ",'Without Notes (less dirty)'!B27)),"")</f>
        <v/>
      </c>
      <c r="C27" t="str">
        <f>IF('weird format detector'!C27=1,RIGHT('Without Notes (less dirty)'!C27,LEN('Without Notes (less dirty)'!C27)-FIND(" ",'Without Notes (less dirty)'!C27)),"")</f>
        <v/>
      </c>
      <c r="D27" t="str">
        <f>IF('weird format detector'!D27=1,RIGHT('Without Notes (less dirty)'!D27,LEN('Without Notes (less dirty)'!D27)-FIND(" ",'Without Notes (less dirty)'!D27)),"")</f>
        <v/>
      </c>
      <c r="E27" t="str">
        <f>IF('weird format detector'!E27=1,RIGHT('Without Notes (less dirty)'!E27,LEN('Without Notes (less dirty)'!E27)-FIND(" ",'Without Notes (less dirty)'!E27)),"")</f>
        <v/>
      </c>
      <c r="F27" t="str">
        <f>IF('weird format detector'!F27=1,RIGHT('Without Notes (less dirty)'!F27,LEN('Without Notes (less dirty)'!F27)-FIND(" ",'Without Notes (less dirty)'!F27)),"")</f>
        <v/>
      </c>
      <c r="G27" t="str">
        <f>IF('weird format detector'!G27=1,RIGHT('Without Notes (less dirty)'!G27,LEN('Without Notes (less dirty)'!G27)-FIND(" ",'Without Notes (less dirty)'!G27)),"")</f>
        <v/>
      </c>
      <c r="H27" t="str">
        <f>IF('weird format detector'!H27=1,RIGHT('Without Notes (less dirty)'!H27,LEN('Without Notes (less dirty)'!H27)-FIND(" ",'Without Notes (less dirty)'!H27)),"")</f>
        <v>7th</v>
      </c>
      <c r="I27" t="str">
        <f>IF('weird format detector'!I27=1,RIGHT('Without Notes (less dirty)'!I27,LEN('Without Notes (less dirty)'!I27)-FIND(" ",'Without Notes (less dirty)'!I27)),"")</f>
        <v>7th</v>
      </c>
      <c r="J27" t="str">
        <f>IF('weird format detector'!J27=1,RIGHT('Without Notes (less dirty)'!J27,LEN('Without Notes (less dirty)'!J27)-FIND(" ",'Without Notes (less dirty)'!J27)),"")</f>
        <v>7th</v>
      </c>
      <c r="K27" t="str">
        <f>IF('weird format detector'!K27=1,RIGHT('Without Notes (less dirty)'!K27,LEN('Without Notes (less dirty)'!K27)-FIND(" ",'Without Notes (less dirty)'!K27)),"")</f>
        <v>7th</v>
      </c>
    </row>
    <row r="28" spans="1:11" x14ac:dyDescent="0.25">
      <c r="A28">
        <v>26</v>
      </c>
      <c r="B28" t="str">
        <f>IF('weird format detector'!B28=1,RIGHT('Without Notes (less dirty)'!B28,LEN('Without Notes (less dirty)'!B28)-FIND(" ",'Without Notes (less dirty)'!B28)),"")</f>
        <v/>
      </c>
      <c r="C28" t="str">
        <f>IF('weird format detector'!C28=1,RIGHT('Without Notes (less dirty)'!C28,LEN('Without Notes (less dirty)'!C28)-FIND(" ",'Without Notes (less dirty)'!C28)),"")</f>
        <v/>
      </c>
      <c r="D28" t="str">
        <f>IF('weird format detector'!D28=1,RIGHT('Without Notes (less dirty)'!D28,LEN('Without Notes (less dirty)'!D28)-FIND(" ",'Without Notes (less dirty)'!D28)),"")</f>
        <v/>
      </c>
      <c r="E28" t="str">
        <f>IF('weird format detector'!E28=1,RIGHT('Without Notes (less dirty)'!E28,LEN('Without Notes (less dirty)'!E28)-FIND(" ",'Without Notes (less dirty)'!E28)),"")</f>
        <v/>
      </c>
      <c r="F28" t="str">
        <f>IF('weird format detector'!F28=1,RIGHT('Without Notes (less dirty)'!F28,LEN('Without Notes (less dirty)'!F28)-FIND(" ",'Without Notes (less dirty)'!F28)),"")</f>
        <v/>
      </c>
      <c r="G28" t="str">
        <f>IF('weird format detector'!G28=1,RIGHT('Without Notes (less dirty)'!G28,LEN('Without Notes (less dirty)'!G28)-FIND(" ",'Without Notes (less dirty)'!G28)),"")</f>
        <v/>
      </c>
      <c r="H28" t="str">
        <f>IF('weird format detector'!H28=1,RIGHT('Without Notes (less dirty)'!H28,LEN('Without Notes (less dirty)'!H28)-FIND(" ",'Without Notes (less dirty)'!H28)),"")</f>
        <v/>
      </c>
      <c r="I28" t="str">
        <f>IF('weird format detector'!I28=1,RIGHT('Without Notes (less dirty)'!I28,LEN('Without Notes (less dirty)'!I28)-FIND(" ",'Without Notes (less dirty)'!I28)),"")</f>
        <v/>
      </c>
      <c r="J28" t="str">
        <f>IF('weird format detector'!J28=1,RIGHT('Without Notes (less dirty)'!J28,LEN('Without Notes (less dirty)'!J28)-FIND(" ",'Without Notes (less dirty)'!J28)),"")</f>
        <v/>
      </c>
      <c r="K28" t="str">
        <f>IF('weird format detector'!K28=1,RIGHT('Without Notes (less dirty)'!K28,LEN('Without Notes (less dirty)'!K28)-FIND(" ",'Without Notes (less dirty)'!K28)),"")</f>
        <v/>
      </c>
    </row>
    <row r="29" spans="1:11" x14ac:dyDescent="0.25">
      <c r="A29">
        <v>27</v>
      </c>
      <c r="B29" t="str">
        <f>IF('weird format detector'!B29=1,RIGHT('Without Notes (less dirty)'!B29,LEN('Without Notes (less dirty)'!B29)-FIND(" ",'Without Notes (less dirty)'!B29)),"")</f>
        <v/>
      </c>
      <c r="C29" t="str">
        <f>IF('weird format detector'!C29=1,RIGHT('Without Notes (less dirty)'!C29,LEN('Without Notes (less dirty)'!C29)-FIND(" ",'Without Notes (less dirty)'!C29)),"")</f>
        <v/>
      </c>
      <c r="D29" t="str">
        <f>IF('weird format detector'!D29=1,RIGHT('Without Notes (less dirty)'!D29,LEN('Without Notes (less dirty)'!D29)-FIND(" ",'Without Notes (less dirty)'!D29)),"")</f>
        <v>6th</v>
      </c>
      <c r="E29" t="str">
        <f>IF('weird format detector'!E29=1,RIGHT('Without Notes (less dirty)'!E29,LEN('Without Notes (less dirty)'!E29)-FIND(" ",'Without Notes (less dirty)'!E29)),"")</f>
        <v/>
      </c>
      <c r="F29" t="str">
        <f>IF('weird format detector'!F29=1,RIGHT('Without Notes (less dirty)'!F29,LEN('Without Notes (less dirty)'!F29)-FIND(" ",'Without Notes (less dirty)'!F29)),"")</f>
        <v/>
      </c>
      <c r="G29" t="str">
        <f>IF('weird format detector'!G29=1,RIGHT('Without Notes (less dirty)'!G29,LEN('Without Notes (less dirty)'!G29)-FIND(" ",'Without Notes (less dirty)'!G29)),"")</f>
        <v/>
      </c>
      <c r="H29" t="str">
        <f>IF('weird format detector'!H29=1,RIGHT('Without Notes (less dirty)'!H29,LEN('Without Notes (less dirty)'!H29)-FIND(" ",'Without Notes (less dirty)'!H29)),"")</f>
        <v/>
      </c>
      <c r="I29" t="str">
        <f>IF('weird format detector'!I29=1,RIGHT('Without Notes (less dirty)'!I29,LEN('Without Notes (less dirty)'!I29)-FIND(" ",'Without Notes (less dirty)'!I29)),"")</f>
        <v>7th</v>
      </c>
      <c r="J29" t="str">
        <f>IF('weird format detector'!J29=1,RIGHT('Without Notes (less dirty)'!J29,LEN('Without Notes (less dirty)'!J29)-FIND(" ",'Without Notes (less dirty)'!J29)),"")</f>
        <v/>
      </c>
      <c r="K29" t="str">
        <f>IF('weird format detector'!K29=1,RIGHT('Without Notes (less dirty)'!K29,LEN('Without Notes (less dirty)'!K29)-FIND(" ",'Without Notes (less dirty)'!K29)),"")</f>
        <v>with c on the bottom</v>
      </c>
    </row>
    <row r="30" spans="1:11" x14ac:dyDescent="0.25">
      <c r="A30">
        <v>28</v>
      </c>
      <c r="B30" t="str">
        <f>IF('weird format detector'!B30=1,RIGHT('Without Notes (less dirty)'!B30,LEN('Without Notes (less dirty)'!B30)-FIND(" ",'Without Notes (less dirty)'!B30)),"")</f>
        <v/>
      </c>
      <c r="C30" t="str">
        <f>IF('weird format detector'!C30=1,RIGHT('Without Notes (less dirty)'!C30,LEN('Without Notes (less dirty)'!C30)-FIND(" ",'Without Notes (less dirty)'!C30)),"")</f>
        <v/>
      </c>
      <c r="D30" t="str">
        <f>IF('weird format detector'!D30=1,RIGHT('Without Notes (less dirty)'!D30,LEN('Without Notes (less dirty)'!D30)-FIND(" ",'Without Notes (less dirty)'!D30)),"")</f>
        <v/>
      </c>
      <c r="E30" t="str">
        <f>IF('weird format detector'!E30=1,RIGHT('Without Notes (less dirty)'!E30,LEN('Without Notes (less dirty)'!E30)-FIND(" ",'Without Notes (less dirty)'!E30)),"")</f>
        <v/>
      </c>
      <c r="F30" t="str">
        <f>IF('weird format detector'!F30=1,RIGHT('Without Notes (less dirty)'!F30,LEN('Without Notes (less dirty)'!F30)-FIND(" ",'Without Notes (less dirty)'!F30)),"")</f>
        <v/>
      </c>
      <c r="G30" t="str">
        <f>IF('weird format detector'!G30=1,RIGHT('Without Notes (less dirty)'!G30,LEN('Without Notes (less dirty)'!G30)-FIND(" ",'Without Notes (less dirty)'!G30)),"")</f>
        <v/>
      </c>
      <c r="H30" t="str">
        <f>IF('weird format detector'!H30=1,RIGHT('Without Notes (less dirty)'!H30,LEN('Without Notes (less dirty)'!H30)-FIND(" ",'Without Notes (less dirty)'!H30)),"")</f>
        <v>7th</v>
      </c>
      <c r="I30" t="str">
        <f>IF('weird format detector'!I30=1,RIGHT('Without Notes (less dirty)'!I30,LEN('Without Notes (less dirty)'!I30)-FIND(" ",'Without Notes (less dirty)'!I30)),"")</f>
        <v>7th</v>
      </c>
      <c r="J30" t="str">
        <f>IF('weird format detector'!J30=1,RIGHT('Without Notes (less dirty)'!J30,LEN('Without Notes (less dirty)'!J30)-FIND(" ",'Without Notes (less dirty)'!J30)),"")</f>
        <v>7th</v>
      </c>
      <c r="K30" t="str">
        <f>IF('weird format detector'!K30=1,RIGHT('Without Notes (less dirty)'!K30,LEN('Without Notes (less dirty)'!K30)-FIND(" ",'Without Notes (less dirty)'!K30)),"")</f>
        <v/>
      </c>
    </row>
    <row r="31" spans="1:11" x14ac:dyDescent="0.25">
      <c r="A31">
        <v>29</v>
      </c>
      <c r="B31" t="str">
        <f>IF('weird format detector'!B31=1,RIGHT('Without Notes (less dirty)'!B31,LEN('Without Notes (less dirty)'!B31)-FIND(" ",'Without Notes (less dirty)'!B31)),"")</f>
        <v/>
      </c>
      <c r="C31" t="str">
        <f>IF('weird format detector'!C31=1,RIGHT('Without Notes (less dirty)'!C31,LEN('Without Notes (less dirty)'!C31)-FIND(" ",'Without Notes (less dirty)'!C31)),"")</f>
        <v/>
      </c>
      <c r="D31" t="str">
        <f>IF('weird format detector'!D31=1,RIGHT('Without Notes (less dirty)'!D31,LEN('Without Notes (less dirty)'!D31)-FIND(" ",'Without Notes (less dirty)'!D31)),"")</f>
        <v/>
      </c>
      <c r="E31" t="str">
        <f>IF('weird format detector'!E31=1,RIGHT('Without Notes (less dirty)'!E31,LEN('Without Notes (less dirty)'!E31)-FIND(" ",'Without Notes (less dirty)'!E31)),"")</f>
        <v/>
      </c>
      <c r="F31" t="str">
        <f>IF('weird format detector'!F31=1,RIGHT('Without Notes (less dirty)'!F31,LEN('Without Notes (less dirty)'!F31)-FIND(" ",'Without Notes (less dirty)'!F31)),"")</f>
        <v/>
      </c>
      <c r="G31" t="str">
        <f>IF('weird format detector'!G31=1,RIGHT('Without Notes (less dirty)'!G31,LEN('Without Notes (less dirty)'!G31)-FIND(" ",'Without Notes (less dirty)'!G31)),"")</f>
        <v/>
      </c>
      <c r="H31" t="str">
        <f>IF('weird format detector'!H31=1,RIGHT('Without Notes (less dirty)'!H31,LEN('Without Notes (less dirty)'!H31)-FIND(" ",'Without Notes (less dirty)'!H31)),"")</f>
        <v>6th</v>
      </c>
      <c r="I31" t="str">
        <f>IF('weird format detector'!I31=1,RIGHT('Without Notes (less dirty)'!I31,LEN('Without Notes (less dirty)'!I31)-FIND(" ",'Without Notes (less dirty)'!I31)),"")</f>
        <v>9th</v>
      </c>
      <c r="J31" t="str">
        <f>IF('weird format detector'!J31=1,RIGHT('Without Notes (less dirty)'!J31,LEN('Without Notes (less dirty)'!J31)-FIND(" ",'Without Notes (less dirty)'!J31)),"")</f>
        <v/>
      </c>
      <c r="K31" t="str">
        <f>IF('weird format detector'!K31=1,RIGHT('Without Notes (less dirty)'!K31,LEN('Without Notes (less dirty)'!K31)-FIND(" ",'Without Notes (less dirty)'!K31)),"")</f>
        <v>4th</v>
      </c>
    </row>
    <row r="32" spans="1:11" x14ac:dyDescent="0.25">
      <c r="A32">
        <v>30</v>
      </c>
      <c r="B32" t="str">
        <f>IF('weird format detector'!B32=1,RIGHT('Without Notes (less dirty)'!B32,LEN('Without Notes (less dirty)'!B32)-FIND(" ",'Without Notes (less dirty)'!B32)),"")</f>
        <v/>
      </c>
      <c r="C32" t="str">
        <f>IF('weird format detector'!C32=1,RIGHT('Without Notes (less dirty)'!C32,LEN('Without Notes (less dirty)'!C32)-FIND(" ",'Without Notes (less dirty)'!C32)),"")</f>
        <v/>
      </c>
      <c r="D32" t="str">
        <f>IF('weird format detector'!D32=1,RIGHT('Without Notes (less dirty)'!D32,LEN('Without Notes (less dirty)'!D32)-FIND(" ",'Without Notes (less dirty)'!D32)),"")</f>
        <v/>
      </c>
      <c r="E32" t="str">
        <f>IF('weird format detector'!E32=1,RIGHT('Without Notes (less dirty)'!E32,LEN('Without Notes (less dirty)'!E32)-FIND(" ",'Without Notes (less dirty)'!E32)),"")</f>
        <v/>
      </c>
      <c r="F32" t="str">
        <f>IF('weird format detector'!F32=1,RIGHT('Without Notes (less dirty)'!F32,LEN('Without Notes (less dirty)'!F32)-FIND(" ",'Without Notes (less dirty)'!F32)),"")</f>
        <v/>
      </c>
      <c r="G32" t="str">
        <f>IF('weird format detector'!G32=1,RIGHT('Without Notes (less dirty)'!G32,LEN('Without Notes (less dirty)'!G32)-FIND(" ",'Without Notes (less dirty)'!G32)),"")</f>
        <v/>
      </c>
      <c r="H32" t="str">
        <f>IF('weird format detector'!H32=1,RIGHT('Without Notes (less dirty)'!H32,LEN('Without Notes (less dirty)'!H32)-FIND(" ",'Without Notes (less dirty)'!H32)),"")</f>
        <v/>
      </c>
      <c r="I32" t="str">
        <f>IF('weird format detector'!I32=1,RIGHT('Without Notes (less dirty)'!I32,LEN('Without Notes (less dirty)'!I32)-FIND(" ",'Without Notes (less dirty)'!I32)),"")</f>
        <v/>
      </c>
      <c r="J32" t="str">
        <f>IF('weird format detector'!J32=1,RIGHT('Without Notes (less dirty)'!J32,LEN('Without Notes (less dirty)'!J32)-FIND(" ",'Without Notes (less dirty)'!J32)),"")</f>
        <v>7th</v>
      </c>
      <c r="K32" t="str">
        <f>IF('weird format detector'!K32=1,RIGHT('Without Notes (less dirty)'!K32,LEN('Without Notes (less dirty)'!K32)-FIND(" ",'Without Notes (less dirty)'!K32)),"")</f>
        <v>7th</v>
      </c>
    </row>
    <row r="33" spans="1:11" x14ac:dyDescent="0.25">
      <c r="A33">
        <v>31</v>
      </c>
      <c r="B33" t="str">
        <f>IF('weird format detector'!B33=1,RIGHT('Without Notes (less dirty)'!B33,LEN('Without Notes (less dirty)'!B33)-FIND(" ",'Without Notes (less dirty)'!B33)),"")</f>
        <v/>
      </c>
      <c r="C33" t="str">
        <f>IF('weird format detector'!C33=1,RIGHT('Without Notes (less dirty)'!C33,LEN('Without Notes (less dirty)'!C33)-FIND(" ",'Without Notes (less dirty)'!C33)),"")</f>
        <v/>
      </c>
      <c r="D33" t="str">
        <f>IF('weird format detector'!D33=1,RIGHT('Without Notes (less dirty)'!D33,LEN('Without Notes (less dirty)'!D33)-FIND(" ",'Without Notes (less dirty)'!D33)),"")</f>
        <v/>
      </c>
      <c r="E33" t="str">
        <f>IF('weird format detector'!E33=1,RIGHT('Without Notes (less dirty)'!E33,LEN('Without Notes (less dirty)'!E33)-FIND(" ",'Without Notes (less dirty)'!E33)),"")</f>
        <v/>
      </c>
      <c r="F33" t="str">
        <f>IF('weird format detector'!F33=1,RIGHT('Without Notes (less dirty)'!F33,LEN('Without Notes (less dirty)'!F33)-FIND(" ",'Without Notes (less dirty)'!F33)),"")</f>
        <v/>
      </c>
      <c r="G33" t="str">
        <f>IF('weird format detector'!G33=1,RIGHT('Without Notes (less dirty)'!G33,LEN('Without Notes (less dirty)'!G33)-FIND(" ",'Without Notes (less dirty)'!G33)),"")</f>
        <v/>
      </c>
      <c r="H33" t="str">
        <f>IF('weird format detector'!H33=1,RIGHT('Without Notes (less dirty)'!H33,LEN('Without Notes (less dirty)'!H33)-FIND(" ",'Without Notes (less dirty)'!H33)),"")</f>
        <v>7th</v>
      </c>
      <c r="I33" t="str">
        <f>IF('weird format detector'!I33=1,RIGHT('Without Notes (less dirty)'!I33,LEN('Without Notes (less dirty)'!I33)-FIND(" ",'Without Notes (less dirty)'!I33)),"")</f>
        <v>7th</v>
      </c>
      <c r="J33" t="str">
        <f>IF('weird format detector'!J33=1,RIGHT('Without Notes (less dirty)'!J33,LEN('Without Notes (less dirty)'!J33)-FIND(" ",'Without Notes (less dirty)'!J33)),"")</f>
        <v>7th</v>
      </c>
      <c r="K33" t="str">
        <f>IF('weird format detector'!K33=1,RIGHT('Without Notes (less dirty)'!K33,LEN('Without Notes (less dirty)'!K33)-FIND(" ",'Without Notes (less dirty)'!K33)),"")</f>
        <v>7th</v>
      </c>
    </row>
    <row r="34" spans="1:11" x14ac:dyDescent="0.25">
      <c r="A34">
        <v>32</v>
      </c>
      <c r="B34" t="str">
        <f>IF('weird format detector'!B34=1,RIGHT('Without Notes (less dirty)'!B34,LEN('Without Notes (less dirty)'!B34)-FIND(" ",'Without Notes (less dirty)'!B34)),"")</f>
        <v/>
      </c>
      <c r="C34" t="str">
        <f>IF('weird format detector'!C34=1,RIGHT('Without Notes (less dirty)'!C34,LEN('Without Notes (less dirty)'!C34)-FIND(" ",'Without Notes (less dirty)'!C34)),"")</f>
        <v/>
      </c>
      <c r="D34" t="str">
        <f>IF('weird format detector'!D34=1,RIGHT('Without Notes (less dirty)'!D34,LEN('Without Notes (less dirty)'!D34)-FIND(" ",'Without Notes (less dirty)'!D34)),"")</f>
        <v/>
      </c>
      <c r="E34" t="str">
        <f>IF('weird format detector'!E34=1,RIGHT('Without Notes (less dirty)'!E34,LEN('Without Notes (less dirty)'!E34)-FIND(" ",'Without Notes (less dirty)'!E34)),"")</f>
        <v/>
      </c>
      <c r="F34" t="str">
        <f>IF('weird format detector'!F34=1,RIGHT('Without Notes (less dirty)'!F34,LEN('Without Notes (less dirty)'!F34)-FIND(" ",'Without Notes (less dirty)'!F34)),"")</f>
        <v/>
      </c>
      <c r="G34" t="str">
        <f>IF('weird format detector'!G34=1,RIGHT('Without Notes (less dirty)'!G34,LEN('Without Notes (less dirty)'!G34)-FIND(" ",'Without Notes (less dirty)'!G34)),"")</f>
        <v/>
      </c>
      <c r="H34" t="str">
        <f>IF('weird format detector'!H34=1,RIGHT('Without Notes (less dirty)'!H34,LEN('Without Notes (less dirty)'!H34)-FIND(" ",'Without Notes (less dirty)'!H34)),"")</f>
        <v>7th</v>
      </c>
      <c r="I34" t="str">
        <f>IF('weird format detector'!I34=1,RIGHT('Without Notes (less dirty)'!I34,LEN('Without Notes (less dirty)'!I34)-FIND(" ",'Without Notes (less dirty)'!I34)),"")</f>
        <v>7th</v>
      </c>
      <c r="J34" t="str">
        <f>IF('weird format detector'!J34=1,RIGHT('Without Notes (less dirty)'!J34,LEN('Without Notes (less dirty)'!J34)-FIND(" ",'Without Notes (less dirty)'!J34)),"")</f>
        <v>minor 7th</v>
      </c>
      <c r="K34" t="str">
        <f>IF('weird format detector'!K34=1,RIGHT('Without Notes (less dirty)'!K34,LEN('Without Notes (less dirty)'!K34)-FIND(" ",'Without Notes (less dirty)'!K34)),"")</f>
        <v>7th</v>
      </c>
    </row>
    <row r="35" spans="1:11" x14ac:dyDescent="0.25">
      <c r="A35">
        <v>33</v>
      </c>
      <c r="B35" t="str">
        <f>IF('weird format detector'!B35=1,RIGHT('Without Notes (less dirty)'!B35,LEN('Without Notes (less dirty)'!B35)-FIND(" ",'Without Notes (less dirty)'!B35)),"")</f>
        <v/>
      </c>
      <c r="C35" t="str">
        <f>IF('weird format detector'!C35=1,RIGHT('Without Notes (less dirty)'!C35,LEN('Without Notes (less dirty)'!C35)-FIND(" ",'Without Notes (less dirty)'!C35)),"")</f>
        <v/>
      </c>
      <c r="D35" t="str">
        <f>IF('weird format detector'!D35=1,RIGHT('Without Notes (less dirty)'!D35,LEN('Without Notes (less dirty)'!D35)-FIND(" ",'Without Notes (less dirty)'!D35)),"")</f>
        <v/>
      </c>
      <c r="E35" t="str">
        <f>IF('weird format detector'!E35=1,RIGHT('Without Notes (less dirty)'!E35,LEN('Without Notes (less dirty)'!E35)-FIND(" ",'Without Notes (less dirty)'!E35)),"")</f>
        <v/>
      </c>
      <c r="F35" t="str">
        <f>IF('weird format detector'!F35=1,RIGHT('Without Notes (less dirty)'!F35,LEN('Without Notes (less dirty)'!F35)-FIND(" ",'Without Notes (less dirty)'!F35)),"")</f>
        <v/>
      </c>
      <c r="G35" t="str">
        <f>IF('weird format detector'!G35=1,RIGHT('Without Notes (less dirty)'!G35,LEN('Without Notes (less dirty)'!G35)-FIND(" ",'Without Notes (less dirty)'!G35)),"")</f>
        <v/>
      </c>
      <c r="H35" t="str">
        <f>IF('weird format detector'!H35=1,RIGHT('Without Notes (less dirty)'!H35,LEN('Without Notes (less dirty)'!H35)-FIND(" ",'Without Notes (less dirty)'!H35)),"")</f>
        <v/>
      </c>
      <c r="I35" t="str">
        <f>IF('weird format detector'!I35=1,RIGHT('Without Notes (less dirty)'!I35,LEN('Without Notes (less dirty)'!I35)-FIND(" ",'Without Notes (less dirty)'!I35)),"")</f>
        <v/>
      </c>
      <c r="J35" t="str">
        <f>IF('weird format detector'!J35=1,RIGHT('Without Notes (less dirty)'!J35,LEN('Without Notes (less dirty)'!J35)-FIND(" ",'Without Notes (less dirty)'!J35)),"")</f>
        <v/>
      </c>
      <c r="K35" t="str">
        <f>IF('weird format detector'!K35=1,RIGHT('Without Notes (less dirty)'!K35,LEN('Without Notes (less dirty)'!K35)-FIND(" ",'Without Notes (less dirty)'!K35)),"")</f>
        <v/>
      </c>
    </row>
    <row r="36" spans="1:11" x14ac:dyDescent="0.25">
      <c r="A36">
        <v>34</v>
      </c>
      <c r="B36" t="str">
        <f>IF('weird format detector'!B36=1,RIGHT('Without Notes (less dirty)'!B36,LEN('Without Notes (less dirty)'!B36)-FIND(" ",'Without Notes (less dirty)'!B36)),"")</f>
        <v/>
      </c>
      <c r="C36" t="str">
        <f>IF('weird format detector'!C36=1,RIGHT('Without Notes (less dirty)'!C36,LEN('Without Notes (less dirty)'!C36)-FIND(" ",'Without Notes (less dirty)'!C36)),"")</f>
        <v/>
      </c>
      <c r="D36" t="str">
        <f>IF('weird format detector'!D36=1,RIGHT('Without Notes (less dirty)'!D36,LEN('Without Notes (less dirty)'!D36)-FIND(" ",'Without Notes (less dirty)'!D36)),"")</f>
        <v/>
      </c>
      <c r="E36" t="str">
        <f>IF('weird format detector'!E36=1,RIGHT('Without Notes (less dirty)'!E36,LEN('Without Notes (less dirty)'!E36)-FIND(" ",'Without Notes (less dirty)'!E36)),"")</f>
        <v/>
      </c>
      <c r="F36" t="str">
        <f>IF('weird format detector'!F36=1,RIGHT('Without Notes (less dirty)'!F36,LEN('Without Notes (less dirty)'!F36)-FIND(" ",'Without Notes (less dirty)'!F36)),"")</f>
        <v/>
      </c>
      <c r="G36" t="str">
        <f>IF('weird format detector'!G36=1,RIGHT('Without Notes (less dirty)'!G36,LEN('Without Notes (less dirty)'!G36)-FIND(" ",'Without Notes (less dirty)'!G36)),"")</f>
        <v/>
      </c>
      <c r="H36" t="str">
        <f>IF('weird format detector'!H36=1,RIGHT('Without Notes (less dirty)'!H36,LEN('Without Notes (less dirty)'!H36)-FIND(" ",'Without Notes (less dirty)'!H36)),"")</f>
        <v/>
      </c>
      <c r="I36" t="str">
        <f>IF('weird format detector'!I36=1,RIGHT('Without Notes (less dirty)'!I36,LEN('Without Notes (less dirty)'!I36)-FIND(" ",'Without Notes (less dirty)'!I36)),"")</f>
        <v/>
      </c>
      <c r="J36" t="str">
        <f>IF('weird format detector'!J36=1,RIGHT('Without Notes (less dirty)'!J36,LEN('Without Notes (less dirty)'!J36)-FIND(" ",'Without Notes (less dirty)'!J36)),"")</f>
        <v/>
      </c>
      <c r="K36" t="str">
        <f>IF('weird format detector'!K36=1,RIGHT('Without Notes (less dirty)'!K36,LEN('Without Notes (less dirty)'!K36)-FIND(" ",'Without Notes (less dirty)'!K36)),"")</f>
        <v/>
      </c>
    </row>
    <row r="37" spans="1:11" x14ac:dyDescent="0.25">
      <c r="A37">
        <v>35</v>
      </c>
      <c r="B37" t="str">
        <f>IF('weird format detector'!B37=1,RIGHT('Without Notes (less dirty)'!B37,LEN('Without Notes (less dirty)'!B37)-FIND(" ",'Without Notes (less dirty)'!B37)),"")</f>
        <v/>
      </c>
      <c r="C37" t="str">
        <f>IF('weird format detector'!C37=1,RIGHT('Without Notes (less dirty)'!C37,LEN('Without Notes (less dirty)'!C37)-FIND(" ",'Without Notes (less dirty)'!C37)),"")</f>
        <v/>
      </c>
      <c r="D37" t="str">
        <f>IF('weird format detector'!D37=1,RIGHT('Without Notes (less dirty)'!D37,LEN('Without Notes (less dirty)'!D37)-FIND(" ",'Without Notes (less dirty)'!D37)),"")</f>
        <v/>
      </c>
      <c r="E37" t="str">
        <f>IF('weird format detector'!E37=1,RIGHT('Without Notes (less dirty)'!E37,LEN('Without Notes (less dirty)'!E37)-FIND(" ",'Without Notes (less dirty)'!E37)),"")</f>
        <v/>
      </c>
      <c r="F37" t="str">
        <f>IF('weird format detector'!F37=1,RIGHT('Without Notes (less dirty)'!F37,LEN('Without Notes (less dirty)'!F37)-FIND(" ",'Without Notes (less dirty)'!F37)),"")</f>
        <v/>
      </c>
      <c r="G37" t="str">
        <f>IF('weird format detector'!G37=1,RIGHT('Without Notes (less dirty)'!G37,LEN('Without Notes (less dirty)'!G37)-FIND(" ",'Without Notes (less dirty)'!G37)),"")</f>
        <v/>
      </c>
      <c r="H37" t="str">
        <f>IF('weird format detector'!H37=1,RIGHT('Without Notes (less dirty)'!H37,LEN('Without Notes (less dirty)'!H37)-FIND(" ",'Without Notes (less dirty)'!H37)),"")</f>
        <v/>
      </c>
      <c r="I37" t="str">
        <f>IF('weird format detector'!I37=1,RIGHT('Without Notes (less dirty)'!I37,LEN('Without Notes (less dirty)'!I37)-FIND(" ",'Without Notes (less dirty)'!I37)),"")</f>
        <v/>
      </c>
      <c r="J37" t="str">
        <f>IF('weird format detector'!J37=1,RIGHT('Without Notes (less dirty)'!J37,LEN('Without Notes (less dirty)'!J37)-FIND(" ",'Without Notes (less dirty)'!J37)),"")</f>
        <v/>
      </c>
      <c r="K37" t="str">
        <f>IF('weird format detector'!K37=1,RIGHT('Without Notes (less dirty)'!K37,LEN('Without Notes (less dirty)'!K37)-FIND(" ",'Without Notes (less dirty)'!K37)),"")</f>
        <v/>
      </c>
    </row>
    <row r="38" spans="1:11" x14ac:dyDescent="0.25">
      <c r="A38">
        <v>36</v>
      </c>
      <c r="B38" t="str">
        <f>IF('weird format detector'!B38=1,RIGHT('Without Notes (less dirty)'!B38,LEN('Without Notes (less dirty)'!B38)-FIND(" ",'Without Notes (less dirty)'!B38)),"")</f>
        <v>7th</v>
      </c>
      <c r="C38" t="str">
        <f>IF('weird format detector'!C38=1,RIGHT('Without Notes (less dirty)'!C38,LEN('Without Notes (less dirty)'!C38)-FIND(" ",'Without Notes (less dirty)'!C38)),"")</f>
        <v/>
      </c>
      <c r="D38" t="str">
        <f>IF('weird format detector'!D38=1,RIGHT('Without Notes (less dirty)'!D38,LEN('Without Notes (less dirty)'!D38)-FIND(" ",'Without Notes (less dirty)'!D38)),"")</f>
        <v/>
      </c>
      <c r="E38" t="str">
        <f>IF('weird format detector'!E38=1,RIGHT('Without Notes (less dirty)'!E38,LEN('Without Notes (less dirty)'!E38)-FIND(" ",'Without Notes (less dirty)'!E38)),"")</f>
        <v/>
      </c>
      <c r="F38" t="str">
        <f>IF('weird format detector'!F38=1,RIGHT('Without Notes (less dirty)'!F38,LEN('Without Notes (less dirty)'!F38)-FIND(" ",'Without Notes (less dirty)'!F38)),"")</f>
        <v/>
      </c>
      <c r="G38" t="str">
        <f>IF('weird format detector'!G38=1,RIGHT('Without Notes (less dirty)'!G38,LEN('Without Notes (less dirty)'!G38)-FIND(" ",'Without Notes (less dirty)'!G38)),"")</f>
        <v/>
      </c>
      <c r="H38" t="str">
        <f>IF('weird format detector'!H38=1,RIGHT('Without Notes (less dirty)'!H38,LEN('Without Notes (less dirty)'!H38)-FIND(" ",'Without Notes (less dirty)'!H38)),"")</f>
        <v/>
      </c>
      <c r="I38" t="str">
        <f>IF('weird format detector'!I38=1,RIGHT('Without Notes (less dirty)'!I38,LEN('Without Notes (less dirty)'!I38)-FIND(" ",'Without Notes (less dirty)'!I38)),"")</f>
        <v/>
      </c>
      <c r="J38" t="str">
        <f>IF('weird format detector'!J38=1,RIGHT('Without Notes (less dirty)'!J38,LEN('Without Notes (less dirty)'!J38)-FIND(" ",'Without Notes (less dirty)'!J38)),"")</f>
        <v>7th</v>
      </c>
      <c r="K38" t="str">
        <f>IF('weird format detector'!K38=1,RIGHT('Without Notes (less dirty)'!K38,LEN('Without Notes (less dirty)'!K38)-FIND(" ",'Without Notes (less dirty)'!K38)),"")</f>
        <v/>
      </c>
    </row>
    <row r="39" spans="1:11" x14ac:dyDescent="0.25">
      <c r="A39">
        <v>37</v>
      </c>
      <c r="B39" t="str">
        <f>IF('weird format detector'!B39=1,RIGHT('Without Notes (less dirty)'!B39,LEN('Without Notes (less dirty)'!B39)-FIND(" ",'Without Notes (less dirty)'!B39)),"")</f>
        <v/>
      </c>
      <c r="C39" t="str">
        <f>IF('weird format detector'!C39=1,RIGHT('Without Notes (less dirty)'!C39,LEN('Without Notes (less dirty)'!C39)-FIND(" ",'Without Notes (less dirty)'!C39)),"")</f>
        <v/>
      </c>
      <c r="D39" t="str">
        <f>IF('weird format detector'!D39=1,RIGHT('Without Notes (less dirty)'!D39,LEN('Without Notes (less dirty)'!D39)-FIND(" ",'Without Notes (less dirty)'!D39)),"")</f>
        <v/>
      </c>
      <c r="E39" t="str">
        <f>IF('weird format detector'!E39=1,RIGHT('Without Notes (less dirty)'!E39,LEN('Without Notes (less dirty)'!E39)-FIND(" ",'Without Notes (less dirty)'!E39)),"")</f>
        <v/>
      </c>
      <c r="F39" t="str">
        <f>IF('weird format detector'!F39=1,RIGHT('Without Notes (less dirty)'!F39,LEN('Without Notes (less dirty)'!F39)-FIND(" ",'Without Notes (less dirty)'!F39)),"")</f>
        <v/>
      </c>
      <c r="G39" t="str">
        <f>IF('weird format detector'!G39=1,RIGHT('Without Notes (less dirty)'!G39,LEN('Without Notes (less dirty)'!G39)-FIND(" ",'Without Notes (less dirty)'!G39)),"")</f>
        <v/>
      </c>
      <c r="H39" t="str">
        <f>IF('weird format detector'!H39=1,RIGHT('Without Notes (less dirty)'!H39,LEN('Without Notes (less dirty)'!H39)-FIND(" ",'Without Notes (less dirty)'!H39)),"")</f>
        <v>7th</v>
      </c>
      <c r="I39" t="str">
        <f>IF('weird format detector'!I39=1,RIGHT('Without Notes (less dirty)'!I39,LEN('Without Notes (less dirty)'!I39)-FIND(" ",'Without Notes (less dirty)'!I39)),"")</f>
        <v>7th</v>
      </c>
      <c r="J39" t="str">
        <f>IF('weird format detector'!J39=1,RIGHT('Without Notes (less dirty)'!J39,LEN('Without Notes (less dirty)'!J39)-FIND(" ",'Without Notes (less dirty)'!J39)),"")</f>
        <v/>
      </c>
      <c r="K39" t="str">
        <f>IF('weird format detector'!K39=1,RIGHT('Without Notes (less dirty)'!K39,LEN('Without Notes (less dirty)'!K39)-FIND(" ",'Without Notes (less dirty)'!K39)),"")</f>
        <v/>
      </c>
    </row>
    <row r="40" spans="1:11" x14ac:dyDescent="0.25">
      <c r="A40">
        <v>38</v>
      </c>
      <c r="B40" t="str">
        <f>IF('weird format detector'!B40=1,RIGHT('Without Notes (less dirty)'!B40,LEN('Without Notes (less dirty)'!B40)-FIND(" ",'Without Notes (less dirty)'!B40)),"")</f>
        <v/>
      </c>
      <c r="C40" t="str">
        <f>IF('weird format detector'!C40=1,RIGHT('Without Notes (less dirty)'!C40,LEN('Without Notes (less dirty)'!C40)-FIND(" ",'Without Notes (less dirty)'!C40)),"")</f>
        <v/>
      </c>
      <c r="D40" t="str">
        <f>IF('weird format detector'!D40=1,RIGHT('Without Notes (less dirty)'!D40,LEN('Without Notes (less dirty)'!D40)-FIND(" ",'Without Notes (less dirty)'!D40)),"")</f>
        <v/>
      </c>
      <c r="E40" t="str">
        <f>IF('weird format detector'!E40=1,RIGHT('Without Notes (less dirty)'!E40,LEN('Without Notes (less dirty)'!E40)-FIND(" ",'Without Notes (less dirty)'!E40)),"")</f>
        <v/>
      </c>
      <c r="F40" t="str">
        <f>IF('weird format detector'!F40=1,RIGHT('Without Notes (less dirty)'!F40,LEN('Without Notes (less dirty)'!F40)-FIND(" ",'Without Notes (less dirty)'!F40)),"")</f>
        <v/>
      </c>
      <c r="G40" t="str">
        <f>IF('weird format detector'!G40=1,RIGHT('Without Notes (less dirty)'!G40,LEN('Without Notes (less dirty)'!G40)-FIND(" ",'Without Notes (less dirty)'!G40)),"")</f>
        <v/>
      </c>
      <c r="H40" t="str">
        <f>IF('weird format detector'!H40=1,RIGHT('Without Notes (less dirty)'!H40,LEN('Without Notes (less dirty)'!H40)-FIND(" ",'Without Notes (less dirty)'!H40)),"")</f>
        <v>9th</v>
      </c>
      <c r="I40" t="str">
        <f>IF('weird format detector'!I40=1,RIGHT('Without Notes (less dirty)'!I40,LEN('Without Notes (less dirty)'!I40)-FIND(" ",'Without Notes (less dirty)'!I40)),"")</f>
        <v>9th</v>
      </c>
      <c r="J40" t="str">
        <f>IF('weird format detector'!J40=1,RIGHT('Without Notes (less dirty)'!J40,LEN('Without Notes (less dirty)'!J40)-FIND(" ",'Without Notes (less dirty)'!J40)),"")</f>
        <v/>
      </c>
      <c r="K40" t="str">
        <f>IF('weird format detector'!K40=1,RIGHT('Without Notes (less dirty)'!K40,LEN('Without Notes (less dirty)'!K40)-FIND(" ",'Without Notes (less dirty)'!K40)),"")</f>
        <v>9th</v>
      </c>
    </row>
    <row r="41" spans="1:11" x14ac:dyDescent="0.25">
      <c r="A41">
        <v>39</v>
      </c>
      <c r="B41" t="str">
        <f>IF('weird format detector'!B41=1,RIGHT('Without Notes (less dirty)'!B41,LEN('Without Notes (less dirty)'!B41)-FIND(" ",'Without Notes (less dirty)'!B41)),"")</f>
        <v/>
      </c>
      <c r="C41" t="str">
        <f>IF('weird format detector'!C41=1,RIGHT('Without Notes (less dirty)'!C41,LEN('Without Notes (less dirty)'!C41)-FIND(" ",'Without Notes (less dirty)'!C41)),"")</f>
        <v/>
      </c>
      <c r="D41" t="str">
        <f>IF('weird format detector'!D41=1,RIGHT('Without Notes (less dirty)'!D41,LEN('Without Notes (less dirty)'!D41)-FIND(" ",'Without Notes (less dirty)'!D41)),"")</f>
        <v/>
      </c>
      <c r="E41" t="str">
        <f>IF('weird format detector'!E41=1,RIGHT('Without Notes (less dirty)'!E41,LEN('Without Notes (less dirty)'!E41)-FIND(" ",'Without Notes (less dirty)'!E41)),"")</f>
        <v/>
      </c>
      <c r="F41" t="str">
        <f>IF('weird format detector'!F41=1,RIGHT('Without Notes (less dirty)'!F41,LEN('Without Notes (less dirty)'!F41)-FIND(" ",'Without Notes (less dirty)'!F41)),"")</f>
        <v/>
      </c>
      <c r="G41" t="str">
        <f>IF('weird format detector'!G41=1,RIGHT('Without Notes (less dirty)'!G41,LEN('Without Notes (less dirty)'!G41)-FIND(" ",'Without Notes (less dirty)'!G41)),"")</f>
        <v/>
      </c>
      <c r="H41" t="str">
        <f>IF('weird format detector'!H41=1,RIGHT('Without Notes (less dirty)'!H41,LEN('Without Notes (less dirty)'!H41)-FIND(" ",'Without Notes (less dirty)'!H41)),"")</f>
        <v>7th</v>
      </c>
      <c r="I41" t="str">
        <f>IF('weird format detector'!I41=1,RIGHT('Without Notes (less dirty)'!I41,LEN('Without Notes (less dirty)'!I41)-FIND(" ",'Without Notes (less dirty)'!I41)),"")</f>
        <v>7th</v>
      </c>
      <c r="J41" t="str">
        <f>IF('weird format detector'!J41=1,RIGHT('Without Notes (less dirty)'!J41,LEN('Without Notes (less dirty)'!J41)-FIND(" ",'Without Notes (less dirty)'!J41)),"")</f>
        <v>7th</v>
      </c>
      <c r="K41" t="str">
        <f>IF('weird format detector'!K41=1,RIGHT('Without Notes (less dirty)'!K41,LEN('Without Notes (less dirty)'!K41)-FIND(" ",'Without Notes (less dirty)'!K41)),"")</f>
        <v>7th</v>
      </c>
    </row>
    <row r="42" spans="1:11" x14ac:dyDescent="0.25">
      <c r="A42">
        <v>40</v>
      </c>
      <c r="B42" t="str">
        <f>IF('weird format detector'!B42=1,RIGHT('Without Notes (less dirty)'!B42,LEN('Without Notes (less dirty)'!B42)-FIND(" ",'Without Notes (less dirty)'!B42)),"")</f>
        <v/>
      </c>
      <c r="C42" t="str">
        <f>IF('weird format detector'!C42=1,RIGHT('Without Notes (less dirty)'!C42,LEN('Without Notes (less dirty)'!C42)-FIND(" ",'Without Notes (less dirty)'!C42)),"")</f>
        <v/>
      </c>
      <c r="D42" t="str">
        <f>IF('weird format detector'!D42=1,RIGHT('Without Notes (less dirty)'!D42,LEN('Without Notes (less dirty)'!D42)-FIND(" ",'Without Notes (less dirty)'!D42)),"")</f>
        <v/>
      </c>
      <c r="E42" t="str">
        <f>IF('weird format detector'!E42=1,RIGHT('Without Notes (less dirty)'!E42,LEN('Without Notes (less dirty)'!E42)-FIND(" ",'Without Notes (less dirty)'!E42)),"")</f>
        <v/>
      </c>
      <c r="F42" t="str">
        <f>IF('weird format detector'!F42=1,RIGHT('Without Notes (less dirty)'!F42,LEN('Without Notes (less dirty)'!F42)-FIND(" ",'Without Notes (less dirty)'!F42)),"")</f>
        <v/>
      </c>
      <c r="G42" t="str">
        <f>IF('weird format detector'!G42=1,RIGHT('Without Notes (less dirty)'!G42,LEN('Without Notes (less dirty)'!G42)-FIND(" ",'Without Notes (less dirty)'!G42)),"")</f>
        <v/>
      </c>
      <c r="H42" t="str">
        <f>IF('weird format detector'!H42=1,RIGHT('Without Notes (less dirty)'!H42,LEN('Without Notes (less dirty)'!H42)-FIND(" ",'Without Notes (less dirty)'!H42)),"")</f>
        <v>7th</v>
      </c>
      <c r="I42" t="str">
        <f>IF('weird format detector'!I42=1,RIGHT('Without Notes (less dirty)'!I42,LEN('Without Notes (less dirty)'!I42)-FIND(" ",'Without Notes (less dirty)'!I42)),"")</f>
        <v>7th</v>
      </c>
      <c r="J42" t="str">
        <f>IF('weird format detector'!J42=1,RIGHT('Without Notes (less dirty)'!J42,LEN('Without Notes (less dirty)'!J42)-FIND(" ",'Without Notes (less dirty)'!J42)),"")</f>
        <v/>
      </c>
      <c r="K42" t="str">
        <f>IF('weird format detector'!K42=1,RIGHT('Without Notes (less dirty)'!K42,LEN('Without Notes (less dirty)'!K42)-FIND(" ",'Without Notes (less dirty)'!K42)),"")</f>
        <v>7th</v>
      </c>
    </row>
    <row r="43" spans="1:11" x14ac:dyDescent="0.25">
      <c r="A43">
        <v>41</v>
      </c>
      <c r="B43" t="str">
        <f>IF('weird format detector'!B43=1,RIGHT('Without Notes (less dirty)'!B43,LEN('Without Notes (less dirty)'!B43)-FIND(" ",'Without Notes (less dirty)'!B43)),"")</f>
        <v/>
      </c>
      <c r="C43" t="str">
        <f>IF('weird format detector'!C43=1,RIGHT('Without Notes (less dirty)'!C43,LEN('Without Notes (less dirty)'!C43)-FIND(" ",'Without Notes (less dirty)'!C43)),"")</f>
        <v/>
      </c>
      <c r="D43" t="str">
        <f>IF('weird format detector'!D43=1,RIGHT('Without Notes (less dirty)'!D43,LEN('Without Notes (less dirty)'!D43)-FIND(" ",'Without Notes (less dirty)'!D43)),"")</f>
        <v/>
      </c>
      <c r="E43" t="str">
        <f>IF('weird format detector'!E43=1,RIGHT('Without Notes (less dirty)'!E43,LEN('Without Notes (less dirty)'!E43)-FIND(" ",'Without Notes (less dirty)'!E43)),"")</f>
        <v/>
      </c>
      <c r="F43" t="str">
        <f>IF('weird format detector'!F43=1,RIGHT('Without Notes (less dirty)'!F43,LEN('Without Notes (less dirty)'!F43)-FIND(" ",'Without Notes (less dirty)'!F43)),"")</f>
        <v/>
      </c>
      <c r="G43" t="str">
        <f>IF('weird format detector'!G43=1,RIGHT('Without Notes (less dirty)'!G43,LEN('Without Notes (less dirty)'!G43)-FIND(" ",'Without Notes (less dirty)'!G43)),"")</f>
        <v/>
      </c>
      <c r="H43" t="str">
        <f>IF('weird format detector'!H43=1,RIGHT('Without Notes (less dirty)'!H43,LEN('Without Notes (less dirty)'!H43)-FIND(" ",'Without Notes (less dirty)'!H43)),"")</f>
        <v/>
      </c>
      <c r="I43" t="str">
        <f>IF('weird format detector'!I43=1,RIGHT('Without Notes (less dirty)'!I43,LEN('Without Notes (less dirty)'!I43)-FIND(" ",'Without Notes (less dirty)'!I43)),"")</f>
        <v>9th</v>
      </c>
      <c r="J43" t="str">
        <f>IF('weird format detector'!J43=1,RIGHT('Without Notes (less dirty)'!J43,LEN('Without Notes (less dirty)'!J43)-FIND(" ",'Without Notes (less dirty)'!J43)),"")</f>
        <v>7th</v>
      </c>
      <c r="K43" t="str">
        <f>IF('weird format detector'!K43=1,RIGHT('Without Notes (less dirty)'!K43,LEN('Without Notes (less dirty)'!K43)-FIND(" ",'Without Notes (less dirty)'!K43)),"")</f>
        <v/>
      </c>
    </row>
    <row r="44" spans="1:11" x14ac:dyDescent="0.25">
      <c r="A44">
        <v>42</v>
      </c>
      <c r="B44" t="str">
        <f>IF('weird format detector'!B44=1,RIGHT('Without Notes (less dirty)'!B44,LEN('Without Notes (less dirty)'!B44)-FIND(" ",'Without Notes (less dirty)'!B44)),"")</f>
        <v/>
      </c>
      <c r="C44" t="str">
        <f>IF('weird format detector'!C44=1,RIGHT('Without Notes (less dirty)'!C44,LEN('Without Notes (less dirty)'!C44)-FIND(" ",'Without Notes (less dirty)'!C44)),"")</f>
        <v>(A,C,E)</v>
      </c>
      <c r="D44" t="str">
        <f>IF('weird format detector'!D44=1,RIGHT('Without Notes (less dirty)'!D44,LEN('Without Notes (less dirty)'!D44)-FIND(" ",'Without Notes (less dirty)'!D44)),"")</f>
        <v>(D,F,A)</v>
      </c>
      <c r="E44" t="str">
        <f>IF('weird format detector'!E44=1,RIGHT('Without Notes (less dirty)'!E44,LEN('Without Notes (less dirty)'!E44)-FIND(" ",'Without Notes (less dirty)'!E44)),"")</f>
        <v>(A#,D,F)</v>
      </c>
      <c r="F44" t="str">
        <f>IF('weird format detector'!F44=1,RIGHT('Without Notes (less dirty)'!F44,LEN('Without Notes (less dirty)'!F44)-FIND(" ",'Without Notes (less dirty)'!F44)),"")</f>
        <v/>
      </c>
      <c r="G44" t="str">
        <f>IF('weird format detector'!G44=1,RIGHT('Without Notes (less dirty)'!G44,LEN('Without Notes (less dirty)'!G44)-FIND(" ",'Without Notes (less dirty)'!G44)),"")</f>
        <v>b5 (D,E,A#)</v>
      </c>
      <c r="H44" t="str">
        <f>IF('weird format detector'!H44=1,RIGHT('Without Notes (less dirty)'!H44,LEN('Without Notes (less dirty)'!H44)-FIND(" ",'Without Notes (less dirty)'!H44)),"")</f>
        <v>6th (G,D,E)</v>
      </c>
      <c r="I44" t="str">
        <f>IF('weird format detector'!I44=1,RIGHT('Without Notes (less dirty)'!I44,LEN('Without Notes (less dirty)'!I44)-FIND(" ",'Without Notes (less dirty)'!I44)),"")</f>
        <v/>
      </c>
      <c r="J44" t="str">
        <f>IF('weird format detector'!J44=1,RIGHT('Without Notes (less dirty)'!J44,LEN('Without Notes (less dirty)'!J44)-FIND(" ",'Without Notes (less dirty)'!J44)),"")</f>
        <v>(D,F,B)</v>
      </c>
      <c r="K44" t="str">
        <f>IF('weird format detector'!K44=1,RIGHT('Without Notes (less dirty)'!K44,LEN('Without Notes (less dirty)'!K44)-FIND(" ",'Without Notes (less dirty)'!K44)),"")</f>
        <v>4th (G,C,D)</v>
      </c>
    </row>
    <row r="45" spans="1:11" x14ac:dyDescent="0.25">
      <c r="A45">
        <v>43</v>
      </c>
      <c r="B45" t="str">
        <f>IF('weird format detector'!B45=1,RIGHT('Without Notes (less dirty)'!B45,LEN('Without Notes (less dirty)'!B45)-FIND(" ",'Without Notes (less dirty)'!B45)),"")</f>
        <v/>
      </c>
      <c r="C45" t="str">
        <f>IF('weird format detector'!C45=1,RIGHT('Without Notes (less dirty)'!C45,LEN('Without Notes (less dirty)'!C45)-FIND(" ",'Without Notes (less dirty)'!C45)),"")</f>
        <v/>
      </c>
      <c r="D45" t="str">
        <f>IF('weird format detector'!D45=1,RIGHT('Without Notes (less dirty)'!D45,LEN('Without Notes (less dirty)'!D45)-FIND(" ",'Without Notes (less dirty)'!D45)),"")</f>
        <v>7th</v>
      </c>
      <c r="E45" t="str">
        <f>IF('weird format detector'!E45=1,RIGHT('Without Notes (less dirty)'!E45,LEN('Without Notes (less dirty)'!E45)-FIND(" ",'Without Notes (less dirty)'!E45)),"")</f>
        <v>7th</v>
      </c>
      <c r="F45" t="str">
        <f>IF('weird format detector'!F45=1,RIGHT('Without Notes (less dirty)'!F45,LEN('Without Notes (less dirty)'!F45)-FIND(" ",'Without Notes (less dirty)'!F45)),"")</f>
        <v/>
      </c>
      <c r="G45" t="str">
        <f>IF('weird format detector'!G45=1,RIGHT('Without Notes (less dirty)'!G45,LEN('Without Notes (less dirty)'!G45)-FIND(" ",'Without Notes (less dirty)'!G45)),"")</f>
        <v/>
      </c>
      <c r="H45" t="str">
        <f>IF('weird format detector'!H45=1,RIGHT('Without Notes (less dirty)'!H45,LEN('Without Notes (less dirty)'!H45)-FIND(" ",'Without Notes (less dirty)'!H45)),"")</f>
        <v/>
      </c>
      <c r="I45" t="str">
        <f>IF('weird format detector'!I45=1,RIGHT('Without Notes (less dirty)'!I45,LEN('Without Notes (less dirty)'!I45)-FIND(" ",'Without Notes (less dirty)'!I45)),"")</f>
        <v>2nd</v>
      </c>
      <c r="J45" t="str">
        <f>IF('weird format detector'!J45=1,RIGHT('Without Notes (less dirty)'!J45,LEN('Without Notes (less dirty)'!J45)-FIND(" ",'Without Notes (less dirty)'!J45)),"")</f>
        <v>7th</v>
      </c>
      <c r="K45" t="str">
        <f>IF('weird format detector'!K45=1,RIGHT('Without Notes (less dirty)'!K45,LEN('Without Notes (less dirty)'!K45)-FIND(" ",'Without Notes (less dirty)'!K45)),"")</f>
        <v>9th</v>
      </c>
    </row>
    <row r="46" spans="1:11" x14ac:dyDescent="0.25">
      <c r="A46">
        <v>44</v>
      </c>
      <c r="B46" t="str">
        <f>IF('weird format detector'!B46=1,RIGHT('Without Notes (less dirty)'!B46,LEN('Without Notes (less dirty)'!B46)-FIND(" ",'Without Notes (less dirty)'!B46)),"")</f>
        <v/>
      </c>
      <c r="C46" t="str">
        <f>IF('weird format detector'!C46=1,RIGHT('Without Notes (less dirty)'!C46,LEN('Without Notes (less dirty)'!C46)-FIND(" ",'Without Notes (less dirty)'!C46)),"")</f>
        <v/>
      </c>
      <c r="D46" t="str">
        <f>IF('weird format detector'!D46=1,RIGHT('Without Notes (less dirty)'!D46,LEN('Without Notes (less dirty)'!D46)-FIND(" ",'Without Notes (less dirty)'!D46)),"")</f>
        <v/>
      </c>
      <c r="E46" t="str">
        <f>IF('weird format detector'!E46=1,RIGHT('Without Notes (less dirty)'!E46,LEN('Without Notes (less dirty)'!E46)-FIND(" ",'Without Notes (less dirty)'!E46)),"")</f>
        <v/>
      </c>
      <c r="F46" t="str">
        <f>IF('weird format detector'!F46=1,RIGHT('Without Notes (less dirty)'!F46,LEN('Without Notes (less dirty)'!F46)-FIND(" ",'Without Notes (less dirty)'!F46)),"")</f>
        <v/>
      </c>
      <c r="G46" t="str">
        <f>IF('weird format detector'!G46=1,RIGHT('Without Notes (less dirty)'!G46,LEN('Without Notes (less dirty)'!G46)-FIND(" ",'Without Notes (less dirty)'!G46)),"")</f>
        <v/>
      </c>
      <c r="H46" t="str">
        <f>IF('weird format detector'!H46=1,RIGHT('Without Notes (less dirty)'!H46,LEN('Without Notes (less dirty)'!H46)-FIND(" ",'Without Notes (less dirty)'!H46)),"")</f>
        <v>7th</v>
      </c>
      <c r="I46" t="str">
        <f>IF('weird format detector'!I46=1,RIGHT('Without Notes (less dirty)'!I46,LEN('Without Notes (less dirty)'!I46)-FIND(" ",'Without Notes (less dirty)'!I46)),"")</f>
        <v>7th</v>
      </c>
      <c r="J46" t="str">
        <f>IF('weird format detector'!J46=1,RIGHT('Without Notes (less dirty)'!J46,LEN('Without Notes (less dirty)'!J46)-FIND(" ",'Without Notes (less dirty)'!J46)),"")</f>
        <v>7th</v>
      </c>
      <c r="K46" t="str">
        <f>IF('weird format detector'!K46=1,RIGHT('Without Notes (less dirty)'!K46,LEN('Without Notes (less dirty)'!K46)-FIND(" ",'Without Notes (less dirty)'!K46)),"")</f>
        <v>7th</v>
      </c>
    </row>
    <row r="47" spans="1:11" x14ac:dyDescent="0.25">
      <c r="A47">
        <v>45</v>
      </c>
      <c r="B47" t="str">
        <f>IF('weird format detector'!B47=1,RIGHT('Without Notes (less dirty)'!B47,LEN('Without Notes (less dirty)'!B47)-FIND(" ",'Without Notes (less dirty)'!B47)),"")</f>
        <v/>
      </c>
      <c r="C47" t="str">
        <f>IF('weird format detector'!C47=1,RIGHT('Without Notes (less dirty)'!C47,LEN('Without Notes (less dirty)'!C47)-FIND(" ",'Without Notes (less dirty)'!C47)),"")</f>
        <v/>
      </c>
      <c r="D47" t="str">
        <f>IF('weird format detector'!D47=1,RIGHT('Without Notes (less dirty)'!D47,LEN('Without Notes (less dirty)'!D47)-FIND(" ",'Without Notes (less dirty)'!D47)),"")</f>
        <v/>
      </c>
      <c r="E47" t="str">
        <f>IF('weird format detector'!E47=1,RIGHT('Without Notes (less dirty)'!E47,LEN('Without Notes (less dirty)'!E47)-FIND(" ",'Without Notes (less dirty)'!E47)),"")</f>
        <v/>
      </c>
      <c r="F47" t="str">
        <f>IF('weird format detector'!F47=1,RIGHT('Without Notes (less dirty)'!F47,LEN('Without Notes (less dirty)'!F47)-FIND(" ",'Without Notes (less dirty)'!F47)),"")</f>
        <v/>
      </c>
      <c r="G47" t="str">
        <f>IF('weird format detector'!G47=1,RIGHT('Without Notes (less dirty)'!G47,LEN('Without Notes (less dirty)'!G47)-FIND(" ",'Without Notes (less dirty)'!G47)),"")</f>
        <v/>
      </c>
      <c r="H47" t="str">
        <f>IF('weird format detector'!H47=1,RIGHT('Without Notes (less dirty)'!H47,LEN('Without Notes (less dirty)'!H47)-FIND(" ",'Without Notes (less dirty)'!H47)),"")</f>
        <v/>
      </c>
      <c r="I47" t="str">
        <f>IF('weird format detector'!I47=1,RIGHT('Without Notes (less dirty)'!I47,LEN('Without Notes (less dirty)'!I47)-FIND(" ",'Without Notes (less dirty)'!I47)),"")</f>
        <v/>
      </c>
      <c r="J47" t="str">
        <f>IF('weird format detector'!J47=1,RIGHT('Without Notes (less dirty)'!J47,LEN('Without Notes (less dirty)'!J47)-FIND(" ",'Without Notes (less dirty)'!J47)),"")</f>
        <v/>
      </c>
      <c r="K47" t="str">
        <f>IF('weird format detector'!K47=1,RIGHT('Without Notes (less dirty)'!K47,LEN('Without Notes (less dirty)'!K47)-FIND(" ",'Without Notes (less dirty)'!K47)),"")</f>
        <v/>
      </c>
    </row>
    <row r="48" spans="1:11" x14ac:dyDescent="0.25">
      <c r="A48">
        <v>46</v>
      </c>
      <c r="B48" t="str">
        <f>IF('weird format detector'!B48=1,RIGHT('Without Notes (less dirty)'!B48,LEN('Without Notes (less dirty)'!B48)-FIND(" ",'Without Notes (less dirty)'!B48)),"")</f>
        <v>7th</v>
      </c>
      <c r="C48" t="str">
        <f>IF('weird format detector'!C48=1,RIGHT('Without Notes (less dirty)'!C48,LEN('Without Notes (less dirty)'!C48)-FIND(" ",'Without Notes (less dirty)'!C48)),"")</f>
        <v/>
      </c>
      <c r="D48" t="str">
        <f>IF('weird format detector'!D48=1,RIGHT('Without Notes (less dirty)'!D48,LEN('Without Notes (less dirty)'!D48)-FIND(" ",'Without Notes (less dirty)'!D48)),"")</f>
        <v>7th</v>
      </c>
      <c r="E48" t="str">
        <f>IF('weird format detector'!E48=1,RIGHT('Without Notes (less dirty)'!E48,LEN('Without Notes (less dirty)'!E48)-FIND(" ",'Without Notes (less dirty)'!E48)),"")</f>
        <v/>
      </c>
      <c r="F48" t="str">
        <f>IF('weird format detector'!F48=1,RIGHT('Without Notes (less dirty)'!F48,LEN('Without Notes (less dirty)'!F48)-FIND(" ",'Without Notes (less dirty)'!F48)),"")</f>
        <v/>
      </c>
      <c r="G48" t="str">
        <f>IF('weird format detector'!G48=1,RIGHT('Without Notes (less dirty)'!G48,LEN('Without Notes (less dirty)'!G48)-FIND(" ",'Without Notes (less dirty)'!G48)),"")</f>
        <v/>
      </c>
      <c r="H48" t="str">
        <f>IF('weird format detector'!H48=1,RIGHT('Without Notes (less dirty)'!H48,LEN('Without Notes (less dirty)'!H48)-FIND(" ",'Without Notes (less dirty)'!H48)),"")</f>
        <v/>
      </c>
      <c r="I48" t="str">
        <f>IF('weird format detector'!I48=1,RIGHT('Without Notes (less dirty)'!I48,LEN('Without Notes (less dirty)'!I48)-FIND(" ",'Without Notes (less dirty)'!I48)),"")</f>
        <v/>
      </c>
      <c r="J48" t="str">
        <f>IF('weird format detector'!J48=1,RIGHT('Without Notes (less dirty)'!J48,LEN('Without Notes (less dirty)'!J48)-FIND(" ",'Without Notes (less dirty)'!J48)),"")</f>
        <v/>
      </c>
      <c r="K48" t="str">
        <f>IF('weird format detector'!K48=1,RIGHT('Without Notes (less dirty)'!K48,LEN('Without Notes (less dirty)'!K48)-FIND(" ",'Without Notes (less dirty)'!K48)),"")</f>
        <v/>
      </c>
    </row>
    <row r="49" spans="1:11" x14ac:dyDescent="0.25">
      <c r="A49">
        <v>47</v>
      </c>
      <c r="B49" t="str">
        <f>IF('weird format detector'!B49=1,RIGHT('Without Notes (less dirty)'!B49,LEN('Without Notes (less dirty)'!B49)-FIND(" ",'Without Notes (less dirty)'!B49)),"")</f>
        <v/>
      </c>
      <c r="C49" t="str">
        <f>IF('weird format detector'!C49=1,RIGHT('Without Notes (less dirty)'!C49,LEN('Without Notes (less dirty)'!C49)-FIND(" ",'Without Notes (less dirty)'!C49)),"")</f>
        <v/>
      </c>
      <c r="D49" t="str">
        <f>IF('weird format detector'!D49=1,RIGHT('Without Notes (less dirty)'!D49,LEN('Without Notes (less dirty)'!D49)-FIND(" ",'Without Notes (less dirty)'!D49)),"")</f>
        <v/>
      </c>
      <c r="E49" t="str">
        <f>IF('weird format detector'!E49=1,RIGHT('Without Notes (less dirty)'!E49,LEN('Without Notes (less dirty)'!E49)-FIND(" ",'Without Notes (less dirty)'!E49)),"")</f>
        <v/>
      </c>
      <c r="F49" t="str">
        <f>IF('weird format detector'!F49=1,RIGHT('Without Notes (less dirty)'!F49,LEN('Without Notes (less dirty)'!F49)-FIND(" ",'Without Notes (less dirty)'!F49)),"")</f>
        <v/>
      </c>
      <c r="G49" t="str">
        <f>IF('weird format detector'!G49=1,RIGHT('Without Notes (less dirty)'!G49,LEN('Without Notes (less dirty)'!G49)-FIND(" ",'Without Notes (less dirty)'!G49)),"")</f>
        <v/>
      </c>
      <c r="H49" t="str">
        <f>IF('weird format detector'!H49=1,RIGHT('Without Notes (less dirty)'!H49,LEN('Without Notes (less dirty)'!H49)-FIND(" ",'Without Notes (less dirty)'!H49)),"")</f>
        <v/>
      </c>
      <c r="I49" t="str">
        <f>IF('weird format detector'!I49=1,RIGHT('Without Notes (less dirty)'!I49,LEN('Without Notes (less dirty)'!I49)-FIND(" ",'Without Notes (less dirty)'!I49)),"")</f>
        <v/>
      </c>
      <c r="J49" t="str">
        <f>IF('weird format detector'!J49=1,RIGHT('Without Notes (less dirty)'!J49,LEN('Without Notes (less dirty)'!J49)-FIND(" ",'Without Notes (less dirty)'!J49)),"")</f>
        <v/>
      </c>
      <c r="K49" t="str">
        <f>IF('weird format detector'!K49=1,RIGHT('Without Notes (less dirty)'!K49,LEN('Without Notes (less dirty)'!K49)-FIND(" ",'Without Notes (less dirty)'!K49)),"")</f>
        <v/>
      </c>
    </row>
    <row r="50" spans="1:11" x14ac:dyDescent="0.25">
      <c r="A50">
        <v>48</v>
      </c>
      <c r="B50" t="str">
        <f>IF('weird format detector'!B50=1,RIGHT('Without Notes (less dirty)'!B50,LEN('Without Notes (less dirty)'!B50)-FIND(" ",'Without Notes (less dirty)'!B50)),"")</f>
        <v/>
      </c>
      <c r="C50" t="str">
        <f>IF('weird format detector'!C50=1,RIGHT('Without Notes (less dirty)'!C50,LEN('Without Notes (less dirty)'!C50)-FIND(" ",'Without Notes (less dirty)'!C50)),"")</f>
        <v/>
      </c>
      <c r="D50" t="str">
        <f>IF('weird format detector'!D50=1,RIGHT('Without Notes (less dirty)'!D50,LEN('Without Notes (less dirty)'!D50)-FIND(" ",'Without Notes (less dirty)'!D50)),"")</f>
        <v/>
      </c>
      <c r="E50" t="str">
        <f>IF('weird format detector'!E50=1,RIGHT('Without Notes (less dirty)'!E50,LEN('Without Notes (less dirty)'!E50)-FIND(" ",'Without Notes (less dirty)'!E50)),"")</f>
        <v/>
      </c>
      <c r="F50" t="str">
        <f>IF('weird format detector'!F50=1,RIGHT('Without Notes (less dirty)'!F50,LEN('Without Notes (less dirty)'!F50)-FIND(" ",'Without Notes (less dirty)'!F50)),"")</f>
        <v/>
      </c>
      <c r="G50" t="str">
        <f>IF('weird format detector'!G50=1,RIGHT('Without Notes (less dirty)'!G50,LEN('Without Notes (less dirty)'!G50)-FIND(" ",'Without Notes (less dirty)'!G50)),"")</f>
        <v/>
      </c>
      <c r="H50" t="str">
        <f>IF('weird format detector'!H50=1,RIGHT('Without Notes (less dirty)'!H50,LEN('Without Notes (less dirty)'!H50)-FIND(" ",'Without Notes (less dirty)'!H50)),"")</f>
        <v/>
      </c>
      <c r="I50" t="str">
        <f>IF('weird format detector'!I50=1,RIGHT('Without Notes (less dirty)'!I50,LEN('Without Notes (less dirty)'!I50)-FIND(" ",'Without Notes (less dirty)'!I50)),"")</f>
        <v/>
      </c>
      <c r="J50" t="str">
        <f>IF('weird format detector'!J50=1,RIGHT('Without Notes (less dirty)'!J50,LEN('Without Notes (less dirty)'!J50)-FIND(" ",'Without Notes (less dirty)'!J50)),"")</f>
        <v/>
      </c>
      <c r="K50" t="str">
        <f>IF('weird format detector'!K50=1,RIGHT('Without Notes (less dirty)'!K50,LEN('Without Notes (less dirty)'!K50)-FIND(" ",'Without Notes (less dirty)'!K50)),"")</f>
        <v/>
      </c>
    </row>
    <row r="51" spans="1:11" x14ac:dyDescent="0.25">
      <c r="A51">
        <v>49</v>
      </c>
      <c r="B51" t="str">
        <f>IF('weird format detector'!B51=1,RIGHT('Without Notes (less dirty)'!B51,LEN('Without Notes (less dirty)'!B51)-FIND(" ",'Without Notes (less dirty)'!B51)),"")</f>
        <v/>
      </c>
      <c r="C51" t="str">
        <f>IF('weird format detector'!C51=1,RIGHT('Without Notes (less dirty)'!C51,LEN('Without Notes (less dirty)'!C51)-FIND(" ",'Without Notes (less dirty)'!C51)),"")</f>
        <v/>
      </c>
      <c r="D51" t="str">
        <f>IF('weird format detector'!D51=1,RIGHT('Without Notes (less dirty)'!D51,LEN('Without Notes (less dirty)'!D51)-FIND(" ",'Without Notes (less dirty)'!D51)),"")</f>
        <v/>
      </c>
      <c r="E51" t="str">
        <f>IF('weird format detector'!E51=1,RIGHT('Without Notes (less dirty)'!E51,LEN('Without Notes (less dirty)'!E51)-FIND(" ",'Without Notes (less dirty)'!E51)),"")</f>
        <v/>
      </c>
      <c r="F51" t="str">
        <f>IF('weird format detector'!F51=1,RIGHT('Without Notes (less dirty)'!F51,LEN('Without Notes (less dirty)'!F51)-FIND(" ",'Without Notes (less dirty)'!F51)),"")</f>
        <v/>
      </c>
      <c r="G51" t="str">
        <f>IF('weird format detector'!G51=1,RIGHT('Without Notes (less dirty)'!G51,LEN('Without Notes (less dirty)'!G51)-FIND(" ",'Without Notes (less dirty)'!G51)),"")</f>
        <v/>
      </c>
      <c r="H51" t="str">
        <f>IF('weird format detector'!H51=1,RIGHT('Without Notes (less dirty)'!H51,LEN('Without Notes (less dirty)'!H51)-FIND(" ",'Without Notes (less dirty)'!H51)),"")</f>
        <v/>
      </c>
      <c r="I51" t="str">
        <f>IF('weird format detector'!I51=1,RIGHT('Without Notes (less dirty)'!I51,LEN('Without Notes (less dirty)'!I51)-FIND(" ",'Without Notes (less dirty)'!I51)),"")</f>
        <v/>
      </c>
      <c r="J51" t="str">
        <f>IF('weird format detector'!J51=1,RIGHT('Without Notes (less dirty)'!J51,LEN('Without Notes (less dirty)'!J51)-FIND(" ",'Without Notes (less dirty)'!J51)),"")</f>
        <v/>
      </c>
      <c r="K51" t="str">
        <f>IF('weird format detector'!K51=1,RIGHT('Without Notes (less dirty)'!K51,LEN('Without Notes (less dirty)'!K51)-FIND(" ",'Without Notes (less dirty)'!K51)),"")</f>
        <v/>
      </c>
    </row>
    <row r="52" spans="1:11" x14ac:dyDescent="0.25">
      <c r="A52">
        <v>50</v>
      </c>
      <c r="B52" t="str">
        <f>IF('weird format detector'!B52=1,RIGHT('Without Notes (less dirty)'!B52,LEN('Without Notes (less dirty)'!B52)-FIND(" ",'Without Notes (less dirty)'!B52)),"")</f>
        <v/>
      </c>
      <c r="C52" t="str">
        <f>IF('weird format detector'!C52=1,RIGHT('Without Notes (less dirty)'!C52,LEN('Without Notes (less dirty)'!C52)-FIND(" ",'Without Notes (less dirty)'!C52)),"")</f>
        <v/>
      </c>
      <c r="D52" t="str">
        <f>IF('weird format detector'!D52=1,RIGHT('Without Notes (less dirty)'!D52,LEN('Without Notes (less dirty)'!D52)-FIND(" ",'Without Notes (less dirty)'!D52)),"")</f>
        <v/>
      </c>
      <c r="E52" t="str">
        <f>IF('weird format detector'!E52=1,RIGHT('Without Notes (less dirty)'!E52,LEN('Without Notes (less dirty)'!E52)-FIND(" ",'Without Notes (less dirty)'!E52)),"")</f>
        <v/>
      </c>
      <c r="F52" t="str">
        <f>IF('weird format detector'!F52=1,RIGHT('Without Notes (less dirty)'!F52,LEN('Without Notes (less dirty)'!F52)-FIND(" ",'Without Notes (less dirty)'!F52)),"")</f>
        <v/>
      </c>
      <c r="G52" t="str">
        <f>IF('weird format detector'!G52=1,RIGHT('Without Notes (less dirty)'!G52,LEN('Without Notes (less dirty)'!G52)-FIND(" ",'Without Notes (less dirty)'!G52)),"")</f>
        <v/>
      </c>
      <c r="H52" t="str">
        <f>IF('weird format detector'!H52=1,RIGHT('Without Notes (less dirty)'!H52,LEN('Without Notes (less dirty)'!H52)-FIND(" ",'Without Notes (less dirty)'!H52)),"")</f>
        <v/>
      </c>
      <c r="I52" t="str">
        <f>IF('weird format detector'!I52=1,RIGHT('Without Notes (less dirty)'!I52,LEN('Without Notes (less dirty)'!I52)-FIND(" ",'Without Notes (less dirty)'!I52)),"")</f>
        <v/>
      </c>
      <c r="J52" t="str">
        <f>IF('weird format detector'!J52=1,RIGHT('Without Notes (less dirty)'!J52,LEN('Without Notes (less dirty)'!J52)-FIND(" ",'Without Notes (less dirty)'!J52)),"")</f>
        <v>7th</v>
      </c>
      <c r="K52" t="str">
        <f>IF('weird format detector'!K52=1,RIGHT('Without Notes (less dirty)'!K52,LEN('Without Notes (less dirty)'!K52)-FIND(" ",'Without Notes (less dirty)'!K52)),"")</f>
        <v/>
      </c>
    </row>
    <row r="53" spans="1:11" x14ac:dyDescent="0.25">
      <c r="A53">
        <v>51</v>
      </c>
      <c r="B53" t="str">
        <f>IF('weird format detector'!B53=1,RIGHT('Without Notes (less dirty)'!B53,LEN('Without Notes (less dirty)'!B53)-FIND(" ",'Without Notes (less dirty)'!B53)),"")</f>
        <v/>
      </c>
      <c r="C53" t="str">
        <f>IF('weird format detector'!C53=1,RIGHT('Without Notes (less dirty)'!C53,LEN('Without Notes (less dirty)'!C53)-FIND(" ",'Without Notes (less dirty)'!C53)),"")</f>
        <v/>
      </c>
      <c r="D53" t="str">
        <f>IF('weird format detector'!D53=1,RIGHT('Without Notes (less dirty)'!D53,LEN('Without Notes (less dirty)'!D53)-FIND(" ",'Without Notes (less dirty)'!D53)),"")</f>
        <v/>
      </c>
      <c r="E53" t="str">
        <f>IF('weird format detector'!E53=1,RIGHT('Without Notes (less dirty)'!E53,LEN('Without Notes (less dirty)'!E53)-FIND(" ",'Without Notes (less dirty)'!E53)),"")</f>
        <v/>
      </c>
      <c r="F53" t="str">
        <f>IF('weird format detector'!F53=1,RIGHT('Without Notes (less dirty)'!F53,LEN('Without Notes (less dirty)'!F53)-FIND(" ",'Without Notes (less dirty)'!F53)),"")</f>
        <v/>
      </c>
      <c r="G53" t="str">
        <f>IF('weird format detector'!G53=1,RIGHT('Without Notes (less dirty)'!G53,LEN('Without Notes (less dirty)'!G53)-FIND(" ",'Without Notes (less dirty)'!G53)),"")</f>
        <v/>
      </c>
      <c r="H53" t="str">
        <f>IF('weird format detector'!H53=1,RIGHT('Without Notes (less dirty)'!H53,LEN('Without Notes (less dirty)'!H53)-FIND(" ",'Without Notes (less dirty)'!H53)),"")</f>
        <v/>
      </c>
      <c r="I53" t="str">
        <f>IF('weird format detector'!I53=1,RIGHT('Without Notes (less dirty)'!I53,LEN('Without Notes (less dirty)'!I53)-FIND(" ",'Without Notes (less dirty)'!I53)),"")</f>
        <v/>
      </c>
      <c r="J53" t="str">
        <f>IF('weird format detector'!J53=1,RIGHT('Without Notes (less dirty)'!J53,LEN('Without Notes (less dirty)'!J53)-FIND(" ",'Without Notes (less dirty)'!J53)),"")</f>
        <v/>
      </c>
      <c r="K53" t="str">
        <f>IF('weird format detector'!K53=1,RIGHT('Without Notes (less dirty)'!K53,LEN('Without Notes (less dirty)'!K53)-FIND(" ",'Without Notes (less dirty)'!K53)),"")</f>
        <v/>
      </c>
    </row>
    <row r="54" spans="1:11" x14ac:dyDescent="0.25">
      <c r="A54">
        <v>52</v>
      </c>
      <c r="B54" t="str">
        <f>IF('weird format detector'!B54=1,RIGHT('Without Notes (less dirty)'!B54,LEN('Without Notes (less dirty)'!B54)-FIND(" ",'Without Notes (less dirty)'!B54)),"")</f>
        <v/>
      </c>
      <c r="C54" t="str">
        <f>IF('weird format detector'!C54=1,RIGHT('Without Notes (less dirty)'!C54,LEN('Without Notes (less dirty)'!C54)-FIND(" ",'Without Notes (less dirty)'!C54)),"")</f>
        <v/>
      </c>
      <c r="D54" t="str">
        <f>IF('weird format detector'!D54=1,RIGHT('Without Notes (less dirty)'!D54,LEN('Without Notes (less dirty)'!D54)-FIND(" ",'Without Notes (less dirty)'!D54)),"")</f>
        <v/>
      </c>
      <c r="E54" t="str">
        <f>IF('weird format detector'!E54=1,RIGHT('Without Notes (less dirty)'!E54,LEN('Without Notes (less dirty)'!E54)-FIND(" ",'Without Notes (less dirty)'!E54)),"")</f>
        <v/>
      </c>
      <c r="F54" t="str">
        <f>IF('weird format detector'!F54=1,RIGHT('Without Notes (less dirty)'!F54,LEN('Without Notes (less dirty)'!F54)-FIND(" ",'Without Notes (less dirty)'!F54)),"")</f>
        <v/>
      </c>
      <c r="G54" t="str">
        <f>IF('weird format detector'!G54=1,RIGHT('Without Notes (less dirty)'!G54,LEN('Without Notes (less dirty)'!G54)-FIND(" ",'Without Notes (less dirty)'!G54)),"")</f>
        <v/>
      </c>
      <c r="H54" t="str">
        <f>IF('weird format detector'!H54=1,RIGHT('Without Notes (less dirty)'!H54,LEN('Without Notes (less dirty)'!H54)-FIND(" ",'Without Notes (less dirty)'!H54)),"")</f>
        <v>major 7th</v>
      </c>
      <c r="I54" t="str">
        <f>IF('weird format detector'!I54=1,RIGHT('Without Notes (less dirty)'!I54,LEN('Without Notes (less dirty)'!I54)-FIND(" ",'Without Notes (less dirty)'!I54)),"")</f>
        <v>9th</v>
      </c>
      <c r="J54" t="str">
        <f>IF('weird format detector'!J54=1,RIGHT('Without Notes (less dirty)'!J54,LEN('Without Notes (less dirty)'!J54)-FIND(" ",'Without Notes (less dirty)'!J54)),"")</f>
        <v>7th</v>
      </c>
      <c r="K54" t="str">
        <f>IF('weird format detector'!K54=1,RIGHT('Without Notes (less dirty)'!K54,LEN('Without Notes (less dirty)'!K54)-FIND(" ",'Without Notes (less dirty)'!K54)),"")</f>
        <v>6th</v>
      </c>
    </row>
    <row r="55" spans="1:11" x14ac:dyDescent="0.25">
      <c r="A55">
        <v>53</v>
      </c>
      <c r="B55" t="str">
        <f>IF('weird format detector'!B55=1,RIGHT('Without Notes (less dirty)'!B55,LEN('Without Notes (less dirty)'!B55)-FIND(" ",'Without Notes (less dirty)'!B55)),"")</f>
        <v/>
      </c>
      <c r="C55" t="str">
        <f>IF('weird format detector'!C55=1,RIGHT('Without Notes (less dirty)'!C55,LEN('Without Notes (less dirty)'!C55)-FIND(" ",'Without Notes (less dirty)'!C55)),"")</f>
        <v/>
      </c>
      <c r="D55" t="str">
        <f>IF('weird format detector'!D55=1,RIGHT('Without Notes (less dirty)'!D55,LEN('Without Notes (less dirty)'!D55)-FIND(" ",'Without Notes (less dirty)'!D55)),"")</f>
        <v/>
      </c>
      <c r="E55" t="str">
        <f>IF('weird format detector'!E55=1,RIGHT('Without Notes (less dirty)'!E55,LEN('Without Notes (less dirty)'!E55)-FIND(" ",'Without Notes (less dirty)'!E55)),"")</f>
        <v/>
      </c>
      <c r="F55" t="str">
        <f>IF('weird format detector'!F55=1,RIGHT('Without Notes (less dirty)'!F55,LEN('Without Notes (less dirty)'!F55)-FIND(" ",'Without Notes (less dirty)'!F55)),"")</f>
        <v/>
      </c>
      <c r="G55" t="str">
        <f>IF('weird format detector'!G55=1,RIGHT('Without Notes (less dirty)'!G55,LEN('Without Notes (less dirty)'!G55)-FIND(" ",'Without Notes (less dirty)'!G55)),"")</f>
        <v/>
      </c>
      <c r="H55" t="str">
        <f>IF('weird format detector'!H55=1,RIGHT('Without Notes (less dirty)'!H55,LEN('Without Notes (less dirty)'!H55)-FIND(" ",'Without Notes (less dirty)'!H55)),"")</f>
        <v/>
      </c>
      <c r="I55" t="str">
        <f>IF('weird format detector'!I55=1,RIGHT('Without Notes (less dirty)'!I55,LEN('Without Notes (less dirty)'!I55)-FIND(" ",'Without Notes (less dirty)'!I55)),"")</f>
        <v/>
      </c>
      <c r="J55" t="str">
        <f>IF('weird format detector'!J55=1,RIGHT('Without Notes (less dirty)'!J55,LEN('Without Notes (less dirty)'!J55)-FIND(" ",'Without Notes (less dirty)'!J55)),"")</f>
        <v/>
      </c>
      <c r="K55" t="str">
        <f>IF('weird format detector'!K55=1,RIGHT('Without Notes (less dirty)'!K55,LEN('Without Notes (less dirty)'!K55)-FIND(" ",'Without Notes (less dirty)'!K55)),"")</f>
        <v/>
      </c>
    </row>
    <row r="56" spans="1:11" x14ac:dyDescent="0.25">
      <c r="A56">
        <v>54</v>
      </c>
      <c r="B56" t="str">
        <f>IF('weird format detector'!B56=1,RIGHT('Without Notes (less dirty)'!B56,LEN('Without Notes (less dirty)'!B56)-FIND(" ",'Without Notes (less dirty)'!B56)),"")</f>
        <v/>
      </c>
      <c r="C56" t="str">
        <f>IF('weird format detector'!C56=1,RIGHT('Without Notes (less dirty)'!C56,LEN('Without Notes (less dirty)'!C56)-FIND(" ",'Without Notes (less dirty)'!C56)),"")</f>
        <v/>
      </c>
      <c r="D56" t="str">
        <f>IF('weird format detector'!D56=1,RIGHT('Without Notes (less dirty)'!D56,LEN('Without Notes (less dirty)'!D56)-FIND(" ",'Without Notes (less dirty)'!D56)),"")</f>
        <v/>
      </c>
      <c r="E56" t="str">
        <f>IF('weird format detector'!E56=1,RIGHT('Without Notes (less dirty)'!E56,LEN('Without Notes (less dirty)'!E56)-FIND(" ",'Without Notes (less dirty)'!E56)),"")</f>
        <v/>
      </c>
      <c r="F56" t="str">
        <f>IF('weird format detector'!F56=1,RIGHT('Without Notes (less dirty)'!F56,LEN('Without Notes (less dirty)'!F56)-FIND(" ",'Without Notes (less dirty)'!F56)),"")</f>
        <v/>
      </c>
      <c r="G56" t="str">
        <f>IF('weird format detector'!G56=1,RIGHT('Without Notes (less dirty)'!G56,LEN('Without Notes (less dirty)'!G56)-FIND(" ",'Without Notes (less dirty)'!G56)),"")</f>
        <v/>
      </c>
      <c r="H56" t="str">
        <f>IF('weird format detector'!H56=1,RIGHT('Without Notes (less dirty)'!H56,LEN('Without Notes (less dirty)'!H56)-FIND(" ",'Without Notes (less dirty)'!H56)),"")</f>
        <v/>
      </c>
      <c r="I56" t="str">
        <f>IF('weird format detector'!I56=1,RIGHT('Without Notes (less dirty)'!I56,LEN('Without Notes (less dirty)'!I56)-FIND(" ",'Without Notes (less dirty)'!I56)),"")</f>
        <v/>
      </c>
      <c r="J56" t="str">
        <f>IF('weird format detector'!J56=1,RIGHT('Without Notes (less dirty)'!J56,LEN('Without Notes (less dirty)'!J56)-FIND(" ",'Without Notes (less dirty)'!J56)),"")</f>
        <v/>
      </c>
      <c r="K56" t="str">
        <f>IF('weird format detector'!K56=1,RIGHT('Without Notes (less dirty)'!K56,LEN('Without Notes (less dirty)'!K56)-FIND(" ",'Without Notes (less dirty)'!K56)),"")</f>
        <v/>
      </c>
    </row>
    <row r="57" spans="1:11" x14ac:dyDescent="0.25">
      <c r="A57">
        <v>55</v>
      </c>
      <c r="B57" t="str">
        <f>IF('weird format detector'!B57=1,RIGHT('Without Notes (less dirty)'!B57,LEN('Without Notes (less dirty)'!B57)-FIND(" ",'Without Notes (less dirty)'!B57)),"")</f>
        <v/>
      </c>
      <c r="C57" t="str">
        <f>IF('weird format detector'!C57=1,RIGHT('Without Notes (less dirty)'!C57,LEN('Without Notes (less dirty)'!C57)-FIND(" ",'Without Notes (less dirty)'!C57)),"")</f>
        <v/>
      </c>
      <c r="D57" t="str">
        <f>IF('weird format detector'!D57=1,RIGHT('Without Notes (less dirty)'!D57,LEN('Without Notes (less dirty)'!D57)-FIND(" ",'Without Notes (less dirty)'!D57)),"")</f>
        <v/>
      </c>
      <c r="E57" t="str">
        <f>IF('weird format detector'!E57=1,RIGHT('Without Notes (less dirty)'!E57,LEN('Without Notes (less dirty)'!E57)-FIND(" ",'Without Notes (less dirty)'!E57)),"")</f>
        <v/>
      </c>
      <c r="F57" t="str">
        <f>IF('weird format detector'!F57=1,RIGHT('Without Notes (less dirty)'!F57,LEN('Without Notes (less dirty)'!F57)-FIND(" ",'Without Notes (less dirty)'!F57)),"")</f>
        <v/>
      </c>
      <c r="G57" t="str">
        <f>IF('weird format detector'!G57=1,RIGHT('Without Notes (less dirty)'!G57,LEN('Without Notes (less dirty)'!G57)-FIND(" ",'Without Notes (less dirty)'!G57)),"")</f>
        <v/>
      </c>
      <c r="H57" t="str">
        <f>IF('weird format detector'!H57=1,RIGHT('Without Notes (less dirty)'!H57,LEN('Without Notes (less dirty)'!H57)-FIND(" ",'Without Notes (less dirty)'!H57)),"")</f>
        <v/>
      </c>
      <c r="I57" t="str">
        <f>IF('weird format detector'!I57=1,RIGHT('Without Notes (less dirty)'!I57,LEN('Without Notes (less dirty)'!I57)-FIND(" ",'Without Notes (less dirty)'!I57)),"")</f>
        <v/>
      </c>
      <c r="J57" t="str">
        <f>IF('weird format detector'!J57=1,RIGHT('Without Notes (less dirty)'!J57,LEN('Without Notes (less dirty)'!J57)-FIND(" ",'Without Notes (less dirty)'!J57)),"")</f>
        <v/>
      </c>
      <c r="K57" t="str">
        <f>IF('weird format detector'!K57=1,RIGHT('Without Notes (less dirty)'!K57,LEN('Without Notes (less dirty)'!K57)-FIND(" ",'Without Notes (less dirty)'!K57)),"")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6" workbookViewId="0">
      <selection activeCell="Q18" sqref="Q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161</v>
      </c>
    </row>
    <row r="2" spans="1:12" x14ac:dyDescent="0.25">
      <c r="A2" t="s">
        <v>11</v>
      </c>
      <c r="B2" t="str">
        <f>IF('weird format detector'!B2=1,RIGHT('Without Notes (less dirty)'!B2,LEN('Without Notes (less dirty)'!B2)-FIND(" ",'Without Notes (less dirty)'!B2)),"")</f>
        <v/>
      </c>
      <c r="C2" t="str">
        <f>IF('weird format detector'!C2=1,RIGHT('Without Notes (less dirty)'!C2,LEN('Without Notes (less dirty)'!C2)-FIND(" ",'Without Notes (less dirty)'!C2)),"")</f>
        <v/>
      </c>
      <c r="D2" t="str">
        <f>IF('weird format detector'!D2=1,RIGHT('Without Notes (less dirty)'!D2,LEN('Without Notes (less dirty)'!D2)-FIND(" ",'Without Notes (less dirty)'!D2)),"")</f>
        <v/>
      </c>
      <c r="E2" t="str">
        <f>IF('weird format detector'!E2=1,RIGHT('Without Notes (less dirty)'!E2,LEN('Without Notes (less dirty)'!E2)-FIND(" ",'Without Notes (less dirty)'!E2)),"")</f>
        <v/>
      </c>
      <c r="F2" t="str">
        <f>IF('weird format detector'!F2=1,RIGHT('Without Notes (less dirty)'!F2,LEN('Without Notes (less dirty)'!F2)-FIND(" ",'Without Notes (less dirty)'!F2)),"")</f>
        <v/>
      </c>
      <c r="G2" t="str">
        <f>IF('weird format detector'!G2=1,RIGHT('Without Notes (less dirty)'!G2,LEN('Without Notes (less dirty)'!G2)-FIND(" ",'Without Notes (less dirty)'!G2)),"")</f>
        <v/>
      </c>
      <c r="H2" t="str">
        <f>IF('weird format detector'!H2=1,RIGHT('Without Notes (less dirty)'!H2,LEN('Without Notes (less dirty)'!H2)-FIND(" ",'Without Notes (less dirty)'!H2)),"")</f>
        <v>7th</v>
      </c>
      <c r="I2" t="str">
        <f>IF('weird format detector'!I2=1,RIGHT('Without Notes (less dirty)'!I2,LEN('Without Notes (less dirty)'!I2)-FIND(" ",'Without Notes (less dirty)'!I2)),"")</f>
        <v>7th</v>
      </c>
      <c r="J2" t="str">
        <f>IF('weird format detector'!J2=1,RIGHT('Without Notes (less dirty)'!J2,LEN('Without Notes (less dirty)'!J2)-FIND(" ",'Without Notes (less dirty)'!J2)),"")</f>
        <v>7th</v>
      </c>
      <c r="K2" t="str">
        <f>IF('weird format detector'!K2=1,RIGHT('Without Notes (less dirty)'!K2,LEN('Without Notes (less dirty)'!K2)-FIND(" ",'Without Notes (less dirty)'!K2)),"")</f>
        <v>7th</v>
      </c>
    </row>
    <row r="3" spans="1:12" x14ac:dyDescent="0.25">
      <c r="A3">
        <v>1</v>
      </c>
      <c r="B3">
        <f>IF('extra shit'!B$2='extra shit'!B3,0,1)</f>
        <v>0</v>
      </c>
      <c r="C3">
        <f>IF('extra shit'!C$2='extra shit'!C3,0,1)</f>
        <v>0</v>
      </c>
      <c r="D3">
        <f>IF('extra shit'!D$2='extra shit'!D3,0,1)</f>
        <v>0</v>
      </c>
      <c r="E3">
        <f>IF('extra shit'!E$2='extra shit'!E3,0,1)</f>
        <v>0</v>
      </c>
      <c r="F3">
        <f>IF('extra shit'!F$2='extra shit'!F3,0,1)</f>
        <v>0</v>
      </c>
      <c r="G3">
        <f>IF('extra shit'!G$2='extra shit'!G3,0,1)</f>
        <v>0</v>
      </c>
      <c r="H3">
        <f>IF('extra shit'!H$2='extra shit'!H3,0,1)</f>
        <v>1</v>
      </c>
      <c r="I3">
        <f>IF('extra shit'!I$2='extra shit'!I3,0,1)</f>
        <v>1</v>
      </c>
      <c r="J3">
        <f>IF('extra shit'!J$2='extra shit'!J3,0,1)</f>
        <v>1</v>
      </c>
      <c r="K3">
        <f>IF('extra shit'!K$2='extra shit'!K3,0,1)</f>
        <v>1</v>
      </c>
      <c r="L3" s="11">
        <f>1-AVERAGE(B3:K3)</f>
        <v>0.6</v>
      </c>
    </row>
    <row r="4" spans="1:12" x14ac:dyDescent="0.25">
      <c r="A4">
        <v>2</v>
      </c>
      <c r="B4">
        <f>IF('extra shit'!B$2='extra shit'!B4,0,1)</f>
        <v>0</v>
      </c>
      <c r="C4">
        <f>IF('extra shit'!C$2='extra shit'!C4,0,1)</f>
        <v>0</v>
      </c>
      <c r="D4">
        <f>IF('extra shit'!D$2='extra shit'!D4,0,1)</f>
        <v>0</v>
      </c>
      <c r="E4">
        <f>IF('extra shit'!E$2='extra shit'!E4,0,1)</f>
        <v>0</v>
      </c>
      <c r="F4">
        <f>IF('extra shit'!F$2='extra shit'!F4,0,1)</f>
        <v>0</v>
      </c>
      <c r="G4">
        <f>IF('extra shit'!G$2='extra shit'!G4,0,1)</f>
        <v>0</v>
      </c>
      <c r="H4">
        <f>IF('extra shit'!H$2='extra shit'!H4,0,1)</f>
        <v>0</v>
      </c>
      <c r="I4">
        <f>IF('extra shit'!I$2='extra shit'!I4,0,1)</f>
        <v>0</v>
      </c>
      <c r="J4">
        <f>IF('extra shit'!J$2='extra shit'!J4,0,1)</f>
        <v>0</v>
      </c>
      <c r="K4">
        <f>IF('extra shit'!K$2='extra shit'!K4,0,1)</f>
        <v>0</v>
      </c>
      <c r="L4" s="11">
        <f t="shared" ref="L4:L57" si="0">1-AVERAGE(B4:K4)</f>
        <v>1</v>
      </c>
    </row>
    <row r="5" spans="1:12" x14ac:dyDescent="0.25">
      <c r="A5">
        <v>3</v>
      </c>
      <c r="B5">
        <f>IF('extra shit'!B$2='extra shit'!B5,0,1)</f>
        <v>0</v>
      </c>
      <c r="C5">
        <f>IF('extra shit'!C$2='extra shit'!C5,0,1)</f>
        <v>0</v>
      </c>
      <c r="D5">
        <f>IF('extra shit'!D$2='extra shit'!D5,0,1)</f>
        <v>0</v>
      </c>
      <c r="E5">
        <f>IF('extra shit'!E$2='extra shit'!E5,0,1)</f>
        <v>0</v>
      </c>
      <c r="F5">
        <f>IF('extra shit'!F$2='extra shit'!F5,0,1)</f>
        <v>0</v>
      </c>
      <c r="G5">
        <f>IF('extra shit'!G$2='extra shit'!G5,0,1)</f>
        <v>0</v>
      </c>
      <c r="H5">
        <f>IF('extra shit'!H$2='extra shit'!H5,0,1)</f>
        <v>1</v>
      </c>
      <c r="I5">
        <f>IF('extra shit'!I$2='extra shit'!I5,0,1)</f>
        <v>1</v>
      </c>
      <c r="J5">
        <f>IF('extra shit'!J$2='extra shit'!J5,0,1)</f>
        <v>1</v>
      </c>
      <c r="K5">
        <f>IF('extra shit'!K$2='extra shit'!K5,0,1)</f>
        <v>1</v>
      </c>
      <c r="L5" s="11">
        <f t="shared" si="0"/>
        <v>0.6</v>
      </c>
    </row>
    <row r="6" spans="1:12" x14ac:dyDescent="0.25">
      <c r="A6">
        <v>4</v>
      </c>
      <c r="B6">
        <f>IF('extra shit'!B$2='extra shit'!B6,0,1)</f>
        <v>0</v>
      </c>
      <c r="C6">
        <f>IF('extra shit'!C$2='extra shit'!C6,0,1)</f>
        <v>0</v>
      </c>
      <c r="D6">
        <f>IF('extra shit'!D$2='extra shit'!D6,0,1)</f>
        <v>0</v>
      </c>
      <c r="E6">
        <f>IF('extra shit'!E$2='extra shit'!E6,0,1)</f>
        <v>0</v>
      </c>
      <c r="F6">
        <f>IF('extra shit'!F$2='extra shit'!F6,0,1)</f>
        <v>0</v>
      </c>
      <c r="G6">
        <f>IF('extra shit'!G$2='extra shit'!G6,0,1)</f>
        <v>0</v>
      </c>
      <c r="H6">
        <f>IF('extra shit'!H$2='extra shit'!H6,0,1)</f>
        <v>0</v>
      </c>
      <c r="I6">
        <f>IF('extra shit'!I$2='extra shit'!I6,0,1)</f>
        <v>0</v>
      </c>
      <c r="J6">
        <f>IF('extra shit'!J$2='extra shit'!J6,0,1)</f>
        <v>0</v>
      </c>
      <c r="K6">
        <f>IF('extra shit'!K$2='extra shit'!K6,0,1)</f>
        <v>0</v>
      </c>
      <c r="L6" s="11">
        <f t="shared" si="0"/>
        <v>1</v>
      </c>
    </row>
    <row r="7" spans="1:12" x14ac:dyDescent="0.25">
      <c r="A7">
        <v>5</v>
      </c>
      <c r="B7">
        <f>IF('extra shit'!B$2='extra shit'!B7,0,1)</f>
        <v>0</v>
      </c>
      <c r="C7">
        <f>IF('extra shit'!C$2='extra shit'!C7,0,1)</f>
        <v>0</v>
      </c>
      <c r="D7">
        <f>IF('extra shit'!D$2='extra shit'!D7,0,1)</f>
        <v>0</v>
      </c>
      <c r="E7">
        <f>IF('extra shit'!E$2='extra shit'!E7,0,1)</f>
        <v>0</v>
      </c>
      <c r="F7">
        <f>IF('extra shit'!F$2='extra shit'!F7,0,1)</f>
        <v>0</v>
      </c>
      <c r="G7">
        <f>IF('extra shit'!G$2='extra shit'!G7,0,1)</f>
        <v>0</v>
      </c>
      <c r="H7">
        <f>IF('extra shit'!H$2='extra shit'!H7,0,1)</f>
        <v>1</v>
      </c>
      <c r="I7">
        <f>IF('extra shit'!I$2='extra shit'!I7,0,1)</f>
        <v>1</v>
      </c>
      <c r="J7">
        <f>IF('extra shit'!J$2='extra shit'!J7,0,1)</f>
        <v>1</v>
      </c>
      <c r="K7">
        <f>IF('extra shit'!K$2='extra shit'!K7,0,1)</f>
        <v>1</v>
      </c>
      <c r="L7" s="11">
        <f t="shared" si="0"/>
        <v>0.6</v>
      </c>
    </row>
    <row r="8" spans="1:12" x14ac:dyDescent="0.25">
      <c r="A8">
        <v>6</v>
      </c>
      <c r="B8">
        <f>IF('extra shit'!B$2='extra shit'!B8,0,1)</f>
        <v>0</v>
      </c>
      <c r="C8">
        <f>IF('extra shit'!C$2='extra shit'!C8,0,1)</f>
        <v>0</v>
      </c>
      <c r="D8">
        <f>IF('extra shit'!D$2='extra shit'!D8,0,1)</f>
        <v>0</v>
      </c>
      <c r="E8">
        <f>IF('extra shit'!E$2='extra shit'!E8,0,1)</f>
        <v>0</v>
      </c>
      <c r="F8">
        <f>IF('extra shit'!F$2='extra shit'!F8,0,1)</f>
        <v>0</v>
      </c>
      <c r="G8">
        <f>IF('extra shit'!G$2='extra shit'!G8,0,1)</f>
        <v>0</v>
      </c>
      <c r="H8">
        <f>IF('extra shit'!H$2='extra shit'!H8,0,1)</f>
        <v>1</v>
      </c>
      <c r="I8">
        <f>IF('extra shit'!I$2='extra shit'!I8,0,1)</f>
        <v>1</v>
      </c>
      <c r="J8">
        <f>IF('extra shit'!J$2='extra shit'!J8,0,1)</f>
        <v>0</v>
      </c>
      <c r="K8">
        <f>IF('extra shit'!K$2='extra shit'!K8,0,1)</f>
        <v>0</v>
      </c>
      <c r="L8" s="11">
        <f t="shared" si="0"/>
        <v>0.8</v>
      </c>
    </row>
    <row r="9" spans="1:12" x14ac:dyDescent="0.25">
      <c r="A9">
        <v>7</v>
      </c>
      <c r="B9">
        <f>IF('extra shit'!B$2='extra shit'!B9,0,1)</f>
        <v>0</v>
      </c>
      <c r="C9">
        <f>IF('extra shit'!C$2='extra shit'!C9,0,1)</f>
        <v>0</v>
      </c>
      <c r="D9">
        <f>IF('extra shit'!D$2='extra shit'!D9,0,1)</f>
        <v>0</v>
      </c>
      <c r="E9">
        <f>IF('extra shit'!E$2='extra shit'!E9,0,1)</f>
        <v>0</v>
      </c>
      <c r="F9">
        <f>IF('extra shit'!F$2='extra shit'!F9,0,1)</f>
        <v>0</v>
      </c>
      <c r="G9">
        <f>IF('extra shit'!G$2='extra shit'!G9,0,1)</f>
        <v>0</v>
      </c>
      <c r="H9">
        <f>IF('extra shit'!H$2='extra shit'!H9,0,1)</f>
        <v>1</v>
      </c>
      <c r="I9">
        <f>IF('extra shit'!I$2='extra shit'!I9,0,1)</f>
        <v>1</v>
      </c>
      <c r="J9">
        <f>IF('extra shit'!J$2='extra shit'!J9,0,1)</f>
        <v>1</v>
      </c>
      <c r="K9">
        <f>IF('extra shit'!K$2='extra shit'!K9,0,1)</f>
        <v>0</v>
      </c>
      <c r="L9" s="11">
        <f t="shared" si="0"/>
        <v>0.7</v>
      </c>
    </row>
    <row r="10" spans="1:12" x14ac:dyDescent="0.25">
      <c r="A10">
        <v>8</v>
      </c>
      <c r="B10">
        <f>IF('extra shit'!B$2='extra shit'!B10,0,1)</f>
        <v>0</v>
      </c>
      <c r="C10">
        <f>IF('extra shit'!C$2='extra shit'!C10,0,1)</f>
        <v>0</v>
      </c>
      <c r="D10">
        <f>IF('extra shit'!D$2='extra shit'!D10,0,1)</f>
        <v>0</v>
      </c>
      <c r="E10">
        <f>IF('extra shit'!E$2='extra shit'!E10,0,1)</f>
        <v>0</v>
      </c>
      <c r="F10">
        <f>IF('extra shit'!F$2='extra shit'!F10,0,1)</f>
        <v>0</v>
      </c>
      <c r="G10">
        <f>IF('extra shit'!G$2='extra shit'!G10,0,1)</f>
        <v>0</v>
      </c>
      <c r="H10">
        <f>IF('extra shit'!H$2='extra shit'!H10,0,1)</f>
        <v>1</v>
      </c>
      <c r="I10">
        <f>IF('extra shit'!I$2='extra shit'!I10,0,1)</f>
        <v>1</v>
      </c>
      <c r="J10">
        <f>IF('extra shit'!J$2='extra shit'!J10,0,1)</f>
        <v>1</v>
      </c>
      <c r="K10">
        <f>IF('extra shit'!K$2='extra shit'!K10,0,1)</f>
        <v>1</v>
      </c>
      <c r="L10" s="11">
        <f t="shared" si="0"/>
        <v>0.6</v>
      </c>
    </row>
    <row r="11" spans="1:12" x14ac:dyDescent="0.25">
      <c r="A11">
        <v>9</v>
      </c>
      <c r="B11">
        <f>IF('extra shit'!B$2='extra shit'!B11,0,1)</f>
        <v>0</v>
      </c>
      <c r="C11">
        <f>IF('extra shit'!C$2='extra shit'!C11,0,1)</f>
        <v>0</v>
      </c>
      <c r="D11">
        <f>IF('extra shit'!D$2='extra shit'!D11,0,1)</f>
        <v>0</v>
      </c>
      <c r="E11">
        <f>IF('extra shit'!E$2='extra shit'!E11,0,1)</f>
        <v>0</v>
      </c>
      <c r="F11">
        <f>IF('extra shit'!F$2='extra shit'!F11,0,1)</f>
        <v>0</v>
      </c>
      <c r="G11">
        <f>IF('extra shit'!G$2='extra shit'!G11,0,1)</f>
        <v>0</v>
      </c>
      <c r="H11">
        <f>IF('extra shit'!H$2='extra shit'!H11,0,1)</f>
        <v>1</v>
      </c>
      <c r="I11">
        <f>IF('extra shit'!I$2='extra shit'!I11,0,1)</f>
        <v>1</v>
      </c>
      <c r="J11">
        <f>IF('extra shit'!J$2='extra shit'!J11,0,1)</f>
        <v>1</v>
      </c>
      <c r="K11">
        <f>IF('extra shit'!K$2='extra shit'!K11,0,1)</f>
        <v>1</v>
      </c>
      <c r="L11" s="11">
        <f t="shared" si="0"/>
        <v>0.6</v>
      </c>
    </row>
    <row r="12" spans="1:12" x14ac:dyDescent="0.25">
      <c r="A12">
        <v>10</v>
      </c>
      <c r="B12">
        <f>IF('extra shit'!B$2='extra shit'!B12,0,1)</f>
        <v>0</v>
      </c>
      <c r="C12">
        <f>IF('extra shit'!C$2='extra shit'!C12,0,1)</f>
        <v>0</v>
      </c>
      <c r="D12">
        <f>IF('extra shit'!D$2='extra shit'!D12,0,1)</f>
        <v>0</v>
      </c>
      <c r="E12">
        <f>IF('extra shit'!E$2='extra shit'!E12,0,1)</f>
        <v>0</v>
      </c>
      <c r="F12">
        <f>IF('extra shit'!F$2='extra shit'!F12,0,1)</f>
        <v>0</v>
      </c>
      <c r="G12">
        <f>IF('extra shit'!G$2='extra shit'!G12,0,1)</f>
        <v>0</v>
      </c>
      <c r="H12">
        <f>IF('extra shit'!H$2='extra shit'!H12,0,1)</f>
        <v>0</v>
      </c>
      <c r="I12">
        <f>IF('extra shit'!I$2='extra shit'!I12,0,1)</f>
        <v>0</v>
      </c>
      <c r="J12">
        <f>IF('extra shit'!J$2='extra shit'!J12,0,1)</f>
        <v>0</v>
      </c>
      <c r="K12">
        <f>IF('extra shit'!K$2='extra shit'!K12,0,1)</f>
        <v>0</v>
      </c>
      <c r="L12" s="11">
        <f t="shared" si="0"/>
        <v>1</v>
      </c>
    </row>
    <row r="13" spans="1:12" x14ac:dyDescent="0.25">
      <c r="A13">
        <v>11</v>
      </c>
      <c r="B13">
        <f>IF('extra shit'!B$2='extra shit'!B13,0,1)</f>
        <v>0</v>
      </c>
      <c r="C13">
        <f>IF('extra shit'!C$2='extra shit'!C13,0,1)</f>
        <v>0</v>
      </c>
      <c r="D13">
        <f>IF('extra shit'!D$2='extra shit'!D13,0,1)</f>
        <v>0</v>
      </c>
      <c r="E13">
        <f>IF('extra shit'!E$2='extra shit'!E13,0,1)</f>
        <v>0</v>
      </c>
      <c r="F13">
        <f>IF('extra shit'!F$2='extra shit'!F13,0,1)</f>
        <v>0</v>
      </c>
      <c r="G13">
        <f>IF('extra shit'!G$2='extra shit'!G13,0,1)</f>
        <v>1</v>
      </c>
      <c r="H13">
        <f>IF('extra shit'!H$2='extra shit'!H13,0,1)</f>
        <v>1</v>
      </c>
      <c r="I13">
        <f>IF('extra shit'!I$2='extra shit'!I13,0,1)</f>
        <v>0</v>
      </c>
      <c r="J13">
        <f>IF('extra shit'!J$2='extra shit'!J13,0,1)</f>
        <v>0</v>
      </c>
      <c r="K13">
        <f>IF('extra shit'!K$2='extra shit'!K13,0,1)</f>
        <v>0</v>
      </c>
      <c r="L13" s="11">
        <f t="shared" si="0"/>
        <v>0.8</v>
      </c>
    </row>
    <row r="14" spans="1:12" x14ac:dyDescent="0.25">
      <c r="A14">
        <v>12</v>
      </c>
      <c r="B14">
        <f>IF('extra shit'!B$2='extra shit'!B14,0,1)</f>
        <v>0</v>
      </c>
      <c r="C14">
        <f>IF('extra shit'!C$2='extra shit'!C14,0,1)</f>
        <v>0</v>
      </c>
      <c r="D14">
        <f>IF('extra shit'!D$2='extra shit'!D14,0,1)</f>
        <v>0</v>
      </c>
      <c r="E14">
        <f>IF('extra shit'!E$2='extra shit'!E14,0,1)</f>
        <v>0</v>
      </c>
      <c r="F14">
        <f>IF('extra shit'!F$2='extra shit'!F14,0,1)</f>
        <v>0</v>
      </c>
      <c r="G14">
        <f>IF('extra shit'!G$2='extra shit'!G14,0,1)</f>
        <v>0</v>
      </c>
      <c r="H14">
        <f>IF('extra shit'!H$2='extra shit'!H14,0,1)</f>
        <v>0</v>
      </c>
      <c r="I14">
        <f>IF('extra shit'!I$2='extra shit'!I14,0,1)</f>
        <v>0</v>
      </c>
      <c r="J14">
        <f>IF('extra shit'!J$2='extra shit'!J14,0,1)</f>
        <v>1</v>
      </c>
      <c r="K14">
        <f>IF('extra shit'!K$2='extra shit'!K14,0,1)</f>
        <v>1</v>
      </c>
      <c r="L14" s="11">
        <f t="shared" si="0"/>
        <v>0.8</v>
      </c>
    </row>
    <row r="15" spans="1:12" x14ac:dyDescent="0.25">
      <c r="A15">
        <v>13</v>
      </c>
      <c r="B15">
        <f>IF('extra shit'!B$2='extra shit'!B15,0,1)</f>
        <v>0</v>
      </c>
      <c r="C15">
        <f>IF('extra shit'!C$2='extra shit'!C15,0,1)</f>
        <v>0</v>
      </c>
      <c r="D15">
        <f>IF('extra shit'!D$2='extra shit'!D15,0,1)</f>
        <v>0</v>
      </c>
      <c r="E15">
        <f>IF('extra shit'!E$2='extra shit'!E15,0,1)</f>
        <v>0</v>
      </c>
      <c r="F15">
        <f>IF('extra shit'!F$2='extra shit'!F15,0,1)</f>
        <v>0</v>
      </c>
      <c r="G15">
        <f>IF('extra shit'!G$2='extra shit'!G15,0,1)</f>
        <v>0</v>
      </c>
      <c r="H15">
        <f>IF('extra shit'!H$2='extra shit'!H15,0,1)</f>
        <v>1</v>
      </c>
      <c r="I15">
        <f>IF('extra shit'!I$2='extra shit'!I15,0,1)</f>
        <v>1</v>
      </c>
      <c r="J15">
        <f>IF('extra shit'!J$2='extra shit'!J15,0,1)</f>
        <v>1</v>
      </c>
      <c r="K15">
        <f>IF('extra shit'!K$2='extra shit'!K15,0,1)</f>
        <v>1</v>
      </c>
      <c r="L15" s="11">
        <f t="shared" si="0"/>
        <v>0.6</v>
      </c>
    </row>
    <row r="16" spans="1:12" x14ac:dyDescent="0.25">
      <c r="A16">
        <v>14</v>
      </c>
      <c r="B16">
        <f>IF('extra shit'!B$2='extra shit'!B16,0,1)</f>
        <v>0</v>
      </c>
      <c r="C16">
        <f>IF('extra shit'!C$2='extra shit'!C16,0,1)</f>
        <v>0</v>
      </c>
      <c r="D16">
        <f>IF('extra shit'!D$2='extra shit'!D16,0,1)</f>
        <v>0</v>
      </c>
      <c r="E16">
        <f>IF('extra shit'!E$2='extra shit'!E16,0,1)</f>
        <v>0</v>
      </c>
      <c r="F16">
        <f>IF('extra shit'!F$2='extra shit'!F16,0,1)</f>
        <v>0</v>
      </c>
      <c r="G16">
        <f>IF('extra shit'!G$2='extra shit'!G16,0,1)</f>
        <v>0</v>
      </c>
      <c r="H16">
        <f>IF('extra shit'!H$2='extra shit'!H16,0,1)</f>
        <v>1</v>
      </c>
      <c r="I16">
        <f>IF('extra shit'!I$2='extra shit'!I16,0,1)</f>
        <v>1</v>
      </c>
      <c r="J16">
        <f>IF('extra shit'!J$2='extra shit'!J16,0,1)</f>
        <v>1</v>
      </c>
      <c r="K16">
        <f>IF('extra shit'!K$2='extra shit'!K16,0,1)</f>
        <v>1</v>
      </c>
      <c r="L16" s="11">
        <f t="shared" si="0"/>
        <v>0.6</v>
      </c>
    </row>
    <row r="17" spans="1:12" x14ac:dyDescent="0.25">
      <c r="A17">
        <v>15</v>
      </c>
      <c r="B17">
        <f>IF('extra shit'!B$2='extra shit'!B17,0,1)</f>
        <v>0</v>
      </c>
      <c r="C17">
        <f>IF('extra shit'!C$2='extra shit'!C17,0,1)</f>
        <v>0</v>
      </c>
      <c r="D17">
        <f>IF('extra shit'!D$2='extra shit'!D17,0,1)</f>
        <v>0</v>
      </c>
      <c r="E17">
        <f>IF('extra shit'!E$2='extra shit'!E17,0,1)</f>
        <v>0</v>
      </c>
      <c r="F17">
        <f>IF('extra shit'!F$2='extra shit'!F17,0,1)</f>
        <v>0</v>
      </c>
      <c r="G17">
        <f>IF('extra shit'!G$2='extra shit'!G17,0,1)</f>
        <v>0</v>
      </c>
      <c r="H17">
        <f>IF('extra shit'!H$2='extra shit'!H17,0,1)</f>
        <v>1</v>
      </c>
      <c r="I17">
        <f>IF('extra shit'!I$2='extra shit'!I17,0,1)</f>
        <v>1</v>
      </c>
      <c r="J17">
        <f>IF('extra shit'!J$2='extra shit'!J17,0,1)</f>
        <v>1</v>
      </c>
      <c r="K17">
        <f>IF('extra shit'!K$2='extra shit'!K17,0,1)</f>
        <v>1</v>
      </c>
      <c r="L17" s="11">
        <f t="shared" si="0"/>
        <v>0.6</v>
      </c>
    </row>
    <row r="18" spans="1:12" x14ac:dyDescent="0.25">
      <c r="A18">
        <v>16</v>
      </c>
      <c r="B18">
        <f>IF('extra shit'!B$2='extra shit'!B18,0,1)</f>
        <v>0</v>
      </c>
      <c r="C18">
        <f>IF('extra shit'!C$2='extra shit'!C18,0,1)</f>
        <v>0</v>
      </c>
      <c r="D18">
        <f>IF('extra shit'!D$2='extra shit'!D18,0,1)</f>
        <v>0</v>
      </c>
      <c r="E18">
        <f>IF('extra shit'!E$2='extra shit'!E18,0,1)</f>
        <v>0</v>
      </c>
      <c r="F18">
        <f>IF('extra shit'!F$2='extra shit'!F18,0,1)</f>
        <v>0</v>
      </c>
      <c r="G18">
        <f>IF('extra shit'!G$2='extra shit'!G18,0,1)</f>
        <v>0</v>
      </c>
      <c r="H18">
        <f>IF('extra shit'!H$2='extra shit'!H18,0,1)</f>
        <v>1</v>
      </c>
      <c r="I18">
        <f>IF('extra shit'!I$2='extra shit'!I18,0,1)</f>
        <v>1</v>
      </c>
      <c r="J18">
        <f>IF('extra shit'!J$2='extra shit'!J18,0,1)</f>
        <v>1</v>
      </c>
      <c r="K18">
        <f>IF('extra shit'!K$2='extra shit'!K18,0,1)</f>
        <v>1</v>
      </c>
      <c r="L18" s="11">
        <f t="shared" si="0"/>
        <v>0.6</v>
      </c>
    </row>
    <row r="19" spans="1:12" x14ac:dyDescent="0.25">
      <c r="A19">
        <v>17</v>
      </c>
      <c r="B19">
        <f>IF('extra shit'!B$2='extra shit'!B19,0,1)</f>
        <v>0</v>
      </c>
      <c r="C19">
        <f>IF('extra shit'!C$2='extra shit'!C19,0,1)</f>
        <v>0</v>
      </c>
      <c r="D19">
        <f>IF('extra shit'!D$2='extra shit'!D19,0,1)</f>
        <v>0</v>
      </c>
      <c r="E19">
        <f>IF('extra shit'!E$2='extra shit'!E19,0,1)</f>
        <v>0</v>
      </c>
      <c r="F19">
        <f>IF('extra shit'!F$2='extra shit'!F19,0,1)</f>
        <v>0</v>
      </c>
      <c r="G19">
        <f>IF('extra shit'!G$2='extra shit'!G19,0,1)</f>
        <v>0</v>
      </c>
      <c r="H19">
        <f>IF('extra shit'!H$2='extra shit'!H19,0,1)</f>
        <v>0</v>
      </c>
      <c r="I19">
        <f>IF('extra shit'!I$2='extra shit'!I19,0,1)</f>
        <v>0</v>
      </c>
      <c r="J19">
        <f>IF('extra shit'!J$2='extra shit'!J19,0,1)</f>
        <v>0</v>
      </c>
      <c r="K19">
        <f>IF('extra shit'!K$2='extra shit'!K19,0,1)</f>
        <v>0</v>
      </c>
      <c r="L19" s="11">
        <f t="shared" si="0"/>
        <v>1</v>
      </c>
    </row>
    <row r="20" spans="1:12" x14ac:dyDescent="0.25">
      <c r="A20">
        <v>18</v>
      </c>
      <c r="B20">
        <f>IF('extra shit'!B$2='extra shit'!B20,0,1)</f>
        <v>0</v>
      </c>
      <c r="C20">
        <f>IF('extra shit'!C$2='extra shit'!C20,0,1)</f>
        <v>0</v>
      </c>
      <c r="D20">
        <f>IF('extra shit'!D$2='extra shit'!D20,0,1)</f>
        <v>0</v>
      </c>
      <c r="E20">
        <f>IF('extra shit'!E$2='extra shit'!E20,0,1)</f>
        <v>0</v>
      </c>
      <c r="F20">
        <f>IF('extra shit'!F$2='extra shit'!F20,0,1)</f>
        <v>0</v>
      </c>
      <c r="G20">
        <f>IF('extra shit'!G$2='extra shit'!G20,0,1)</f>
        <v>0</v>
      </c>
      <c r="H20">
        <f>IF('extra shit'!H$2='extra shit'!H20,0,1)</f>
        <v>0</v>
      </c>
      <c r="I20">
        <f>IF('extra shit'!I$2='extra shit'!I20,0,1)</f>
        <v>0</v>
      </c>
      <c r="J20">
        <f>IF('extra shit'!J$2='extra shit'!J20,0,1)</f>
        <v>0</v>
      </c>
      <c r="K20">
        <f>IF('extra shit'!K$2='extra shit'!K20,0,1)</f>
        <v>0</v>
      </c>
      <c r="L20" s="11">
        <f t="shared" si="0"/>
        <v>1</v>
      </c>
    </row>
    <row r="21" spans="1:12" x14ac:dyDescent="0.25">
      <c r="A21">
        <v>19</v>
      </c>
      <c r="B21">
        <f>IF('extra shit'!B$2='extra shit'!B21,0,1)</f>
        <v>0</v>
      </c>
      <c r="C21">
        <f>IF('extra shit'!C$2='extra shit'!C21,0,1)</f>
        <v>0</v>
      </c>
      <c r="D21">
        <f>IF('extra shit'!D$2='extra shit'!D21,0,1)</f>
        <v>0</v>
      </c>
      <c r="E21">
        <f>IF('extra shit'!E$2='extra shit'!E21,0,1)</f>
        <v>0</v>
      </c>
      <c r="F21">
        <f>IF('extra shit'!F$2='extra shit'!F21,0,1)</f>
        <v>0</v>
      </c>
      <c r="G21">
        <f>IF('extra shit'!G$2='extra shit'!G21,0,1)</f>
        <v>0</v>
      </c>
      <c r="H21">
        <f>IF('extra shit'!H$2='extra shit'!H21,0,1)</f>
        <v>0</v>
      </c>
      <c r="I21">
        <f>IF('extra shit'!I$2='extra shit'!I21,0,1)</f>
        <v>0</v>
      </c>
      <c r="J21">
        <f>IF('extra shit'!J$2='extra shit'!J21,0,1)</f>
        <v>0</v>
      </c>
      <c r="K21">
        <f>IF('extra shit'!K$2='extra shit'!K21,0,1)</f>
        <v>0</v>
      </c>
      <c r="L21" s="11">
        <f t="shared" si="0"/>
        <v>1</v>
      </c>
    </row>
    <row r="22" spans="1:12" x14ac:dyDescent="0.25">
      <c r="A22">
        <v>20</v>
      </c>
      <c r="B22">
        <f>IF('extra shit'!B$2='extra shit'!B22,0,1)</f>
        <v>0</v>
      </c>
      <c r="C22">
        <f>IF('extra shit'!C$2='extra shit'!C22,0,1)</f>
        <v>0</v>
      </c>
      <c r="D22">
        <f>IF('extra shit'!D$2='extra shit'!D22,0,1)</f>
        <v>0</v>
      </c>
      <c r="E22">
        <f>IF('extra shit'!E$2='extra shit'!E22,0,1)</f>
        <v>1</v>
      </c>
      <c r="F22">
        <f>IF('extra shit'!F$2='extra shit'!F22,0,1)</f>
        <v>0</v>
      </c>
      <c r="G22">
        <f>IF('extra shit'!G$2='extra shit'!G22,0,1)</f>
        <v>0</v>
      </c>
      <c r="H22">
        <f>IF('extra shit'!H$2='extra shit'!H22,0,1)</f>
        <v>0</v>
      </c>
      <c r="I22">
        <f>IF('extra shit'!I$2='extra shit'!I22,0,1)</f>
        <v>1</v>
      </c>
      <c r="J22">
        <f>IF('extra shit'!J$2='extra shit'!J22,0,1)</f>
        <v>0</v>
      </c>
      <c r="K22">
        <f>IF('extra shit'!K$2='extra shit'!K22,0,1)</f>
        <v>1</v>
      </c>
      <c r="L22" s="11">
        <f t="shared" si="0"/>
        <v>0.7</v>
      </c>
    </row>
    <row r="23" spans="1:12" x14ac:dyDescent="0.25">
      <c r="A23">
        <v>21</v>
      </c>
      <c r="B23">
        <f>IF('extra shit'!B$2='extra shit'!B23,0,1)</f>
        <v>0</v>
      </c>
      <c r="C23">
        <f>IF('extra shit'!C$2='extra shit'!C23,0,1)</f>
        <v>0</v>
      </c>
      <c r="D23">
        <f>IF('extra shit'!D$2='extra shit'!D23,0,1)</f>
        <v>0</v>
      </c>
      <c r="E23">
        <f>IF('extra shit'!E$2='extra shit'!E23,0,1)</f>
        <v>0</v>
      </c>
      <c r="F23">
        <f>IF('extra shit'!F$2='extra shit'!F23,0,1)</f>
        <v>0</v>
      </c>
      <c r="G23">
        <f>IF('extra shit'!G$2='extra shit'!G23,0,1)</f>
        <v>0</v>
      </c>
      <c r="H23">
        <f>IF('extra shit'!H$2='extra shit'!H23,0,1)</f>
        <v>1</v>
      </c>
      <c r="I23">
        <f>IF('extra shit'!I$2='extra shit'!I23,0,1)</f>
        <v>1</v>
      </c>
      <c r="J23">
        <f>IF('extra shit'!J$2='extra shit'!J23,0,1)</f>
        <v>1</v>
      </c>
      <c r="K23">
        <f>IF('extra shit'!K$2='extra shit'!K23,0,1)</f>
        <v>1</v>
      </c>
      <c r="L23" s="11">
        <f t="shared" si="0"/>
        <v>0.6</v>
      </c>
    </row>
    <row r="24" spans="1:12" x14ac:dyDescent="0.25">
      <c r="A24">
        <v>22</v>
      </c>
      <c r="B24">
        <f>IF('extra shit'!B$2='extra shit'!B24,0,1)</f>
        <v>0</v>
      </c>
      <c r="C24">
        <f>IF('extra shit'!C$2='extra shit'!C24,0,1)</f>
        <v>0</v>
      </c>
      <c r="D24">
        <f>IF('extra shit'!D$2='extra shit'!D24,0,1)</f>
        <v>0</v>
      </c>
      <c r="E24">
        <f>IF('extra shit'!E$2='extra shit'!E24,0,1)</f>
        <v>0</v>
      </c>
      <c r="F24">
        <f>IF('extra shit'!F$2='extra shit'!F24,0,1)</f>
        <v>0</v>
      </c>
      <c r="G24">
        <f>IF('extra shit'!G$2='extra shit'!G24,0,1)</f>
        <v>0</v>
      </c>
      <c r="H24">
        <f>IF('extra shit'!H$2='extra shit'!H24,0,1)</f>
        <v>1</v>
      </c>
      <c r="I24">
        <f>IF('extra shit'!I$2='extra shit'!I24,0,1)</f>
        <v>1</v>
      </c>
      <c r="J24">
        <f>IF('extra shit'!J$2='extra shit'!J24,0,1)</f>
        <v>1</v>
      </c>
      <c r="K24">
        <f>IF('extra shit'!K$2='extra shit'!K24,0,1)</f>
        <v>1</v>
      </c>
      <c r="L24" s="11">
        <f t="shared" si="0"/>
        <v>0.6</v>
      </c>
    </row>
    <row r="25" spans="1:12" x14ac:dyDescent="0.25">
      <c r="A25">
        <v>23</v>
      </c>
      <c r="B25">
        <f>IF('extra shit'!B$2='extra shit'!B25,0,1)</f>
        <v>0</v>
      </c>
      <c r="C25">
        <f>IF('extra shit'!C$2='extra shit'!C25,0,1)</f>
        <v>0</v>
      </c>
      <c r="D25">
        <f>IF('extra shit'!D$2='extra shit'!D25,0,1)</f>
        <v>0</v>
      </c>
      <c r="E25">
        <f>IF('extra shit'!E$2='extra shit'!E25,0,1)</f>
        <v>0</v>
      </c>
      <c r="F25">
        <f>IF('extra shit'!F$2='extra shit'!F25,0,1)</f>
        <v>0</v>
      </c>
      <c r="G25">
        <f>IF('extra shit'!G$2='extra shit'!G25,0,1)</f>
        <v>0</v>
      </c>
      <c r="H25">
        <f>IF('extra shit'!H$2='extra shit'!H25,0,1)</f>
        <v>0</v>
      </c>
      <c r="I25">
        <f>IF('extra shit'!I$2='extra shit'!I25,0,1)</f>
        <v>1</v>
      </c>
      <c r="J25">
        <f>IF('extra shit'!J$2='extra shit'!J25,0,1)</f>
        <v>0</v>
      </c>
      <c r="K25">
        <f>IF('extra shit'!K$2='extra shit'!K25,0,1)</f>
        <v>1</v>
      </c>
      <c r="L25" s="11">
        <f t="shared" si="0"/>
        <v>0.8</v>
      </c>
    </row>
    <row r="26" spans="1:12" x14ac:dyDescent="0.25">
      <c r="A26">
        <v>24</v>
      </c>
      <c r="B26">
        <f>IF('extra shit'!B$2='extra shit'!B26,0,1)</f>
        <v>0</v>
      </c>
      <c r="C26">
        <f>IF('extra shit'!C$2='extra shit'!C26,0,1)</f>
        <v>0</v>
      </c>
      <c r="D26">
        <f>IF('extra shit'!D$2='extra shit'!D26,0,1)</f>
        <v>0</v>
      </c>
      <c r="E26">
        <f>IF('extra shit'!E$2='extra shit'!E26,0,1)</f>
        <v>0</v>
      </c>
      <c r="F26">
        <f>IF('extra shit'!F$2='extra shit'!F26,0,1)</f>
        <v>0</v>
      </c>
      <c r="G26">
        <f>IF('extra shit'!G$2='extra shit'!G26,0,1)</f>
        <v>0</v>
      </c>
      <c r="H26">
        <f>IF('extra shit'!H$2='extra shit'!H26,0,1)</f>
        <v>0</v>
      </c>
      <c r="I26">
        <f>IF('extra shit'!I$2='extra shit'!I26,0,1)</f>
        <v>0</v>
      </c>
      <c r="J26">
        <f>IF('extra shit'!J$2='extra shit'!J26,0,1)</f>
        <v>0</v>
      </c>
      <c r="K26">
        <f>IF('extra shit'!K$2='extra shit'!K26,0,1)</f>
        <v>0</v>
      </c>
      <c r="L26" s="11">
        <f t="shared" si="0"/>
        <v>1</v>
      </c>
    </row>
    <row r="27" spans="1:12" x14ac:dyDescent="0.25">
      <c r="A27">
        <v>25</v>
      </c>
      <c r="B27">
        <f>IF('extra shit'!B$2='extra shit'!B27,0,1)</f>
        <v>0</v>
      </c>
      <c r="C27">
        <f>IF('extra shit'!C$2='extra shit'!C27,0,1)</f>
        <v>0</v>
      </c>
      <c r="D27">
        <f>IF('extra shit'!D$2='extra shit'!D27,0,1)</f>
        <v>0</v>
      </c>
      <c r="E27">
        <f>IF('extra shit'!E$2='extra shit'!E27,0,1)</f>
        <v>0</v>
      </c>
      <c r="F27">
        <f>IF('extra shit'!F$2='extra shit'!F27,0,1)</f>
        <v>0</v>
      </c>
      <c r="G27">
        <f>IF('extra shit'!G$2='extra shit'!G27,0,1)</f>
        <v>0</v>
      </c>
      <c r="H27">
        <f>IF('extra shit'!H$2='extra shit'!H27,0,1)</f>
        <v>0</v>
      </c>
      <c r="I27">
        <f>IF('extra shit'!I$2='extra shit'!I27,0,1)</f>
        <v>0</v>
      </c>
      <c r="J27">
        <f>IF('extra shit'!J$2='extra shit'!J27,0,1)</f>
        <v>0</v>
      </c>
      <c r="K27">
        <f>IF('extra shit'!K$2='extra shit'!K27,0,1)</f>
        <v>0</v>
      </c>
      <c r="L27" s="11">
        <f t="shared" si="0"/>
        <v>1</v>
      </c>
    </row>
    <row r="28" spans="1:12" x14ac:dyDescent="0.25">
      <c r="A28">
        <v>26</v>
      </c>
      <c r="B28">
        <f>IF('extra shit'!B$2='extra shit'!B28,0,1)</f>
        <v>0</v>
      </c>
      <c r="C28">
        <f>IF('extra shit'!C$2='extra shit'!C28,0,1)</f>
        <v>0</v>
      </c>
      <c r="D28">
        <f>IF('extra shit'!D$2='extra shit'!D28,0,1)</f>
        <v>0</v>
      </c>
      <c r="E28">
        <f>IF('extra shit'!E$2='extra shit'!E28,0,1)</f>
        <v>0</v>
      </c>
      <c r="F28">
        <f>IF('extra shit'!F$2='extra shit'!F28,0,1)</f>
        <v>0</v>
      </c>
      <c r="G28">
        <f>IF('extra shit'!G$2='extra shit'!G28,0,1)</f>
        <v>0</v>
      </c>
      <c r="H28">
        <f>IF('extra shit'!H$2='extra shit'!H28,0,1)</f>
        <v>1</v>
      </c>
      <c r="I28">
        <f>IF('extra shit'!I$2='extra shit'!I28,0,1)</f>
        <v>1</v>
      </c>
      <c r="J28">
        <f>IF('extra shit'!J$2='extra shit'!J28,0,1)</f>
        <v>1</v>
      </c>
      <c r="K28">
        <f>IF('extra shit'!K$2='extra shit'!K28,0,1)</f>
        <v>1</v>
      </c>
      <c r="L28" s="11">
        <f t="shared" si="0"/>
        <v>0.6</v>
      </c>
    </row>
    <row r="29" spans="1:12" x14ac:dyDescent="0.25">
      <c r="A29">
        <v>27</v>
      </c>
      <c r="B29">
        <f>IF('extra shit'!B$2='extra shit'!B29,0,1)</f>
        <v>0</v>
      </c>
      <c r="C29">
        <f>IF('extra shit'!C$2='extra shit'!C29,0,1)</f>
        <v>0</v>
      </c>
      <c r="D29">
        <f>IF('extra shit'!D$2='extra shit'!D29,0,1)</f>
        <v>1</v>
      </c>
      <c r="E29">
        <f>IF('extra shit'!E$2='extra shit'!E29,0,1)</f>
        <v>0</v>
      </c>
      <c r="F29">
        <f>IF('extra shit'!F$2='extra shit'!F29,0,1)</f>
        <v>0</v>
      </c>
      <c r="G29">
        <f>IF('extra shit'!G$2='extra shit'!G29,0,1)</f>
        <v>0</v>
      </c>
      <c r="H29">
        <f>IF('extra shit'!H$2='extra shit'!H29,0,1)</f>
        <v>1</v>
      </c>
      <c r="I29">
        <f>IF('extra shit'!I$2='extra shit'!I29,0,1)</f>
        <v>0</v>
      </c>
      <c r="J29">
        <f>IF('extra shit'!J$2='extra shit'!J29,0,1)</f>
        <v>1</v>
      </c>
      <c r="K29">
        <f>IF('extra shit'!K$2='extra shit'!K29,0,1)</f>
        <v>1</v>
      </c>
      <c r="L29" s="11">
        <f t="shared" si="0"/>
        <v>0.6</v>
      </c>
    </row>
    <row r="30" spans="1:12" x14ac:dyDescent="0.25">
      <c r="A30">
        <v>28</v>
      </c>
      <c r="B30">
        <f>IF('extra shit'!B$2='extra shit'!B30,0,1)</f>
        <v>0</v>
      </c>
      <c r="C30">
        <f>IF('extra shit'!C$2='extra shit'!C30,0,1)</f>
        <v>0</v>
      </c>
      <c r="D30">
        <f>IF('extra shit'!D$2='extra shit'!D30,0,1)</f>
        <v>0</v>
      </c>
      <c r="E30">
        <f>IF('extra shit'!E$2='extra shit'!E30,0,1)</f>
        <v>0</v>
      </c>
      <c r="F30">
        <f>IF('extra shit'!F$2='extra shit'!F30,0,1)</f>
        <v>0</v>
      </c>
      <c r="G30">
        <f>IF('extra shit'!G$2='extra shit'!G30,0,1)</f>
        <v>0</v>
      </c>
      <c r="H30">
        <f>IF('extra shit'!H$2='extra shit'!H30,0,1)</f>
        <v>0</v>
      </c>
      <c r="I30">
        <f>IF('extra shit'!I$2='extra shit'!I30,0,1)</f>
        <v>0</v>
      </c>
      <c r="J30">
        <f>IF('extra shit'!J$2='extra shit'!J30,0,1)</f>
        <v>0</v>
      </c>
      <c r="K30">
        <f>IF('extra shit'!K$2='extra shit'!K30,0,1)</f>
        <v>1</v>
      </c>
      <c r="L30" s="11">
        <f t="shared" si="0"/>
        <v>0.9</v>
      </c>
    </row>
    <row r="31" spans="1:12" x14ac:dyDescent="0.25">
      <c r="A31">
        <v>29</v>
      </c>
      <c r="B31">
        <f>IF('extra shit'!B$2='extra shit'!B31,0,1)</f>
        <v>0</v>
      </c>
      <c r="C31">
        <f>IF('extra shit'!C$2='extra shit'!C31,0,1)</f>
        <v>0</v>
      </c>
      <c r="D31">
        <f>IF('extra shit'!D$2='extra shit'!D31,0,1)</f>
        <v>0</v>
      </c>
      <c r="E31">
        <f>IF('extra shit'!E$2='extra shit'!E31,0,1)</f>
        <v>0</v>
      </c>
      <c r="F31">
        <f>IF('extra shit'!F$2='extra shit'!F31,0,1)</f>
        <v>0</v>
      </c>
      <c r="G31">
        <f>IF('extra shit'!G$2='extra shit'!G31,0,1)</f>
        <v>0</v>
      </c>
      <c r="H31">
        <f>IF('extra shit'!H$2='extra shit'!H31,0,1)</f>
        <v>1</v>
      </c>
      <c r="I31">
        <f>IF('extra shit'!I$2='extra shit'!I31,0,1)</f>
        <v>1</v>
      </c>
      <c r="J31">
        <f>IF('extra shit'!J$2='extra shit'!J31,0,1)</f>
        <v>1</v>
      </c>
      <c r="K31">
        <f>IF('extra shit'!K$2='extra shit'!K31,0,1)</f>
        <v>1</v>
      </c>
      <c r="L31" s="11">
        <f t="shared" si="0"/>
        <v>0.6</v>
      </c>
    </row>
    <row r="32" spans="1:12" x14ac:dyDescent="0.25">
      <c r="A32">
        <v>30</v>
      </c>
      <c r="B32">
        <f>IF('extra shit'!B$2='extra shit'!B32,0,1)</f>
        <v>0</v>
      </c>
      <c r="C32">
        <f>IF('extra shit'!C$2='extra shit'!C32,0,1)</f>
        <v>0</v>
      </c>
      <c r="D32">
        <f>IF('extra shit'!D$2='extra shit'!D32,0,1)</f>
        <v>0</v>
      </c>
      <c r="E32">
        <f>IF('extra shit'!E$2='extra shit'!E32,0,1)</f>
        <v>0</v>
      </c>
      <c r="F32">
        <f>IF('extra shit'!F$2='extra shit'!F32,0,1)</f>
        <v>0</v>
      </c>
      <c r="G32">
        <f>IF('extra shit'!G$2='extra shit'!G32,0,1)</f>
        <v>0</v>
      </c>
      <c r="H32">
        <f>IF('extra shit'!H$2='extra shit'!H32,0,1)</f>
        <v>1</v>
      </c>
      <c r="I32">
        <f>IF('extra shit'!I$2='extra shit'!I32,0,1)</f>
        <v>1</v>
      </c>
      <c r="J32">
        <f>IF('extra shit'!J$2='extra shit'!J32,0,1)</f>
        <v>0</v>
      </c>
      <c r="K32">
        <f>IF('extra shit'!K$2='extra shit'!K32,0,1)</f>
        <v>0</v>
      </c>
      <c r="L32" s="11">
        <f t="shared" si="0"/>
        <v>0.8</v>
      </c>
    </row>
    <row r="33" spans="1:12" x14ac:dyDescent="0.25">
      <c r="A33">
        <v>31</v>
      </c>
      <c r="B33">
        <f>IF('extra shit'!B$2='extra shit'!B33,0,1)</f>
        <v>0</v>
      </c>
      <c r="C33">
        <f>IF('extra shit'!C$2='extra shit'!C33,0,1)</f>
        <v>0</v>
      </c>
      <c r="D33">
        <f>IF('extra shit'!D$2='extra shit'!D33,0,1)</f>
        <v>0</v>
      </c>
      <c r="E33">
        <f>IF('extra shit'!E$2='extra shit'!E33,0,1)</f>
        <v>0</v>
      </c>
      <c r="F33">
        <f>IF('extra shit'!F$2='extra shit'!F33,0,1)</f>
        <v>0</v>
      </c>
      <c r="G33">
        <f>IF('extra shit'!G$2='extra shit'!G33,0,1)</f>
        <v>0</v>
      </c>
      <c r="H33">
        <f>IF('extra shit'!H$2='extra shit'!H33,0,1)</f>
        <v>0</v>
      </c>
      <c r="I33">
        <f>IF('extra shit'!I$2='extra shit'!I33,0,1)</f>
        <v>0</v>
      </c>
      <c r="J33">
        <f>IF('extra shit'!J$2='extra shit'!J33,0,1)</f>
        <v>0</v>
      </c>
      <c r="K33">
        <f>IF('extra shit'!K$2='extra shit'!K33,0,1)</f>
        <v>0</v>
      </c>
      <c r="L33" s="11">
        <f t="shared" si="0"/>
        <v>1</v>
      </c>
    </row>
    <row r="34" spans="1:12" x14ac:dyDescent="0.25">
      <c r="A34">
        <v>32</v>
      </c>
      <c r="B34">
        <f>IF('extra shit'!B$2='extra shit'!B34,0,1)</f>
        <v>0</v>
      </c>
      <c r="C34">
        <f>IF('extra shit'!C$2='extra shit'!C34,0,1)</f>
        <v>0</v>
      </c>
      <c r="D34">
        <f>IF('extra shit'!D$2='extra shit'!D34,0,1)</f>
        <v>0</v>
      </c>
      <c r="E34">
        <f>IF('extra shit'!E$2='extra shit'!E34,0,1)</f>
        <v>0</v>
      </c>
      <c r="F34">
        <f>IF('extra shit'!F$2='extra shit'!F34,0,1)</f>
        <v>0</v>
      </c>
      <c r="G34">
        <f>IF('extra shit'!G$2='extra shit'!G34,0,1)</f>
        <v>0</v>
      </c>
      <c r="H34">
        <f>IF('extra shit'!H$2='extra shit'!H34,0,1)</f>
        <v>0</v>
      </c>
      <c r="I34">
        <f>IF('extra shit'!I$2='extra shit'!I34,0,1)</f>
        <v>0</v>
      </c>
      <c r="J34">
        <f>IF('extra shit'!J$2='extra shit'!J34,0,1)</f>
        <v>1</v>
      </c>
      <c r="K34">
        <f>IF('extra shit'!K$2='extra shit'!K34,0,1)</f>
        <v>0</v>
      </c>
      <c r="L34" s="11">
        <f t="shared" si="0"/>
        <v>0.9</v>
      </c>
    </row>
    <row r="35" spans="1:12" x14ac:dyDescent="0.25">
      <c r="A35">
        <v>33</v>
      </c>
      <c r="B35">
        <f>IF('extra shit'!B$2='extra shit'!B35,0,1)</f>
        <v>0</v>
      </c>
      <c r="C35">
        <f>IF('extra shit'!C$2='extra shit'!C35,0,1)</f>
        <v>0</v>
      </c>
      <c r="D35">
        <f>IF('extra shit'!D$2='extra shit'!D35,0,1)</f>
        <v>0</v>
      </c>
      <c r="E35">
        <f>IF('extra shit'!E$2='extra shit'!E35,0,1)</f>
        <v>0</v>
      </c>
      <c r="F35">
        <f>IF('extra shit'!F$2='extra shit'!F35,0,1)</f>
        <v>0</v>
      </c>
      <c r="G35">
        <f>IF('extra shit'!G$2='extra shit'!G35,0,1)</f>
        <v>0</v>
      </c>
      <c r="H35">
        <f>IF('extra shit'!H$2='extra shit'!H35,0,1)</f>
        <v>1</v>
      </c>
      <c r="I35">
        <f>IF('extra shit'!I$2='extra shit'!I35,0,1)</f>
        <v>1</v>
      </c>
      <c r="J35">
        <f>IF('extra shit'!J$2='extra shit'!J35,0,1)</f>
        <v>1</v>
      </c>
      <c r="K35">
        <f>IF('extra shit'!K$2='extra shit'!K35,0,1)</f>
        <v>1</v>
      </c>
      <c r="L35" s="11">
        <f t="shared" si="0"/>
        <v>0.6</v>
      </c>
    </row>
    <row r="36" spans="1:12" x14ac:dyDescent="0.25">
      <c r="A36">
        <v>34</v>
      </c>
      <c r="B36">
        <f>IF('extra shit'!B$2='extra shit'!B36,0,1)</f>
        <v>0</v>
      </c>
      <c r="C36">
        <f>IF('extra shit'!C$2='extra shit'!C36,0,1)</f>
        <v>0</v>
      </c>
      <c r="D36">
        <f>IF('extra shit'!D$2='extra shit'!D36,0,1)</f>
        <v>0</v>
      </c>
      <c r="E36">
        <f>IF('extra shit'!E$2='extra shit'!E36,0,1)</f>
        <v>0</v>
      </c>
      <c r="F36">
        <f>IF('extra shit'!F$2='extra shit'!F36,0,1)</f>
        <v>0</v>
      </c>
      <c r="G36">
        <f>IF('extra shit'!G$2='extra shit'!G36,0,1)</f>
        <v>0</v>
      </c>
      <c r="H36">
        <f>IF('extra shit'!H$2='extra shit'!H36,0,1)</f>
        <v>1</v>
      </c>
      <c r="I36">
        <f>IF('extra shit'!I$2='extra shit'!I36,0,1)</f>
        <v>1</v>
      </c>
      <c r="J36">
        <f>IF('extra shit'!J$2='extra shit'!J36,0,1)</f>
        <v>1</v>
      </c>
      <c r="K36">
        <f>IF('extra shit'!K$2='extra shit'!K36,0,1)</f>
        <v>1</v>
      </c>
      <c r="L36" s="11">
        <f t="shared" si="0"/>
        <v>0.6</v>
      </c>
    </row>
    <row r="37" spans="1:12" x14ac:dyDescent="0.25">
      <c r="A37">
        <v>35</v>
      </c>
      <c r="B37">
        <f>IF('extra shit'!B$2='extra shit'!B37,0,1)</f>
        <v>0</v>
      </c>
      <c r="C37">
        <f>IF('extra shit'!C$2='extra shit'!C37,0,1)</f>
        <v>0</v>
      </c>
      <c r="D37">
        <f>IF('extra shit'!D$2='extra shit'!D37,0,1)</f>
        <v>0</v>
      </c>
      <c r="E37">
        <f>IF('extra shit'!E$2='extra shit'!E37,0,1)</f>
        <v>0</v>
      </c>
      <c r="F37">
        <f>IF('extra shit'!F$2='extra shit'!F37,0,1)</f>
        <v>0</v>
      </c>
      <c r="G37">
        <f>IF('extra shit'!G$2='extra shit'!G37,0,1)</f>
        <v>0</v>
      </c>
      <c r="H37">
        <f>IF('extra shit'!H$2='extra shit'!H37,0,1)</f>
        <v>1</v>
      </c>
      <c r="I37">
        <f>IF('extra shit'!I$2='extra shit'!I37,0,1)</f>
        <v>1</v>
      </c>
      <c r="J37">
        <f>IF('extra shit'!J$2='extra shit'!J37,0,1)</f>
        <v>1</v>
      </c>
      <c r="K37">
        <f>IF('extra shit'!K$2='extra shit'!K37,0,1)</f>
        <v>1</v>
      </c>
      <c r="L37" s="11">
        <f t="shared" si="0"/>
        <v>0.6</v>
      </c>
    </row>
    <row r="38" spans="1:12" x14ac:dyDescent="0.25">
      <c r="A38">
        <v>36</v>
      </c>
      <c r="B38">
        <f>IF('extra shit'!B$2='extra shit'!B38,0,1)</f>
        <v>1</v>
      </c>
      <c r="C38">
        <f>IF('extra shit'!C$2='extra shit'!C38,0,1)</f>
        <v>0</v>
      </c>
      <c r="D38">
        <f>IF('extra shit'!D$2='extra shit'!D38,0,1)</f>
        <v>0</v>
      </c>
      <c r="E38">
        <f>IF('extra shit'!E$2='extra shit'!E38,0,1)</f>
        <v>0</v>
      </c>
      <c r="F38">
        <f>IF('extra shit'!F$2='extra shit'!F38,0,1)</f>
        <v>0</v>
      </c>
      <c r="G38">
        <f>IF('extra shit'!G$2='extra shit'!G38,0,1)</f>
        <v>0</v>
      </c>
      <c r="H38">
        <f>IF('extra shit'!H$2='extra shit'!H38,0,1)</f>
        <v>1</v>
      </c>
      <c r="I38">
        <f>IF('extra shit'!I$2='extra shit'!I38,0,1)</f>
        <v>1</v>
      </c>
      <c r="J38">
        <f>IF('extra shit'!J$2='extra shit'!J38,0,1)</f>
        <v>0</v>
      </c>
      <c r="K38">
        <f>IF('extra shit'!K$2='extra shit'!K38,0,1)</f>
        <v>1</v>
      </c>
      <c r="L38" s="11">
        <f t="shared" si="0"/>
        <v>0.6</v>
      </c>
    </row>
    <row r="39" spans="1:12" x14ac:dyDescent="0.25">
      <c r="A39">
        <v>37</v>
      </c>
      <c r="B39">
        <f>IF('extra shit'!B$2='extra shit'!B39,0,1)</f>
        <v>0</v>
      </c>
      <c r="C39">
        <f>IF('extra shit'!C$2='extra shit'!C39,0,1)</f>
        <v>0</v>
      </c>
      <c r="D39">
        <f>IF('extra shit'!D$2='extra shit'!D39,0,1)</f>
        <v>0</v>
      </c>
      <c r="E39">
        <f>IF('extra shit'!E$2='extra shit'!E39,0,1)</f>
        <v>0</v>
      </c>
      <c r="F39">
        <f>IF('extra shit'!F$2='extra shit'!F39,0,1)</f>
        <v>0</v>
      </c>
      <c r="G39">
        <f>IF('extra shit'!G$2='extra shit'!G39,0,1)</f>
        <v>0</v>
      </c>
      <c r="H39">
        <f>IF('extra shit'!H$2='extra shit'!H39,0,1)</f>
        <v>0</v>
      </c>
      <c r="I39">
        <f>IF('extra shit'!I$2='extra shit'!I39,0,1)</f>
        <v>0</v>
      </c>
      <c r="J39">
        <f>IF('extra shit'!J$2='extra shit'!J39,0,1)</f>
        <v>1</v>
      </c>
      <c r="K39">
        <f>IF('extra shit'!K$2='extra shit'!K39,0,1)</f>
        <v>1</v>
      </c>
      <c r="L39" s="11">
        <f t="shared" si="0"/>
        <v>0.8</v>
      </c>
    </row>
    <row r="40" spans="1:12" x14ac:dyDescent="0.25">
      <c r="A40">
        <v>38</v>
      </c>
      <c r="B40">
        <f>IF('extra shit'!B$2='extra shit'!B40,0,1)</f>
        <v>0</v>
      </c>
      <c r="C40">
        <f>IF('extra shit'!C$2='extra shit'!C40,0,1)</f>
        <v>0</v>
      </c>
      <c r="D40">
        <f>IF('extra shit'!D$2='extra shit'!D40,0,1)</f>
        <v>0</v>
      </c>
      <c r="E40">
        <f>IF('extra shit'!E$2='extra shit'!E40,0,1)</f>
        <v>0</v>
      </c>
      <c r="F40">
        <f>IF('extra shit'!F$2='extra shit'!F40,0,1)</f>
        <v>0</v>
      </c>
      <c r="G40">
        <f>IF('extra shit'!G$2='extra shit'!G40,0,1)</f>
        <v>0</v>
      </c>
      <c r="H40">
        <f>IF('extra shit'!H$2='extra shit'!H40,0,1)</f>
        <v>1</v>
      </c>
      <c r="I40">
        <f>IF('extra shit'!I$2='extra shit'!I40,0,1)</f>
        <v>1</v>
      </c>
      <c r="J40">
        <f>IF('extra shit'!J$2='extra shit'!J40,0,1)</f>
        <v>1</v>
      </c>
      <c r="K40">
        <f>IF('extra shit'!K$2='extra shit'!K40,0,1)</f>
        <v>1</v>
      </c>
      <c r="L40" s="11">
        <f t="shared" si="0"/>
        <v>0.6</v>
      </c>
    </row>
    <row r="41" spans="1:12" x14ac:dyDescent="0.25">
      <c r="A41">
        <v>39</v>
      </c>
      <c r="B41">
        <f>IF('extra shit'!B$2='extra shit'!B41,0,1)</f>
        <v>0</v>
      </c>
      <c r="C41">
        <f>IF('extra shit'!C$2='extra shit'!C41,0,1)</f>
        <v>0</v>
      </c>
      <c r="D41">
        <f>IF('extra shit'!D$2='extra shit'!D41,0,1)</f>
        <v>0</v>
      </c>
      <c r="E41">
        <f>IF('extra shit'!E$2='extra shit'!E41,0,1)</f>
        <v>0</v>
      </c>
      <c r="F41">
        <f>IF('extra shit'!F$2='extra shit'!F41,0,1)</f>
        <v>0</v>
      </c>
      <c r="G41">
        <f>IF('extra shit'!G$2='extra shit'!G41,0,1)</f>
        <v>0</v>
      </c>
      <c r="H41">
        <f>IF('extra shit'!H$2='extra shit'!H41,0,1)</f>
        <v>0</v>
      </c>
      <c r="I41">
        <f>IF('extra shit'!I$2='extra shit'!I41,0,1)</f>
        <v>0</v>
      </c>
      <c r="J41">
        <f>IF('extra shit'!J$2='extra shit'!J41,0,1)</f>
        <v>0</v>
      </c>
      <c r="K41">
        <f>IF('extra shit'!K$2='extra shit'!K41,0,1)</f>
        <v>0</v>
      </c>
      <c r="L41" s="11">
        <f t="shared" si="0"/>
        <v>1</v>
      </c>
    </row>
    <row r="42" spans="1:12" x14ac:dyDescent="0.25">
      <c r="A42">
        <v>40</v>
      </c>
      <c r="B42">
        <f>IF('extra shit'!B$2='extra shit'!B42,0,1)</f>
        <v>0</v>
      </c>
      <c r="C42">
        <f>IF('extra shit'!C$2='extra shit'!C42,0,1)</f>
        <v>0</v>
      </c>
      <c r="D42">
        <f>IF('extra shit'!D$2='extra shit'!D42,0,1)</f>
        <v>0</v>
      </c>
      <c r="E42">
        <f>IF('extra shit'!E$2='extra shit'!E42,0,1)</f>
        <v>0</v>
      </c>
      <c r="F42">
        <f>IF('extra shit'!F$2='extra shit'!F42,0,1)</f>
        <v>0</v>
      </c>
      <c r="G42">
        <f>IF('extra shit'!G$2='extra shit'!G42,0,1)</f>
        <v>0</v>
      </c>
      <c r="H42">
        <f>IF('extra shit'!H$2='extra shit'!H42,0,1)</f>
        <v>0</v>
      </c>
      <c r="I42">
        <f>IF('extra shit'!I$2='extra shit'!I42,0,1)</f>
        <v>0</v>
      </c>
      <c r="J42">
        <f>IF('extra shit'!J$2='extra shit'!J42,0,1)</f>
        <v>1</v>
      </c>
      <c r="K42">
        <f>IF('extra shit'!K$2='extra shit'!K42,0,1)</f>
        <v>0</v>
      </c>
      <c r="L42" s="11">
        <f t="shared" si="0"/>
        <v>0.9</v>
      </c>
    </row>
    <row r="43" spans="1:12" x14ac:dyDescent="0.25">
      <c r="A43">
        <v>41</v>
      </c>
      <c r="B43">
        <f>IF('extra shit'!B$2='extra shit'!B43,0,1)</f>
        <v>0</v>
      </c>
      <c r="C43">
        <f>IF('extra shit'!C$2='extra shit'!C43,0,1)</f>
        <v>0</v>
      </c>
      <c r="D43">
        <f>IF('extra shit'!D$2='extra shit'!D43,0,1)</f>
        <v>0</v>
      </c>
      <c r="E43">
        <f>IF('extra shit'!E$2='extra shit'!E43,0,1)</f>
        <v>0</v>
      </c>
      <c r="F43">
        <f>IF('extra shit'!F$2='extra shit'!F43,0,1)</f>
        <v>0</v>
      </c>
      <c r="G43">
        <f>IF('extra shit'!G$2='extra shit'!G43,0,1)</f>
        <v>0</v>
      </c>
      <c r="H43">
        <f>IF('extra shit'!H$2='extra shit'!H43,0,1)</f>
        <v>1</v>
      </c>
      <c r="I43">
        <f>IF('extra shit'!I$2='extra shit'!I43,0,1)</f>
        <v>1</v>
      </c>
      <c r="J43">
        <f>IF('extra shit'!J$2='extra shit'!J43,0,1)</f>
        <v>0</v>
      </c>
      <c r="K43">
        <f>IF('extra shit'!K$2='extra shit'!K43,0,1)</f>
        <v>1</v>
      </c>
      <c r="L43" s="11">
        <f t="shared" si="0"/>
        <v>0.7</v>
      </c>
    </row>
    <row r="44" spans="1:12" x14ac:dyDescent="0.25">
      <c r="A44">
        <v>42</v>
      </c>
      <c r="B44">
        <f>IF('extra shit'!B$2='extra shit'!B44,0,1)</f>
        <v>0</v>
      </c>
      <c r="C44">
        <f>IF('extra shit'!C$2='extra shit'!C44,0,1)</f>
        <v>1</v>
      </c>
      <c r="D44">
        <f>IF('extra shit'!D$2='extra shit'!D44,0,1)</f>
        <v>1</v>
      </c>
      <c r="E44">
        <f>IF('extra shit'!E$2='extra shit'!E44,0,1)</f>
        <v>1</v>
      </c>
      <c r="F44">
        <f>IF('extra shit'!F$2='extra shit'!F44,0,1)</f>
        <v>0</v>
      </c>
      <c r="G44">
        <f>IF('extra shit'!G$2='extra shit'!G44,0,1)</f>
        <v>1</v>
      </c>
      <c r="H44">
        <f>IF('extra shit'!H$2='extra shit'!H44,0,1)</f>
        <v>1</v>
      </c>
      <c r="I44">
        <f>IF('extra shit'!I$2='extra shit'!I44,0,1)</f>
        <v>1</v>
      </c>
      <c r="J44">
        <f>IF('extra shit'!J$2='extra shit'!J44,0,1)</f>
        <v>1</v>
      </c>
      <c r="K44">
        <f>IF('extra shit'!K$2='extra shit'!K44,0,1)</f>
        <v>1</v>
      </c>
      <c r="L44" s="11">
        <f t="shared" si="0"/>
        <v>0.19999999999999996</v>
      </c>
    </row>
    <row r="45" spans="1:12" x14ac:dyDescent="0.25">
      <c r="A45">
        <v>43</v>
      </c>
      <c r="B45">
        <f>IF('extra shit'!B$2='extra shit'!B45,0,1)</f>
        <v>0</v>
      </c>
      <c r="C45">
        <f>IF('extra shit'!C$2='extra shit'!C45,0,1)</f>
        <v>0</v>
      </c>
      <c r="D45">
        <f>IF('extra shit'!D$2='extra shit'!D45,0,1)</f>
        <v>1</v>
      </c>
      <c r="E45">
        <f>IF('extra shit'!E$2='extra shit'!E45,0,1)</f>
        <v>1</v>
      </c>
      <c r="F45">
        <f>IF('extra shit'!F$2='extra shit'!F45,0,1)</f>
        <v>0</v>
      </c>
      <c r="G45">
        <f>IF('extra shit'!G$2='extra shit'!G45,0,1)</f>
        <v>0</v>
      </c>
      <c r="H45">
        <f>IF('extra shit'!H$2='extra shit'!H45,0,1)</f>
        <v>1</v>
      </c>
      <c r="I45">
        <f>IF('extra shit'!I$2='extra shit'!I45,0,1)</f>
        <v>1</v>
      </c>
      <c r="J45">
        <f>IF('extra shit'!J$2='extra shit'!J45,0,1)</f>
        <v>0</v>
      </c>
      <c r="K45">
        <f>IF('extra shit'!K$2='extra shit'!K45,0,1)</f>
        <v>1</v>
      </c>
      <c r="L45" s="11">
        <f t="shared" si="0"/>
        <v>0.5</v>
      </c>
    </row>
    <row r="46" spans="1:12" x14ac:dyDescent="0.25">
      <c r="A46">
        <v>44</v>
      </c>
      <c r="B46">
        <f>IF('extra shit'!B$2='extra shit'!B46,0,1)</f>
        <v>0</v>
      </c>
      <c r="C46">
        <f>IF('extra shit'!C$2='extra shit'!C46,0,1)</f>
        <v>0</v>
      </c>
      <c r="D46">
        <f>IF('extra shit'!D$2='extra shit'!D46,0,1)</f>
        <v>0</v>
      </c>
      <c r="E46">
        <f>IF('extra shit'!E$2='extra shit'!E46,0,1)</f>
        <v>0</v>
      </c>
      <c r="F46">
        <f>IF('extra shit'!F$2='extra shit'!F46,0,1)</f>
        <v>0</v>
      </c>
      <c r="G46">
        <f>IF('extra shit'!G$2='extra shit'!G46,0,1)</f>
        <v>0</v>
      </c>
      <c r="H46">
        <f>IF('extra shit'!H$2='extra shit'!H46,0,1)</f>
        <v>0</v>
      </c>
      <c r="I46">
        <f>IF('extra shit'!I$2='extra shit'!I46,0,1)</f>
        <v>0</v>
      </c>
      <c r="J46">
        <f>IF('extra shit'!J$2='extra shit'!J46,0,1)</f>
        <v>0</v>
      </c>
      <c r="K46">
        <f>IF('extra shit'!K$2='extra shit'!K46,0,1)</f>
        <v>0</v>
      </c>
      <c r="L46" s="11">
        <f t="shared" si="0"/>
        <v>1</v>
      </c>
    </row>
    <row r="47" spans="1:12" x14ac:dyDescent="0.25">
      <c r="A47">
        <v>45</v>
      </c>
      <c r="B47">
        <f>IF('extra shit'!B$2='extra shit'!B47,0,1)</f>
        <v>0</v>
      </c>
      <c r="C47">
        <f>IF('extra shit'!C$2='extra shit'!C47,0,1)</f>
        <v>0</v>
      </c>
      <c r="D47">
        <f>IF('extra shit'!D$2='extra shit'!D47,0,1)</f>
        <v>0</v>
      </c>
      <c r="E47">
        <f>IF('extra shit'!E$2='extra shit'!E47,0,1)</f>
        <v>0</v>
      </c>
      <c r="F47">
        <f>IF('extra shit'!F$2='extra shit'!F47,0,1)</f>
        <v>0</v>
      </c>
      <c r="G47">
        <f>IF('extra shit'!G$2='extra shit'!G47,0,1)</f>
        <v>0</v>
      </c>
      <c r="H47">
        <f>IF('extra shit'!H$2='extra shit'!H47,0,1)</f>
        <v>1</v>
      </c>
      <c r="I47">
        <f>IF('extra shit'!I$2='extra shit'!I47,0,1)</f>
        <v>1</v>
      </c>
      <c r="J47">
        <f>IF('extra shit'!J$2='extra shit'!J47,0,1)</f>
        <v>1</v>
      </c>
      <c r="K47">
        <f>IF('extra shit'!K$2='extra shit'!K47,0,1)</f>
        <v>1</v>
      </c>
      <c r="L47" s="11">
        <f t="shared" si="0"/>
        <v>0.6</v>
      </c>
    </row>
    <row r="48" spans="1:12" x14ac:dyDescent="0.25">
      <c r="A48">
        <v>46</v>
      </c>
      <c r="B48">
        <f>IF('extra shit'!B$2='extra shit'!B48,0,1)</f>
        <v>1</v>
      </c>
      <c r="C48">
        <f>IF('extra shit'!C$2='extra shit'!C48,0,1)</f>
        <v>0</v>
      </c>
      <c r="D48">
        <f>IF('extra shit'!D$2='extra shit'!D48,0,1)</f>
        <v>1</v>
      </c>
      <c r="E48">
        <f>IF('extra shit'!E$2='extra shit'!E48,0,1)</f>
        <v>0</v>
      </c>
      <c r="F48">
        <f>IF('extra shit'!F$2='extra shit'!F48,0,1)</f>
        <v>0</v>
      </c>
      <c r="G48">
        <f>IF('extra shit'!G$2='extra shit'!G48,0,1)</f>
        <v>0</v>
      </c>
      <c r="H48">
        <f>IF('extra shit'!H$2='extra shit'!H48,0,1)</f>
        <v>1</v>
      </c>
      <c r="I48">
        <f>IF('extra shit'!I$2='extra shit'!I48,0,1)</f>
        <v>1</v>
      </c>
      <c r="J48">
        <f>IF('extra shit'!J$2='extra shit'!J48,0,1)</f>
        <v>1</v>
      </c>
      <c r="K48">
        <f>IF('extra shit'!K$2='extra shit'!K48,0,1)</f>
        <v>1</v>
      </c>
      <c r="L48" s="11">
        <f t="shared" si="0"/>
        <v>0.4</v>
      </c>
    </row>
    <row r="49" spans="1:12" x14ac:dyDescent="0.25">
      <c r="A49">
        <v>47</v>
      </c>
      <c r="B49">
        <f>IF('extra shit'!B$2='extra shit'!B49,0,1)</f>
        <v>0</v>
      </c>
      <c r="C49">
        <f>IF('extra shit'!C$2='extra shit'!C49,0,1)</f>
        <v>0</v>
      </c>
      <c r="D49">
        <f>IF('extra shit'!D$2='extra shit'!D49,0,1)</f>
        <v>0</v>
      </c>
      <c r="E49">
        <f>IF('extra shit'!E$2='extra shit'!E49,0,1)</f>
        <v>0</v>
      </c>
      <c r="F49">
        <f>IF('extra shit'!F$2='extra shit'!F49,0,1)</f>
        <v>0</v>
      </c>
      <c r="G49">
        <f>IF('extra shit'!G$2='extra shit'!G49,0,1)</f>
        <v>0</v>
      </c>
      <c r="H49">
        <f>IF('extra shit'!H$2='extra shit'!H49,0,1)</f>
        <v>1</v>
      </c>
      <c r="I49">
        <f>IF('extra shit'!I$2='extra shit'!I49,0,1)</f>
        <v>1</v>
      </c>
      <c r="J49">
        <f>IF('extra shit'!J$2='extra shit'!J49,0,1)</f>
        <v>1</v>
      </c>
      <c r="K49">
        <f>IF('extra shit'!K$2='extra shit'!K49,0,1)</f>
        <v>1</v>
      </c>
      <c r="L49" s="11">
        <f t="shared" si="0"/>
        <v>0.6</v>
      </c>
    </row>
    <row r="50" spans="1:12" x14ac:dyDescent="0.25">
      <c r="A50">
        <v>48</v>
      </c>
      <c r="B50">
        <f>IF('extra shit'!B$2='extra shit'!B50,0,1)</f>
        <v>0</v>
      </c>
      <c r="C50">
        <f>IF('extra shit'!C$2='extra shit'!C50,0,1)</f>
        <v>0</v>
      </c>
      <c r="D50">
        <f>IF('extra shit'!D$2='extra shit'!D50,0,1)</f>
        <v>0</v>
      </c>
      <c r="E50">
        <f>IF('extra shit'!E$2='extra shit'!E50,0,1)</f>
        <v>0</v>
      </c>
      <c r="F50">
        <f>IF('extra shit'!F$2='extra shit'!F50,0,1)</f>
        <v>0</v>
      </c>
      <c r="G50">
        <f>IF('extra shit'!G$2='extra shit'!G50,0,1)</f>
        <v>0</v>
      </c>
      <c r="H50">
        <f>IF('extra shit'!H$2='extra shit'!H50,0,1)</f>
        <v>1</v>
      </c>
      <c r="I50">
        <f>IF('extra shit'!I$2='extra shit'!I50,0,1)</f>
        <v>1</v>
      </c>
      <c r="J50">
        <f>IF('extra shit'!J$2='extra shit'!J50,0,1)</f>
        <v>1</v>
      </c>
      <c r="K50">
        <f>IF('extra shit'!K$2='extra shit'!K50,0,1)</f>
        <v>1</v>
      </c>
      <c r="L50" s="11">
        <f t="shared" si="0"/>
        <v>0.6</v>
      </c>
    </row>
    <row r="51" spans="1:12" x14ac:dyDescent="0.25">
      <c r="A51">
        <v>49</v>
      </c>
      <c r="B51">
        <f>IF('extra shit'!B$2='extra shit'!B51,0,1)</f>
        <v>0</v>
      </c>
      <c r="C51">
        <f>IF('extra shit'!C$2='extra shit'!C51,0,1)</f>
        <v>0</v>
      </c>
      <c r="D51">
        <f>IF('extra shit'!D$2='extra shit'!D51,0,1)</f>
        <v>0</v>
      </c>
      <c r="E51">
        <f>IF('extra shit'!E$2='extra shit'!E51,0,1)</f>
        <v>0</v>
      </c>
      <c r="F51">
        <f>IF('extra shit'!F$2='extra shit'!F51,0,1)</f>
        <v>0</v>
      </c>
      <c r="G51">
        <f>IF('extra shit'!G$2='extra shit'!G51,0,1)</f>
        <v>0</v>
      </c>
      <c r="H51">
        <f>IF('extra shit'!H$2='extra shit'!H51,0,1)</f>
        <v>1</v>
      </c>
      <c r="I51">
        <f>IF('extra shit'!I$2='extra shit'!I51,0,1)</f>
        <v>1</v>
      </c>
      <c r="J51">
        <f>IF('extra shit'!J$2='extra shit'!J51,0,1)</f>
        <v>1</v>
      </c>
      <c r="K51">
        <f>IF('extra shit'!K$2='extra shit'!K51,0,1)</f>
        <v>1</v>
      </c>
      <c r="L51" s="11">
        <f t="shared" si="0"/>
        <v>0.6</v>
      </c>
    </row>
    <row r="52" spans="1:12" x14ac:dyDescent="0.25">
      <c r="A52">
        <v>50</v>
      </c>
      <c r="B52">
        <f>IF('extra shit'!B$2='extra shit'!B52,0,1)</f>
        <v>0</v>
      </c>
      <c r="C52">
        <f>IF('extra shit'!C$2='extra shit'!C52,0,1)</f>
        <v>0</v>
      </c>
      <c r="D52">
        <f>IF('extra shit'!D$2='extra shit'!D52,0,1)</f>
        <v>0</v>
      </c>
      <c r="E52">
        <f>IF('extra shit'!E$2='extra shit'!E52,0,1)</f>
        <v>0</v>
      </c>
      <c r="F52">
        <f>IF('extra shit'!F$2='extra shit'!F52,0,1)</f>
        <v>0</v>
      </c>
      <c r="G52">
        <f>IF('extra shit'!G$2='extra shit'!G52,0,1)</f>
        <v>0</v>
      </c>
      <c r="H52">
        <f>IF('extra shit'!H$2='extra shit'!H52,0,1)</f>
        <v>1</v>
      </c>
      <c r="I52">
        <f>IF('extra shit'!I$2='extra shit'!I52,0,1)</f>
        <v>1</v>
      </c>
      <c r="J52">
        <f>IF('extra shit'!J$2='extra shit'!J52,0,1)</f>
        <v>0</v>
      </c>
      <c r="K52">
        <f>IF('extra shit'!K$2='extra shit'!K52,0,1)</f>
        <v>1</v>
      </c>
      <c r="L52" s="11">
        <f t="shared" si="0"/>
        <v>0.7</v>
      </c>
    </row>
    <row r="53" spans="1:12" x14ac:dyDescent="0.25">
      <c r="A53">
        <v>51</v>
      </c>
      <c r="B53">
        <f>IF('extra shit'!B$2='extra shit'!B53,0,1)</f>
        <v>0</v>
      </c>
      <c r="C53">
        <f>IF('extra shit'!C$2='extra shit'!C53,0,1)</f>
        <v>0</v>
      </c>
      <c r="D53">
        <f>IF('extra shit'!D$2='extra shit'!D53,0,1)</f>
        <v>0</v>
      </c>
      <c r="E53">
        <f>IF('extra shit'!E$2='extra shit'!E53,0,1)</f>
        <v>0</v>
      </c>
      <c r="F53">
        <f>IF('extra shit'!F$2='extra shit'!F53,0,1)</f>
        <v>0</v>
      </c>
      <c r="G53">
        <f>IF('extra shit'!G$2='extra shit'!G53,0,1)</f>
        <v>0</v>
      </c>
      <c r="H53">
        <f>IF('extra shit'!H$2='extra shit'!H53,0,1)</f>
        <v>1</v>
      </c>
      <c r="I53">
        <f>IF('extra shit'!I$2='extra shit'!I53,0,1)</f>
        <v>1</v>
      </c>
      <c r="J53">
        <f>IF('extra shit'!J$2='extra shit'!J53,0,1)</f>
        <v>1</v>
      </c>
      <c r="K53">
        <f>IF('extra shit'!K$2='extra shit'!K53,0,1)</f>
        <v>1</v>
      </c>
      <c r="L53" s="11">
        <f t="shared" si="0"/>
        <v>0.6</v>
      </c>
    </row>
    <row r="54" spans="1:12" x14ac:dyDescent="0.25">
      <c r="A54">
        <v>52</v>
      </c>
      <c r="B54">
        <f>IF('extra shit'!B$2='extra shit'!B54,0,1)</f>
        <v>0</v>
      </c>
      <c r="C54">
        <f>IF('extra shit'!C$2='extra shit'!C54,0,1)</f>
        <v>0</v>
      </c>
      <c r="D54">
        <f>IF('extra shit'!D$2='extra shit'!D54,0,1)</f>
        <v>0</v>
      </c>
      <c r="E54">
        <f>IF('extra shit'!E$2='extra shit'!E54,0,1)</f>
        <v>0</v>
      </c>
      <c r="F54">
        <f>IF('extra shit'!F$2='extra shit'!F54,0,1)</f>
        <v>0</v>
      </c>
      <c r="G54">
        <f>IF('extra shit'!G$2='extra shit'!G54,0,1)</f>
        <v>0</v>
      </c>
      <c r="H54">
        <f>IF('extra shit'!H$2='extra shit'!H54,0,1)</f>
        <v>1</v>
      </c>
      <c r="I54">
        <f>IF('extra shit'!I$2='extra shit'!I54,0,1)</f>
        <v>1</v>
      </c>
      <c r="J54">
        <f>IF('extra shit'!J$2='extra shit'!J54,0,1)</f>
        <v>0</v>
      </c>
      <c r="K54">
        <f>IF('extra shit'!K$2='extra shit'!K54,0,1)</f>
        <v>1</v>
      </c>
      <c r="L54" s="11">
        <f t="shared" si="0"/>
        <v>0.7</v>
      </c>
    </row>
    <row r="55" spans="1:12" x14ac:dyDescent="0.25">
      <c r="A55">
        <v>53</v>
      </c>
      <c r="B55">
        <f>IF('extra shit'!B$2='extra shit'!B55,0,1)</f>
        <v>0</v>
      </c>
      <c r="C55">
        <f>IF('extra shit'!C$2='extra shit'!C55,0,1)</f>
        <v>0</v>
      </c>
      <c r="D55">
        <f>IF('extra shit'!D$2='extra shit'!D55,0,1)</f>
        <v>0</v>
      </c>
      <c r="E55">
        <f>IF('extra shit'!E$2='extra shit'!E55,0,1)</f>
        <v>0</v>
      </c>
      <c r="F55">
        <f>IF('extra shit'!F$2='extra shit'!F55,0,1)</f>
        <v>0</v>
      </c>
      <c r="G55">
        <f>IF('extra shit'!G$2='extra shit'!G55,0,1)</f>
        <v>0</v>
      </c>
      <c r="H55">
        <f>IF('extra shit'!H$2='extra shit'!H55,0,1)</f>
        <v>1</v>
      </c>
      <c r="I55">
        <f>IF('extra shit'!I$2='extra shit'!I55,0,1)</f>
        <v>1</v>
      </c>
      <c r="J55">
        <f>IF('extra shit'!J$2='extra shit'!J55,0,1)</f>
        <v>1</v>
      </c>
      <c r="K55">
        <f>IF('extra shit'!K$2='extra shit'!K55,0,1)</f>
        <v>1</v>
      </c>
      <c r="L55" s="11">
        <f t="shared" si="0"/>
        <v>0.6</v>
      </c>
    </row>
    <row r="56" spans="1:12" x14ac:dyDescent="0.25">
      <c r="A56">
        <v>54</v>
      </c>
      <c r="B56">
        <f>IF('extra shit'!B$2='extra shit'!B56,0,1)</f>
        <v>0</v>
      </c>
      <c r="C56">
        <f>IF('extra shit'!C$2='extra shit'!C56,0,1)</f>
        <v>0</v>
      </c>
      <c r="D56">
        <f>IF('extra shit'!D$2='extra shit'!D56,0,1)</f>
        <v>0</v>
      </c>
      <c r="E56">
        <f>IF('extra shit'!E$2='extra shit'!E56,0,1)</f>
        <v>0</v>
      </c>
      <c r="F56">
        <f>IF('extra shit'!F$2='extra shit'!F56,0,1)</f>
        <v>0</v>
      </c>
      <c r="G56">
        <f>IF('extra shit'!G$2='extra shit'!G56,0,1)</f>
        <v>0</v>
      </c>
      <c r="H56">
        <f>IF('extra shit'!H$2='extra shit'!H56,0,1)</f>
        <v>1</v>
      </c>
      <c r="I56">
        <f>IF('extra shit'!I$2='extra shit'!I56,0,1)</f>
        <v>1</v>
      </c>
      <c r="J56">
        <f>IF('extra shit'!J$2='extra shit'!J56,0,1)</f>
        <v>1</v>
      </c>
      <c r="K56">
        <f>IF('extra shit'!K$2='extra shit'!K56,0,1)</f>
        <v>1</v>
      </c>
      <c r="L56" s="11">
        <f t="shared" si="0"/>
        <v>0.6</v>
      </c>
    </row>
    <row r="57" spans="1:12" x14ac:dyDescent="0.25">
      <c r="A57">
        <v>55</v>
      </c>
      <c r="B57">
        <f>IF('extra shit'!B$2='extra shit'!B57,0,1)</f>
        <v>0</v>
      </c>
      <c r="C57">
        <f>IF('extra shit'!C$2='extra shit'!C57,0,1)</f>
        <v>0</v>
      </c>
      <c r="D57">
        <f>IF('extra shit'!D$2='extra shit'!D57,0,1)</f>
        <v>0</v>
      </c>
      <c r="E57">
        <f>IF('extra shit'!E$2='extra shit'!E57,0,1)</f>
        <v>0</v>
      </c>
      <c r="F57">
        <f>IF('extra shit'!F$2='extra shit'!F57,0,1)</f>
        <v>0</v>
      </c>
      <c r="G57">
        <f>IF('extra shit'!G$2='extra shit'!G57,0,1)</f>
        <v>0</v>
      </c>
      <c r="H57">
        <f>IF('extra shit'!H$2='extra shit'!H57,0,1)</f>
        <v>1</v>
      </c>
      <c r="I57">
        <f>IF('extra shit'!I$2='extra shit'!I57,0,1)</f>
        <v>1</v>
      </c>
      <c r="J57">
        <f>IF('extra shit'!J$2='extra shit'!J57,0,1)</f>
        <v>1</v>
      </c>
      <c r="K57">
        <f>IF('extra shit'!K$2='extra shit'!K57,0,1)</f>
        <v>1</v>
      </c>
      <c r="L57" s="11">
        <f t="shared" si="0"/>
        <v>0.6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21" sqref="B21:D21"/>
    </sheetView>
  </sheetViews>
  <sheetFormatPr defaultRowHeight="15" x14ac:dyDescent="0.25"/>
  <sheetData>
    <row r="1" spans="1:4" x14ac:dyDescent="0.25">
      <c r="B1" t="s">
        <v>168</v>
      </c>
      <c r="C1" t="s">
        <v>169</v>
      </c>
      <c r="D1" t="s">
        <v>170</v>
      </c>
    </row>
    <row r="2" spans="1:4" x14ac:dyDescent="0.25">
      <c r="A2">
        <v>1</v>
      </c>
      <c r="B2">
        <f>'NoteError (Abs diff percent)'!L3</f>
        <v>0.18730648444764694</v>
      </c>
      <c r="C2" s="19">
        <f>'Chord Error (percent correct)'!L3</f>
        <v>0.5</v>
      </c>
      <c r="D2" s="19">
        <f>'extra Errors'!L3</f>
        <v>0.6</v>
      </c>
    </row>
    <row r="3" spans="1:4" x14ac:dyDescent="0.25">
      <c r="A3">
        <v>2</v>
      </c>
      <c r="B3">
        <f>'NoteError (Abs diff percent)'!L4</f>
        <v>0.13082813039603594</v>
      </c>
      <c r="C3" s="19">
        <f>'Chord Error (percent correct)'!L4</f>
        <v>0.6</v>
      </c>
      <c r="D3" s="19">
        <f>'extra Errors'!L4</f>
        <v>1</v>
      </c>
    </row>
    <row r="4" spans="1:4" x14ac:dyDescent="0.25">
      <c r="A4">
        <v>3</v>
      </c>
      <c r="B4">
        <f>'NoteError (Abs diff percent)'!L5</f>
        <v>0.12733743381351406</v>
      </c>
      <c r="C4" s="19">
        <f>'Chord Error (percent correct)'!L5</f>
        <v>0.5</v>
      </c>
      <c r="D4" s="19">
        <f>'extra Errors'!L5</f>
        <v>0.6</v>
      </c>
    </row>
    <row r="5" spans="1:4" x14ac:dyDescent="0.25">
      <c r="A5">
        <v>4</v>
      </c>
      <c r="B5">
        <f>'NoteError (Abs diff percent)'!L6</f>
        <v>0.13295336207825231</v>
      </c>
      <c r="C5" s="19">
        <f>'Chord Error (percent correct)'!L6</f>
        <v>0.6</v>
      </c>
      <c r="D5" s="19">
        <f>'extra Errors'!L6</f>
        <v>1</v>
      </c>
    </row>
    <row r="6" spans="1:4" x14ac:dyDescent="0.25">
      <c r="A6">
        <v>5</v>
      </c>
      <c r="B6">
        <f>'NoteError (Abs diff percent)'!L7</f>
        <v>0.15902954050922236</v>
      </c>
      <c r="C6" s="19">
        <f>'Chord Error (percent correct)'!L7</f>
        <v>0.4</v>
      </c>
      <c r="D6" s="19">
        <f>'extra Errors'!L7</f>
        <v>0.6</v>
      </c>
    </row>
    <row r="7" spans="1:4" x14ac:dyDescent="0.25">
      <c r="A7">
        <v>6</v>
      </c>
      <c r="B7">
        <f>'NoteError (Abs diff percent)'!L8</f>
        <v>0.11617070146068387</v>
      </c>
      <c r="C7" s="19">
        <f>'Chord Error (percent correct)'!L8</f>
        <v>0.8</v>
      </c>
      <c r="D7" s="19">
        <f>'extra Errors'!L8</f>
        <v>0.8</v>
      </c>
    </row>
    <row r="8" spans="1:4" x14ac:dyDescent="0.25">
      <c r="A8">
        <v>7</v>
      </c>
      <c r="B8">
        <f>'NoteError (Abs diff percent)'!L9</f>
        <v>0.14097889584431958</v>
      </c>
      <c r="C8" s="19">
        <f>'Chord Error (percent correct)'!L9</f>
        <v>0.6</v>
      </c>
      <c r="D8" s="19">
        <f>'extra Errors'!L9</f>
        <v>0.7</v>
      </c>
    </row>
    <row r="9" spans="1:4" x14ac:dyDescent="0.25">
      <c r="A9">
        <v>8</v>
      </c>
      <c r="B9">
        <f>'NoteError (Abs diff percent)'!L10</f>
        <v>0.10741346567040741</v>
      </c>
      <c r="C9" s="19">
        <f>'Chord Error (percent correct)'!L10</f>
        <v>0.4</v>
      </c>
      <c r="D9" s="19">
        <f>'extra Errors'!L10</f>
        <v>0.6</v>
      </c>
    </row>
    <row r="10" spans="1:4" x14ac:dyDescent="0.25">
      <c r="A10">
        <v>9</v>
      </c>
      <c r="B10">
        <f>'NoteError (Abs diff percent)'!L11</f>
        <v>0.19292200578051549</v>
      </c>
      <c r="C10" s="19">
        <f>'Chord Error (percent correct)'!L11</f>
        <v>0.4</v>
      </c>
      <c r="D10" s="19">
        <f>'extra Errors'!L11</f>
        <v>0.6</v>
      </c>
    </row>
    <row r="11" spans="1:4" x14ac:dyDescent="0.25">
      <c r="A11">
        <v>10</v>
      </c>
      <c r="B11">
        <f>'NoteError (Abs diff percent)'!L12</f>
        <v>0.15910333471812649</v>
      </c>
      <c r="C11" s="19">
        <f>'Chord Error (percent correct)'!L12</f>
        <v>0.5</v>
      </c>
      <c r="D11" s="19">
        <f>'extra Errors'!L12</f>
        <v>1</v>
      </c>
    </row>
    <row r="12" spans="1:4" x14ac:dyDescent="0.25">
      <c r="A12">
        <v>11</v>
      </c>
      <c r="B12">
        <f>'NoteError (Abs diff percent)'!L13</f>
        <v>9.5380806762871875E-2</v>
      </c>
      <c r="C12" s="19">
        <f>'Chord Error (percent correct)'!L13</f>
        <v>0.7</v>
      </c>
      <c r="D12" s="19">
        <f>'extra Errors'!L13</f>
        <v>0.8</v>
      </c>
    </row>
    <row r="13" spans="1:4" x14ac:dyDescent="0.25">
      <c r="A13">
        <v>12</v>
      </c>
      <c r="B13">
        <f>'NoteError (Abs diff percent)'!L14</f>
        <v>0.20609193229279202</v>
      </c>
      <c r="C13" s="19">
        <f>'Chord Error (percent correct)'!L14</f>
        <v>0.6</v>
      </c>
      <c r="D13" s="19">
        <f>'extra Errors'!L14</f>
        <v>0.8</v>
      </c>
    </row>
    <row r="14" spans="1:4" x14ac:dyDescent="0.25">
      <c r="A14">
        <v>13</v>
      </c>
      <c r="B14">
        <f>'NoteError (Abs diff percent)'!L15</f>
        <v>0.19328992124770938</v>
      </c>
      <c r="C14" s="19">
        <f>'Chord Error (percent correct)'!L15</f>
        <v>0.2</v>
      </c>
      <c r="D14" s="19">
        <f>'extra Errors'!L15</f>
        <v>0.6</v>
      </c>
    </row>
    <row r="15" spans="1:4" x14ac:dyDescent="0.25">
      <c r="A15">
        <v>14</v>
      </c>
      <c r="B15">
        <f>'NoteError (Abs diff percent)'!L16</f>
        <v>0.1961578105492969</v>
      </c>
      <c r="C15" s="19">
        <f>'Chord Error (percent correct)'!L16</f>
        <v>0.4</v>
      </c>
      <c r="D15" s="19">
        <f>'extra Errors'!L16</f>
        <v>0.6</v>
      </c>
    </row>
    <row r="16" spans="1:4" x14ac:dyDescent="0.25">
      <c r="A16">
        <v>15</v>
      </c>
      <c r="B16">
        <f>'NoteError (Abs diff percent)'!L17</f>
        <v>0.23386297169849035</v>
      </c>
      <c r="C16" s="19">
        <f>'Chord Error (percent correct)'!L17</f>
        <v>0.4</v>
      </c>
      <c r="D16" s="19">
        <f>'extra Errors'!L17</f>
        <v>0.6</v>
      </c>
    </row>
    <row r="17" spans="1:4" x14ac:dyDescent="0.25">
      <c r="A17">
        <v>16</v>
      </c>
      <c r="B17">
        <f>'NoteError (Abs diff percent)'!L18</f>
        <v>0.16657890979384654</v>
      </c>
      <c r="C17" s="19">
        <f>'Chord Error (percent correct)'!L18</f>
        <v>0.3</v>
      </c>
      <c r="D17" s="19">
        <f>'extra Errors'!L18</f>
        <v>0.6</v>
      </c>
    </row>
    <row r="18" spans="1:4" x14ac:dyDescent="0.25">
      <c r="A18">
        <v>17</v>
      </c>
      <c r="B18">
        <f>'NoteError (Abs diff percent)'!L19</f>
        <v>0.2333642316970832</v>
      </c>
      <c r="C18" s="19">
        <f>'Chord Error (percent correct)'!L19</f>
        <v>0.8</v>
      </c>
      <c r="D18" s="19">
        <f>'extra Errors'!L19</f>
        <v>1</v>
      </c>
    </row>
    <row r="19" spans="1:4" x14ac:dyDescent="0.25">
      <c r="A19">
        <v>18</v>
      </c>
      <c r="B19">
        <f>'NoteError (Abs diff percent)'!L20</f>
        <v>0</v>
      </c>
      <c r="C19" s="19">
        <f>'Chord Error (percent correct)'!L20</f>
        <v>1</v>
      </c>
      <c r="D19" s="19">
        <f>'extra Errors'!L20</f>
        <v>1</v>
      </c>
    </row>
    <row r="20" spans="1:4" x14ac:dyDescent="0.25">
      <c r="A20">
        <v>19</v>
      </c>
      <c r="B20">
        <f>'NoteError (Abs diff percent)'!L21</f>
        <v>0.12840320696494642</v>
      </c>
      <c r="C20" s="19">
        <f>'Chord Error (percent correct)'!L21</f>
        <v>1</v>
      </c>
      <c r="D20" s="19">
        <f>'extra Errors'!L21</f>
        <v>1</v>
      </c>
    </row>
    <row r="21" spans="1:4" x14ac:dyDescent="0.25">
      <c r="A21">
        <v>20</v>
      </c>
      <c r="B21">
        <f>'NoteError (Abs diff percent)'!L22</f>
        <v>0.14721689197520169</v>
      </c>
      <c r="C21" s="19">
        <f>'Chord Error (percent correct)'!L22</f>
        <v>0.4</v>
      </c>
      <c r="D21" s="19">
        <f>'extra Errors'!L22</f>
        <v>0.7</v>
      </c>
    </row>
    <row r="22" spans="1:4" x14ac:dyDescent="0.25">
      <c r="A22">
        <v>21</v>
      </c>
      <c r="B22">
        <f>'NoteError (Abs diff percent)'!L23</f>
        <v>0.16286964053474998</v>
      </c>
      <c r="C22" s="19">
        <f>'Chord Error (percent correct)'!L23</f>
        <v>0.1</v>
      </c>
      <c r="D22" s="19">
        <f>'extra Errors'!L23</f>
        <v>0.6</v>
      </c>
    </row>
    <row r="23" spans="1:4" x14ac:dyDescent="0.25">
      <c r="A23">
        <v>22</v>
      </c>
      <c r="B23">
        <f>'NoteError (Abs diff percent)'!L24</f>
        <v>0.22115167681368469</v>
      </c>
      <c r="C23" s="19">
        <f>'Chord Error (percent correct)'!L24</f>
        <v>0.2</v>
      </c>
      <c r="D23" s="19">
        <f>'extra Errors'!L24</f>
        <v>0.6</v>
      </c>
    </row>
    <row r="24" spans="1:4" x14ac:dyDescent="0.25">
      <c r="A24">
        <v>23</v>
      </c>
      <c r="B24">
        <f>'NoteError (Abs diff percent)'!L25</f>
        <v>0.25047043862780172</v>
      </c>
      <c r="C24" s="19">
        <f>'Chord Error (percent correct)'!L25</f>
        <v>0.7</v>
      </c>
      <c r="D24" s="19">
        <f>'extra Errors'!L25</f>
        <v>0.8</v>
      </c>
    </row>
    <row r="25" spans="1:4" x14ac:dyDescent="0.25">
      <c r="A25">
        <v>24</v>
      </c>
      <c r="B25">
        <f>'NoteError (Abs diff percent)'!L26</f>
        <v>0.12763013089446171</v>
      </c>
      <c r="C25" s="19">
        <f>'Chord Error (percent correct)'!L26</f>
        <v>1</v>
      </c>
      <c r="D25" s="19">
        <f>'extra Errors'!L26</f>
        <v>1</v>
      </c>
    </row>
    <row r="26" spans="1:4" x14ac:dyDescent="0.25">
      <c r="A26">
        <v>25</v>
      </c>
      <c r="B26">
        <f>'NoteError (Abs diff percent)'!L27</f>
        <v>1.8921214695264386E-2</v>
      </c>
      <c r="C26" s="19">
        <f>'Chord Error (percent correct)'!L27</f>
        <v>0.9</v>
      </c>
      <c r="D26" s="19">
        <f>'extra Errors'!L27</f>
        <v>1</v>
      </c>
    </row>
    <row r="27" spans="1:4" x14ac:dyDescent="0.25">
      <c r="A27">
        <v>26</v>
      </c>
      <c r="B27">
        <f>'NoteError (Abs diff percent)'!L28</f>
        <v>0.2135046116677482</v>
      </c>
      <c r="C27" s="19">
        <f>'Chord Error (percent correct)'!L28</f>
        <v>0.3</v>
      </c>
      <c r="D27" s="19">
        <f>'extra Errors'!L28</f>
        <v>0.6</v>
      </c>
    </row>
    <row r="28" spans="1:4" x14ac:dyDescent="0.25">
      <c r="A28">
        <v>27</v>
      </c>
      <c r="B28">
        <f>'NoteError (Abs diff percent)'!L29</f>
        <v>0.1199886492576705</v>
      </c>
      <c r="C28" s="19">
        <f>'Chord Error (percent correct)'!L29</f>
        <v>0.6</v>
      </c>
      <c r="D28" s="19">
        <f>'extra Errors'!L29</f>
        <v>0.6</v>
      </c>
    </row>
    <row r="29" spans="1:4" x14ac:dyDescent="0.25">
      <c r="A29">
        <v>28</v>
      </c>
      <c r="B29">
        <f>'NoteError (Abs diff percent)'!L30</f>
        <v>9.2378350098701295E-2</v>
      </c>
      <c r="C29" s="19">
        <f>'Chord Error (percent correct)'!L30</f>
        <v>0.5</v>
      </c>
      <c r="D29" s="19">
        <f>'extra Errors'!L30</f>
        <v>0.9</v>
      </c>
    </row>
    <row r="30" spans="1:4" x14ac:dyDescent="0.25">
      <c r="A30">
        <v>29</v>
      </c>
      <c r="B30">
        <f>'NoteError (Abs diff percent)'!L31</f>
        <v>8.8228337843883911E-2</v>
      </c>
      <c r="C30" s="19">
        <f>'Chord Error (percent correct)'!L31</f>
        <v>0.7</v>
      </c>
      <c r="D30" s="19">
        <f>'extra Errors'!L31</f>
        <v>0.6</v>
      </c>
    </row>
    <row r="31" spans="1:4" x14ac:dyDescent="0.25">
      <c r="A31">
        <v>30</v>
      </c>
      <c r="B31">
        <f>'NoteError (Abs diff percent)'!L32</f>
        <v>0.20257451410909763</v>
      </c>
      <c r="C31" s="19">
        <f>'Chord Error (percent correct)'!L32</f>
        <v>0.7</v>
      </c>
      <c r="D31" s="19">
        <f>'extra Errors'!L32</f>
        <v>0.8</v>
      </c>
    </row>
    <row r="32" spans="1:4" x14ac:dyDescent="0.25">
      <c r="A32">
        <v>31</v>
      </c>
      <c r="B32">
        <f>'NoteError (Abs diff percent)'!L33</f>
        <v>0</v>
      </c>
      <c r="C32" s="19">
        <f>'Chord Error (percent correct)'!L33</f>
        <v>0.9</v>
      </c>
      <c r="D32" s="19">
        <f>'extra Errors'!L33</f>
        <v>1</v>
      </c>
    </row>
    <row r="33" spans="1:4" x14ac:dyDescent="0.25">
      <c r="A33">
        <v>32</v>
      </c>
      <c r="B33">
        <f>'NoteError (Abs diff percent)'!L34</f>
        <v>0.19631001022439803</v>
      </c>
      <c r="C33" s="19">
        <f>'Chord Error (percent correct)'!L34</f>
        <v>0.6</v>
      </c>
      <c r="D33" s="19">
        <f>'extra Errors'!L34</f>
        <v>0.9</v>
      </c>
    </row>
    <row r="34" spans="1:4" x14ac:dyDescent="0.25">
      <c r="A34">
        <v>33</v>
      </c>
      <c r="B34">
        <f>'NoteError (Abs diff percent)'!L35</f>
        <v>0.16756976317412975</v>
      </c>
      <c r="C34" s="19">
        <f>'Chord Error (percent correct)'!L35</f>
        <v>0.2</v>
      </c>
      <c r="D34" s="19">
        <f>'extra Errors'!L35</f>
        <v>0.6</v>
      </c>
    </row>
    <row r="35" spans="1:4" x14ac:dyDescent="0.25">
      <c r="A35">
        <v>34</v>
      </c>
      <c r="B35">
        <f>'NoteError (Abs diff percent)'!L36</f>
        <v>0.24163312088377609</v>
      </c>
      <c r="C35" s="19">
        <f>'Chord Error (percent correct)'!L36</f>
        <v>0.2</v>
      </c>
      <c r="D35" s="19">
        <f>'extra Errors'!L36</f>
        <v>0.6</v>
      </c>
    </row>
    <row r="36" spans="1:4" x14ac:dyDescent="0.25">
      <c r="A36">
        <v>35</v>
      </c>
      <c r="B36">
        <f>'NoteError (Abs diff percent)'!L37</f>
        <v>0.16887809633229814</v>
      </c>
      <c r="C36" s="19">
        <f>'Chord Error (percent correct)'!L37</f>
        <v>0.2</v>
      </c>
      <c r="D36" s="19">
        <f>'extra Errors'!L37</f>
        <v>0.6</v>
      </c>
    </row>
    <row r="37" spans="1:4" x14ac:dyDescent="0.25">
      <c r="A37" s="22">
        <v>36</v>
      </c>
      <c r="B37" s="22">
        <f>'NoteError (Abs diff percent)'!L38</f>
        <v>8.5824492890164514E-2</v>
      </c>
      <c r="C37" s="23">
        <f>'Chord Error (percent correct)'!L38</f>
        <v>0.3</v>
      </c>
      <c r="D37" s="23">
        <f>'extra Errors'!L38</f>
        <v>0.6</v>
      </c>
    </row>
    <row r="38" spans="1:4" x14ac:dyDescent="0.25">
      <c r="A38">
        <v>37</v>
      </c>
      <c r="B38">
        <f>'NoteError (Abs diff percent)'!L39</f>
        <v>0.12423216047794025</v>
      </c>
      <c r="C38" s="19">
        <f>'Chord Error (percent correct)'!L39</f>
        <v>0.5</v>
      </c>
      <c r="D38" s="19">
        <f>'extra Errors'!L39</f>
        <v>0.8</v>
      </c>
    </row>
    <row r="39" spans="1:4" x14ac:dyDescent="0.25">
      <c r="A39">
        <v>38</v>
      </c>
      <c r="B39">
        <f>'NoteError (Abs diff percent)'!L40</f>
        <v>0.15914357501937815</v>
      </c>
      <c r="C39" s="19">
        <f>'Chord Error (percent correct)'!L40</f>
        <v>0.3</v>
      </c>
      <c r="D39" s="19">
        <f>'extra Errors'!L40</f>
        <v>0.6</v>
      </c>
    </row>
    <row r="40" spans="1:4" x14ac:dyDescent="0.25">
      <c r="A40">
        <v>39</v>
      </c>
      <c r="B40">
        <f>'NoteError (Abs diff percent)'!L41</f>
        <v>0</v>
      </c>
      <c r="C40" s="19">
        <f>'Chord Error (percent correct)'!L41</f>
        <v>1</v>
      </c>
      <c r="D40" s="19">
        <f>'extra Errors'!L41</f>
        <v>1</v>
      </c>
    </row>
    <row r="41" spans="1:4" x14ac:dyDescent="0.25">
      <c r="A41">
        <v>40</v>
      </c>
      <c r="B41">
        <f>'NoteError (Abs diff percent)'!L42</f>
        <v>0.18714968724158082</v>
      </c>
      <c r="C41" s="19">
        <f>'Chord Error (percent correct)'!L42</f>
        <v>0.6</v>
      </c>
      <c r="D41" s="19">
        <f>'extra Errors'!L42</f>
        <v>0.9</v>
      </c>
    </row>
    <row r="42" spans="1:4" x14ac:dyDescent="0.25">
      <c r="A42">
        <v>41</v>
      </c>
      <c r="B42">
        <f>'NoteError (Abs diff percent)'!L43</f>
        <v>0.11267970041331274</v>
      </c>
      <c r="C42" s="19">
        <f>'Chord Error (percent correct)'!L43</f>
        <v>0.7</v>
      </c>
      <c r="D42" s="19">
        <f>'extra Errors'!L43</f>
        <v>0.7</v>
      </c>
    </row>
    <row r="43" spans="1:4" x14ac:dyDescent="0.25">
      <c r="A43">
        <v>42</v>
      </c>
      <c r="B43">
        <f>'NoteError (Abs diff percent)'!L44</f>
        <v>0.21974438048026665</v>
      </c>
      <c r="C43" s="19">
        <f>'Chord Error (percent correct)'!L44</f>
        <v>0.1</v>
      </c>
      <c r="D43" s="19">
        <f>'extra Errors'!L44</f>
        <v>0.19999999999999996</v>
      </c>
    </row>
    <row r="44" spans="1:4" x14ac:dyDescent="0.25">
      <c r="A44">
        <v>43</v>
      </c>
      <c r="B44">
        <f>'NoteError (Abs diff percent)'!L45</f>
        <v>8.5442436625518287E-2</v>
      </c>
      <c r="C44" s="19">
        <f>'Chord Error (percent correct)'!L45</f>
        <v>0.4</v>
      </c>
      <c r="D44" s="19">
        <f>'extra Errors'!L45</f>
        <v>0.5</v>
      </c>
    </row>
    <row r="45" spans="1:4" x14ac:dyDescent="0.25">
      <c r="A45">
        <v>44</v>
      </c>
      <c r="B45">
        <f>'NoteError (Abs diff percent)'!L46</f>
        <v>0.19410463560941477</v>
      </c>
      <c r="C45" s="19">
        <f>'Chord Error (percent correct)'!L46</f>
        <v>0.5</v>
      </c>
      <c r="D45" s="19">
        <f>'extra Errors'!L46</f>
        <v>1</v>
      </c>
    </row>
    <row r="46" spans="1:4" x14ac:dyDescent="0.25">
      <c r="A46">
        <v>45</v>
      </c>
      <c r="B46">
        <f>'NoteError (Abs diff percent)'!L47</f>
        <v>0.18737467422308229</v>
      </c>
      <c r="C46" s="19">
        <f>'Chord Error (percent correct)'!L47</f>
        <v>0.2</v>
      </c>
      <c r="D46" s="19">
        <f>'extra Errors'!L47</f>
        <v>0.6</v>
      </c>
    </row>
    <row r="47" spans="1:4" x14ac:dyDescent="0.25">
      <c r="A47">
        <v>46</v>
      </c>
      <c r="B47">
        <f>'NoteError (Abs diff percent)'!L48</f>
        <v>0.28782478279280055</v>
      </c>
      <c r="C47" s="19">
        <f>'Chord Error (percent correct)'!L48</f>
        <v>0.1</v>
      </c>
      <c r="D47" s="19">
        <f>'extra Errors'!L48</f>
        <v>0.4</v>
      </c>
    </row>
    <row r="48" spans="1:4" x14ac:dyDescent="0.25">
      <c r="A48">
        <v>47</v>
      </c>
      <c r="B48">
        <f>'NoteError (Abs diff percent)'!L49</f>
        <v>0.14369420714889417</v>
      </c>
      <c r="C48" s="19">
        <f>'Chord Error (percent correct)'!L49</f>
        <v>0.2</v>
      </c>
      <c r="D48" s="19">
        <f>'extra Errors'!L49</f>
        <v>0.6</v>
      </c>
    </row>
    <row r="49" spans="1:4" x14ac:dyDescent="0.25">
      <c r="A49">
        <v>48</v>
      </c>
      <c r="B49">
        <f>'NoteError (Abs diff percent)'!L50</f>
        <v>0.11788652171277789</v>
      </c>
      <c r="C49" s="19">
        <f>'Chord Error (percent correct)'!L50</f>
        <v>0.2</v>
      </c>
      <c r="D49" s="19">
        <f>'extra Errors'!L50</f>
        <v>0.6</v>
      </c>
    </row>
    <row r="50" spans="1:4" x14ac:dyDescent="0.25">
      <c r="A50">
        <v>49</v>
      </c>
      <c r="B50">
        <f>'NoteError (Abs diff percent)'!L51</f>
        <v>0.16364087329749538</v>
      </c>
      <c r="C50" s="19">
        <f>'Chord Error (percent correct)'!L51</f>
        <v>0.2</v>
      </c>
      <c r="D50" s="19">
        <f>'extra Errors'!L51</f>
        <v>0.6</v>
      </c>
    </row>
    <row r="51" spans="1:4" x14ac:dyDescent="0.25">
      <c r="A51">
        <v>50</v>
      </c>
      <c r="B51">
        <f>'NoteError (Abs diff percent)'!L52</f>
        <v>0.13007486695260051</v>
      </c>
      <c r="C51" s="19">
        <f>'Chord Error (percent correct)'!L52</f>
        <v>0.3</v>
      </c>
      <c r="D51" s="19">
        <f>'extra Errors'!L52</f>
        <v>0.7</v>
      </c>
    </row>
    <row r="52" spans="1:4" x14ac:dyDescent="0.25">
      <c r="A52">
        <v>51</v>
      </c>
      <c r="B52">
        <f>'NoteError (Abs diff percent)'!L53</f>
        <v>0.177784640363508</v>
      </c>
      <c r="C52" s="19">
        <f>'Chord Error (percent correct)'!L53</f>
        <v>0.6</v>
      </c>
      <c r="D52" s="19">
        <f>'extra Errors'!L53</f>
        <v>0.6</v>
      </c>
    </row>
    <row r="53" spans="1:4" x14ac:dyDescent="0.25">
      <c r="A53">
        <v>52</v>
      </c>
      <c r="B53">
        <f>'NoteError (Abs diff percent)'!L54</f>
        <v>0.25906671376416079</v>
      </c>
      <c r="C53" s="19">
        <f>'Chord Error (percent correct)'!L54</f>
        <v>0.5</v>
      </c>
      <c r="D53" s="19">
        <f>'extra Errors'!L54</f>
        <v>0.7</v>
      </c>
    </row>
    <row r="54" spans="1:4" x14ac:dyDescent="0.25">
      <c r="A54">
        <v>53</v>
      </c>
      <c r="B54">
        <f>'NoteError (Abs diff percent)'!L55</f>
        <v>0.1353621817409309</v>
      </c>
      <c r="C54" s="19">
        <f>'Chord Error (percent correct)'!L55</f>
        <v>0.4</v>
      </c>
      <c r="D54" s="19">
        <f>'extra Errors'!L55</f>
        <v>0.6</v>
      </c>
    </row>
    <row r="55" spans="1:4" x14ac:dyDescent="0.25">
      <c r="A55" s="22">
        <v>54</v>
      </c>
      <c r="B55" s="22">
        <f>'NoteError (Abs diff percent)'!L56</f>
        <v>2.8770985310135257E-2</v>
      </c>
      <c r="C55" s="23">
        <f>'Chord Error (percent correct)'!L56</f>
        <v>0.3</v>
      </c>
      <c r="D55" s="23">
        <f>'extra Errors'!L56</f>
        <v>0.6</v>
      </c>
    </row>
    <row r="56" spans="1:4" x14ac:dyDescent="0.25">
      <c r="A56" s="20">
        <v>55</v>
      </c>
      <c r="B56" s="20" t="e">
        <f>'NoteError (Abs diff percent)'!L57</f>
        <v>#N/A</v>
      </c>
      <c r="C56" s="21">
        <f>'Chord Error (percent correct)'!L57</f>
        <v>0</v>
      </c>
      <c r="D56" s="21">
        <f>'extra Errors'!L57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62</v>
      </c>
      <c r="B1">
        <v>0</v>
      </c>
      <c r="C1">
        <v>261.63</v>
      </c>
    </row>
    <row r="2" spans="1:3" x14ac:dyDescent="0.25">
      <c r="A2" t="s">
        <v>70</v>
      </c>
      <c r="B2">
        <v>1</v>
      </c>
      <c r="C2">
        <v>277.18</v>
      </c>
    </row>
    <row r="3" spans="1:3" x14ac:dyDescent="0.25">
      <c r="A3" t="s">
        <v>64</v>
      </c>
      <c r="B3">
        <v>2</v>
      </c>
      <c r="C3">
        <v>293.66000000000003</v>
      </c>
    </row>
    <row r="4" spans="1:3" x14ac:dyDescent="0.25">
      <c r="A4" t="s">
        <v>77</v>
      </c>
      <c r="B4">
        <v>3</v>
      </c>
      <c r="C4">
        <v>311.13</v>
      </c>
    </row>
    <row r="5" spans="1:3" x14ac:dyDescent="0.25">
      <c r="A5" t="s">
        <v>47</v>
      </c>
      <c r="B5">
        <v>4</v>
      </c>
      <c r="C5">
        <v>329.63</v>
      </c>
    </row>
    <row r="6" spans="1:3" x14ac:dyDescent="0.25">
      <c r="A6" t="s">
        <v>66</v>
      </c>
      <c r="B6">
        <v>5</v>
      </c>
      <c r="C6">
        <v>349.23</v>
      </c>
    </row>
    <row r="7" spans="1:3" x14ac:dyDescent="0.25">
      <c r="A7" t="s">
        <v>86</v>
      </c>
      <c r="B7">
        <v>6</v>
      </c>
      <c r="C7">
        <v>369.99</v>
      </c>
    </row>
    <row r="8" spans="1:3" x14ac:dyDescent="0.25">
      <c r="A8" t="s">
        <v>63</v>
      </c>
      <c r="B8">
        <v>7</v>
      </c>
      <c r="C8">
        <v>392</v>
      </c>
    </row>
    <row r="9" spans="1:3" x14ac:dyDescent="0.25">
      <c r="A9" t="s">
        <v>71</v>
      </c>
      <c r="B9">
        <v>8</v>
      </c>
      <c r="C9">
        <v>415.3</v>
      </c>
    </row>
    <row r="10" spans="1:3" x14ac:dyDescent="0.25">
      <c r="A10" t="s">
        <v>65</v>
      </c>
      <c r="B10">
        <v>9</v>
      </c>
      <c r="C10">
        <v>440</v>
      </c>
    </row>
    <row r="11" spans="1:3" x14ac:dyDescent="0.25">
      <c r="A11" t="s">
        <v>89</v>
      </c>
      <c r="B11">
        <v>10</v>
      </c>
      <c r="C11">
        <v>466.16</v>
      </c>
    </row>
    <row r="12" spans="1:3" x14ac:dyDescent="0.25">
      <c r="A12" t="s">
        <v>46</v>
      </c>
      <c r="B12">
        <v>11</v>
      </c>
      <c r="C12">
        <v>493.88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7" workbookViewId="0">
      <selection activeCell="H23" sqref="H23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4.28515625" bestFit="1" customWidth="1"/>
    <col min="4" max="4" width="16.140625" bestFit="1" customWidth="1"/>
    <col min="5" max="5" width="17.28515625" bestFit="1" customWidth="1"/>
    <col min="6" max="6" width="8.42578125" bestFit="1" customWidth="1"/>
    <col min="7" max="7" width="19" bestFit="1" customWidth="1"/>
    <col min="8" max="8" width="17.85546875" bestFit="1" customWidth="1"/>
    <col min="9" max="9" width="14.7109375" bestFit="1" customWidth="1"/>
    <col min="10" max="10" width="15.85546875" bestFit="1" customWidth="1"/>
    <col min="11" max="11" width="25.140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</row>
    <row r="2" spans="1:11" x14ac:dyDescent="0.25">
      <c r="A2" s="8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81</v>
      </c>
      <c r="J2" s="6" t="s">
        <v>19</v>
      </c>
      <c r="K2" s="6" t="s">
        <v>20</v>
      </c>
    </row>
    <row r="3" spans="1:11" x14ac:dyDescent="0.25">
      <c r="A3" s="8">
        <v>1</v>
      </c>
      <c r="B3" s="8" t="s">
        <v>21</v>
      </c>
      <c r="C3" s="8" t="s">
        <v>27</v>
      </c>
      <c r="D3" s="8" t="s">
        <v>22</v>
      </c>
      <c r="E3" s="8" t="s">
        <v>23</v>
      </c>
      <c r="F3" s="8" t="s">
        <v>24</v>
      </c>
      <c r="G3" s="8" t="s">
        <v>13</v>
      </c>
      <c r="H3" s="8" t="s">
        <v>155</v>
      </c>
      <c r="I3" s="8" t="s">
        <v>80</v>
      </c>
      <c r="J3" s="6" t="s">
        <v>79</v>
      </c>
      <c r="K3" s="6" t="s">
        <v>79</v>
      </c>
    </row>
    <row r="4" spans="1:11" x14ac:dyDescent="0.25">
      <c r="A4" s="8">
        <v>2</v>
      </c>
      <c r="B4" s="8" t="s">
        <v>12</v>
      </c>
      <c r="C4" s="8" t="s">
        <v>16</v>
      </c>
      <c r="D4" s="8" t="s">
        <v>13</v>
      </c>
      <c r="E4" s="8" t="s">
        <v>25</v>
      </c>
      <c r="F4" s="8" t="s">
        <v>26</v>
      </c>
      <c r="G4" s="8" t="s">
        <v>27</v>
      </c>
      <c r="H4" s="8" t="s">
        <v>110</v>
      </c>
      <c r="I4" s="8" t="s">
        <v>28</v>
      </c>
      <c r="J4" s="6" t="s">
        <v>29</v>
      </c>
      <c r="K4" s="6" t="s">
        <v>20</v>
      </c>
    </row>
    <row r="5" spans="1:11" x14ac:dyDescent="0.25">
      <c r="A5" s="8">
        <v>3</v>
      </c>
      <c r="B5" s="8" t="s">
        <v>30</v>
      </c>
      <c r="C5" s="8" t="s">
        <v>13</v>
      </c>
      <c r="D5" s="8" t="s">
        <v>14</v>
      </c>
      <c r="E5" s="8" t="s">
        <v>31</v>
      </c>
      <c r="F5" s="8" t="s">
        <v>32</v>
      </c>
      <c r="G5" s="8" t="s">
        <v>33</v>
      </c>
      <c r="H5" s="8" t="s">
        <v>134</v>
      </c>
      <c r="I5" s="8" t="s">
        <v>68</v>
      </c>
      <c r="J5" s="6" t="s">
        <v>157</v>
      </c>
      <c r="K5" s="9" t="s">
        <v>153</v>
      </c>
    </row>
    <row r="6" spans="1:11" x14ac:dyDescent="0.25">
      <c r="A6" s="8">
        <v>4</v>
      </c>
      <c r="B6" s="8" t="s">
        <v>30</v>
      </c>
      <c r="C6" s="8" t="s">
        <v>13</v>
      </c>
      <c r="D6" s="8" t="s">
        <v>14</v>
      </c>
      <c r="E6" s="8" t="s">
        <v>73</v>
      </c>
      <c r="F6" s="8" t="s">
        <v>30</v>
      </c>
      <c r="G6" s="8" t="s">
        <v>23</v>
      </c>
      <c r="H6" s="8" t="s">
        <v>19</v>
      </c>
      <c r="I6" s="8" t="s">
        <v>34</v>
      </c>
      <c r="J6" s="6" t="s">
        <v>19</v>
      </c>
      <c r="K6" s="6" t="s">
        <v>35</v>
      </c>
    </row>
    <row r="7" spans="1:11" x14ac:dyDescent="0.25">
      <c r="A7" s="8">
        <v>5</v>
      </c>
      <c r="B7" s="8" t="s">
        <v>36</v>
      </c>
      <c r="C7" s="8" t="s">
        <v>13</v>
      </c>
      <c r="D7" s="8" t="s">
        <v>14</v>
      </c>
      <c r="E7" s="8" t="s">
        <v>23</v>
      </c>
      <c r="F7" s="8" t="s">
        <v>26</v>
      </c>
      <c r="G7" s="8" t="s">
        <v>27</v>
      </c>
      <c r="H7" s="8" t="s">
        <v>13</v>
      </c>
      <c r="I7" s="8" t="s">
        <v>37</v>
      </c>
      <c r="J7" s="6" t="s">
        <v>26</v>
      </c>
      <c r="K7" s="6" t="s">
        <v>37</v>
      </c>
    </row>
    <row r="8" spans="1:11" x14ac:dyDescent="0.25">
      <c r="A8" s="8">
        <v>6</v>
      </c>
      <c r="B8" s="8" t="s">
        <v>12</v>
      </c>
      <c r="C8" s="8" t="s">
        <v>13</v>
      </c>
      <c r="D8" s="8" t="s">
        <v>69</v>
      </c>
      <c r="E8" s="8" t="s">
        <v>38</v>
      </c>
      <c r="F8" s="8" t="s">
        <v>16</v>
      </c>
      <c r="G8" s="8" t="s">
        <v>15</v>
      </c>
      <c r="H8" s="3" t="s">
        <v>154</v>
      </c>
      <c r="I8" s="8" t="s">
        <v>73</v>
      </c>
      <c r="J8" s="9" t="s">
        <v>29</v>
      </c>
      <c r="K8" s="6" t="s">
        <v>39</v>
      </c>
    </row>
    <row r="9" spans="1:11" x14ac:dyDescent="0.25">
      <c r="A9" s="8">
        <v>7</v>
      </c>
      <c r="B9" s="8" t="s">
        <v>12</v>
      </c>
      <c r="C9" s="8" t="s">
        <v>22</v>
      </c>
      <c r="D9" s="8" t="s">
        <v>37</v>
      </c>
      <c r="E9" s="8" t="s">
        <v>15</v>
      </c>
      <c r="F9" s="8" t="s">
        <v>26</v>
      </c>
      <c r="G9" s="8" t="s">
        <v>13</v>
      </c>
      <c r="H9" s="8" t="s">
        <v>51</v>
      </c>
      <c r="I9" s="8" t="s">
        <v>158</v>
      </c>
      <c r="J9" s="6" t="s">
        <v>23</v>
      </c>
      <c r="K9" s="6" t="s">
        <v>40</v>
      </c>
    </row>
    <row r="10" spans="1:11" x14ac:dyDescent="0.25">
      <c r="A10" s="8">
        <v>8</v>
      </c>
      <c r="B10" s="8" t="s">
        <v>12</v>
      </c>
      <c r="C10" s="8" t="s">
        <v>13</v>
      </c>
      <c r="D10" s="8" t="s">
        <v>14</v>
      </c>
      <c r="E10" s="8" t="s">
        <v>37</v>
      </c>
      <c r="F10" s="8" t="s">
        <v>16</v>
      </c>
      <c r="G10" s="8" t="s">
        <v>13</v>
      </c>
      <c r="H10" s="8" t="s">
        <v>41</v>
      </c>
      <c r="I10" s="8" t="s">
        <v>82</v>
      </c>
      <c r="J10" s="6" t="s">
        <v>79</v>
      </c>
      <c r="K10" s="6" t="s">
        <v>27</v>
      </c>
    </row>
    <row r="11" spans="1:11" x14ac:dyDescent="0.25">
      <c r="A11" s="8">
        <v>9</v>
      </c>
      <c r="B11" s="8" t="s">
        <v>12</v>
      </c>
      <c r="C11" s="8" t="s">
        <v>22</v>
      </c>
      <c r="D11" s="8" t="s">
        <v>27</v>
      </c>
      <c r="E11" s="8" t="s">
        <v>75</v>
      </c>
      <c r="F11" s="8" t="s">
        <v>42</v>
      </c>
      <c r="G11" s="8" t="s">
        <v>13</v>
      </c>
      <c r="H11" s="8" t="s">
        <v>37</v>
      </c>
      <c r="I11" s="8" t="s">
        <v>37</v>
      </c>
      <c r="J11" s="6" t="s">
        <v>43</v>
      </c>
      <c r="K11" s="6" t="s">
        <v>22</v>
      </c>
    </row>
    <row r="12" spans="1:11" x14ac:dyDescent="0.25">
      <c r="A12" s="8">
        <v>10</v>
      </c>
      <c r="B12" s="8" t="s">
        <v>12</v>
      </c>
      <c r="C12" s="8" t="s">
        <v>22</v>
      </c>
      <c r="D12" s="8" t="s">
        <v>27</v>
      </c>
      <c r="E12" s="8" t="s">
        <v>76</v>
      </c>
      <c r="F12" s="8" t="s">
        <v>26</v>
      </c>
      <c r="G12" s="8" t="s">
        <v>13</v>
      </c>
      <c r="H12" s="8" t="s">
        <v>39</v>
      </c>
      <c r="I12" s="8" t="s">
        <v>78</v>
      </c>
      <c r="J12" s="6" t="s">
        <v>44</v>
      </c>
      <c r="K12" s="6" t="s">
        <v>40</v>
      </c>
    </row>
    <row r="13" spans="1:11" x14ac:dyDescent="0.25">
      <c r="A13" s="8">
        <v>11</v>
      </c>
      <c r="B13" s="8" t="s">
        <v>30</v>
      </c>
      <c r="C13" s="8" t="s">
        <v>13</v>
      </c>
      <c r="D13" s="8" t="s">
        <v>23</v>
      </c>
      <c r="E13" s="8" t="s">
        <v>17</v>
      </c>
      <c r="F13" s="8" t="s">
        <v>16</v>
      </c>
      <c r="G13" s="8" t="s">
        <v>45</v>
      </c>
      <c r="H13" s="3" t="s">
        <v>150</v>
      </c>
      <c r="I13" s="3" t="s">
        <v>44</v>
      </c>
      <c r="J13" s="9" t="s">
        <v>29</v>
      </c>
      <c r="K13" s="9" t="s">
        <v>18</v>
      </c>
    </row>
    <row r="14" spans="1:11" x14ac:dyDescent="0.25">
      <c r="A14" s="8">
        <v>12</v>
      </c>
      <c r="B14" s="8" t="s">
        <v>30</v>
      </c>
      <c r="C14" s="8" t="s">
        <v>37</v>
      </c>
      <c r="D14" s="8" t="s">
        <v>27</v>
      </c>
      <c r="E14" s="8" t="s">
        <v>37</v>
      </c>
      <c r="F14" s="8" t="s">
        <v>16</v>
      </c>
      <c r="G14" s="8" t="s">
        <v>69</v>
      </c>
      <c r="H14" s="3" t="s">
        <v>29</v>
      </c>
      <c r="I14" s="3" t="s">
        <v>44</v>
      </c>
      <c r="J14" s="9" t="s">
        <v>152</v>
      </c>
      <c r="K14" s="9" t="s">
        <v>151</v>
      </c>
    </row>
    <row r="15" spans="1:11" x14ac:dyDescent="0.25">
      <c r="A15" s="8">
        <v>13</v>
      </c>
      <c r="B15" s="8" t="s">
        <v>30</v>
      </c>
      <c r="C15" s="8" t="s">
        <v>16</v>
      </c>
      <c r="D15" s="8" t="s">
        <v>24</v>
      </c>
      <c r="E15" s="8" t="s">
        <v>26</v>
      </c>
      <c r="F15" s="8" t="s">
        <v>43</v>
      </c>
      <c r="G15" s="3" t="s">
        <v>104</v>
      </c>
      <c r="H15" s="3" t="s">
        <v>67</v>
      </c>
      <c r="I15" s="3" t="s">
        <v>67</v>
      </c>
      <c r="J15" s="9" t="s">
        <v>48</v>
      </c>
      <c r="K15" s="9" t="s">
        <v>36</v>
      </c>
    </row>
    <row r="16" spans="1:11" x14ac:dyDescent="0.25">
      <c r="A16" s="8">
        <v>14</v>
      </c>
      <c r="B16" s="8" t="s">
        <v>21</v>
      </c>
      <c r="C16" s="8" t="s">
        <v>13</v>
      </c>
      <c r="D16" s="8" t="s">
        <v>37</v>
      </c>
      <c r="E16" s="8" t="s">
        <v>74</v>
      </c>
      <c r="F16" s="8" t="s">
        <v>30</v>
      </c>
      <c r="G16" s="8" t="s">
        <v>85</v>
      </c>
      <c r="H16" s="8" t="s">
        <v>24</v>
      </c>
      <c r="I16" s="8" t="s">
        <v>48</v>
      </c>
      <c r="J16" s="6" t="s">
        <v>30</v>
      </c>
      <c r="K16" s="6" t="s">
        <v>67</v>
      </c>
    </row>
    <row r="17" spans="1:11" x14ac:dyDescent="0.25">
      <c r="A17" s="8">
        <v>15</v>
      </c>
      <c r="B17" s="8" t="s">
        <v>49</v>
      </c>
      <c r="C17" s="8" t="s">
        <v>37</v>
      </c>
      <c r="D17" s="8" t="s">
        <v>50</v>
      </c>
      <c r="E17" s="8" t="s">
        <v>23</v>
      </c>
      <c r="F17" s="8" t="s">
        <v>30</v>
      </c>
      <c r="G17" s="8" t="s">
        <v>13</v>
      </c>
      <c r="H17" s="8" t="s">
        <v>30</v>
      </c>
      <c r="I17" s="8" t="s">
        <v>48</v>
      </c>
      <c r="J17" s="6" t="s">
        <v>23</v>
      </c>
      <c r="K17" s="6" t="s">
        <v>22</v>
      </c>
    </row>
    <row r="18" spans="1:11" x14ac:dyDescent="0.25">
      <c r="A18" s="8">
        <v>16</v>
      </c>
      <c r="B18" s="8" t="s">
        <v>12</v>
      </c>
      <c r="C18" s="8" t="s">
        <v>15</v>
      </c>
      <c r="D18" s="8" t="s">
        <v>13</v>
      </c>
      <c r="E18" s="8" t="s">
        <v>37</v>
      </c>
      <c r="F18" s="8" t="s">
        <v>26</v>
      </c>
      <c r="G18" s="8" t="s">
        <v>23</v>
      </c>
      <c r="H18" s="8" t="s">
        <v>51</v>
      </c>
      <c r="I18" s="8" t="s">
        <v>17</v>
      </c>
      <c r="J18" s="6" t="s">
        <v>13</v>
      </c>
      <c r="K18" s="6" t="s">
        <v>14</v>
      </c>
    </row>
    <row r="19" spans="1:11" x14ac:dyDescent="0.25">
      <c r="A19" s="8">
        <v>17</v>
      </c>
      <c r="B19" s="8" t="s">
        <v>12</v>
      </c>
      <c r="C19" s="8" t="s">
        <v>52</v>
      </c>
      <c r="D19" s="8" t="s">
        <v>68</v>
      </c>
      <c r="E19" s="8" t="s">
        <v>73</v>
      </c>
      <c r="F19" s="8" t="s">
        <v>26</v>
      </c>
      <c r="G19" s="8" t="s">
        <v>37</v>
      </c>
      <c r="H19" s="8" t="s">
        <v>29</v>
      </c>
      <c r="I19" s="8" t="s">
        <v>18</v>
      </c>
      <c r="J19" s="6" t="s">
        <v>53</v>
      </c>
      <c r="K19" s="6" t="s">
        <v>54</v>
      </c>
    </row>
    <row r="20" spans="1:11" x14ac:dyDescent="0.25">
      <c r="A20" s="8">
        <v>18</v>
      </c>
      <c r="B20" s="8" t="s">
        <v>12</v>
      </c>
      <c r="C20" s="8" t="s">
        <v>13</v>
      </c>
      <c r="D20" s="8" t="s">
        <v>14</v>
      </c>
      <c r="E20" s="8" t="s">
        <v>55</v>
      </c>
      <c r="F20" s="8" t="s">
        <v>16</v>
      </c>
      <c r="G20" s="8" t="s">
        <v>56</v>
      </c>
      <c r="H20" s="8" t="s">
        <v>18</v>
      </c>
      <c r="I20" s="8" t="s">
        <v>81</v>
      </c>
      <c r="J20" s="6" t="s">
        <v>19</v>
      </c>
      <c r="K20" s="6" t="s">
        <v>20</v>
      </c>
    </row>
    <row r="21" spans="1:11" x14ac:dyDescent="0.25">
      <c r="A21" s="8">
        <v>19</v>
      </c>
      <c r="B21" s="8" t="s">
        <v>12</v>
      </c>
      <c r="C21" s="8" t="s">
        <v>13</v>
      </c>
      <c r="D21" s="8" t="s">
        <v>14</v>
      </c>
      <c r="E21" s="8" t="s">
        <v>17</v>
      </c>
      <c r="F21" s="8" t="s">
        <v>42</v>
      </c>
      <c r="G21" s="8" t="s">
        <v>57</v>
      </c>
      <c r="H21" s="8" t="s">
        <v>18</v>
      </c>
      <c r="I21" s="8" t="s">
        <v>81</v>
      </c>
      <c r="J21" s="6" t="s">
        <v>53</v>
      </c>
      <c r="K21" s="6" t="s">
        <v>78</v>
      </c>
    </row>
    <row r="22" spans="1:11" x14ac:dyDescent="0.25">
      <c r="A22" s="8">
        <v>20</v>
      </c>
      <c r="B22" s="8" t="s">
        <v>12</v>
      </c>
      <c r="C22" s="8" t="s">
        <v>13</v>
      </c>
      <c r="D22" s="8" t="s">
        <v>22</v>
      </c>
      <c r="E22" s="8" t="s">
        <v>58</v>
      </c>
      <c r="F22" s="8" t="s">
        <v>26</v>
      </c>
      <c r="G22" s="8" t="s">
        <v>37</v>
      </c>
      <c r="H22" s="8" t="s">
        <v>39</v>
      </c>
      <c r="I22" s="8" t="s">
        <v>23</v>
      </c>
      <c r="J22" s="6" t="s">
        <v>29</v>
      </c>
      <c r="K22" s="6" t="s">
        <v>159</v>
      </c>
    </row>
    <row r="23" spans="1:11" x14ac:dyDescent="0.25">
      <c r="A23" s="8">
        <v>21</v>
      </c>
      <c r="B23" s="8" t="s">
        <v>36</v>
      </c>
      <c r="C23" s="8" t="s">
        <v>48</v>
      </c>
      <c r="D23" s="8" t="s">
        <v>30</v>
      </c>
      <c r="E23" s="3" t="s">
        <v>140</v>
      </c>
      <c r="F23" s="8" t="s">
        <v>22</v>
      </c>
      <c r="G23" s="3" t="s">
        <v>144</v>
      </c>
      <c r="H23" s="8" t="s">
        <v>23</v>
      </c>
      <c r="I23" s="8" t="s">
        <v>48</v>
      </c>
      <c r="J23" s="6" t="s">
        <v>30</v>
      </c>
      <c r="K23" s="9" t="s">
        <v>67</v>
      </c>
    </row>
    <row r="24" spans="1:11" x14ac:dyDescent="0.25">
      <c r="A24" s="8">
        <v>22</v>
      </c>
      <c r="B24" s="8" t="s">
        <v>49</v>
      </c>
      <c r="C24" s="8" t="s">
        <v>16</v>
      </c>
      <c r="D24" s="8" t="s">
        <v>48</v>
      </c>
      <c r="E24" s="8" t="s">
        <v>37</v>
      </c>
      <c r="F24" s="8" t="s">
        <v>32</v>
      </c>
      <c r="G24" s="8" t="s">
        <v>59</v>
      </c>
      <c r="H24" s="8" t="s">
        <v>16</v>
      </c>
      <c r="I24" s="8" t="s">
        <v>48</v>
      </c>
      <c r="J24" s="6" t="s">
        <v>24</v>
      </c>
      <c r="K24" s="6" t="s">
        <v>26</v>
      </c>
    </row>
    <row r="25" spans="1:11" x14ac:dyDescent="0.25">
      <c r="A25" s="8">
        <v>23</v>
      </c>
      <c r="B25" s="8" t="s">
        <v>12</v>
      </c>
      <c r="C25" s="8" t="s">
        <v>13</v>
      </c>
      <c r="D25" s="8" t="s">
        <v>14</v>
      </c>
      <c r="E25" s="8" t="s">
        <v>25</v>
      </c>
      <c r="F25" s="8" t="s">
        <v>42</v>
      </c>
      <c r="G25" s="8" t="s">
        <v>60</v>
      </c>
      <c r="H25" s="8" t="s">
        <v>39</v>
      </c>
      <c r="I25" s="3" t="s">
        <v>145</v>
      </c>
      <c r="J25" s="9" t="s">
        <v>110</v>
      </c>
      <c r="K25" s="9" t="s">
        <v>146</v>
      </c>
    </row>
    <row r="26" spans="1:11" x14ac:dyDescent="0.25">
      <c r="A26" s="8">
        <v>24</v>
      </c>
      <c r="B26" s="8" t="s">
        <v>12</v>
      </c>
      <c r="C26" s="8" t="s">
        <v>14</v>
      </c>
      <c r="D26" s="8" t="s">
        <v>22</v>
      </c>
      <c r="E26" s="8" t="s">
        <v>17</v>
      </c>
      <c r="F26" s="8" t="s">
        <v>104</v>
      </c>
      <c r="G26" s="8" t="s">
        <v>56</v>
      </c>
      <c r="H26" s="8" t="s">
        <v>34</v>
      </c>
      <c r="I26" s="8" t="s">
        <v>83</v>
      </c>
      <c r="J26" s="6" t="s">
        <v>19</v>
      </c>
      <c r="K26" s="6" t="s">
        <v>105</v>
      </c>
    </row>
    <row r="27" spans="1:11" x14ac:dyDescent="0.25">
      <c r="A27" s="8">
        <v>25</v>
      </c>
      <c r="B27" s="8" t="s">
        <v>12</v>
      </c>
      <c r="C27" s="8" t="s">
        <v>14</v>
      </c>
      <c r="D27" s="8" t="s">
        <v>14</v>
      </c>
      <c r="E27" s="8" t="s">
        <v>55</v>
      </c>
      <c r="F27" s="8" t="s">
        <v>16</v>
      </c>
      <c r="G27" s="8" t="s">
        <v>56</v>
      </c>
      <c r="H27" s="8" t="s">
        <v>18</v>
      </c>
      <c r="I27" s="8" t="s">
        <v>84</v>
      </c>
      <c r="J27" s="6" t="s">
        <v>19</v>
      </c>
      <c r="K27" s="6" t="s">
        <v>20</v>
      </c>
    </row>
    <row r="28" spans="1:11" x14ac:dyDescent="0.25">
      <c r="A28" s="8">
        <v>26</v>
      </c>
      <c r="B28" s="8" t="s">
        <v>21</v>
      </c>
      <c r="C28" s="8" t="s">
        <v>67</v>
      </c>
      <c r="D28" s="8" t="s">
        <v>23</v>
      </c>
      <c r="E28" s="8" t="s">
        <v>27</v>
      </c>
      <c r="F28" s="8" t="s">
        <v>32</v>
      </c>
      <c r="G28" s="8" t="s">
        <v>61</v>
      </c>
      <c r="H28" s="8" t="s">
        <v>22</v>
      </c>
      <c r="I28" s="8" t="s">
        <v>85</v>
      </c>
      <c r="J28" s="6" t="s">
        <v>14</v>
      </c>
      <c r="K28" s="6" t="s">
        <v>73</v>
      </c>
    </row>
    <row r="29" spans="1:11" x14ac:dyDescent="0.25">
      <c r="A29" s="8">
        <v>27</v>
      </c>
      <c r="B29" s="8" t="s">
        <v>30</v>
      </c>
      <c r="C29" s="8" t="s">
        <v>14</v>
      </c>
      <c r="D29" s="3" t="s">
        <v>167</v>
      </c>
      <c r="E29" s="8" t="s">
        <v>38</v>
      </c>
      <c r="F29" s="8" t="s">
        <v>16</v>
      </c>
      <c r="G29" s="8" t="s">
        <v>59</v>
      </c>
      <c r="H29" s="8" t="s">
        <v>26</v>
      </c>
      <c r="I29" s="3" t="s">
        <v>34</v>
      </c>
      <c r="J29" s="6" t="s">
        <v>30</v>
      </c>
      <c r="K29" s="6" t="s">
        <v>106</v>
      </c>
    </row>
    <row r="30" spans="1:11" x14ac:dyDescent="0.25">
      <c r="A30" s="8">
        <v>28</v>
      </c>
      <c r="B30" s="8" t="s">
        <v>30</v>
      </c>
      <c r="C30" s="8" t="s">
        <v>24</v>
      </c>
      <c r="D30" s="8" t="s">
        <v>22</v>
      </c>
      <c r="E30" s="8" t="s">
        <v>27</v>
      </c>
      <c r="F30" s="8" t="s">
        <v>26</v>
      </c>
      <c r="G30" s="8" t="s">
        <v>13</v>
      </c>
      <c r="H30" s="8" t="s">
        <v>44</v>
      </c>
      <c r="I30" s="8" t="s">
        <v>44</v>
      </c>
      <c r="J30" s="6" t="s">
        <v>29</v>
      </c>
      <c r="K30" s="6" t="s">
        <v>41</v>
      </c>
    </row>
    <row r="31" spans="1:11" x14ac:dyDescent="0.25">
      <c r="A31" s="8">
        <v>29</v>
      </c>
      <c r="B31" s="8" t="s">
        <v>30</v>
      </c>
      <c r="C31" s="8" t="s">
        <v>13</v>
      </c>
      <c r="D31" s="8" t="s">
        <v>14</v>
      </c>
      <c r="E31" s="8" t="s">
        <v>157</v>
      </c>
      <c r="F31" s="8" t="s">
        <v>16</v>
      </c>
      <c r="G31" s="8" t="s">
        <v>57</v>
      </c>
      <c r="H31" s="3" t="s">
        <v>166</v>
      </c>
      <c r="I31" s="3" t="s">
        <v>165</v>
      </c>
      <c r="J31" s="6" t="s">
        <v>107</v>
      </c>
      <c r="K31" s="9" t="s">
        <v>149</v>
      </c>
    </row>
    <row r="32" spans="1:11" x14ac:dyDescent="0.25">
      <c r="A32" s="8">
        <v>30</v>
      </c>
      <c r="B32" s="8" t="s">
        <v>21</v>
      </c>
      <c r="C32" s="8" t="s">
        <v>22</v>
      </c>
      <c r="D32" s="8" t="s">
        <v>27</v>
      </c>
      <c r="E32" s="8" t="s">
        <v>31</v>
      </c>
      <c r="F32" s="8" t="s">
        <v>42</v>
      </c>
      <c r="G32" s="8" t="s">
        <v>15</v>
      </c>
      <c r="H32" s="3" t="s">
        <v>108</v>
      </c>
      <c r="I32" s="8" t="s">
        <v>109</v>
      </c>
      <c r="J32" s="9" t="s">
        <v>29</v>
      </c>
      <c r="K32" s="6" t="s">
        <v>54</v>
      </c>
    </row>
    <row r="33" spans="1:11" x14ac:dyDescent="0.25">
      <c r="A33" s="8">
        <v>31</v>
      </c>
      <c r="B33" s="8" t="s">
        <v>12</v>
      </c>
      <c r="C33" s="8" t="s">
        <v>13</v>
      </c>
      <c r="D33" s="8" t="s">
        <v>14</v>
      </c>
      <c r="E33" s="8" t="s">
        <v>55</v>
      </c>
      <c r="F33" s="8" t="s">
        <v>16</v>
      </c>
      <c r="G33" s="8" t="s">
        <v>56</v>
      </c>
      <c r="H33" s="8" t="s">
        <v>18</v>
      </c>
      <c r="I33" s="8" t="s">
        <v>81</v>
      </c>
      <c r="J33" s="9" t="s">
        <v>29</v>
      </c>
      <c r="K33" s="6" t="s">
        <v>20</v>
      </c>
    </row>
    <row r="34" spans="1:11" x14ac:dyDescent="0.25">
      <c r="A34" s="8">
        <v>32</v>
      </c>
      <c r="B34" s="8" t="s">
        <v>21</v>
      </c>
      <c r="C34" s="8" t="s">
        <v>13</v>
      </c>
      <c r="D34" s="8" t="s">
        <v>22</v>
      </c>
      <c r="E34" s="8" t="s">
        <v>69</v>
      </c>
      <c r="F34" s="8" t="s">
        <v>32</v>
      </c>
      <c r="G34" s="8" t="s">
        <v>75</v>
      </c>
      <c r="H34" s="8" t="s">
        <v>110</v>
      </c>
      <c r="I34" s="8" t="s">
        <v>18</v>
      </c>
      <c r="J34" s="6" t="s">
        <v>111</v>
      </c>
      <c r="K34" s="6" t="s">
        <v>44</v>
      </c>
    </row>
    <row r="35" spans="1:11" x14ac:dyDescent="0.25">
      <c r="A35" s="8">
        <v>33</v>
      </c>
      <c r="B35" s="8" t="s">
        <v>49</v>
      </c>
      <c r="C35" s="3" t="s">
        <v>48</v>
      </c>
      <c r="D35" s="3" t="s">
        <v>32</v>
      </c>
      <c r="E35" s="8" t="s">
        <v>27</v>
      </c>
      <c r="F35" s="8" t="s">
        <v>26</v>
      </c>
      <c r="G35" s="3" t="s">
        <v>24</v>
      </c>
      <c r="H35" s="3" t="s">
        <v>49</v>
      </c>
      <c r="I35" s="3" t="s">
        <v>16</v>
      </c>
      <c r="J35" s="6" t="s">
        <v>43</v>
      </c>
      <c r="K35" s="9" t="s">
        <v>26</v>
      </c>
    </row>
    <row r="36" spans="1:11" x14ac:dyDescent="0.25">
      <c r="A36" s="8">
        <v>34</v>
      </c>
      <c r="B36" s="8" t="s">
        <v>12</v>
      </c>
      <c r="C36" s="8" t="s">
        <v>48</v>
      </c>
      <c r="D36" s="8" t="s">
        <v>24</v>
      </c>
      <c r="E36" s="8" t="s">
        <v>76</v>
      </c>
      <c r="F36" s="8" t="s">
        <v>24</v>
      </c>
      <c r="G36" s="8" t="s">
        <v>85</v>
      </c>
      <c r="H36" s="8" t="s">
        <v>41</v>
      </c>
      <c r="I36" s="8" t="s">
        <v>17</v>
      </c>
      <c r="J36" s="6" t="s">
        <v>134</v>
      </c>
      <c r="K36" s="6" t="s">
        <v>138</v>
      </c>
    </row>
    <row r="37" spans="1:11" x14ac:dyDescent="0.25">
      <c r="A37" s="8">
        <v>35</v>
      </c>
      <c r="B37" s="8" t="s">
        <v>112</v>
      </c>
      <c r="C37" s="3" t="s">
        <v>24</v>
      </c>
      <c r="D37" s="8" t="s">
        <v>13</v>
      </c>
      <c r="E37" s="3" t="s">
        <v>85</v>
      </c>
      <c r="F37" s="8" t="s">
        <v>30</v>
      </c>
      <c r="G37" s="9" t="s">
        <v>49</v>
      </c>
      <c r="H37" s="8" t="s">
        <v>30</v>
      </c>
      <c r="I37" s="8" t="s">
        <v>113</v>
      </c>
      <c r="J37" s="9" t="s">
        <v>30</v>
      </c>
      <c r="K37" s="6" t="s">
        <v>23</v>
      </c>
    </row>
    <row r="38" spans="1:11" x14ac:dyDescent="0.25">
      <c r="A38" s="8">
        <v>36</v>
      </c>
      <c r="B38" s="3" t="s">
        <v>114</v>
      </c>
      <c r="C38" s="3" t="s">
        <v>37</v>
      </c>
      <c r="D38" s="3" t="s">
        <v>14</v>
      </c>
      <c r="E38" s="3" t="s">
        <v>23</v>
      </c>
      <c r="F38" s="3" t="s">
        <v>16</v>
      </c>
      <c r="G38" s="3" t="s">
        <v>171</v>
      </c>
      <c r="H38" s="3" t="s">
        <v>41</v>
      </c>
      <c r="I38" s="3" t="s">
        <v>42</v>
      </c>
      <c r="J38" s="24" t="s">
        <v>114</v>
      </c>
      <c r="K38" s="24" t="s">
        <v>13</v>
      </c>
    </row>
    <row r="39" spans="1:11" x14ac:dyDescent="0.25">
      <c r="A39" s="8">
        <v>37</v>
      </c>
      <c r="B39" s="8" t="s">
        <v>12</v>
      </c>
      <c r="C39" s="8" t="s">
        <v>22</v>
      </c>
      <c r="D39" s="8" t="s">
        <v>37</v>
      </c>
      <c r="E39" s="8" t="s">
        <v>23</v>
      </c>
      <c r="F39" s="8" t="s">
        <v>26</v>
      </c>
      <c r="G39" s="8" t="s">
        <v>27</v>
      </c>
      <c r="H39" s="3" t="s">
        <v>29</v>
      </c>
      <c r="I39" s="8" t="s">
        <v>39</v>
      </c>
      <c r="J39" s="6" t="s">
        <v>43</v>
      </c>
      <c r="K39" s="6" t="s">
        <v>13</v>
      </c>
    </row>
    <row r="40" spans="1:11" x14ac:dyDescent="0.25">
      <c r="A40" s="8">
        <v>38</v>
      </c>
      <c r="B40" s="8" t="s">
        <v>12</v>
      </c>
      <c r="C40" s="8" t="s">
        <v>36</v>
      </c>
      <c r="D40" s="8" t="s">
        <v>21</v>
      </c>
      <c r="E40" s="8" t="s">
        <v>61</v>
      </c>
      <c r="F40" s="8" t="s">
        <v>14</v>
      </c>
      <c r="G40" s="8" t="s">
        <v>37</v>
      </c>
      <c r="H40" s="8" t="s">
        <v>115</v>
      </c>
      <c r="I40" s="8" t="s">
        <v>116</v>
      </c>
      <c r="J40" s="6" t="s">
        <v>49</v>
      </c>
      <c r="K40" s="6" t="s">
        <v>117</v>
      </c>
    </row>
    <row r="41" spans="1:11" x14ac:dyDescent="0.25">
      <c r="A41" s="8">
        <v>39</v>
      </c>
      <c r="B41" s="8" t="s">
        <v>12</v>
      </c>
      <c r="C41" s="8" t="s">
        <v>13</v>
      </c>
      <c r="D41" s="8" t="s">
        <v>14</v>
      </c>
      <c r="E41" s="8" t="s">
        <v>55</v>
      </c>
      <c r="F41" s="8" t="s">
        <v>16</v>
      </c>
      <c r="G41" s="8" t="s">
        <v>17</v>
      </c>
      <c r="H41" s="8" t="s">
        <v>18</v>
      </c>
      <c r="I41" s="8" t="s">
        <v>81</v>
      </c>
      <c r="J41" s="6" t="s">
        <v>19</v>
      </c>
      <c r="K41" s="6" t="s">
        <v>20</v>
      </c>
    </row>
    <row r="42" spans="1:11" x14ac:dyDescent="0.25">
      <c r="A42" s="8">
        <v>40</v>
      </c>
      <c r="B42" s="8" t="s">
        <v>12</v>
      </c>
      <c r="C42" s="8" t="s">
        <v>61</v>
      </c>
      <c r="D42" s="8" t="s">
        <v>22</v>
      </c>
      <c r="E42" s="8" t="s">
        <v>118</v>
      </c>
      <c r="F42" s="8" t="s">
        <v>26</v>
      </c>
      <c r="G42" s="8" t="s">
        <v>159</v>
      </c>
      <c r="H42" s="8" t="s">
        <v>119</v>
      </c>
      <c r="I42" s="8" t="s">
        <v>39</v>
      </c>
      <c r="J42" s="6" t="s">
        <v>120</v>
      </c>
      <c r="K42" s="6" t="s">
        <v>78</v>
      </c>
    </row>
    <row r="43" spans="1:11" x14ac:dyDescent="0.25">
      <c r="A43" s="8">
        <v>41</v>
      </c>
      <c r="B43" s="8" t="s">
        <v>12</v>
      </c>
      <c r="C43" s="8" t="s">
        <v>36</v>
      </c>
      <c r="D43" s="8" t="s">
        <v>22</v>
      </c>
      <c r="E43" s="8" t="s">
        <v>121</v>
      </c>
      <c r="F43" s="8" t="s">
        <v>32</v>
      </c>
      <c r="G43" s="8" t="s">
        <v>121</v>
      </c>
      <c r="H43" s="8" t="s">
        <v>122</v>
      </c>
      <c r="I43" s="8" t="s">
        <v>116</v>
      </c>
      <c r="J43" s="6" t="s">
        <v>19</v>
      </c>
      <c r="K43" s="6" t="s">
        <v>123</v>
      </c>
    </row>
    <row r="44" spans="1:11" x14ac:dyDescent="0.25">
      <c r="A44" s="8">
        <v>42</v>
      </c>
      <c r="B44" s="8" t="s">
        <v>12</v>
      </c>
      <c r="C44" s="3" t="s">
        <v>124</v>
      </c>
      <c r="D44" s="3" t="s">
        <v>125</v>
      </c>
      <c r="E44" s="3" t="s">
        <v>126</v>
      </c>
      <c r="F44" s="3" t="s">
        <v>22</v>
      </c>
      <c r="G44" s="3" t="s">
        <v>127</v>
      </c>
      <c r="H44" s="3" t="s">
        <v>128</v>
      </c>
      <c r="I44" s="3" t="s">
        <v>143</v>
      </c>
      <c r="J44" s="9" t="s">
        <v>129</v>
      </c>
      <c r="K44" s="9" t="s">
        <v>130</v>
      </c>
    </row>
    <row r="45" spans="1:11" x14ac:dyDescent="0.25">
      <c r="A45" s="8">
        <v>43</v>
      </c>
      <c r="B45" s="8" t="s">
        <v>12</v>
      </c>
      <c r="C45" s="8" t="s">
        <v>13</v>
      </c>
      <c r="D45" s="8" t="s">
        <v>40</v>
      </c>
      <c r="E45" s="8" t="s">
        <v>54</v>
      </c>
      <c r="F45" s="8" t="s">
        <v>16</v>
      </c>
      <c r="G45" s="8" t="s">
        <v>23</v>
      </c>
      <c r="H45" s="8" t="s">
        <v>51</v>
      </c>
      <c r="I45" s="3" t="s">
        <v>156</v>
      </c>
      <c r="J45" s="6" t="s">
        <v>54</v>
      </c>
      <c r="K45" s="9" t="s">
        <v>147</v>
      </c>
    </row>
    <row r="46" spans="1:11" x14ac:dyDescent="0.25">
      <c r="A46" s="8">
        <v>44</v>
      </c>
      <c r="B46" s="8" t="s">
        <v>12</v>
      </c>
      <c r="C46" s="8" t="s">
        <v>36</v>
      </c>
      <c r="D46" s="8" t="s">
        <v>22</v>
      </c>
      <c r="E46" s="8" t="s">
        <v>74</v>
      </c>
      <c r="F46" s="8" t="s">
        <v>131</v>
      </c>
      <c r="G46" s="8" t="s">
        <v>14</v>
      </c>
      <c r="H46" s="3" t="s">
        <v>163</v>
      </c>
      <c r="I46" s="3" t="s">
        <v>83</v>
      </c>
      <c r="J46" s="9" t="s">
        <v>110</v>
      </c>
      <c r="K46" s="6" t="s">
        <v>164</v>
      </c>
    </row>
    <row r="47" spans="1:11" x14ac:dyDescent="0.25">
      <c r="A47" s="8">
        <v>45</v>
      </c>
      <c r="B47" s="8" t="s">
        <v>30</v>
      </c>
      <c r="C47" s="8" t="s">
        <v>16</v>
      </c>
      <c r="D47" s="8" t="s">
        <v>80</v>
      </c>
      <c r="E47" s="8" t="s">
        <v>14</v>
      </c>
      <c r="F47" s="8" t="s">
        <v>26</v>
      </c>
      <c r="G47" s="8" t="s">
        <v>13</v>
      </c>
      <c r="H47" s="8" t="s">
        <v>122</v>
      </c>
      <c r="I47" s="8" t="s">
        <v>41</v>
      </c>
      <c r="J47" s="6" t="s">
        <v>26</v>
      </c>
      <c r="K47" s="6" t="s">
        <v>43</v>
      </c>
    </row>
    <row r="48" spans="1:11" x14ac:dyDescent="0.25">
      <c r="A48" s="8">
        <v>46</v>
      </c>
      <c r="B48" s="3" t="s">
        <v>148</v>
      </c>
      <c r="C48" s="8" t="s">
        <v>21</v>
      </c>
      <c r="D48" s="3" t="s">
        <v>148</v>
      </c>
      <c r="E48" s="8" t="s">
        <v>122</v>
      </c>
      <c r="F48" s="8" t="s">
        <v>122</v>
      </c>
      <c r="G48" s="8" t="s">
        <v>32</v>
      </c>
      <c r="H48" s="8" t="s">
        <v>32</v>
      </c>
      <c r="I48" s="8" t="s">
        <v>12</v>
      </c>
      <c r="J48" s="6" t="s">
        <v>21</v>
      </c>
      <c r="K48" s="6" t="s">
        <v>12</v>
      </c>
    </row>
    <row r="49" spans="1:11" x14ac:dyDescent="0.25">
      <c r="A49" s="8">
        <v>47</v>
      </c>
      <c r="B49" s="8" t="s">
        <v>12</v>
      </c>
      <c r="C49" s="8" t="s">
        <v>36</v>
      </c>
      <c r="D49" s="8" t="s">
        <v>21</v>
      </c>
      <c r="E49" s="8" t="s">
        <v>42</v>
      </c>
      <c r="F49" s="8" t="s">
        <v>32</v>
      </c>
      <c r="G49" s="8" t="s">
        <v>32</v>
      </c>
      <c r="H49" s="8" t="s">
        <v>32</v>
      </c>
      <c r="I49" s="8" t="s">
        <v>36</v>
      </c>
      <c r="J49" s="6" t="s">
        <v>12</v>
      </c>
      <c r="K49" s="6" t="s">
        <v>49</v>
      </c>
    </row>
    <row r="50" spans="1:11" x14ac:dyDescent="0.25">
      <c r="A50" s="8">
        <v>48</v>
      </c>
      <c r="B50" s="8" t="s">
        <v>12</v>
      </c>
      <c r="C50" s="8" t="s">
        <v>36</v>
      </c>
      <c r="D50" s="8" t="s">
        <v>36</v>
      </c>
      <c r="E50" s="8" t="s">
        <v>23</v>
      </c>
      <c r="F50" s="8" t="s">
        <v>32</v>
      </c>
      <c r="G50" s="8" t="s">
        <v>14</v>
      </c>
      <c r="H50" s="8" t="s">
        <v>23</v>
      </c>
      <c r="I50" s="8" t="s">
        <v>42</v>
      </c>
      <c r="J50" s="6" t="s">
        <v>49</v>
      </c>
      <c r="K50" s="6" t="s">
        <v>122</v>
      </c>
    </row>
    <row r="51" spans="1:11" x14ac:dyDescent="0.25">
      <c r="A51" s="8">
        <v>49</v>
      </c>
      <c r="B51" s="8" t="s">
        <v>12</v>
      </c>
      <c r="C51" s="8" t="s">
        <v>36</v>
      </c>
      <c r="D51" s="8" t="s">
        <v>122</v>
      </c>
      <c r="E51" s="3" t="s">
        <v>85</v>
      </c>
      <c r="F51" s="8" t="s">
        <v>122</v>
      </c>
      <c r="G51" s="8" t="s">
        <v>49</v>
      </c>
      <c r="H51" s="8" t="s">
        <v>49</v>
      </c>
      <c r="I51" s="3" t="s">
        <v>90</v>
      </c>
      <c r="J51" s="6" t="s">
        <v>21</v>
      </c>
      <c r="K51" s="6" t="s">
        <v>12</v>
      </c>
    </row>
    <row r="52" spans="1:11" x14ac:dyDescent="0.25">
      <c r="A52" s="8">
        <v>50</v>
      </c>
      <c r="B52" s="8" t="s">
        <v>12</v>
      </c>
      <c r="C52" s="8" t="s">
        <v>32</v>
      </c>
      <c r="D52" s="8" t="s">
        <v>36</v>
      </c>
      <c r="E52" s="8" t="s">
        <v>36</v>
      </c>
      <c r="F52" s="8" t="s">
        <v>21</v>
      </c>
      <c r="G52" s="8" t="s">
        <v>49</v>
      </c>
      <c r="H52" s="8" t="s">
        <v>132</v>
      </c>
      <c r="I52" s="8" t="s">
        <v>133</v>
      </c>
      <c r="J52" s="6" t="s">
        <v>19</v>
      </c>
      <c r="K52" s="6" t="s">
        <v>134</v>
      </c>
    </row>
    <row r="53" spans="1:11" x14ac:dyDescent="0.25">
      <c r="A53" s="8">
        <v>51</v>
      </c>
      <c r="B53" s="8" t="s">
        <v>12</v>
      </c>
      <c r="C53" s="8" t="s">
        <v>22</v>
      </c>
      <c r="D53" s="8" t="s">
        <v>76</v>
      </c>
      <c r="E53" s="8" t="s">
        <v>121</v>
      </c>
      <c r="F53" s="8" t="s">
        <v>122</v>
      </c>
      <c r="G53" s="8" t="s">
        <v>135</v>
      </c>
      <c r="H53" s="8" t="s">
        <v>136</v>
      </c>
      <c r="I53" s="8" t="s">
        <v>136</v>
      </c>
      <c r="J53" s="6" t="s">
        <v>36</v>
      </c>
      <c r="K53" s="6" t="s">
        <v>79</v>
      </c>
    </row>
    <row r="54" spans="1:11" x14ac:dyDescent="0.25">
      <c r="A54" s="8">
        <v>52</v>
      </c>
      <c r="B54" s="8" t="s">
        <v>49</v>
      </c>
      <c r="C54" s="8" t="s">
        <v>22</v>
      </c>
      <c r="D54" s="8" t="s">
        <v>25</v>
      </c>
      <c r="E54" s="8" t="s">
        <v>60</v>
      </c>
      <c r="F54" s="8" t="s">
        <v>36</v>
      </c>
      <c r="G54" s="8" t="s">
        <v>121</v>
      </c>
      <c r="H54" s="8" t="s">
        <v>160</v>
      </c>
      <c r="I54" s="8" t="s">
        <v>137</v>
      </c>
      <c r="J54" s="9" t="s">
        <v>141</v>
      </c>
      <c r="K54" s="9" t="s">
        <v>142</v>
      </c>
    </row>
    <row r="55" spans="1:11" x14ac:dyDescent="0.25">
      <c r="A55" s="8">
        <v>53</v>
      </c>
      <c r="B55" s="8" t="s">
        <v>12</v>
      </c>
      <c r="C55" s="8" t="s">
        <v>27</v>
      </c>
      <c r="D55" s="8" t="s">
        <v>14</v>
      </c>
      <c r="E55" s="8" t="s">
        <v>27</v>
      </c>
      <c r="F55" s="8" t="s">
        <v>21</v>
      </c>
      <c r="G55" s="8" t="s">
        <v>13</v>
      </c>
      <c r="H55" s="8" t="s">
        <v>113</v>
      </c>
      <c r="I55" s="8" t="s">
        <v>138</v>
      </c>
      <c r="J55" s="6" t="s">
        <v>139</v>
      </c>
      <c r="K55" s="6" t="s">
        <v>51</v>
      </c>
    </row>
    <row r="56" spans="1:11" x14ac:dyDescent="0.25">
      <c r="A56" s="8">
        <v>54</v>
      </c>
      <c r="B56" s="8" t="s">
        <v>12</v>
      </c>
      <c r="C56" s="8" t="s">
        <v>36</v>
      </c>
      <c r="D56" s="8" t="s">
        <v>14</v>
      </c>
      <c r="E56" s="8" t="s">
        <v>14</v>
      </c>
      <c r="F56" s="8" t="s">
        <v>122</v>
      </c>
      <c r="G56" s="8" t="s">
        <v>27</v>
      </c>
      <c r="H56" s="8" t="s">
        <v>42</v>
      </c>
      <c r="I56" s="8" t="s">
        <v>122</v>
      </c>
      <c r="J56" s="4" t="s">
        <v>12</v>
      </c>
      <c r="K56" s="4" t="s">
        <v>36</v>
      </c>
    </row>
    <row r="57" spans="1:11" x14ac:dyDescent="0.25">
      <c r="A57" s="8">
        <v>55</v>
      </c>
      <c r="B57" s="8"/>
      <c r="C57" s="8"/>
      <c r="D57" s="8"/>
      <c r="E57" s="8"/>
      <c r="F57" s="8"/>
      <c r="G57" s="8"/>
      <c r="H57" s="8"/>
      <c r="I57" s="8"/>
      <c r="J57" s="4"/>
      <c r="K5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85" zoomScaleNormal="85" workbookViewId="0">
      <selection activeCell="K55" sqref="B3:K5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IF(MID('Raw Data'!B2,1,2)=" ",PROPER(LEFT('Raw Data'!B2,1)),PROPER(LEFT('Raw Data'!B2,2)))</f>
        <v xml:space="preserve">C </v>
      </c>
      <c r="C2" t="str">
        <f>IF(MID('Raw Data'!C2,1,2)=" ",PROPER(LEFT('Raw Data'!C2,1)),PROPER(LEFT('Raw Data'!C2,2)))</f>
        <v xml:space="preserve">E </v>
      </c>
      <c r="D2" t="str">
        <f>IF(MID('Raw Data'!D2,1,2)=" ",PROPER(LEFT('Raw Data'!D2,1)),PROPER(LEFT('Raw Data'!D2,2)))</f>
        <v xml:space="preserve">G </v>
      </c>
      <c r="E2" t="str">
        <f>IF(MID('Raw Data'!E2,1,2)=" ",PROPER(LEFT('Raw Data'!E2,1)),PROPER(LEFT('Raw Data'!E2,2)))</f>
        <v xml:space="preserve">F </v>
      </c>
      <c r="F2" t="str">
        <f>IF(MID('Raw Data'!F2,1,2)=" ",PROPER(LEFT('Raw Data'!F2,1)),PROPER(LEFT('Raw Data'!F2,2)))</f>
        <v xml:space="preserve">A </v>
      </c>
      <c r="G2" t="str">
        <f>IF(MID('Raw Data'!G2,1,2)=" ",PROPER(LEFT('Raw Data'!G2,1)),PROPER(LEFT('Raw Data'!G2,2)))</f>
        <v xml:space="preserve">E </v>
      </c>
      <c r="H2" t="str">
        <f>IF(MID('Raw Data'!H2,1,2)=" ",PROPER(LEFT('Raw Data'!H2,1)),PROPER(LEFT('Raw Data'!H2,2)))</f>
        <v xml:space="preserve">F </v>
      </c>
      <c r="I2" t="str">
        <f>IF(MID('Raw Data'!I2,1,2)=" ",PROPER(LEFT('Raw Data'!I2,1)),PROPER(LEFT('Raw Data'!I2,2)))</f>
        <v>Bb</v>
      </c>
      <c r="J2" t="str">
        <f>IF(MID('Raw Data'!J2,1,2)=" ",PROPER(LEFT('Raw Data'!J2,1)),PROPER(LEFT('Raw Data'!J2,2)))</f>
        <v xml:space="preserve">C </v>
      </c>
      <c r="K2" t="str">
        <f>IF(MID('Raw Data'!K2,1,2)=" ",PROPER(LEFT('Raw Data'!K2,1)),PROPER(LEFT('Raw Data'!K2,2)))</f>
        <v xml:space="preserve">E </v>
      </c>
    </row>
    <row r="3" spans="1:11" x14ac:dyDescent="0.25">
      <c r="A3">
        <v>1</v>
      </c>
      <c r="B3" t="str">
        <f>IF(MID('Raw Data'!B3,1,2)=" ",PROPER(LEFT('Raw Data'!B3,1)),PROPER(LEFT('Raw Data'!B3,2)))</f>
        <v xml:space="preserve">G </v>
      </c>
      <c r="C3" t="str">
        <f>IF(MID('Raw Data'!C3,1,2)=" ",PROPER(LEFT('Raw Data'!C3,1)),PROPER(LEFT('Raw Data'!C3,2)))</f>
        <v xml:space="preserve">D </v>
      </c>
      <c r="D3" t="str">
        <f>IF(MID('Raw Data'!D3,1,2)=" ",PROPER(LEFT('Raw Data'!D3,1)),PROPER(LEFT('Raw Data'!D3,2)))</f>
        <v xml:space="preserve">A </v>
      </c>
      <c r="E3" s="10" t="str">
        <f>IF(MID('Raw Data'!E3,1,2)=" ",PROPER(LEFT('Raw Data'!E3,1)),PROPER(LEFT('Raw Data'!E3,2)))</f>
        <v xml:space="preserve">F </v>
      </c>
      <c r="F3" t="str">
        <f>IF(MID('Raw Data'!F3,1,2)=" ",PROPER(LEFT('Raw Data'!F3,1)),PROPER(LEFT('Raw Data'!F3,2)))</f>
        <v xml:space="preserve">E </v>
      </c>
      <c r="G3" s="10" t="str">
        <f>IF(MID('Raw Data'!G3,1,2)=" ",PROPER(LEFT('Raw Data'!G3,1)),PROPER(LEFT('Raw Data'!G3,2)))</f>
        <v xml:space="preserve">E </v>
      </c>
      <c r="H3" t="str">
        <f>IF(MID('Raw Data'!H3,1,2)=" ",PROPER(LEFT('Raw Data'!H3,1)),PROPER(LEFT('Raw Data'!H3,2)))</f>
        <v xml:space="preserve">A </v>
      </c>
      <c r="I3" t="str">
        <f>IF(MID('Raw Data'!I3,1,2)=" ",PROPER(LEFT('Raw Data'!I3,1)),PROPER(LEFT('Raw Data'!I3,2)))</f>
        <v>A#</v>
      </c>
      <c r="J3" t="str">
        <f>IF(MID('Raw Data'!J3,1,2)=" ",PROPER(LEFT('Raw Data'!J3,1)),PROPER(LEFT('Raw Data'!J3,2)))</f>
        <v>Bb</v>
      </c>
      <c r="K3" t="str">
        <f>IF(MID('Raw Data'!K3,1,2)=" ",PROPER(LEFT('Raw Data'!K3,1)),PROPER(LEFT('Raw Data'!K3,2)))</f>
        <v>Bb</v>
      </c>
    </row>
    <row r="4" spans="1:11" x14ac:dyDescent="0.25">
      <c r="A4">
        <v>2</v>
      </c>
      <c r="B4" s="10" t="str">
        <f>IF(MID('Raw Data'!B4,1,2)=" ",PROPER(LEFT('Raw Data'!B4,1)),PROPER(LEFT('Raw Data'!B4,2)))</f>
        <v xml:space="preserve">C </v>
      </c>
      <c r="C4" t="str">
        <f>IF(MID('Raw Data'!C4,1,2)=" ",PROPER(LEFT('Raw Data'!C4,1)),PROPER(LEFT('Raw Data'!C4,2)))</f>
        <v xml:space="preserve">A </v>
      </c>
      <c r="D4" t="str">
        <f>IF(MID('Raw Data'!D4,1,2)=" ",PROPER(LEFT('Raw Data'!D4,1)),PROPER(LEFT('Raw Data'!D4,2)))</f>
        <v xml:space="preserve">E </v>
      </c>
      <c r="E4" t="str">
        <f>IF(MID('Raw Data'!E4,1,2)=" ",PROPER(LEFT('Raw Data'!E4,1)),PROPER(LEFT('Raw Data'!E4,2)))</f>
        <v xml:space="preserve">B </v>
      </c>
      <c r="F4" t="str">
        <f>IF(MID('Raw Data'!F4,1,2)=" ",PROPER(LEFT('Raw Data'!F4,1)),PROPER(LEFT('Raw Data'!F4,2)))</f>
        <v xml:space="preserve">G </v>
      </c>
      <c r="G4" t="str">
        <f>IF(MID('Raw Data'!G4,1,2)=" ",PROPER(LEFT('Raw Data'!G4,1)),PROPER(LEFT('Raw Data'!G4,2)))</f>
        <v xml:space="preserve">D </v>
      </c>
      <c r="H4" t="str">
        <f>IF(MID('Raw Data'!H4,1,2)=" ",PROPER(LEFT('Raw Data'!H4,1)),PROPER(LEFT('Raw Data'!H4,2)))</f>
        <v xml:space="preserve">G </v>
      </c>
      <c r="I4" t="str">
        <f>IF(MID('Raw Data'!I4,1,2)=" ",PROPER(LEFT('Raw Data'!I4,1)),PROPER(LEFT('Raw Data'!I4,2)))</f>
        <v xml:space="preserve">B </v>
      </c>
      <c r="J4" s="10" t="str">
        <f>IF(MID('Raw Data'!J4,1,2)=" ",PROPER(LEFT('Raw Data'!J4,1)),PROPER(LEFT('Raw Data'!J4,2)))</f>
        <v xml:space="preserve">C </v>
      </c>
      <c r="K4" s="10" t="str">
        <f>IF(MID('Raw Data'!K4,1,2)=" ",PROPER(LEFT('Raw Data'!K4,1)),PROPER(LEFT('Raw Data'!K4,2)))</f>
        <v xml:space="preserve">E </v>
      </c>
    </row>
    <row r="5" spans="1:11" x14ac:dyDescent="0.25">
      <c r="A5">
        <v>3</v>
      </c>
      <c r="B5" s="10" t="str">
        <f>IF(MID('Raw Data'!B5,1,2)=" ",PROPER(LEFT('Raw Data'!B5,1)),PROPER(LEFT('Raw Data'!B5,2)))</f>
        <v xml:space="preserve">C </v>
      </c>
      <c r="C5" s="10" t="str">
        <f>IF(MID('Raw Data'!C5,1,2)=" ",PROPER(LEFT('Raw Data'!C5,1)),PROPER(LEFT('Raw Data'!C5,2)))</f>
        <v xml:space="preserve">E </v>
      </c>
      <c r="D5" s="10" t="str">
        <f>IF(MID('Raw Data'!D5,1,2)=" ",PROPER(LEFT('Raw Data'!D5,1)),PROPER(LEFT('Raw Data'!D5,2)))</f>
        <v xml:space="preserve">G </v>
      </c>
      <c r="E5" t="str">
        <f>IF(MID('Raw Data'!E5,1,2)=" ",PROPER(LEFT('Raw Data'!E5,1)),PROPER(LEFT('Raw Data'!E5,2)))</f>
        <v xml:space="preserve">A </v>
      </c>
      <c r="F5" t="str">
        <f>IF(MID('Raw Data'!F5,1,2)=" ",PROPER(LEFT('Raw Data'!F5,1)),PROPER(LEFT('Raw Data'!F5,2)))</f>
        <v xml:space="preserve">B </v>
      </c>
      <c r="G5" t="str">
        <f>IF(MID('Raw Data'!G5,1,2)=" ",PROPER(LEFT('Raw Data'!G5,1)),PROPER(LEFT('Raw Data'!G5,2)))</f>
        <v xml:space="preserve">A </v>
      </c>
      <c r="H5" t="str">
        <f>IF(MID('Raw Data'!H5,1,2)=" ",PROPER(LEFT('Raw Data'!H5,1)),PROPER(LEFT('Raw Data'!H5,2)))</f>
        <v xml:space="preserve">E </v>
      </c>
      <c r="I5" t="str">
        <f>IF(MID('Raw Data'!I5,1,2)=" ",PROPER(LEFT('Raw Data'!I5,1)),PROPER(LEFT('Raw Data'!I5,2)))</f>
        <v>Ab</v>
      </c>
      <c r="J5" t="str">
        <f>IF(MID('Raw Data'!J5,1,2)=" ",PROPER(LEFT('Raw Data'!J5,1)),PROPER(LEFT('Raw Data'!J5,2)))</f>
        <v xml:space="preserve">F </v>
      </c>
      <c r="K5" t="str">
        <f>IF(MID('Raw Data'!K5,1,2)=" ",PROPER(LEFT('Raw Data'!K5,1)),PROPER(LEFT('Raw Data'!K5,2)))</f>
        <v>D#</v>
      </c>
    </row>
    <row r="6" spans="1:11" x14ac:dyDescent="0.25">
      <c r="A6">
        <v>4</v>
      </c>
      <c r="B6" s="10" t="str">
        <f>IF(MID('Raw Data'!B6,1,2)=" ",PROPER(LEFT('Raw Data'!B6,1)),PROPER(LEFT('Raw Data'!B6,2)))</f>
        <v xml:space="preserve">C </v>
      </c>
      <c r="C6" s="10" t="str">
        <f>IF(MID('Raw Data'!C6,1,2)=" ",PROPER(LEFT('Raw Data'!C6,1)),PROPER(LEFT('Raw Data'!C6,2)))</f>
        <v xml:space="preserve">E </v>
      </c>
      <c r="D6" s="10" t="str">
        <f>IF(MID('Raw Data'!D6,1,2)=" ",PROPER(LEFT('Raw Data'!D6,1)),PROPER(LEFT('Raw Data'!D6,2)))</f>
        <v xml:space="preserve">G </v>
      </c>
      <c r="E6" t="str">
        <f>IF(MID('Raw Data'!E6,1,2)=" ",PROPER(LEFT('Raw Data'!E6,1)),PROPER(LEFT('Raw Data'!E6,2)))</f>
        <v>F#</v>
      </c>
      <c r="F6" t="str">
        <f>IF(MID('Raw Data'!F6,1,2)=" ",PROPER(LEFT('Raw Data'!F6,1)),PROPER(LEFT('Raw Data'!F6,2)))</f>
        <v xml:space="preserve">C </v>
      </c>
      <c r="G6" t="str">
        <f>IF(MID('Raw Data'!G6,1,2)=" ",PROPER(LEFT('Raw Data'!G6,1)),PROPER(LEFT('Raw Data'!G6,2)))</f>
        <v xml:space="preserve">F </v>
      </c>
      <c r="H6" t="str">
        <f>IF(MID('Raw Data'!H6,1,2)=" ",PROPER(LEFT('Raw Data'!H6,1)),PROPER(LEFT('Raw Data'!H6,2)))</f>
        <v xml:space="preserve">C </v>
      </c>
      <c r="I6" t="str">
        <f>IF(MID('Raw Data'!I6,1,2)=" ",PROPER(LEFT('Raw Data'!I6,1)),PROPER(LEFT('Raw Data'!I6,2)))</f>
        <v xml:space="preserve">A </v>
      </c>
      <c r="J6" s="10" t="str">
        <f>IF(MID('Raw Data'!J6,1,2)=" ",PROPER(LEFT('Raw Data'!J6,1)),PROPER(LEFT('Raw Data'!J6,2)))</f>
        <v xml:space="preserve">C </v>
      </c>
      <c r="K6" t="str">
        <f>IF(MID('Raw Data'!K6,1,2)=" ",PROPER(LEFT('Raw Data'!K6,1)),PROPER(LEFT('Raw Data'!K6,2)))</f>
        <v xml:space="preserve">B </v>
      </c>
    </row>
    <row r="7" spans="1:11" x14ac:dyDescent="0.25">
      <c r="A7">
        <v>5</v>
      </c>
      <c r="B7" t="str">
        <f>IF(MID('Raw Data'!B7,1,2)=" ",PROPER(LEFT('Raw Data'!B7,1)),PROPER(LEFT('Raw Data'!B7,2)))</f>
        <v xml:space="preserve">E </v>
      </c>
      <c r="C7" s="10" t="str">
        <f>IF(MID('Raw Data'!C7,1,2)=" ",PROPER(LEFT('Raw Data'!C7,1)),PROPER(LEFT('Raw Data'!C7,2)))</f>
        <v xml:space="preserve">E </v>
      </c>
      <c r="D7" s="10" t="str">
        <f>IF(MID('Raw Data'!D7,1,2)=" ",PROPER(LEFT('Raw Data'!D7,1)),PROPER(LEFT('Raw Data'!D7,2)))</f>
        <v xml:space="preserve">G </v>
      </c>
      <c r="E7" s="10" t="str">
        <f>IF(MID('Raw Data'!E7,1,2)=" ",PROPER(LEFT('Raw Data'!E7,1)),PROPER(LEFT('Raw Data'!E7,2)))</f>
        <v xml:space="preserve">F </v>
      </c>
      <c r="F7" t="str">
        <f>IF(MID('Raw Data'!F7,1,2)=" ",PROPER(LEFT('Raw Data'!F7,1)),PROPER(LEFT('Raw Data'!F7,2)))</f>
        <v xml:space="preserve">G </v>
      </c>
      <c r="G7" t="str">
        <f>IF(MID('Raw Data'!G7,1,2)=" ",PROPER(LEFT('Raw Data'!G7,1)),PROPER(LEFT('Raw Data'!G7,2)))</f>
        <v xml:space="preserve">D </v>
      </c>
      <c r="H7" t="str">
        <f>IF(MID('Raw Data'!H7,1,2)=" ",PROPER(LEFT('Raw Data'!H7,1)),PROPER(LEFT('Raw Data'!H7,2)))</f>
        <v xml:space="preserve">E </v>
      </c>
      <c r="I7" t="str">
        <f>IF(MID('Raw Data'!I7,1,2)=" ",PROPER(LEFT('Raw Data'!I7,1)),PROPER(LEFT('Raw Data'!I7,2)))</f>
        <v xml:space="preserve">B </v>
      </c>
      <c r="J7" t="str">
        <f>IF(MID('Raw Data'!J7,1,2)=" ",PROPER(LEFT('Raw Data'!J7,1)),PROPER(LEFT('Raw Data'!J7,2)))</f>
        <v xml:space="preserve">G </v>
      </c>
      <c r="K7" t="str">
        <f>IF(MID('Raw Data'!K7,1,2)=" ",PROPER(LEFT('Raw Data'!K7,1)),PROPER(LEFT('Raw Data'!K7,2)))</f>
        <v xml:space="preserve">B </v>
      </c>
    </row>
    <row r="8" spans="1:11" x14ac:dyDescent="0.25">
      <c r="A8">
        <v>6</v>
      </c>
      <c r="B8" s="10" t="str">
        <f>IF(MID('Raw Data'!B8,1,2)=" ",PROPER(LEFT('Raw Data'!B8,1)),PROPER(LEFT('Raw Data'!B8,2)))</f>
        <v xml:space="preserve">C </v>
      </c>
      <c r="C8" s="10" t="str">
        <f>IF(MID('Raw Data'!C8,1,2)=" ",PROPER(LEFT('Raw Data'!C8,1)),PROPER(LEFT('Raw Data'!C8,2)))</f>
        <v xml:space="preserve">E </v>
      </c>
      <c r="D8" t="str">
        <f>IF(MID('Raw Data'!D8,1,2)=" ",PROPER(LEFT('Raw Data'!D8,1)),PROPER(LEFT('Raw Data'!D8,2)))</f>
        <v>G#</v>
      </c>
      <c r="E8" t="str">
        <f>IF(MID('Raw Data'!E8,1,2)=" ",PROPER(LEFT('Raw Data'!E8,1)),PROPER(LEFT('Raw Data'!E8,2)))</f>
        <v xml:space="preserve">C </v>
      </c>
      <c r="F8" s="10" t="str">
        <f>IF(MID('Raw Data'!F8,1,2)=" ",PROPER(LEFT('Raw Data'!F8,1)),PROPER(LEFT('Raw Data'!F8,2)))</f>
        <v xml:space="preserve">A </v>
      </c>
      <c r="G8" t="str">
        <f>IF(MID('Raw Data'!G8,1,2)=" ",PROPER(LEFT('Raw Data'!G8,1)),PROPER(LEFT('Raw Data'!G8,2)))</f>
        <v xml:space="preserve">F </v>
      </c>
      <c r="H8" t="str">
        <f>IF(MID('Raw Data'!H8,1,2)=" ",PROPER(LEFT('Raw Data'!H8,1)),PROPER(LEFT('Raw Data'!H8,2)))</f>
        <v xml:space="preserve">C </v>
      </c>
      <c r="I8" t="str">
        <f>IF(MID('Raw Data'!I8,1,2)=" ",PROPER(LEFT('Raw Data'!I8,1)),PROPER(LEFT('Raw Data'!I8,2)))</f>
        <v>F#</v>
      </c>
      <c r="J8" s="10" t="str">
        <f>IF(MID('Raw Data'!J8,1,2)=" ",PROPER(LEFT('Raw Data'!J8,1)),PROPER(LEFT('Raw Data'!J8,2)))</f>
        <v xml:space="preserve">C </v>
      </c>
      <c r="K8" t="str">
        <f>IF(MID('Raw Data'!K8,1,2)=" ",PROPER(LEFT('Raw Data'!K8,1)),PROPER(LEFT('Raw Data'!K8,2)))</f>
        <v xml:space="preserve">A </v>
      </c>
    </row>
    <row r="9" spans="1:11" x14ac:dyDescent="0.25">
      <c r="A9">
        <v>7</v>
      </c>
      <c r="B9" s="10" t="str">
        <f>IF(MID('Raw Data'!B9,1,2)=" ",PROPER(LEFT('Raw Data'!B9,1)),PROPER(LEFT('Raw Data'!B9,2)))</f>
        <v xml:space="preserve">C </v>
      </c>
      <c r="C9" t="str">
        <f>IF(MID('Raw Data'!C9,1,2)=" ",PROPER(LEFT('Raw Data'!C9,1)),PROPER(LEFT('Raw Data'!C9,2)))</f>
        <v xml:space="preserve">A </v>
      </c>
      <c r="D9" t="str">
        <f>IF(MID('Raw Data'!D9,1,2)=" ",PROPER(LEFT('Raw Data'!D9,1)),PROPER(LEFT('Raw Data'!D9,2)))</f>
        <v xml:space="preserve">B </v>
      </c>
      <c r="E9" s="10" t="str">
        <f>IF(MID('Raw Data'!E9,1,2)=" ",PROPER(LEFT('Raw Data'!E9,1)),PROPER(LEFT('Raw Data'!E9,2)))</f>
        <v xml:space="preserve">F </v>
      </c>
      <c r="F9" t="str">
        <f>IF(MID('Raw Data'!F9,1,2)=" ",PROPER(LEFT('Raw Data'!F9,1)),PROPER(LEFT('Raw Data'!F9,2)))</f>
        <v xml:space="preserve">G </v>
      </c>
      <c r="G9" s="10" t="str">
        <f>IF(MID('Raw Data'!G9,1,2)=" ",PROPER(LEFT('Raw Data'!G9,1)),PROPER(LEFT('Raw Data'!G9,2)))</f>
        <v xml:space="preserve">E </v>
      </c>
      <c r="H9" t="str">
        <f>IF(MID('Raw Data'!H9,1,2)=" ",PROPER(LEFT('Raw Data'!H9,1)),PROPER(LEFT('Raw Data'!H9,2)))</f>
        <v xml:space="preserve">G </v>
      </c>
      <c r="I9" t="str">
        <f>IF(MID('Raw Data'!I9,1,2)=" ",PROPER(LEFT('Raw Data'!I9,1)),PROPER(LEFT('Raw Data'!I9,2)))</f>
        <v xml:space="preserve">B </v>
      </c>
      <c r="J9" t="str">
        <f>IF(MID('Raw Data'!J9,1,2)=" ",PROPER(LEFT('Raw Data'!J9,1)),PROPER(LEFT('Raw Data'!J9,2)))</f>
        <v xml:space="preserve">F </v>
      </c>
      <c r="K9" t="str">
        <f>IF(MID('Raw Data'!K9,1,2)=" ",PROPER(LEFT('Raw Data'!K9,1)),PROPER(LEFT('Raw Data'!K9,2)))</f>
        <v xml:space="preserve">G </v>
      </c>
    </row>
    <row r="10" spans="1:11" x14ac:dyDescent="0.25">
      <c r="A10">
        <v>8</v>
      </c>
      <c r="B10" s="10" t="str">
        <f>IF(MID('Raw Data'!B10,1,2)=" ",PROPER(LEFT('Raw Data'!B10,1)),PROPER(LEFT('Raw Data'!B10,2)))</f>
        <v xml:space="preserve">C </v>
      </c>
      <c r="C10" s="10" t="str">
        <f>IF(MID('Raw Data'!C10,1,2)=" ",PROPER(LEFT('Raw Data'!C10,1)),PROPER(LEFT('Raw Data'!C10,2)))</f>
        <v xml:space="preserve">E </v>
      </c>
      <c r="D10" s="10" t="str">
        <f>IF(MID('Raw Data'!D10,1,2)=" ",PROPER(LEFT('Raw Data'!D10,1)),PROPER(LEFT('Raw Data'!D10,2)))</f>
        <v xml:space="preserve">G </v>
      </c>
      <c r="E10" t="str">
        <f>IF(MID('Raw Data'!E10,1,2)=" ",PROPER(LEFT('Raw Data'!E10,1)),PROPER(LEFT('Raw Data'!E10,2)))</f>
        <v xml:space="preserve">B </v>
      </c>
      <c r="F10" s="10" t="str">
        <f>IF(MID('Raw Data'!F10,1,2)=" ",PROPER(LEFT('Raw Data'!F10,1)),PROPER(LEFT('Raw Data'!F10,2)))</f>
        <v xml:space="preserve">A </v>
      </c>
      <c r="G10" s="10" t="str">
        <f>IF(MID('Raw Data'!G10,1,2)=" ",PROPER(LEFT('Raw Data'!G10,1)),PROPER(LEFT('Raw Data'!G10,2)))</f>
        <v xml:space="preserve">E </v>
      </c>
      <c r="H10" s="10" t="str">
        <f>IF(MID('Raw Data'!H10,1,2)=" ",PROPER(LEFT('Raw Data'!H10,1)),PROPER(LEFT('Raw Data'!H10,2)))</f>
        <v xml:space="preserve">F </v>
      </c>
      <c r="I10" t="str">
        <f>IF(MID('Raw Data'!I10,1,2)=" ",PROPER(LEFT('Raw Data'!I10,1)),PROPER(LEFT('Raw Data'!I10,2)))</f>
        <v>D#</v>
      </c>
      <c r="J10" t="str">
        <f>IF(MID('Raw Data'!J10,1,2)=" ",PROPER(LEFT('Raw Data'!J10,1)),PROPER(LEFT('Raw Data'!J10,2)))</f>
        <v>Bb</v>
      </c>
      <c r="K10" t="str">
        <f>IF(MID('Raw Data'!K10,1,2)=" ",PROPER(LEFT('Raw Data'!K10,1)),PROPER(LEFT('Raw Data'!K10,2)))</f>
        <v xml:space="preserve">D </v>
      </c>
    </row>
    <row r="11" spans="1:11" x14ac:dyDescent="0.25">
      <c r="A11">
        <v>9</v>
      </c>
      <c r="B11" s="10" t="str">
        <f>IF(MID('Raw Data'!B11,1,2)=" ",PROPER(LEFT('Raw Data'!B11,1)),PROPER(LEFT('Raw Data'!B11,2)))</f>
        <v xml:space="preserve">C </v>
      </c>
      <c r="C11" t="str">
        <f>IF(MID('Raw Data'!C11,1,2)=" ",PROPER(LEFT('Raw Data'!C11,1)),PROPER(LEFT('Raw Data'!C11,2)))</f>
        <v xml:space="preserve">A </v>
      </c>
      <c r="D11" t="str">
        <f>IF(MID('Raw Data'!D11,1,2)=" ",PROPER(LEFT('Raw Data'!D11,1)),PROPER(LEFT('Raw Data'!D11,2)))</f>
        <v xml:space="preserve">D </v>
      </c>
      <c r="E11" t="str">
        <f>IF(MID('Raw Data'!E11,1,2)=" ",PROPER(LEFT('Raw Data'!E11,1)),PROPER(LEFT('Raw Data'!E11,2)))</f>
        <v>C#</v>
      </c>
      <c r="F11" t="str">
        <f>IF(MID('Raw Data'!F11,1,2)=" ",PROPER(LEFT('Raw Data'!F11,1)),PROPER(LEFT('Raw Data'!F11,2)))</f>
        <v xml:space="preserve">F </v>
      </c>
      <c r="G11" s="10" t="str">
        <f>IF(MID('Raw Data'!G11,1,2)=" ",PROPER(LEFT('Raw Data'!G11,1)),PROPER(LEFT('Raw Data'!G11,2)))</f>
        <v xml:space="preserve">E </v>
      </c>
      <c r="H11" t="str">
        <f>IF(MID('Raw Data'!H11,1,2)=" ",PROPER(LEFT('Raw Data'!H11,1)),PROPER(LEFT('Raw Data'!H11,2)))</f>
        <v xml:space="preserve">B </v>
      </c>
      <c r="I11" t="str">
        <f>IF(MID('Raw Data'!I11,1,2)=" ",PROPER(LEFT('Raw Data'!I11,1)),PROPER(LEFT('Raw Data'!I11,2)))</f>
        <v xml:space="preserve">B </v>
      </c>
      <c r="J11" t="str">
        <f>IF(MID('Raw Data'!J11,1,2)=" ",PROPER(LEFT('Raw Data'!J11,1)),PROPER(LEFT('Raw Data'!J11,2)))</f>
        <v xml:space="preserve">D </v>
      </c>
      <c r="K11" t="str">
        <f>IF(MID('Raw Data'!K11,1,2)=" ",PROPER(LEFT('Raw Data'!K11,1)),PROPER(LEFT('Raw Data'!K11,2)))</f>
        <v xml:space="preserve">A </v>
      </c>
    </row>
    <row r="12" spans="1:11" x14ac:dyDescent="0.25">
      <c r="A12">
        <v>10</v>
      </c>
      <c r="B12" s="10" t="str">
        <f>IF(MID('Raw Data'!B12,1,2)=" ",PROPER(LEFT('Raw Data'!B12,1)),PROPER(LEFT('Raw Data'!B12,2)))</f>
        <v xml:space="preserve">C </v>
      </c>
      <c r="C12" t="str">
        <f>IF(MID('Raw Data'!C12,1,2)=" ",PROPER(LEFT('Raw Data'!C12,1)),PROPER(LEFT('Raw Data'!C12,2)))</f>
        <v xml:space="preserve">A </v>
      </c>
      <c r="D12" t="str">
        <f>IF(MID('Raw Data'!D12,1,2)=" ",PROPER(LEFT('Raw Data'!D12,1)),PROPER(LEFT('Raw Data'!D12,2)))</f>
        <v xml:space="preserve">D </v>
      </c>
      <c r="E12" t="str">
        <f>IF(MID('Raw Data'!E12,1,2)=" ",PROPER(LEFT('Raw Data'!E12,1)),PROPER(LEFT('Raw Data'!E12,2)))</f>
        <v>Bb</v>
      </c>
      <c r="F12" t="str">
        <f>IF(MID('Raw Data'!F12,1,2)=" ",PROPER(LEFT('Raw Data'!F12,1)),PROPER(LEFT('Raw Data'!F12,2)))</f>
        <v xml:space="preserve">G </v>
      </c>
      <c r="G12" s="10" t="str">
        <f>IF(MID('Raw Data'!G12,1,2)=" ",PROPER(LEFT('Raw Data'!G12,1)),PROPER(LEFT('Raw Data'!G12,2)))</f>
        <v xml:space="preserve">E </v>
      </c>
      <c r="H12" t="str">
        <f>IF(MID('Raw Data'!H12,1,2)=" ",PROPER(LEFT('Raw Data'!H12,1)),PROPER(LEFT('Raw Data'!H12,2)))</f>
        <v xml:space="preserve">A </v>
      </c>
      <c r="I12" s="10" t="str">
        <f>IF(MID('Raw Data'!I12,1,2)=" ",PROPER(LEFT('Raw Data'!I12,1)),PROPER(LEFT('Raw Data'!I12,2)))</f>
        <v>Bb</v>
      </c>
      <c r="J12" t="str">
        <f>IF(MID('Raw Data'!J12,1,2)=" ",PROPER(LEFT('Raw Data'!J12,1)),PROPER(LEFT('Raw Data'!J12,2)))</f>
        <v xml:space="preserve">B </v>
      </c>
      <c r="K12" t="str">
        <f>IF(MID('Raw Data'!K12,1,2)=" ",PROPER(LEFT('Raw Data'!K12,1)),PROPER(LEFT('Raw Data'!K12,2)))</f>
        <v xml:space="preserve">G </v>
      </c>
    </row>
    <row r="13" spans="1:11" x14ac:dyDescent="0.25">
      <c r="A13">
        <v>11</v>
      </c>
      <c r="B13" s="10" t="str">
        <f>IF(MID('Raw Data'!B13,1,2)=" ",PROPER(LEFT('Raw Data'!B13,1)),PROPER(LEFT('Raw Data'!B13,2)))</f>
        <v xml:space="preserve">C </v>
      </c>
      <c r="C13" s="10" t="str">
        <f>IF(MID('Raw Data'!C13,1,2)=" ",PROPER(LEFT('Raw Data'!C13,1)),PROPER(LEFT('Raw Data'!C13,2)))</f>
        <v xml:space="preserve">E </v>
      </c>
      <c r="D13" t="str">
        <f>IF(MID('Raw Data'!D13,1,2)=" ",PROPER(LEFT('Raw Data'!D13,1)),PROPER(LEFT('Raw Data'!D13,2)))</f>
        <v xml:space="preserve">F </v>
      </c>
      <c r="E13" t="str">
        <f>IF(MID('Raw Data'!E13,1,2)=" ",PROPER(LEFT('Raw Data'!E13,1)),PROPER(LEFT('Raw Data'!E13,2)))</f>
        <v xml:space="preserve">E </v>
      </c>
      <c r="F13" s="10" t="str">
        <f>IF(MID('Raw Data'!F13,1,2)=" ",PROPER(LEFT('Raw Data'!F13,1)),PROPER(LEFT('Raw Data'!F13,2)))</f>
        <v xml:space="preserve">A </v>
      </c>
      <c r="G13" t="str">
        <f>IF(MID('Raw Data'!G13,1,2)=" ",PROPER(LEFT('Raw Data'!G13,1)),PROPER(LEFT('Raw Data'!G13,2)))</f>
        <v xml:space="preserve">A </v>
      </c>
      <c r="H13" t="str">
        <f>IF(MID('Raw Data'!H13,1,2)=" ",PROPER(LEFT('Raw Data'!H13,1)),PROPER(LEFT('Raw Data'!H13,2)))</f>
        <v>Bb</v>
      </c>
      <c r="I13" t="str">
        <f>IF(MID('Raw Data'!I13,1,2)=" ",PROPER(LEFT('Raw Data'!I13,1)),PROPER(LEFT('Raw Data'!I13,2)))</f>
        <v xml:space="preserve">B </v>
      </c>
      <c r="J13" s="10" t="str">
        <f>IF(MID('Raw Data'!J13,1,2)=" ",PROPER(LEFT('Raw Data'!J13,1)),PROPER(LEFT('Raw Data'!J13,2)))</f>
        <v xml:space="preserve">C </v>
      </c>
      <c r="K13" t="str">
        <f>IF(MID('Raw Data'!K13,1,2)=" ",PROPER(LEFT('Raw Data'!K13,1)),PROPER(LEFT('Raw Data'!K13,2)))</f>
        <v xml:space="preserve">F </v>
      </c>
    </row>
    <row r="14" spans="1:11" x14ac:dyDescent="0.25">
      <c r="A14">
        <v>12</v>
      </c>
      <c r="B14" s="10" t="str">
        <f>IF(MID('Raw Data'!B14,1,2)=" ",PROPER(LEFT('Raw Data'!B14,1)),PROPER(LEFT('Raw Data'!B14,2)))</f>
        <v xml:space="preserve">C </v>
      </c>
      <c r="C14" t="str">
        <f>IF(MID('Raw Data'!C14,1,2)=" ",PROPER(LEFT('Raw Data'!C14,1)),PROPER(LEFT('Raw Data'!C14,2)))</f>
        <v xml:space="preserve">B </v>
      </c>
      <c r="D14" t="str">
        <f>IF(MID('Raw Data'!D14,1,2)=" ",PROPER(LEFT('Raw Data'!D14,1)),PROPER(LEFT('Raw Data'!D14,2)))</f>
        <v xml:space="preserve">D </v>
      </c>
      <c r="E14" t="str">
        <f>IF(MID('Raw Data'!E14,1,2)=" ",PROPER(LEFT('Raw Data'!E14,1)),PROPER(LEFT('Raw Data'!E14,2)))</f>
        <v xml:space="preserve">B </v>
      </c>
      <c r="F14" s="10" t="str">
        <f>IF(MID('Raw Data'!F14,1,2)=" ",PROPER(LEFT('Raw Data'!F14,1)),PROPER(LEFT('Raw Data'!F14,2)))</f>
        <v xml:space="preserve">A </v>
      </c>
      <c r="G14" t="str">
        <f>IF(MID('Raw Data'!G14,1,2)=" ",PROPER(LEFT('Raw Data'!G14,1)),PROPER(LEFT('Raw Data'!G14,2)))</f>
        <v>G#</v>
      </c>
      <c r="H14" t="str">
        <f>IF(MID('Raw Data'!H14,1,2)=" ",PROPER(LEFT('Raw Data'!H14,1)),PROPER(LEFT('Raw Data'!H14,2)))</f>
        <v xml:space="preserve">C </v>
      </c>
      <c r="I14" t="str">
        <f>IF(MID('Raw Data'!I14,1,2)=" ",PROPER(LEFT('Raw Data'!I14,1)),PROPER(LEFT('Raw Data'!I14,2)))</f>
        <v xml:space="preserve">B </v>
      </c>
      <c r="J14" t="str">
        <f>IF(MID('Raw Data'!J14,1,2)=" ",PROPER(LEFT('Raw Data'!J14,1)),PROPER(LEFT('Raw Data'!J14,2)))</f>
        <v>Bb</v>
      </c>
      <c r="K14" t="str">
        <f>IF(MID('Raw Data'!K14,1,2)=" ",PROPER(LEFT('Raw Data'!K14,1)),PROPER(LEFT('Raw Data'!K14,2)))</f>
        <v xml:space="preserve">D </v>
      </c>
    </row>
    <row r="15" spans="1:11" x14ac:dyDescent="0.25">
      <c r="A15">
        <v>13</v>
      </c>
      <c r="B15" s="10" t="str">
        <f>IF(MID('Raw Data'!B15,1,2)=" ",PROPER(LEFT('Raw Data'!B15,1)),PROPER(LEFT('Raw Data'!B15,2)))</f>
        <v xml:space="preserve">C </v>
      </c>
      <c r="C15" t="str">
        <f>IF(MID('Raw Data'!C15,1,2)=" ",PROPER(LEFT('Raw Data'!C15,1)),PROPER(LEFT('Raw Data'!C15,2)))</f>
        <v xml:space="preserve">A </v>
      </c>
      <c r="D15" t="str">
        <f>IF(MID('Raw Data'!D15,1,2)=" ",PROPER(LEFT('Raw Data'!D15,1)),PROPER(LEFT('Raw Data'!D15,2)))</f>
        <v xml:space="preserve">E </v>
      </c>
      <c r="E15" t="str">
        <f>IF(MID('Raw Data'!E15,1,2)=" ",PROPER(LEFT('Raw Data'!E15,1)),PROPER(LEFT('Raw Data'!E15,2)))</f>
        <v xml:space="preserve">G </v>
      </c>
      <c r="F15" t="str">
        <f>IF(MID('Raw Data'!F15,1,2)=" ",PROPER(LEFT('Raw Data'!F15,1)),PROPER(LEFT('Raw Data'!F15,2)))</f>
        <v xml:space="preserve">D </v>
      </c>
      <c r="G15" t="str">
        <f>IF(MID('Raw Data'!G15,1,2)=" ",PROPER(LEFT('Raw Data'!G15,1)),PROPER(LEFT('Raw Data'!G15,2)))</f>
        <v>Ab</v>
      </c>
      <c r="H15" t="str">
        <f>IF(MID('Raw Data'!H15,1,2)=" ",PROPER(LEFT('Raw Data'!H15,1)),PROPER(LEFT('Raw Data'!H15,2)))</f>
        <v>C#</v>
      </c>
      <c r="I15" t="str">
        <f>IF(MID('Raw Data'!I15,1,2)=" ",PROPER(LEFT('Raw Data'!I15,1)),PROPER(LEFT('Raw Data'!I15,2)))</f>
        <v>C#</v>
      </c>
      <c r="J15" t="str">
        <f>IF(MID('Raw Data'!J15,1,2)=" ",PROPER(LEFT('Raw Data'!J15,1)),PROPER(LEFT('Raw Data'!J15,2)))</f>
        <v xml:space="preserve">B </v>
      </c>
      <c r="K15" s="10" t="str">
        <f>IF(MID('Raw Data'!K15,1,2)=" ",PROPER(LEFT('Raw Data'!K15,1)),PROPER(LEFT('Raw Data'!K15,2)))</f>
        <v xml:space="preserve">E </v>
      </c>
    </row>
    <row r="16" spans="1:11" x14ac:dyDescent="0.25">
      <c r="A16">
        <v>14</v>
      </c>
      <c r="B16" t="str">
        <f>IF(MID('Raw Data'!B16,1,2)=" ",PROPER(LEFT('Raw Data'!B16,1)),PROPER(LEFT('Raw Data'!B16,2)))</f>
        <v xml:space="preserve">G </v>
      </c>
      <c r="C16" s="10" t="str">
        <f>IF(MID('Raw Data'!C16,1,2)=" ",PROPER(LEFT('Raw Data'!C16,1)),PROPER(LEFT('Raw Data'!C16,2)))</f>
        <v xml:space="preserve">E </v>
      </c>
      <c r="D16" t="str">
        <f>IF(MID('Raw Data'!D16,1,2)=" ",PROPER(LEFT('Raw Data'!D16,1)),PROPER(LEFT('Raw Data'!D16,2)))</f>
        <v xml:space="preserve">B </v>
      </c>
      <c r="E16" t="str">
        <f>IF(MID('Raw Data'!E16,1,2)=" ",PROPER(LEFT('Raw Data'!E16,1)),PROPER(LEFT('Raw Data'!E16,2)))</f>
        <v>Eb</v>
      </c>
      <c r="F16" t="str">
        <f>IF(MID('Raw Data'!F16,1,2)=" ",PROPER(LEFT('Raw Data'!F16,1)),PROPER(LEFT('Raw Data'!F16,2)))</f>
        <v xml:space="preserve">C </v>
      </c>
      <c r="G16" t="str">
        <f>IF(MID('Raw Data'!G16,1,2)=" ",PROPER(LEFT('Raw Data'!G16,1)),PROPER(LEFT('Raw Data'!G16,2)))</f>
        <v>Bb</v>
      </c>
      <c r="H16" t="str">
        <f>IF(MID('Raw Data'!H16,1,2)=" ",PROPER(LEFT('Raw Data'!H16,1)),PROPER(LEFT('Raw Data'!H16,2)))</f>
        <v xml:space="preserve">E </v>
      </c>
      <c r="I16" t="str">
        <f>IF(MID('Raw Data'!I16,1,2)=" ",PROPER(LEFT('Raw Data'!I16,1)),PROPER(LEFT('Raw Data'!I16,2)))</f>
        <v xml:space="preserve">B </v>
      </c>
      <c r="J16" s="10" t="str">
        <f>IF(MID('Raw Data'!J16,1,2)=" ",PROPER(LEFT('Raw Data'!J16,1)),PROPER(LEFT('Raw Data'!J16,2)))</f>
        <v xml:space="preserve">C </v>
      </c>
      <c r="K16" t="str">
        <f>IF(MID('Raw Data'!K16,1,2)=" ",PROPER(LEFT('Raw Data'!K16,1)),PROPER(LEFT('Raw Data'!K16,2)))</f>
        <v>C#</v>
      </c>
    </row>
    <row r="17" spans="1:11" x14ac:dyDescent="0.25">
      <c r="A17">
        <v>15</v>
      </c>
      <c r="B17" t="str">
        <f>IF(MID('Raw Data'!B17,1,2)=" ",PROPER(LEFT('Raw Data'!B17,1)),PROPER(LEFT('Raw Data'!B17,2)))</f>
        <v xml:space="preserve">D </v>
      </c>
      <c r="C17" t="str">
        <f>IF(MID('Raw Data'!C17,1,2)=" ",PROPER(LEFT('Raw Data'!C17,1)),PROPER(LEFT('Raw Data'!C17,2)))</f>
        <v xml:space="preserve">B </v>
      </c>
      <c r="D17" t="str">
        <f>IF(MID('Raw Data'!D17,1,2)=" ",PROPER(LEFT('Raw Data'!D17,1)),PROPER(LEFT('Raw Data'!D17,2)))</f>
        <v xml:space="preserve">C </v>
      </c>
      <c r="E17" s="10" t="str">
        <f>IF(MID('Raw Data'!E17,1,2)=" ",PROPER(LEFT('Raw Data'!E17,1)),PROPER(LEFT('Raw Data'!E17,2)))</f>
        <v xml:space="preserve">F </v>
      </c>
      <c r="F17" t="str">
        <f>IF(MID('Raw Data'!F17,1,2)=" ",PROPER(LEFT('Raw Data'!F17,1)),PROPER(LEFT('Raw Data'!F17,2)))</f>
        <v xml:space="preserve">C </v>
      </c>
      <c r="G17" s="10" t="str">
        <f>IF(MID('Raw Data'!G17,1,2)=" ",PROPER(LEFT('Raw Data'!G17,1)),PROPER(LEFT('Raw Data'!G17,2)))</f>
        <v xml:space="preserve">E </v>
      </c>
      <c r="H17" t="str">
        <f>IF(MID('Raw Data'!H17,1,2)=" ",PROPER(LEFT('Raw Data'!H17,1)),PROPER(LEFT('Raw Data'!H17,2)))</f>
        <v xml:space="preserve">C </v>
      </c>
      <c r="I17" t="str">
        <f>IF(MID('Raw Data'!I17,1,2)=" ",PROPER(LEFT('Raw Data'!I17,1)),PROPER(LEFT('Raw Data'!I17,2)))</f>
        <v xml:space="preserve">B </v>
      </c>
      <c r="J17" t="str">
        <f>IF(MID('Raw Data'!J17,1,2)=" ",PROPER(LEFT('Raw Data'!J17,1)),PROPER(LEFT('Raw Data'!J17,2)))</f>
        <v xml:space="preserve">F </v>
      </c>
      <c r="K17" t="str">
        <f>IF(MID('Raw Data'!K17,1,2)=" ",PROPER(LEFT('Raw Data'!K17,1)),PROPER(LEFT('Raw Data'!K17,2)))</f>
        <v xml:space="preserve">A </v>
      </c>
    </row>
    <row r="18" spans="1:11" x14ac:dyDescent="0.25">
      <c r="A18">
        <v>16</v>
      </c>
      <c r="B18" s="10" t="str">
        <f>IF(MID('Raw Data'!B18,1,2)=" ",PROPER(LEFT('Raw Data'!B18,1)),PROPER(LEFT('Raw Data'!B18,2)))</f>
        <v xml:space="preserve">C </v>
      </c>
      <c r="C18" t="str">
        <f>IF(MID('Raw Data'!C18,1,2)=" ",PROPER(LEFT('Raw Data'!C18,1)),PROPER(LEFT('Raw Data'!C18,2)))</f>
        <v xml:space="preserve">F </v>
      </c>
      <c r="D18" t="str">
        <f>IF(MID('Raw Data'!D18,1,2)=" ",PROPER(LEFT('Raw Data'!D18,1)),PROPER(LEFT('Raw Data'!D18,2)))</f>
        <v xml:space="preserve">E </v>
      </c>
      <c r="E18" t="str">
        <f>IF(MID('Raw Data'!E18,1,2)=" ",PROPER(LEFT('Raw Data'!E18,1)),PROPER(LEFT('Raw Data'!E18,2)))</f>
        <v xml:space="preserve">B </v>
      </c>
      <c r="F18" t="str">
        <f>IF(MID('Raw Data'!F18,1,2)=" ",PROPER(LEFT('Raw Data'!F18,1)),PROPER(LEFT('Raw Data'!F18,2)))</f>
        <v xml:space="preserve">G </v>
      </c>
      <c r="G18" t="str">
        <f>IF(MID('Raw Data'!G18,1,2)=" ",PROPER(LEFT('Raw Data'!G18,1)),PROPER(LEFT('Raw Data'!G18,2)))</f>
        <v xml:space="preserve">F </v>
      </c>
      <c r="H18" t="str">
        <f>IF(MID('Raw Data'!H18,1,2)=" ",PROPER(LEFT('Raw Data'!H18,1)),PROPER(LEFT('Raw Data'!H18,2)))</f>
        <v xml:space="preserve">G </v>
      </c>
      <c r="I18" t="str">
        <f>IF(MID('Raw Data'!I18,1,2)=" ",PROPER(LEFT('Raw Data'!I18,1)),PROPER(LEFT('Raw Data'!I18,2)))</f>
        <v xml:space="preserve">E </v>
      </c>
      <c r="J18" t="str">
        <f>IF(MID('Raw Data'!J18,1,2)=" ",PROPER(LEFT('Raw Data'!J18,1)),PROPER(LEFT('Raw Data'!J18,2)))</f>
        <v xml:space="preserve">E </v>
      </c>
      <c r="K18" t="str">
        <f>IF(MID('Raw Data'!K18,1,2)=" ",PROPER(LEFT('Raw Data'!K18,1)),PROPER(LEFT('Raw Data'!K18,2)))</f>
        <v xml:space="preserve">G </v>
      </c>
    </row>
    <row r="19" spans="1:11" x14ac:dyDescent="0.25">
      <c r="A19">
        <v>17</v>
      </c>
      <c r="B19" s="10" t="str">
        <f>IF(MID('Raw Data'!B19,1,2)=" ",PROPER(LEFT('Raw Data'!B19,1)),PROPER(LEFT('Raw Data'!B19,2)))</f>
        <v xml:space="preserve">C </v>
      </c>
      <c r="C19" t="str">
        <f>IF(MID('Raw Data'!C19,1,2)=" ",PROPER(LEFT('Raw Data'!C19,1)),PROPER(LEFT('Raw Data'!C19,2)))</f>
        <v xml:space="preserve">B </v>
      </c>
      <c r="D19" t="str">
        <f>IF(MID('Raw Data'!D19,1,2)=" ",PROPER(LEFT('Raw Data'!D19,1)),PROPER(LEFT('Raw Data'!D19,2)))</f>
        <v>Ab</v>
      </c>
      <c r="E19" t="str">
        <f>IF(MID('Raw Data'!E19,1,2)=" ",PROPER(LEFT('Raw Data'!E19,1)),PROPER(LEFT('Raw Data'!E19,2)))</f>
        <v>F#</v>
      </c>
      <c r="F19" t="str">
        <f>IF(MID('Raw Data'!F19,1,2)=" ",PROPER(LEFT('Raw Data'!F19,1)),PROPER(LEFT('Raw Data'!F19,2)))</f>
        <v xml:space="preserve">G </v>
      </c>
      <c r="G19" t="str">
        <f>IF(MID('Raw Data'!G19,1,2)=" ",PROPER(LEFT('Raw Data'!G19,1)),PROPER(LEFT('Raw Data'!G19,2)))</f>
        <v xml:space="preserve">B </v>
      </c>
      <c r="H19" t="str">
        <f>IF(MID('Raw Data'!H19,1,2)=" ",PROPER(LEFT('Raw Data'!H19,1)),PROPER(LEFT('Raw Data'!H19,2)))</f>
        <v xml:space="preserve">C </v>
      </c>
      <c r="I19" t="str">
        <f>IF(MID('Raw Data'!I19,1,2)=" ",PROPER(LEFT('Raw Data'!I19,1)),PROPER(LEFT('Raw Data'!I19,2)))</f>
        <v xml:space="preserve">F </v>
      </c>
      <c r="J19" t="str">
        <f>IF(MID('Raw Data'!J19,1,2)=" ",PROPER(LEFT('Raw Data'!J19,1)),PROPER(LEFT('Raw Data'!J19,2)))</f>
        <v xml:space="preserve">G </v>
      </c>
      <c r="K19" t="str">
        <f>IF(MID('Raw Data'!K19,1,2)=" ",PROPER(LEFT('Raw Data'!K19,1)),PROPER(LEFT('Raw Data'!K19,2)))</f>
        <v xml:space="preserve">D </v>
      </c>
    </row>
    <row r="20" spans="1:11" x14ac:dyDescent="0.25">
      <c r="A20">
        <v>18</v>
      </c>
      <c r="B20" s="10" t="str">
        <f>IF(MID('Raw Data'!B20,1,2)=" ",PROPER(LEFT('Raw Data'!B20,1)),PROPER(LEFT('Raw Data'!B20,2)))</f>
        <v xml:space="preserve">C </v>
      </c>
      <c r="C20" s="10" t="str">
        <f>IF(MID('Raw Data'!C20,1,2)=" ",PROPER(LEFT('Raw Data'!C20,1)),PROPER(LEFT('Raw Data'!C20,2)))</f>
        <v xml:space="preserve">E </v>
      </c>
      <c r="D20" s="10" t="str">
        <f>IF(MID('Raw Data'!D20,1,2)=" ",PROPER(LEFT('Raw Data'!D20,1)),PROPER(LEFT('Raw Data'!D20,2)))</f>
        <v xml:space="preserve">G </v>
      </c>
      <c r="E20" s="10" t="str">
        <f>IF(MID('Raw Data'!E20,1,2)=" ",PROPER(LEFT('Raw Data'!E20,1)),PROPER(LEFT('Raw Data'!E20,2)))</f>
        <v xml:space="preserve">F </v>
      </c>
      <c r="F20" s="10" t="str">
        <f>IF(MID('Raw Data'!F20,1,2)=" ",PROPER(LEFT('Raw Data'!F20,1)),PROPER(LEFT('Raw Data'!F20,2)))</f>
        <v xml:space="preserve">A </v>
      </c>
      <c r="G20" s="10" t="str">
        <f>IF(MID('Raw Data'!G20,1,2)=" ",PROPER(LEFT('Raw Data'!G20,1)),PROPER(LEFT('Raw Data'!G20,2)))</f>
        <v xml:space="preserve">E </v>
      </c>
      <c r="H20" s="10" t="str">
        <f>IF(MID('Raw Data'!H20,1,2)=" ",PROPER(LEFT('Raw Data'!H20,1)),PROPER(LEFT('Raw Data'!H20,2)))</f>
        <v xml:space="preserve">F </v>
      </c>
      <c r="I20" s="10" t="str">
        <f>IF(MID('Raw Data'!I20,1,2)=" ",PROPER(LEFT('Raw Data'!I20,1)),PROPER(LEFT('Raw Data'!I20,2)))</f>
        <v>Bb</v>
      </c>
      <c r="J20" s="10" t="str">
        <f>IF(MID('Raw Data'!J20,1,2)=" ",PROPER(LEFT('Raw Data'!J20,1)),PROPER(LEFT('Raw Data'!J20,2)))</f>
        <v xml:space="preserve">C </v>
      </c>
      <c r="K20" s="10" t="str">
        <f>IF(MID('Raw Data'!K20,1,2)=" ",PROPER(LEFT('Raw Data'!K20,1)),PROPER(LEFT('Raw Data'!K20,2)))</f>
        <v xml:space="preserve">E </v>
      </c>
    </row>
    <row r="21" spans="1:11" x14ac:dyDescent="0.25">
      <c r="A21">
        <v>19</v>
      </c>
      <c r="B21" s="10" t="str">
        <f>IF(MID('Raw Data'!B21,1,2)=" ",PROPER(LEFT('Raw Data'!B21,1)),PROPER(LEFT('Raw Data'!B21,2)))</f>
        <v xml:space="preserve">C </v>
      </c>
      <c r="C21" s="10" t="str">
        <f>IF(MID('Raw Data'!C21,1,2)=" ",PROPER(LEFT('Raw Data'!C21,1)),PROPER(LEFT('Raw Data'!C21,2)))</f>
        <v xml:space="preserve">E </v>
      </c>
      <c r="D21" s="10" t="str">
        <f>IF(MID('Raw Data'!D21,1,2)=" ",PROPER(LEFT('Raw Data'!D21,1)),PROPER(LEFT('Raw Data'!D21,2)))</f>
        <v xml:space="preserve">G </v>
      </c>
      <c r="E21" t="str">
        <f>IF(MID('Raw Data'!E21,1,2)=" ",PROPER(LEFT('Raw Data'!E21,1)),PROPER(LEFT('Raw Data'!E21,2)))</f>
        <v xml:space="preserve">E </v>
      </c>
      <c r="F21" t="str">
        <f>IF(MID('Raw Data'!F21,1,2)=" ",PROPER(LEFT('Raw Data'!F21,1)),PROPER(LEFT('Raw Data'!F21,2)))</f>
        <v xml:space="preserve">F </v>
      </c>
      <c r="G21" t="str">
        <f>IF(MID('Raw Data'!G21,1,2)=" ",PROPER(LEFT('Raw Data'!G21,1)),PROPER(LEFT('Raw Data'!G21,2)))</f>
        <v xml:space="preserve">D </v>
      </c>
      <c r="H21" s="10" t="str">
        <f>IF(MID('Raw Data'!H21,1,2)=" ",PROPER(LEFT('Raw Data'!H21,1)),PROPER(LEFT('Raw Data'!H21,2)))</f>
        <v xml:space="preserve">F </v>
      </c>
      <c r="I21" s="10" t="str">
        <f>IF(MID('Raw Data'!I21,1,2)=" ",PROPER(LEFT('Raw Data'!I21,1)),PROPER(LEFT('Raw Data'!I21,2)))</f>
        <v>Bb</v>
      </c>
      <c r="J21" t="str">
        <f>IF(MID('Raw Data'!J21,1,2)=" ",PROPER(LEFT('Raw Data'!J21,1)),PROPER(LEFT('Raw Data'!J21,2)))</f>
        <v xml:space="preserve">G </v>
      </c>
      <c r="K21" t="str">
        <f>IF(MID('Raw Data'!K21,1,2)=" ",PROPER(LEFT('Raw Data'!K21,1)),PROPER(LEFT('Raw Data'!K21,2)))</f>
        <v>Bb</v>
      </c>
    </row>
    <row r="22" spans="1:11" x14ac:dyDescent="0.25">
      <c r="A22">
        <v>20</v>
      </c>
      <c r="B22" s="10" t="str">
        <f>IF(MID('Raw Data'!B22,1,2)=" ",PROPER(LEFT('Raw Data'!B22,1)),PROPER(LEFT('Raw Data'!B22,2)))</f>
        <v xml:space="preserve">C </v>
      </c>
      <c r="C22" s="10" t="str">
        <f>IF(MID('Raw Data'!C22,1,2)=" ",PROPER(LEFT('Raw Data'!C22,1)),PROPER(LEFT('Raw Data'!C22,2)))</f>
        <v xml:space="preserve">E </v>
      </c>
      <c r="D22" t="str">
        <f>IF(MID('Raw Data'!D22,1,2)=" ",PROPER(LEFT('Raw Data'!D22,1)),PROPER(LEFT('Raw Data'!D22,2)))</f>
        <v xml:space="preserve">A </v>
      </c>
      <c r="E22" t="str">
        <f>IF(MID('Raw Data'!E22,1,2)=" ",PROPER(LEFT('Raw Data'!E22,1)),PROPER(LEFT('Raw Data'!E22,2)))</f>
        <v xml:space="preserve">G </v>
      </c>
      <c r="F22" t="str">
        <f>IF(MID('Raw Data'!F22,1,2)=" ",PROPER(LEFT('Raw Data'!F22,1)),PROPER(LEFT('Raw Data'!F22,2)))</f>
        <v xml:space="preserve">G </v>
      </c>
      <c r="G22" t="str">
        <f>IF(MID('Raw Data'!G22,1,2)=" ",PROPER(LEFT('Raw Data'!G22,1)),PROPER(LEFT('Raw Data'!G22,2)))</f>
        <v xml:space="preserve">B </v>
      </c>
      <c r="H22" t="str">
        <f>IF(MID('Raw Data'!H22,1,2)=" ",PROPER(LEFT('Raw Data'!H22,1)),PROPER(LEFT('Raw Data'!H22,2)))</f>
        <v xml:space="preserve">A </v>
      </c>
      <c r="I22" t="str">
        <f>IF(MID('Raw Data'!I22,1,2)=" ",PROPER(LEFT('Raw Data'!I22,1)),PROPER(LEFT('Raw Data'!I22,2)))</f>
        <v xml:space="preserve">F </v>
      </c>
      <c r="J22" s="10" t="str">
        <f>IF(MID('Raw Data'!J22,1,2)=" ",PROPER(LEFT('Raw Data'!J22,1)),PROPER(LEFT('Raw Data'!J22,2)))</f>
        <v xml:space="preserve">C </v>
      </c>
      <c r="K22" t="str">
        <f>IF(MID('Raw Data'!K22,1,2)=" ",PROPER(LEFT('Raw Data'!K22,1)),PROPER(LEFT('Raw Data'!K22,2)))</f>
        <v xml:space="preserve">D </v>
      </c>
    </row>
    <row r="23" spans="1:11" x14ac:dyDescent="0.25">
      <c r="A23">
        <v>21</v>
      </c>
      <c r="B23" t="str">
        <f>IF(MID('Raw Data'!B23,1,2)=" ",PROPER(LEFT('Raw Data'!B23,1)),PROPER(LEFT('Raw Data'!B23,2)))</f>
        <v xml:space="preserve">E </v>
      </c>
      <c r="C23" t="str">
        <f>IF(MID('Raw Data'!C23,1,2)=" ",PROPER(LEFT('Raw Data'!C23,1)),PROPER(LEFT('Raw Data'!C23,2)))</f>
        <v xml:space="preserve">B </v>
      </c>
      <c r="D23" t="str">
        <f>IF(MID('Raw Data'!D23,1,2)=" ",PROPER(LEFT('Raw Data'!D23,1)),PROPER(LEFT('Raw Data'!D23,2)))</f>
        <v xml:space="preserve">C </v>
      </c>
      <c r="E23" t="str">
        <f>IF(MID('Raw Data'!E23,1,2)=" ",PROPER(LEFT('Raw Data'!E23,1)),PROPER(LEFT('Raw Data'!E23,2)))</f>
        <v>F#</v>
      </c>
      <c r="F23" s="10" t="str">
        <f>IF(MID('Raw Data'!F23,1,2)=" ",PROPER(LEFT('Raw Data'!F23,1)),PROPER(LEFT('Raw Data'!F23,2)))</f>
        <v xml:space="preserve">A </v>
      </c>
      <c r="G23" t="str">
        <f>IF(MID('Raw Data'!G23,1,2)=" ",PROPER(LEFT('Raw Data'!G23,1)),PROPER(LEFT('Raw Data'!G23,2)))</f>
        <v>G#</v>
      </c>
      <c r="H23" s="10" t="str">
        <f>IF(MID('Raw Data'!H23,1,2)=" ",PROPER(LEFT('Raw Data'!H23,1)),PROPER(LEFT('Raw Data'!H23,2)))</f>
        <v xml:space="preserve">F </v>
      </c>
      <c r="I23" t="str">
        <f>IF(MID('Raw Data'!I23,1,2)=" ",PROPER(LEFT('Raw Data'!I23,1)),PROPER(LEFT('Raw Data'!I23,2)))</f>
        <v xml:space="preserve">B </v>
      </c>
      <c r="J23" s="10" t="str">
        <f>IF(MID('Raw Data'!J23,1,2)=" ",PROPER(LEFT('Raw Data'!J23,1)),PROPER(LEFT('Raw Data'!J23,2)))</f>
        <v xml:space="preserve">C </v>
      </c>
      <c r="K23" t="str">
        <f>IF(MID('Raw Data'!K23,1,2)=" ",PROPER(LEFT('Raw Data'!K23,1)),PROPER(LEFT('Raw Data'!K23,2)))</f>
        <v>C#</v>
      </c>
    </row>
    <row r="24" spans="1:11" x14ac:dyDescent="0.25">
      <c r="A24">
        <v>22</v>
      </c>
      <c r="B24" t="str">
        <f>IF(MID('Raw Data'!B24,1,2)=" ",PROPER(LEFT('Raw Data'!B24,1)),PROPER(LEFT('Raw Data'!B24,2)))</f>
        <v xml:space="preserve">D </v>
      </c>
      <c r="C24" t="str">
        <f>IF(MID('Raw Data'!C24,1,2)=" ",PROPER(LEFT('Raw Data'!C24,1)),PROPER(LEFT('Raw Data'!C24,2)))</f>
        <v xml:space="preserve">A </v>
      </c>
      <c r="D24" t="str">
        <f>IF(MID('Raw Data'!D24,1,2)=" ",PROPER(LEFT('Raw Data'!D24,1)),PROPER(LEFT('Raw Data'!D24,2)))</f>
        <v xml:space="preserve">B </v>
      </c>
      <c r="E24" t="str">
        <f>IF(MID('Raw Data'!E24,1,2)=" ",PROPER(LEFT('Raw Data'!E24,1)),PROPER(LEFT('Raw Data'!E24,2)))</f>
        <v xml:space="preserve">B </v>
      </c>
      <c r="F24" t="str">
        <f>IF(MID('Raw Data'!F24,1,2)=" ",PROPER(LEFT('Raw Data'!F24,1)),PROPER(LEFT('Raw Data'!F24,2)))</f>
        <v xml:space="preserve">B </v>
      </c>
      <c r="G24" t="str">
        <f>IF(MID('Raw Data'!G24,1,2)=" ",PROPER(LEFT('Raw Data'!G24,1)),PROPER(LEFT('Raw Data'!G24,2)))</f>
        <v xml:space="preserve">G </v>
      </c>
      <c r="H24" t="str">
        <f>IF(MID('Raw Data'!H24,1,2)=" ",PROPER(LEFT('Raw Data'!H24,1)),PROPER(LEFT('Raw Data'!H24,2)))</f>
        <v xml:space="preserve">A </v>
      </c>
      <c r="I24" t="str">
        <f>IF(MID('Raw Data'!I24,1,2)=" ",PROPER(LEFT('Raw Data'!I24,1)),PROPER(LEFT('Raw Data'!I24,2)))</f>
        <v xml:space="preserve">B </v>
      </c>
      <c r="J24" t="str">
        <f>IF(MID('Raw Data'!J24,1,2)=" ",PROPER(LEFT('Raw Data'!J24,1)),PROPER(LEFT('Raw Data'!J24,2)))</f>
        <v xml:space="preserve">E </v>
      </c>
      <c r="K24" t="str">
        <f>IF(MID('Raw Data'!K24,1,2)=" ",PROPER(LEFT('Raw Data'!K24,1)),PROPER(LEFT('Raw Data'!K24,2)))</f>
        <v xml:space="preserve">G </v>
      </c>
    </row>
    <row r="25" spans="1:11" x14ac:dyDescent="0.25">
      <c r="A25">
        <v>23</v>
      </c>
      <c r="B25" s="10" t="str">
        <f>IF(MID('Raw Data'!B25,1,2)=" ",PROPER(LEFT('Raw Data'!B25,1)),PROPER(LEFT('Raw Data'!B25,2)))</f>
        <v xml:space="preserve">C </v>
      </c>
      <c r="C25" s="10" t="str">
        <f>IF(MID('Raw Data'!C25,1,2)=" ",PROPER(LEFT('Raw Data'!C25,1)),PROPER(LEFT('Raw Data'!C25,2)))</f>
        <v xml:space="preserve">E </v>
      </c>
      <c r="D25" s="10" t="str">
        <f>IF(MID('Raw Data'!D25,1,2)=" ",PROPER(LEFT('Raw Data'!D25,1)),PROPER(LEFT('Raw Data'!D25,2)))</f>
        <v xml:space="preserve">G </v>
      </c>
      <c r="E25" t="str">
        <f>IF(MID('Raw Data'!E25,1,2)=" ",PROPER(LEFT('Raw Data'!E25,1)),PROPER(LEFT('Raw Data'!E25,2)))</f>
        <v xml:space="preserve">B </v>
      </c>
      <c r="F25" t="str">
        <f>IF(MID('Raw Data'!F25,1,2)=" ",PROPER(LEFT('Raw Data'!F25,1)),PROPER(LEFT('Raw Data'!F25,2)))</f>
        <v xml:space="preserve">F </v>
      </c>
      <c r="G25" t="str">
        <f>IF(MID('Raw Data'!G25,1,2)=" ",PROPER(LEFT('Raw Data'!G25,1)),PROPER(LEFT('Raw Data'!G25,2)))</f>
        <v xml:space="preserve">A </v>
      </c>
      <c r="H25" t="str">
        <f>IF(MID('Raw Data'!H25,1,2)=" ",PROPER(LEFT('Raw Data'!H25,1)),PROPER(LEFT('Raw Data'!H25,2)))</f>
        <v xml:space="preserve">A </v>
      </c>
      <c r="I25" t="str">
        <f>IF(MID('Raw Data'!I25,1,2)=" ",PROPER(LEFT('Raw Data'!I25,1)),PROPER(LEFT('Raw Data'!I25,2)))</f>
        <v xml:space="preserve">E </v>
      </c>
      <c r="J25" t="str">
        <f>IF(MID('Raw Data'!J25,1,2)=" ",PROPER(LEFT('Raw Data'!J25,1)),PROPER(LEFT('Raw Data'!J25,2)))</f>
        <v xml:space="preserve">G </v>
      </c>
      <c r="K25" t="str">
        <f>IF(MID('Raw Data'!K25,1,2)=" ",PROPER(LEFT('Raw Data'!K25,1)),PROPER(LEFT('Raw Data'!K25,2)))</f>
        <v xml:space="preserve">B </v>
      </c>
    </row>
    <row r="26" spans="1:11" x14ac:dyDescent="0.25">
      <c r="A26">
        <v>24</v>
      </c>
      <c r="B26" s="10" t="str">
        <f>IF(MID('Raw Data'!B26,1,2)=" ",PROPER(LEFT('Raw Data'!B26,1)),PROPER(LEFT('Raw Data'!B26,2)))</f>
        <v xml:space="preserve">C </v>
      </c>
      <c r="C26" t="str">
        <f>IF(MID('Raw Data'!C26,1,2)=" ",PROPER(LEFT('Raw Data'!C26,1)),PROPER(LEFT('Raw Data'!C26,2)))</f>
        <v xml:space="preserve">G </v>
      </c>
      <c r="D26" t="str">
        <f>IF(MID('Raw Data'!D26,1,2)=" ",PROPER(LEFT('Raw Data'!D26,1)),PROPER(LEFT('Raw Data'!D26,2)))</f>
        <v xml:space="preserve">A </v>
      </c>
      <c r="E26" t="str">
        <f>IF(MID('Raw Data'!E26,1,2)=" ",PROPER(LEFT('Raw Data'!E26,1)),PROPER(LEFT('Raw Data'!E26,2)))</f>
        <v xml:space="preserve">E </v>
      </c>
      <c r="F26" t="str">
        <f>IF(MID('Raw Data'!F26,1,2)=" ",PROPER(LEFT('Raw Data'!F26,1)),PROPER(LEFT('Raw Data'!F26,2)))</f>
        <v>Ab</v>
      </c>
      <c r="G26" s="10" t="str">
        <f>IF(MID('Raw Data'!G26,1,2)=" ",PROPER(LEFT('Raw Data'!G26,1)),PROPER(LEFT('Raw Data'!G26,2)))</f>
        <v xml:space="preserve">E </v>
      </c>
      <c r="H26" t="str">
        <f>IF(MID('Raw Data'!H26,1,2)=" ",PROPER(LEFT('Raw Data'!H26,1)),PROPER(LEFT('Raw Data'!H26,2)))</f>
        <v xml:space="preserve">A </v>
      </c>
      <c r="I26" t="str">
        <f>IF(MID('Raw Data'!I26,1,2)=" ",PROPER(LEFT('Raw Data'!I26,1)),PROPER(LEFT('Raw Data'!I26,2)))</f>
        <v>Eb</v>
      </c>
      <c r="J26" s="10" t="str">
        <f>IF(MID('Raw Data'!J26,1,2)=" ",PROPER(LEFT('Raw Data'!J26,1)),PROPER(LEFT('Raw Data'!J26,2)))</f>
        <v xml:space="preserve">C </v>
      </c>
      <c r="K26" t="str">
        <f>IF(MID('Raw Data'!K26,1,2)=" ",PROPER(LEFT('Raw Data'!K26,1)),PROPER(LEFT('Raw Data'!K26,2)))</f>
        <v>Ab</v>
      </c>
    </row>
    <row r="27" spans="1:11" x14ac:dyDescent="0.25">
      <c r="A27">
        <v>25</v>
      </c>
      <c r="B27" s="10" t="str">
        <f>IF(MID('Raw Data'!B27,1,2)=" ",PROPER(LEFT('Raw Data'!B27,1)),PROPER(LEFT('Raw Data'!B27,2)))</f>
        <v xml:space="preserve">C </v>
      </c>
      <c r="C27" t="str">
        <f>IF(MID('Raw Data'!C27,1,2)=" ",PROPER(LEFT('Raw Data'!C27,1)),PROPER(LEFT('Raw Data'!C27,2)))</f>
        <v xml:space="preserve">G </v>
      </c>
      <c r="D27" s="10" t="str">
        <f>IF(MID('Raw Data'!D27,1,2)=" ",PROPER(LEFT('Raw Data'!D27,1)),PROPER(LEFT('Raw Data'!D27,2)))</f>
        <v xml:space="preserve">G </v>
      </c>
      <c r="E27" s="10" t="str">
        <f>IF(MID('Raw Data'!E27,1,2)=" ",PROPER(LEFT('Raw Data'!E27,1)),PROPER(LEFT('Raw Data'!E27,2)))</f>
        <v xml:space="preserve">F </v>
      </c>
      <c r="F27" s="10" t="str">
        <f>IF(MID('Raw Data'!F27,1,2)=" ",PROPER(LEFT('Raw Data'!F27,1)),PROPER(LEFT('Raw Data'!F27,2)))</f>
        <v xml:space="preserve">A </v>
      </c>
      <c r="G27" s="10" t="str">
        <f>IF(MID('Raw Data'!G27,1,2)=" ",PROPER(LEFT('Raw Data'!G27,1)),PROPER(LEFT('Raw Data'!G27,2)))</f>
        <v xml:space="preserve">E </v>
      </c>
      <c r="H27" s="10" t="str">
        <f>IF(MID('Raw Data'!H27,1,2)=" ",PROPER(LEFT('Raw Data'!H27,1)),PROPER(LEFT('Raw Data'!H27,2)))</f>
        <v xml:space="preserve">F </v>
      </c>
      <c r="I27" s="10" t="str">
        <f>IF(MID('Raw Data'!I27,1,2)=" ",PROPER(LEFT('Raw Data'!I27,1)),PROPER(LEFT('Raw Data'!I27,2)))</f>
        <v>Bb</v>
      </c>
      <c r="J27" s="10" t="str">
        <f>IF(MID('Raw Data'!J27,1,2)=" ",PROPER(LEFT('Raw Data'!J27,1)),PROPER(LEFT('Raw Data'!J27,2)))</f>
        <v xml:space="preserve">C </v>
      </c>
      <c r="K27" s="10" t="str">
        <f>IF(MID('Raw Data'!K27,1,2)=" ",PROPER(LEFT('Raw Data'!K27,1)),PROPER(LEFT('Raw Data'!K27,2)))</f>
        <v xml:space="preserve">E </v>
      </c>
    </row>
    <row r="28" spans="1:11" x14ac:dyDescent="0.25">
      <c r="A28">
        <v>26</v>
      </c>
      <c r="B28" t="str">
        <f>IF(MID('Raw Data'!B28,1,2)=" ",PROPER(LEFT('Raw Data'!B28,1)),PROPER(LEFT('Raw Data'!B28,2)))</f>
        <v xml:space="preserve">G </v>
      </c>
      <c r="C28" t="str">
        <f>IF(MID('Raw Data'!C28,1,2)=" ",PROPER(LEFT('Raw Data'!C28,1)),PROPER(LEFT('Raw Data'!C28,2)))</f>
        <v>C#</v>
      </c>
      <c r="D28" t="str">
        <f>IF(MID('Raw Data'!D28,1,2)=" ",PROPER(LEFT('Raw Data'!D28,1)),PROPER(LEFT('Raw Data'!D28,2)))</f>
        <v xml:space="preserve">F </v>
      </c>
      <c r="E28" t="str">
        <f>IF(MID('Raw Data'!E28,1,2)=" ",PROPER(LEFT('Raw Data'!E28,1)),PROPER(LEFT('Raw Data'!E28,2)))</f>
        <v xml:space="preserve">D </v>
      </c>
      <c r="F28" t="str">
        <f>IF(MID('Raw Data'!F28,1,2)=" ",PROPER(LEFT('Raw Data'!F28,1)),PROPER(LEFT('Raw Data'!F28,2)))</f>
        <v xml:space="preserve">B </v>
      </c>
      <c r="G28" t="str">
        <f>IF(MID('Raw Data'!G28,1,2)=" ",PROPER(LEFT('Raw Data'!G28,1)),PROPER(LEFT('Raw Data'!G28,2)))</f>
        <v xml:space="preserve">C </v>
      </c>
      <c r="H28" t="str">
        <f>IF(MID('Raw Data'!H28,1,2)=" ",PROPER(LEFT('Raw Data'!H28,1)),PROPER(LEFT('Raw Data'!H28,2)))</f>
        <v xml:space="preserve">A </v>
      </c>
      <c r="I28" s="10" t="str">
        <f>IF(MID('Raw Data'!I28,1,2)=" ",PROPER(LEFT('Raw Data'!I28,1)),PROPER(LEFT('Raw Data'!I28,2)))</f>
        <v>Bb</v>
      </c>
      <c r="J28" t="str">
        <f>IF(MID('Raw Data'!J28,1,2)=" ",PROPER(LEFT('Raw Data'!J28,1)),PROPER(LEFT('Raw Data'!J28,2)))</f>
        <v xml:space="preserve">G </v>
      </c>
      <c r="K28" t="str">
        <f>IF(MID('Raw Data'!K28,1,2)=" ",PROPER(LEFT('Raw Data'!K28,1)),PROPER(LEFT('Raw Data'!K28,2)))</f>
        <v>F#</v>
      </c>
    </row>
    <row r="29" spans="1:11" x14ac:dyDescent="0.25">
      <c r="A29">
        <v>27</v>
      </c>
      <c r="B29" s="10" t="str">
        <f>IF(MID('Raw Data'!B29,1,2)=" ",PROPER(LEFT('Raw Data'!B29,1)),PROPER(LEFT('Raw Data'!B29,2)))</f>
        <v xml:space="preserve">C </v>
      </c>
      <c r="C29" t="str">
        <f>IF(MID('Raw Data'!C29,1,2)=" ",PROPER(LEFT('Raw Data'!C29,1)),PROPER(LEFT('Raw Data'!C29,2)))</f>
        <v xml:space="preserve">G </v>
      </c>
      <c r="D29" t="str">
        <f>IF(MID('Raw Data'!D29,1,2)=" ",PROPER(LEFT('Raw Data'!D29,1)),PROPER(LEFT('Raw Data'!D29,2)))</f>
        <v xml:space="preserve">C </v>
      </c>
      <c r="E29" t="str">
        <f>IF(MID('Raw Data'!E29,1,2)=" ",PROPER(LEFT('Raw Data'!E29,1)),PROPER(LEFT('Raw Data'!E29,2)))</f>
        <v xml:space="preserve">C </v>
      </c>
      <c r="F29" s="10" t="str">
        <f>IF(MID('Raw Data'!F29,1,2)=" ",PROPER(LEFT('Raw Data'!F29,1)),PROPER(LEFT('Raw Data'!F29,2)))</f>
        <v xml:space="preserve">A </v>
      </c>
      <c r="G29" t="str">
        <f>IF(MID('Raw Data'!G29,1,2)=" ",PROPER(LEFT('Raw Data'!G29,1)),PROPER(LEFT('Raw Data'!G29,2)))</f>
        <v xml:space="preserve">G </v>
      </c>
      <c r="H29" t="str">
        <f>IF(MID('Raw Data'!H29,1,2)=" ",PROPER(LEFT('Raw Data'!H29,1)),PROPER(LEFT('Raw Data'!H29,2)))</f>
        <v xml:space="preserve">G </v>
      </c>
      <c r="I29" t="str">
        <f>IF(MID('Raw Data'!I29,1,2)=" ",PROPER(LEFT('Raw Data'!I29,1)),PROPER(LEFT('Raw Data'!I29,2)))</f>
        <v xml:space="preserve">A </v>
      </c>
      <c r="J29" s="10" t="str">
        <f>IF(MID('Raw Data'!J29,1,2)=" ",PROPER(LEFT('Raw Data'!J29,1)),PROPER(LEFT('Raw Data'!J29,2)))</f>
        <v xml:space="preserve">C </v>
      </c>
      <c r="K29" t="str">
        <f>IF(MID('Raw Data'!K29,1,2)=" ",PROPER(LEFT('Raw Data'!K29,1)),PROPER(LEFT('Raw Data'!K29,2)))</f>
        <v xml:space="preserve">F </v>
      </c>
    </row>
    <row r="30" spans="1:11" x14ac:dyDescent="0.25">
      <c r="A30">
        <v>28</v>
      </c>
      <c r="B30" s="10" t="str">
        <f>IF(MID('Raw Data'!B30,1,2)=" ",PROPER(LEFT('Raw Data'!B30,1)),PROPER(LEFT('Raw Data'!B30,2)))</f>
        <v xml:space="preserve">C </v>
      </c>
      <c r="C30" s="10" t="str">
        <f>IF(MID('Raw Data'!C30,1,2)=" ",PROPER(LEFT('Raw Data'!C30,1)),PROPER(LEFT('Raw Data'!C30,2)))</f>
        <v xml:space="preserve">E </v>
      </c>
      <c r="D30" t="str">
        <f>IF(MID('Raw Data'!D30,1,2)=" ",PROPER(LEFT('Raw Data'!D30,1)),PROPER(LEFT('Raw Data'!D30,2)))</f>
        <v xml:space="preserve">A </v>
      </c>
      <c r="E30" t="str">
        <f>IF(MID('Raw Data'!E30,1,2)=" ",PROPER(LEFT('Raw Data'!E30,1)),PROPER(LEFT('Raw Data'!E30,2)))</f>
        <v xml:space="preserve">D </v>
      </c>
      <c r="F30" t="str">
        <f>IF(MID('Raw Data'!F30,1,2)=" ",PROPER(LEFT('Raw Data'!F30,1)),PROPER(LEFT('Raw Data'!F30,2)))</f>
        <v xml:space="preserve">G </v>
      </c>
      <c r="G30" s="10" t="str">
        <f>IF(MID('Raw Data'!G30,1,2)=" ",PROPER(LEFT('Raw Data'!G30,1)),PROPER(LEFT('Raw Data'!G30,2)))</f>
        <v xml:space="preserve">E </v>
      </c>
      <c r="H30" t="str">
        <f>IF(MID('Raw Data'!H30,1,2)=" ",PROPER(LEFT('Raw Data'!H30,1)),PROPER(LEFT('Raw Data'!H30,2)))</f>
        <v xml:space="preserve">B </v>
      </c>
      <c r="I30" t="str">
        <f>IF(MID('Raw Data'!I30,1,2)=" ",PROPER(LEFT('Raw Data'!I30,1)),PROPER(LEFT('Raw Data'!I30,2)))</f>
        <v xml:space="preserve">B </v>
      </c>
      <c r="J30" s="10" t="str">
        <f>IF(MID('Raw Data'!J30,1,2)=" ",PROPER(LEFT('Raw Data'!J30,1)),PROPER(LEFT('Raw Data'!J30,2)))</f>
        <v xml:space="preserve">C </v>
      </c>
      <c r="K30" t="str">
        <f>IF(MID('Raw Data'!K30,1,2)=" ",PROPER(LEFT('Raw Data'!K30,1)),PROPER(LEFT('Raw Data'!K30,2)))</f>
        <v xml:space="preserve">F </v>
      </c>
    </row>
    <row r="31" spans="1:11" x14ac:dyDescent="0.25">
      <c r="A31">
        <v>29</v>
      </c>
      <c r="B31" s="10" t="str">
        <f>IF(MID('Raw Data'!B31,1,2)=" ",PROPER(LEFT('Raw Data'!B31,1)),PROPER(LEFT('Raw Data'!B31,2)))</f>
        <v xml:space="preserve">C </v>
      </c>
      <c r="C31" s="10" t="str">
        <f>IF(MID('Raw Data'!C31,1,2)=" ",PROPER(LEFT('Raw Data'!C31,1)),PROPER(LEFT('Raw Data'!C31,2)))</f>
        <v xml:space="preserve">E </v>
      </c>
      <c r="D31" s="10" t="str">
        <f>IF(MID('Raw Data'!D31,1,2)=" ",PROPER(LEFT('Raw Data'!D31,1)),PROPER(LEFT('Raw Data'!D31,2)))</f>
        <v xml:space="preserve">G </v>
      </c>
      <c r="E31" s="10" t="str">
        <f>IF(MID('Raw Data'!E31,1,2)=" ",PROPER(LEFT('Raw Data'!E31,1)),PROPER(LEFT('Raw Data'!E31,2)))</f>
        <v xml:space="preserve">F </v>
      </c>
      <c r="F31" s="10" t="str">
        <f>IF(MID('Raw Data'!F31,1,2)=" ",PROPER(LEFT('Raw Data'!F31,1)),PROPER(LEFT('Raw Data'!F31,2)))</f>
        <v xml:space="preserve">A </v>
      </c>
      <c r="G31" t="str">
        <f>IF(MID('Raw Data'!G31,1,2)=" ",PROPER(LEFT('Raw Data'!G31,1)),PROPER(LEFT('Raw Data'!G31,2)))</f>
        <v xml:space="preserve">D </v>
      </c>
      <c r="H31" t="str">
        <f>IF(MID('Raw Data'!H31,1,2)=" ",PROPER(LEFT('Raw Data'!H31,1)),PROPER(LEFT('Raw Data'!H31,2)))</f>
        <v xml:space="preserve">E </v>
      </c>
      <c r="I31" t="str">
        <f>IF(MID('Raw Data'!I31,1,2)=" ",PROPER(LEFT('Raw Data'!I31,1)),PROPER(LEFT('Raw Data'!I31,2)))</f>
        <v xml:space="preserve">F </v>
      </c>
      <c r="J31" t="str">
        <f>IF(MID('Raw Data'!J31,1,2)=" ",PROPER(LEFT('Raw Data'!J31,1)),PROPER(LEFT('Raw Data'!J31,2)))</f>
        <v xml:space="preserve">E </v>
      </c>
      <c r="K31" t="str">
        <f>IF(MID('Raw Data'!K31,1,2)=" ",PROPER(LEFT('Raw Data'!K31,1)),PROPER(LEFT('Raw Data'!K31,2)))</f>
        <v xml:space="preserve">C </v>
      </c>
    </row>
    <row r="32" spans="1:11" x14ac:dyDescent="0.25">
      <c r="A32">
        <v>30</v>
      </c>
      <c r="B32" t="str">
        <f>IF(MID('Raw Data'!B32,1,2)=" ",PROPER(LEFT('Raw Data'!B32,1)),PROPER(LEFT('Raw Data'!B32,2)))</f>
        <v xml:space="preserve">G </v>
      </c>
      <c r="C32" t="str">
        <f>IF(MID('Raw Data'!C32,1,2)=" ",PROPER(LEFT('Raw Data'!C32,1)),PROPER(LEFT('Raw Data'!C32,2)))</f>
        <v xml:space="preserve">A </v>
      </c>
      <c r="D32" t="str">
        <f>IF(MID('Raw Data'!D32,1,2)=" ",PROPER(LEFT('Raw Data'!D32,1)),PROPER(LEFT('Raw Data'!D32,2)))</f>
        <v xml:space="preserve">D </v>
      </c>
      <c r="E32" t="str">
        <f>IF(MID('Raw Data'!E32,1,2)=" ",PROPER(LEFT('Raw Data'!E32,1)),PROPER(LEFT('Raw Data'!E32,2)))</f>
        <v xml:space="preserve">A </v>
      </c>
      <c r="F32" t="str">
        <f>IF(MID('Raw Data'!F32,1,2)=" ",PROPER(LEFT('Raw Data'!F32,1)),PROPER(LEFT('Raw Data'!F32,2)))</f>
        <v xml:space="preserve">F </v>
      </c>
      <c r="G32" t="str">
        <f>IF(MID('Raw Data'!G32,1,2)=" ",PROPER(LEFT('Raw Data'!G32,1)),PROPER(LEFT('Raw Data'!G32,2)))</f>
        <v xml:space="preserve">F </v>
      </c>
      <c r="H32" t="str">
        <f>IF(MID('Raw Data'!H32,1,2)=" ",PROPER(LEFT('Raw Data'!H32,1)),PROPER(LEFT('Raw Data'!H32,2)))</f>
        <v xml:space="preserve">C </v>
      </c>
      <c r="I32" t="str">
        <f>IF(MID('Raw Data'!I32,1,2)=" ",PROPER(LEFT('Raw Data'!I32,1)),PROPER(LEFT('Raw Data'!I32,2)))</f>
        <v xml:space="preserve">A </v>
      </c>
      <c r="J32" s="10" t="str">
        <f>IF(MID('Raw Data'!J32,1,2)=" ",PROPER(LEFT('Raw Data'!J32,1)),PROPER(LEFT('Raw Data'!J32,2)))</f>
        <v xml:space="preserve">C </v>
      </c>
      <c r="K32" t="str">
        <f>IF(MID('Raw Data'!K32,1,2)=" ",PROPER(LEFT('Raw Data'!K32,1)),PROPER(LEFT('Raw Data'!K32,2)))</f>
        <v xml:space="preserve">D </v>
      </c>
    </row>
    <row r="33" spans="1:11" x14ac:dyDescent="0.25">
      <c r="A33">
        <v>31</v>
      </c>
      <c r="B33" s="10" t="str">
        <f>IF(MID('Raw Data'!B33,1,2)=" ",PROPER(LEFT('Raw Data'!B33,1)),PROPER(LEFT('Raw Data'!B33,2)))</f>
        <v xml:space="preserve">C </v>
      </c>
      <c r="C33" s="10" t="str">
        <f>IF(MID('Raw Data'!C33,1,2)=" ",PROPER(LEFT('Raw Data'!C33,1)),PROPER(LEFT('Raw Data'!C33,2)))</f>
        <v xml:space="preserve">E </v>
      </c>
      <c r="D33" s="10" t="str">
        <f>IF(MID('Raw Data'!D33,1,2)=" ",PROPER(LEFT('Raw Data'!D33,1)),PROPER(LEFT('Raw Data'!D33,2)))</f>
        <v xml:space="preserve">G </v>
      </c>
      <c r="E33" s="10" t="str">
        <f>IF(MID('Raw Data'!E33,1,2)=" ",PROPER(LEFT('Raw Data'!E33,1)),PROPER(LEFT('Raw Data'!E33,2)))</f>
        <v xml:space="preserve">F </v>
      </c>
      <c r="F33" s="10" t="str">
        <f>IF(MID('Raw Data'!F33,1,2)=" ",PROPER(LEFT('Raw Data'!F33,1)),PROPER(LEFT('Raw Data'!F33,2)))</f>
        <v xml:space="preserve">A </v>
      </c>
      <c r="G33" s="10" t="str">
        <f>IF(MID('Raw Data'!G33,1,2)=" ",PROPER(LEFT('Raw Data'!G33,1)),PROPER(LEFT('Raw Data'!G33,2)))</f>
        <v xml:space="preserve">E </v>
      </c>
      <c r="H33" s="10" t="str">
        <f>IF(MID('Raw Data'!H33,1,2)=" ",PROPER(LEFT('Raw Data'!H33,1)),PROPER(LEFT('Raw Data'!H33,2)))</f>
        <v xml:space="preserve">F </v>
      </c>
      <c r="I33" s="10" t="str">
        <f>IF(MID('Raw Data'!I33,1,2)=" ",PROPER(LEFT('Raw Data'!I33,1)),PROPER(LEFT('Raw Data'!I33,2)))</f>
        <v>Bb</v>
      </c>
      <c r="J33" s="10" t="str">
        <f>IF(MID('Raw Data'!J33,1,2)=" ",PROPER(LEFT('Raw Data'!J33,1)),PROPER(LEFT('Raw Data'!J33,2)))</f>
        <v xml:space="preserve">C </v>
      </c>
      <c r="K33" s="10" t="str">
        <f>IF(MID('Raw Data'!K33,1,2)=" ",PROPER(LEFT('Raw Data'!K33,1)),PROPER(LEFT('Raw Data'!K33,2)))</f>
        <v xml:space="preserve">E </v>
      </c>
    </row>
    <row r="34" spans="1:11" x14ac:dyDescent="0.25">
      <c r="A34">
        <v>32</v>
      </c>
      <c r="B34" t="str">
        <f>IF(MID('Raw Data'!B34,1,2)=" ",PROPER(LEFT('Raw Data'!B34,1)),PROPER(LEFT('Raw Data'!B34,2)))</f>
        <v xml:space="preserve">G </v>
      </c>
      <c r="C34" s="10" t="str">
        <f>IF(MID('Raw Data'!C34,1,2)=" ",PROPER(LEFT('Raw Data'!C34,1)),PROPER(LEFT('Raw Data'!C34,2)))</f>
        <v xml:space="preserve">E </v>
      </c>
      <c r="D34" t="str">
        <f>IF(MID('Raw Data'!D34,1,2)=" ",PROPER(LEFT('Raw Data'!D34,1)),PROPER(LEFT('Raw Data'!D34,2)))</f>
        <v xml:space="preserve">A </v>
      </c>
      <c r="E34" t="str">
        <f>IF(MID('Raw Data'!E34,1,2)=" ",PROPER(LEFT('Raw Data'!E34,1)),PROPER(LEFT('Raw Data'!E34,2)))</f>
        <v>G#</v>
      </c>
      <c r="F34" t="str">
        <f>IF(MID('Raw Data'!F34,1,2)=" ",PROPER(LEFT('Raw Data'!F34,1)),PROPER(LEFT('Raw Data'!F34,2)))</f>
        <v xml:space="preserve">B </v>
      </c>
      <c r="G34" t="str">
        <f>IF(MID('Raw Data'!G34,1,2)=" ",PROPER(LEFT('Raw Data'!G34,1)),PROPER(LEFT('Raw Data'!G34,2)))</f>
        <v>C#</v>
      </c>
      <c r="H34" t="str">
        <f>IF(MID('Raw Data'!H34,1,2)=" ",PROPER(LEFT('Raw Data'!H34,1)),PROPER(LEFT('Raw Data'!H34,2)))</f>
        <v xml:space="preserve">G </v>
      </c>
      <c r="I34" t="str">
        <f>IF(MID('Raw Data'!I34,1,2)=" ",PROPER(LEFT('Raw Data'!I34,1)),PROPER(LEFT('Raw Data'!I34,2)))</f>
        <v xml:space="preserve">F </v>
      </c>
      <c r="J34" s="10" t="str">
        <f>IF(MID('Raw Data'!J34,1,2)=" ",PROPER(LEFT('Raw Data'!J34,1)),PROPER(LEFT('Raw Data'!J34,2)))</f>
        <v xml:space="preserve">C </v>
      </c>
      <c r="K34" t="str">
        <f>IF(MID('Raw Data'!K34,1,2)=" ",PROPER(LEFT('Raw Data'!K34,1)),PROPER(LEFT('Raw Data'!K34,2)))</f>
        <v xml:space="preserve">B </v>
      </c>
    </row>
    <row r="35" spans="1:11" x14ac:dyDescent="0.25">
      <c r="A35">
        <v>33</v>
      </c>
      <c r="B35" t="str">
        <f>IF(MID('Raw Data'!B35,1,2)=" ",PROPER(LEFT('Raw Data'!B35,1)),PROPER(LEFT('Raw Data'!B35,2)))</f>
        <v xml:space="preserve">D </v>
      </c>
      <c r="C35" t="str">
        <f>IF(MID('Raw Data'!C35,1,2)=" ",PROPER(LEFT('Raw Data'!C35,1)),PROPER(LEFT('Raw Data'!C35,2)))</f>
        <v xml:space="preserve">B </v>
      </c>
      <c r="D35" t="str">
        <f>IF(MID('Raw Data'!D35,1,2)=" ",PROPER(LEFT('Raw Data'!D35,1)),PROPER(LEFT('Raw Data'!D35,2)))</f>
        <v xml:space="preserve">B </v>
      </c>
      <c r="E35" t="str">
        <f>IF(MID('Raw Data'!E35,1,2)=" ",PROPER(LEFT('Raw Data'!E35,1)),PROPER(LEFT('Raw Data'!E35,2)))</f>
        <v xml:space="preserve">D </v>
      </c>
      <c r="F35" t="str">
        <f>IF(MID('Raw Data'!F35,1,2)=" ",PROPER(LEFT('Raw Data'!F35,1)),PROPER(LEFT('Raw Data'!F35,2)))</f>
        <v xml:space="preserve">G </v>
      </c>
      <c r="G35" s="10" t="str">
        <f>IF(MID('Raw Data'!G35,1,2)=" ",PROPER(LEFT('Raw Data'!G35,1)),PROPER(LEFT('Raw Data'!G35,2)))</f>
        <v xml:space="preserve">E </v>
      </c>
      <c r="H35" t="str">
        <f>IF(MID('Raw Data'!H35,1,2)=" ",PROPER(LEFT('Raw Data'!H35,1)),PROPER(LEFT('Raw Data'!H35,2)))</f>
        <v xml:space="preserve">D </v>
      </c>
      <c r="I35" t="str">
        <f>IF(MID('Raw Data'!I35,1,2)=" ",PROPER(LEFT('Raw Data'!I35,1)),PROPER(LEFT('Raw Data'!I35,2)))</f>
        <v xml:space="preserve">A </v>
      </c>
      <c r="J35" t="str">
        <f>IF(MID('Raw Data'!J35,1,2)=" ",PROPER(LEFT('Raw Data'!J35,1)),PROPER(LEFT('Raw Data'!J35,2)))</f>
        <v xml:space="preserve">D </v>
      </c>
      <c r="K35" t="str">
        <f>IF(MID('Raw Data'!K35,1,2)=" ",PROPER(LEFT('Raw Data'!K35,1)),PROPER(LEFT('Raw Data'!K35,2)))</f>
        <v xml:space="preserve">G </v>
      </c>
    </row>
    <row r="36" spans="1:11" x14ac:dyDescent="0.25">
      <c r="A36">
        <v>34</v>
      </c>
      <c r="B36" s="10" t="str">
        <f>IF(MID('Raw Data'!B36,1,2)=" ",PROPER(LEFT('Raw Data'!B36,1)),PROPER(LEFT('Raw Data'!B36,2)))</f>
        <v xml:space="preserve">C </v>
      </c>
      <c r="C36" t="str">
        <f>IF(MID('Raw Data'!C36,1,2)=" ",PROPER(LEFT('Raw Data'!C36,1)),PROPER(LEFT('Raw Data'!C36,2)))</f>
        <v xml:space="preserve">B </v>
      </c>
      <c r="D36" t="str">
        <f>IF(MID('Raw Data'!D36,1,2)=" ",PROPER(LEFT('Raw Data'!D36,1)),PROPER(LEFT('Raw Data'!D36,2)))</f>
        <v xml:space="preserve">E </v>
      </c>
      <c r="E36" t="str">
        <f>IF(MID('Raw Data'!E36,1,2)=" ",PROPER(LEFT('Raw Data'!E36,1)),PROPER(LEFT('Raw Data'!E36,2)))</f>
        <v>Bb</v>
      </c>
      <c r="F36" t="str">
        <f>IF(MID('Raw Data'!F36,1,2)=" ",PROPER(LEFT('Raw Data'!F36,1)),PROPER(LEFT('Raw Data'!F36,2)))</f>
        <v xml:space="preserve">E </v>
      </c>
      <c r="G36" t="str">
        <f>IF(MID('Raw Data'!G36,1,2)=" ",PROPER(LEFT('Raw Data'!G36,1)),PROPER(LEFT('Raw Data'!G36,2)))</f>
        <v>Bb</v>
      </c>
      <c r="H36" s="10" t="str">
        <f>IF(MID('Raw Data'!H36,1,2)=" ",PROPER(LEFT('Raw Data'!H36,1)),PROPER(LEFT('Raw Data'!H36,2)))</f>
        <v xml:space="preserve">F </v>
      </c>
      <c r="I36" t="str">
        <f>IF(MID('Raw Data'!I36,1,2)=" ",PROPER(LEFT('Raw Data'!I36,1)),PROPER(LEFT('Raw Data'!I36,2)))</f>
        <v xml:space="preserve">E </v>
      </c>
      <c r="J36" t="str">
        <f>IF(MID('Raw Data'!J36,1,2)=" ",PROPER(LEFT('Raw Data'!J36,1)),PROPER(LEFT('Raw Data'!J36,2)))</f>
        <v xml:space="preserve">E </v>
      </c>
      <c r="K36" t="str">
        <f>IF(MID('Raw Data'!K36,1,2)=" ",PROPER(LEFT('Raw Data'!K36,1)),PROPER(LEFT('Raw Data'!K36,2)))</f>
        <v xml:space="preserve">C </v>
      </c>
    </row>
    <row r="37" spans="1:11" x14ac:dyDescent="0.25">
      <c r="A37">
        <v>35</v>
      </c>
      <c r="B37" s="10" t="str">
        <f>IF(MID('Raw Data'!B37,1,2)=" ",PROPER(LEFT('Raw Data'!B37,1)),PROPER(LEFT('Raw Data'!B37,2)))</f>
        <v xml:space="preserve">C </v>
      </c>
      <c r="C37" s="10" t="str">
        <f>IF(MID('Raw Data'!C37,1,2)=" ",PROPER(LEFT('Raw Data'!C37,1)),PROPER(LEFT('Raw Data'!C37,2)))</f>
        <v xml:space="preserve">E </v>
      </c>
      <c r="D37" t="str">
        <f>IF(MID('Raw Data'!D37,1,2)=" ",PROPER(LEFT('Raw Data'!D37,1)),PROPER(LEFT('Raw Data'!D37,2)))</f>
        <v xml:space="preserve">E </v>
      </c>
      <c r="E37" t="str">
        <f>IF(MID('Raw Data'!E37,1,2)=" ",PROPER(LEFT('Raw Data'!E37,1)),PROPER(LEFT('Raw Data'!E37,2)))</f>
        <v>Bb</v>
      </c>
      <c r="F37" t="str">
        <f>IF(MID('Raw Data'!F37,1,2)=" ",PROPER(LEFT('Raw Data'!F37,1)),PROPER(LEFT('Raw Data'!F37,2)))</f>
        <v xml:space="preserve">C </v>
      </c>
      <c r="G37" t="str">
        <f>IF(MID('Raw Data'!G37,1,2)=" ",PROPER(LEFT('Raw Data'!G37,1)),PROPER(LEFT('Raw Data'!G37,2)))</f>
        <v xml:space="preserve">D </v>
      </c>
      <c r="H37" t="str">
        <f>IF(MID('Raw Data'!H37,1,2)=" ",PROPER(LEFT('Raw Data'!H37,1)),PROPER(LEFT('Raw Data'!H37,2)))</f>
        <v xml:space="preserve">C </v>
      </c>
      <c r="I37" t="str">
        <f>IF(MID('Raw Data'!I37,1,2)=" ",PROPER(LEFT('Raw Data'!I37,1)),PROPER(LEFT('Raw Data'!I37,2)))</f>
        <v xml:space="preserve">D </v>
      </c>
      <c r="J37" s="10" t="str">
        <f>IF(MID('Raw Data'!J37,1,2)=" ",PROPER(LEFT('Raw Data'!J37,1)),PROPER(LEFT('Raw Data'!J37,2)))</f>
        <v xml:space="preserve">C </v>
      </c>
      <c r="K37" t="str">
        <f>IF(MID('Raw Data'!K37,1,2)=" ",PROPER(LEFT('Raw Data'!K37,1)),PROPER(LEFT('Raw Data'!K37,2)))</f>
        <v xml:space="preserve">F </v>
      </c>
    </row>
    <row r="38" spans="1:11" x14ac:dyDescent="0.25">
      <c r="A38">
        <v>36</v>
      </c>
      <c r="B38" s="10" t="str">
        <f>IF(MID('Raw Data'!B38,1,2)=" ",PROPER(LEFT('Raw Data'!B38,1)),PROPER(LEFT('Raw Data'!B38,2)))</f>
        <v xml:space="preserve">C </v>
      </c>
      <c r="C38" t="str">
        <f>IF(MID('Raw Data'!C38,1,2)=" ",PROPER(LEFT('Raw Data'!C38,1)),PROPER(LEFT('Raw Data'!C38,2)))</f>
        <v xml:space="preserve">B </v>
      </c>
      <c r="D38" s="10" t="str">
        <f>IF(MID('Raw Data'!D38,1,2)=" ",PROPER(LEFT('Raw Data'!D38,1)),PROPER(LEFT('Raw Data'!D38,2)))</f>
        <v xml:space="preserve">G </v>
      </c>
      <c r="E38" t="str">
        <f>IF(MID('Raw Data'!E38,1,2)=" ",PROPER(LEFT('Raw Data'!E38,1)),PROPER(LEFT('Raw Data'!E38,2)))</f>
        <v xml:space="preserve">F </v>
      </c>
      <c r="F38" t="str">
        <f>IF(MID('Raw Data'!F38,1,2)=" ",PROPER(LEFT('Raw Data'!F38,1)),PROPER(LEFT('Raw Data'!F38,2)))</f>
        <v xml:space="preserve">A </v>
      </c>
      <c r="G38" t="str">
        <f>IF(MID('Raw Data'!G38,1,2)=" ",PROPER(LEFT('Raw Data'!G38,1)),PROPER(LEFT('Raw Data'!G38,2)))</f>
        <v xml:space="preserve">D </v>
      </c>
      <c r="H38" t="str">
        <f>IF(MID('Raw Data'!H38,1,2)=" ",PROPER(LEFT('Raw Data'!H38,1)),PROPER(LEFT('Raw Data'!H38,2)))</f>
        <v xml:space="preserve">F </v>
      </c>
      <c r="I38" t="str">
        <f>IF(MID('Raw Data'!I38,1,2)=" ",PROPER(LEFT('Raw Data'!I38,1)),PROPER(LEFT('Raw Data'!I38,2)))</f>
        <v xml:space="preserve">F </v>
      </c>
      <c r="J38" t="str">
        <f>IF(MID('Raw Data'!J38,1,2)=" ",PROPER(LEFT('Raw Data'!J38,1)),PROPER(LEFT('Raw Data'!J38,2)))</f>
        <v xml:space="preserve">C </v>
      </c>
      <c r="K38" t="str">
        <f>IF(MID('Raw Data'!K38,1,2)=" ",PROPER(LEFT('Raw Data'!K38,1)),PROPER(LEFT('Raw Data'!K38,2)))</f>
        <v xml:space="preserve">E </v>
      </c>
    </row>
    <row r="39" spans="1:11" x14ac:dyDescent="0.25">
      <c r="A39">
        <v>37</v>
      </c>
      <c r="B39" s="10" t="str">
        <f>IF(MID('Raw Data'!B39,1,2)=" ",PROPER(LEFT('Raw Data'!B39,1)),PROPER(LEFT('Raw Data'!B39,2)))</f>
        <v xml:space="preserve">C </v>
      </c>
      <c r="C39" t="str">
        <f>IF(MID('Raw Data'!C39,1,2)=" ",PROPER(LEFT('Raw Data'!C39,1)),PROPER(LEFT('Raw Data'!C39,2)))</f>
        <v xml:space="preserve">A </v>
      </c>
      <c r="D39" t="str">
        <f>IF(MID('Raw Data'!D39,1,2)=" ",PROPER(LEFT('Raw Data'!D39,1)),PROPER(LEFT('Raw Data'!D39,2)))</f>
        <v xml:space="preserve">B </v>
      </c>
      <c r="E39" s="10" t="str">
        <f>IF(MID('Raw Data'!E39,1,2)=" ",PROPER(LEFT('Raw Data'!E39,1)),PROPER(LEFT('Raw Data'!E39,2)))</f>
        <v xml:space="preserve">F </v>
      </c>
      <c r="F39" t="str">
        <f>IF(MID('Raw Data'!F39,1,2)=" ",PROPER(LEFT('Raw Data'!F39,1)),PROPER(LEFT('Raw Data'!F39,2)))</f>
        <v xml:space="preserve">G </v>
      </c>
      <c r="G39" t="str">
        <f>IF(MID('Raw Data'!G39,1,2)=" ",PROPER(LEFT('Raw Data'!G39,1)),PROPER(LEFT('Raw Data'!G39,2)))</f>
        <v xml:space="preserve">D </v>
      </c>
      <c r="H39" t="str">
        <f>IF(MID('Raw Data'!H39,1,2)=" ",PROPER(LEFT('Raw Data'!H39,1)),PROPER(LEFT('Raw Data'!H39,2)))</f>
        <v xml:space="preserve">C </v>
      </c>
      <c r="I39" t="str">
        <f>IF(MID('Raw Data'!I39,1,2)=" ",PROPER(LEFT('Raw Data'!I39,1)),PROPER(LEFT('Raw Data'!I39,2)))</f>
        <v xml:space="preserve">A </v>
      </c>
      <c r="J39" t="str">
        <f>IF(MID('Raw Data'!J39,1,2)=" ",PROPER(LEFT('Raw Data'!J39,1)),PROPER(LEFT('Raw Data'!J39,2)))</f>
        <v xml:space="preserve">D </v>
      </c>
      <c r="K39" s="10" t="str">
        <f>IF(MID('Raw Data'!K39,1,2)=" ",PROPER(LEFT('Raw Data'!K39,1)),PROPER(LEFT('Raw Data'!K39,2)))</f>
        <v xml:space="preserve">E </v>
      </c>
    </row>
    <row r="40" spans="1:11" x14ac:dyDescent="0.25">
      <c r="A40">
        <v>38</v>
      </c>
      <c r="B40" s="10" t="str">
        <f>IF(MID('Raw Data'!B40,1,2)=" ",PROPER(LEFT('Raw Data'!B40,1)),PROPER(LEFT('Raw Data'!B40,2)))</f>
        <v xml:space="preserve">C </v>
      </c>
      <c r="C40" s="10" t="str">
        <f>IF(MID('Raw Data'!C40,1,2)=" ",PROPER(LEFT('Raw Data'!C40,1)),PROPER(LEFT('Raw Data'!C40,2)))</f>
        <v xml:space="preserve">E </v>
      </c>
      <c r="D40" s="10" t="str">
        <f>IF(MID('Raw Data'!D40,1,2)=" ",PROPER(LEFT('Raw Data'!D40,1)),PROPER(LEFT('Raw Data'!D40,2)))</f>
        <v xml:space="preserve">G </v>
      </c>
      <c r="E40" t="str">
        <f>IF(MID('Raw Data'!E40,1,2)=" ",PROPER(LEFT('Raw Data'!E40,1)),PROPER(LEFT('Raw Data'!E40,2)))</f>
        <v xml:space="preserve">C </v>
      </c>
      <c r="F40" t="str">
        <f>IF(MID('Raw Data'!F40,1,2)=" ",PROPER(LEFT('Raw Data'!F40,1)),PROPER(LEFT('Raw Data'!F40,2)))</f>
        <v xml:space="preserve">G </v>
      </c>
      <c r="G40" t="str">
        <f>IF(MID('Raw Data'!G40,1,2)=" ",PROPER(LEFT('Raw Data'!G40,1)),PROPER(LEFT('Raw Data'!G40,2)))</f>
        <v xml:space="preserve">B </v>
      </c>
      <c r="H40" t="str">
        <f>IF(MID('Raw Data'!H40,1,2)=" ",PROPER(LEFT('Raw Data'!H40,1)),PROPER(LEFT('Raw Data'!H40,2)))</f>
        <v xml:space="preserve">C </v>
      </c>
      <c r="I40" t="str">
        <f>IF(MID('Raw Data'!I40,1,2)=" ",PROPER(LEFT('Raw Data'!I40,1)),PROPER(LEFT('Raw Data'!I40,2)))</f>
        <v xml:space="preserve">F </v>
      </c>
      <c r="J40" t="str">
        <f>IF(MID('Raw Data'!J40,1,2)=" ",PROPER(LEFT('Raw Data'!J40,1)),PROPER(LEFT('Raw Data'!J40,2)))</f>
        <v xml:space="preserve">D </v>
      </c>
      <c r="K40" t="str">
        <f>IF(MID('Raw Data'!K40,1,2)=" ",PROPER(LEFT('Raw Data'!K40,1)),PROPER(LEFT('Raw Data'!K40,2)))</f>
        <v xml:space="preserve">D </v>
      </c>
    </row>
    <row r="41" spans="1:11" x14ac:dyDescent="0.25">
      <c r="A41">
        <v>39</v>
      </c>
      <c r="B41" s="10" t="str">
        <f>IF(MID('Raw Data'!B41,1,2)=" ",PROPER(LEFT('Raw Data'!B41,1)),PROPER(LEFT('Raw Data'!B41,2)))</f>
        <v xml:space="preserve">C </v>
      </c>
      <c r="C41" s="10" t="str">
        <f>IF(MID('Raw Data'!C41,1,2)=" ",PROPER(LEFT('Raw Data'!C41,1)),PROPER(LEFT('Raw Data'!C41,2)))</f>
        <v xml:space="preserve">E </v>
      </c>
      <c r="D41" s="10" t="str">
        <f>IF(MID('Raw Data'!D41,1,2)=" ",PROPER(LEFT('Raw Data'!D41,1)),PROPER(LEFT('Raw Data'!D41,2)))</f>
        <v xml:space="preserve">G </v>
      </c>
      <c r="E41" s="10" t="str">
        <f>IF(MID('Raw Data'!E41,1,2)=" ",PROPER(LEFT('Raw Data'!E41,1)),PROPER(LEFT('Raw Data'!E41,2)))</f>
        <v xml:space="preserve">F </v>
      </c>
      <c r="F41" s="10" t="str">
        <f>IF(MID('Raw Data'!F41,1,2)=" ",PROPER(LEFT('Raw Data'!F41,1)),PROPER(LEFT('Raw Data'!F41,2)))</f>
        <v xml:space="preserve">A </v>
      </c>
      <c r="G41" s="10" t="str">
        <f>IF(MID('Raw Data'!G41,1,2)=" ",PROPER(LEFT('Raw Data'!G41,1)),PROPER(LEFT('Raw Data'!G41,2)))</f>
        <v xml:space="preserve">E </v>
      </c>
      <c r="H41" s="10" t="str">
        <f>IF(MID('Raw Data'!H41,1,2)=" ",PROPER(LEFT('Raw Data'!H41,1)),PROPER(LEFT('Raw Data'!H41,2)))</f>
        <v xml:space="preserve">F </v>
      </c>
      <c r="I41" s="10" t="str">
        <f>IF(MID('Raw Data'!I41,1,2)=" ",PROPER(LEFT('Raw Data'!I41,1)),PROPER(LEFT('Raw Data'!I41,2)))</f>
        <v>Bb</v>
      </c>
      <c r="J41" s="10" t="str">
        <f>IF(MID('Raw Data'!J41,1,2)=" ",PROPER(LEFT('Raw Data'!J41,1)),PROPER(LEFT('Raw Data'!J41,2)))</f>
        <v xml:space="preserve">C </v>
      </c>
      <c r="K41" s="10" t="str">
        <f>IF(MID('Raw Data'!K41,1,2)=" ",PROPER(LEFT('Raw Data'!K41,1)),PROPER(LEFT('Raw Data'!K41,2)))</f>
        <v xml:space="preserve">E </v>
      </c>
    </row>
    <row r="42" spans="1:11" x14ac:dyDescent="0.25">
      <c r="A42">
        <v>40</v>
      </c>
      <c r="B42" s="10" t="str">
        <f>IF(MID('Raw Data'!B42,1,2)=" ",PROPER(LEFT('Raw Data'!B42,1)),PROPER(LEFT('Raw Data'!B42,2)))</f>
        <v xml:space="preserve">C </v>
      </c>
      <c r="C42" t="str">
        <f>IF(MID('Raw Data'!C42,1,2)=" ",PROPER(LEFT('Raw Data'!C42,1)),PROPER(LEFT('Raw Data'!C42,2)))</f>
        <v xml:space="preserve">C </v>
      </c>
      <c r="D42" t="str">
        <f>IF(MID('Raw Data'!D42,1,2)=" ",PROPER(LEFT('Raw Data'!D42,1)),PROPER(LEFT('Raw Data'!D42,2)))</f>
        <v xml:space="preserve">A </v>
      </c>
      <c r="E42" t="str">
        <f>IF(MID('Raw Data'!E42,1,2)=" ",PROPER(LEFT('Raw Data'!E42,1)),PROPER(LEFT('Raw Data'!E42,2)))</f>
        <v xml:space="preserve">B </v>
      </c>
      <c r="F42" t="str">
        <f>IF(MID('Raw Data'!F42,1,2)=" ",PROPER(LEFT('Raw Data'!F42,1)),PROPER(LEFT('Raw Data'!F42,2)))</f>
        <v xml:space="preserve">G </v>
      </c>
      <c r="G42" t="str">
        <f>IF(MID('Raw Data'!G42,1,2)=" ",PROPER(LEFT('Raw Data'!G42,1)),PROPER(LEFT('Raw Data'!G42,2)))</f>
        <v xml:space="preserve">D </v>
      </c>
      <c r="H42" t="str">
        <f>IF(MID('Raw Data'!H42,1,2)=" ",PROPER(LEFT('Raw Data'!H42,1)),PROPER(LEFT('Raw Data'!H42,2)))</f>
        <v xml:space="preserve">C </v>
      </c>
      <c r="I42" t="str">
        <f>IF(MID('Raw Data'!I42,1,2)=" ",PROPER(LEFT('Raw Data'!I42,1)),PROPER(LEFT('Raw Data'!I42,2)))</f>
        <v xml:space="preserve">A </v>
      </c>
      <c r="J42" t="str">
        <f>IF(MID('Raw Data'!J42,1,2)=" ",PROPER(LEFT('Raw Data'!J42,1)),PROPER(LEFT('Raw Data'!J42,2)))</f>
        <v>Eb</v>
      </c>
      <c r="K42" t="str">
        <f>IF(MID('Raw Data'!K42,1,2)=" ",PROPER(LEFT('Raw Data'!K42,1)),PROPER(LEFT('Raw Data'!K42,2)))</f>
        <v>Bb</v>
      </c>
    </row>
    <row r="43" spans="1:11" x14ac:dyDescent="0.25">
      <c r="A43">
        <v>41</v>
      </c>
      <c r="B43" s="10" t="str">
        <f>IF(MID('Raw Data'!B43,1,2)=" ",PROPER(LEFT('Raw Data'!B43,1)),PROPER(LEFT('Raw Data'!B43,2)))</f>
        <v xml:space="preserve">C </v>
      </c>
      <c r="C43" s="10" t="str">
        <f>IF(MID('Raw Data'!C43,1,2)=" ",PROPER(LEFT('Raw Data'!C43,1)),PROPER(LEFT('Raw Data'!C43,2)))</f>
        <v xml:space="preserve">E </v>
      </c>
      <c r="D43" t="str">
        <f>IF(MID('Raw Data'!D43,1,2)=" ",PROPER(LEFT('Raw Data'!D43,1)),PROPER(LEFT('Raw Data'!D43,2)))</f>
        <v xml:space="preserve">A </v>
      </c>
      <c r="E43" t="str">
        <f>IF(MID('Raw Data'!E43,1,2)=" ",PROPER(LEFT('Raw Data'!E43,1)),PROPER(LEFT('Raw Data'!E43,2)))</f>
        <v xml:space="preserve">G </v>
      </c>
      <c r="F43" t="str">
        <f>IF(MID('Raw Data'!F43,1,2)=" ",PROPER(LEFT('Raw Data'!F43,1)),PROPER(LEFT('Raw Data'!F43,2)))</f>
        <v xml:space="preserve">B </v>
      </c>
      <c r="G43" t="str">
        <f>IF(MID('Raw Data'!G43,1,2)=" ",PROPER(LEFT('Raw Data'!G43,1)),PROPER(LEFT('Raw Data'!G43,2)))</f>
        <v xml:space="preserve">G </v>
      </c>
      <c r="H43" t="str">
        <f>IF(MID('Raw Data'!H43,1,2)=" ",PROPER(LEFT('Raw Data'!H43,1)),PROPER(LEFT('Raw Data'!H43,2)))</f>
        <v xml:space="preserve">A </v>
      </c>
      <c r="I43" t="str">
        <f>IF(MID('Raw Data'!I43,1,2)=" ",PROPER(LEFT('Raw Data'!I43,1)),PROPER(LEFT('Raw Data'!I43,2)))</f>
        <v xml:space="preserve">F </v>
      </c>
      <c r="J43" s="10" t="str">
        <f>IF(MID('Raw Data'!J43,1,2)=" ",PROPER(LEFT('Raw Data'!J43,1)),PROPER(LEFT('Raw Data'!J43,2)))</f>
        <v xml:space="preserve">C </v>
      </c>
      <c r="K43" t="str">
        <f>IF(MID('Raw Data'!K43,1,2)=" ",PROPER(LEFT('Raw Data'!K43,1)),PROPER(LEFT('Raw Data'!K43,2)))</f>
        <v xml:space="preserve">F </v>
      </c>
    </row>
    <row r="44" spans="1:11" x14ac:dyDescent="0.25">
      <c r="A44">
        <v>42</v>
      </c>
      <c r="B44" s="10" t="str">
        <f>IF(MID('Raw Data'!B44,1,2)=" ",PROPER(LEFT('Raw Data'!B44,1)),PROPER(LEFT('Raw Data'!B44,2)))</f>
        <v xml:space="preserve">C </v>
      </c>
      <c r="C44" t="str">
        <f>IF(MID('Raw Data'!C44,1,2)=" ",PROPER(LEFT('Raw Data'!C44,1)),PROPER(LEFT('Raw Data'!C44,2)))</f>
        <v xml:space="preserve">A </v>
      </c>
      <c r="D44" t="str">
        <f>IF(MID('Raw Data'!D44,1,2)=" ",PROPER(LEFT('Raw Data'!D44,1)),PROPER(LEFT('Raw Data'!D44,2)))</f>
        <v xml:space="preserve">D </v>
      </c>
      <c r="E44" t="str">
        <f>IF(MID('Raw Data'!E44,1,2)=" ",PROPER(LEFT('Raw Data'!E44,1)),PROPER(LEFT('Raw Data'!E44,2)))</f>
        <v>A#</v>
      </c>
      <c r="F44" s="10" t="str">
        <f>IF(MID('Raw Data'!F44,1,2)=" ",PROPER(LEFT('Raw Data'!F44,1)),PROPER(LEFT('Raw Data'!F44,2)))</f>
        <v xml:space="preserve">A </v>
      </c>
      <c r="G44" t="str">
        <f>IF(MID('Raw Data'!G44,1,2)=" ",PROPER(LEFT('Raw Data'!G44,1)),PROPER(LEFT('Raw Data'!G44,2)))</f>
        <v>A#</v>
      </c>
      <c r="H44" t="str">
        <f>IF(MID('Raw Data'!H44,1,2)=" ",PROPER(LEFT('Raw Data'!H44,1)),PROPER(LEFT('Raw Data'!H44,2)))</f>
        <v xml:space="preserve">G </v>
      </c>
      <c r="I44" t="str">
        <f>IF(MID('Raw Data'!I44,1,2)=" ",PROPER(LEFT('Raw Data'!I44,1)),PROPER(LEFT('Raw Data'!I44,2)))</f>
        <v xml:space="preserve">C </v>
      </c>
      <c r="J44" t="str">
        <f>IF(MID('Raw Data'!J44,1,2)=" ",PROPER(LEFT('Raw Data'!J44,1)),PROPER(LEFT('Raw Data'!J44,2)))</f>
        <v xml:space="preserve">B </v>
      </c>
      <c r="K44" t="str">
        <f>IF(MID('Raw Data'!K44,1,2)=" ",PROPER(LEFT('Raw Data'!K44,1)),PROPER(LEFT('Raw Data'!K44,2)))</f>
        <v xml:space="preserve">G </v>
      </c>
    </row>
    <row r="45" spans="1:11" x14ac:dyDescent="0.25">
      <c r="A45">
        <v>43</v>
      </c>
      <c r="B45" s="10" t="str">
        <f>IF(MID('Raw Data'!B45,1,2)=" ",PROPER(LEFT('Raw Data'!B45,1)),PROPER(LEFT('Raw Data'!B45,2)))</f>
        <v xml:space="preserve">C </v>
      </c>
      <c r="C45" s="10" t="str">
        <f>IF(MID('Raw Data'!C45,1,2)=" ",PROPER(LEFT('Raw Data'!C45,1)),PROPER(LEFT('Raw Data'!C45,2)))</f>
        <v xml:space="preserve">E </v>
      </c>
      <c r="D45" s="10" t="str">
        <f>IF(MID('Raw Data'!D45,1,2)=" ",PROPER(LEFT('Raw Data'!D45,1)),PROPER(LEFT('Raw Data'!D45,2)))</f>
        <v xml:space="preserve">G </v>
      </c>
      <c r="E45" t="str">
        <f>IF(MID('Raw Data'!E45,1,2)=" ",PROPER(LEFT('Raw Data'!E45,1)),PROPER(LEFT('Raw Data'!E45,2)))</f>
        <v xml:space="preserve">D </v>
      </c>
      <c r="F45" s="10" t="str">
        <f>IF(MID('Raw Data'!F45,1,2)=" ",PROPER(LEFT('Raw Data'!F45,1)),PROPER(LEFT('Raw Data'!F45,2)))</f>
        <v xml:space="preserve">A </v>
      </c>
      <c r="G45" t="str">
        <f>IF(MID('Raw Data'!G45,1,2)=" ",PROPER(LEFT('Raw Data'!G45,1)),PROPER(LEFT('Raw Data'!G45,2)))</f>
        <v xml:space="preserve">F </v>
      </c>
      <c r="H45" t="str">
        <f>IF(MID('Raw Data'!H45,1,2)=" ",PROPER(LEFT('Raw Data'!H45,1)),PROPER(LEFT('Raw Data'!H45,2)))</f>
        <v xml:space="preserve">G </v>
      </c>
      <c r="I45" t="str">
        <f>IF(MID('Raw Data'!I45,1,2)=" ",PROPER(LEFT('Raw Data'!I45,1)),PROPER(LEFT('Raw Data'!I45,2)))</f>
        <v xml:space="preserve">A </v>
      </c>
      <c r="J45" t="str">
        <f>IF(MID('Raw Data'!J45,1,2)=" ",PROPER(LEFT('Raw Data'!J45,1)),PROPER(LEFT('Raw Data'!J45,2)))</f>
        <v xml:space="preserve">D </v>
      </c>
      <c r="K45" t="str">
        <f>IF(MID('Raw Data'!K45,1,2)=" ",PROPER(LEFT('Raw Data'!K45,1)),PROPER(LEFT('Raw Data'!K45,2)))</f>
        <v xml:space="preserve">A </v>
      </c>
    </row>
    <row r="46" spans="1:11" x14ac:dyDescent="0.25">
      <c r="A46">
        <v>44</v>
      </c>
      <c r="B46" s="10" t="str">
        <f>IF(MID('Raw Data'!B46,1,2)=" ",PROPER(LEFT('Raw Data'!B46,1)),PROPER(LEFT('Raw Data'!B46,2)))</f>
        <v xml:space="preserve">C </v>
      </c>
      <c r="C46" s="10" t="str">
        <f>IF(MID('Raw Data'!C46,1,2)=" ",PROPER(LEFT('Raw Data'!C46,1)),PROPER(LEFT('Raw Data'!C46,2)))</f>
        <v xml:space="preserve">E </v>
      </c>
      <c r="D46" t="str">
        <f>IF(MID('Raw Data'!D46,1,2)=" ",PROPER(LEFT('Raw Data'!D46,1)),PROPER(LEFT('Raw Data'!D46,2)))</f>
        <v xml:space="preserve">A </v>
      </c>
      <c r="E46" t="str">
        <f>IF(MID('Raw Data'!E46,1,2)=" ",PROPER(LEFT('Raw Data'!E46,1)),PROPER(LEFT('Raw Data'!E46,2)))</f>
        <v>Eb</v>
      </c>
      <c r="F46" t="str">
        <f>IF(MID('Raw Data'!F46,1,2)=" ",PROPER(LEFT('Raw Data'!F46,1)),PROPER(LEFT('Raw Data'!F46,2)))</f>
        <v>C#</v>
      </c>
      <c r="G46" t="str">
        <f>IF(MID('Raw Data'!G46,1,2)=" ",PROPER(LEFT('Raw Data'!G46,1)),PROPER(LEFT('Raw Data'!G46,2)))</f>
        <v xml:space="preserve">G </v>
      </c>
      <c r="H46" t="str">
        <f>IF(MID('Raw Data'!H46,1,2)=" ",PROPER(LEFT('Raw Data'!H46,1)),PROPER(LEFT('Raw Data'!H46,2)))</f>
        <v xml:space="preserve">A </v>
      </c>
      <c r="I46" t="str">
        <f>IF(MID('Raw Data'!I46,1,2)=" ",PROPER(LEFT('Raw Data'!I46,1)),PROPER(LEFT('Raw Data'!I46,2)))</f>
        <v>Eb</v>
      </c>
      <c r="J46" t="str">
        <f>IF(MID('Raw Data'!J46,1,2)=" ",PROPER(LEFT('Raw Data'!J46,1)),PROPER(LEFT('Raw Data'!J46,2)))</f>
        <v xml:space="preserve">G </v>
      </c>
      <c r="K46" t="str">
        <f>IF(MID('Raw Data'!K46,1,2)=" ",PROPER(LEFT('Raw Data'!K46,1)),PROPER(LEFT('Raw Data'!K46,2)))</f>
        <v xml:space="preserve">F </v>
      </c>
    </row>
    <row r="47" spans="1:11" x14ac:dyDescent="0.25">
      <c r="A47">
        <v>45</v>
      </c>
      <c r="B47" s="10" t="str">
        <f>IF(MID('Raw Data'!B47,1,2)=" ",PROPER(LEFT('Raw Data'!B47,1)),PROPER(LEFT('Raw Data'!B47,2)))</f>
        <v xml:space="preserve">C </v>
      </c>
      <c r="C47" t="str">
        <f>IF(MID('Raw Data'!C47,1,2)=" ",PROPER(LEFT('Raw Data'!C47,1)),PROPER(LEFT('Raw Data'!C47,2)))</f>
        <v xml:space="preserve">A </v>
      </c>
      <c r="D47" t="str">
        <f>IF(MID('Raw Data'!D47,1,2)=" ",PROPER(LEFT('Raw Data'!D47,1)),PROPER(LEFT('Raw Data'!D47,2)))</f>
        <v>A#</v>
      </c>
      <c r="E47" t="str">
        <f>IF(MID('Raw Data'!E47,1,2)=" ",PROPER(LEFT('Raw Data'!E47,1)),PROPER(LEFT('Raw Data'!E47,2)))</f>
        <v xml:space="preserve">G </v>
      </c>
      <c r="F47" t="str">
        <f>IF(MID('Raw Data'!F47,1,2)=" ",PROPER(LEFT('Raw Data'!F47,1)),PROPER(LEFT('Raw Data'!F47,2)))</f>
        <v xml:space="preserve">G </v>
      </c>
      <c r="G47" s="10" t="str">
        <f>IF(MID('Raw Data'!G47,1,2)=" ",PROPER(LEFT('Raw Data'!G47,1)),PROPER(LEFT('Raw Data'!G47,2)))</f>
        <v xml:space="preserve">E </v>
      </c>
      <c r="H47" t="str">
        <f>IF(MID('Raw Data'!H47,1,2)=" ",PROPER(LEFT('Raw Data'!H47,1)),PROPER(LEFT('Raw Data'!H47,2)))</f>
        <v xml:space="preserve">A </v>
      </c>
      <c r="I47" t="str">
        <f>IF(MID('Raw Data'!I47,1,2)=" ",PROPER(LEFT('Raw Data'!I47,1)),PROPER(LEFT('Raw Data'!I47,2)))</f>
        <v xml:space="preserve">F </v>
      </c>
      <c r="J47" t="str">
        <f>IF(MID('Raw Data'!J47,1,2)=" ",PROPER(LEFT('Raw Data'!J47,1)),PROPER(LEFT('Raw Data'!J47,2)))</f>
        <v xml:space="preserve">G </v>
      </c>
      <c r="K47" t="str">
        <f>IF(MID('Raw Data'!K47,1,2)=" ",PROPER(LEFT('Raw Data'!K47,1)),PROPER(LEFT('Raw Data'!K47,2)))</f>
        <v xml:space="preserve">D </v>
      </c>
    </row>
    <row r="48" spans="1:11" x14ac:dyDescent="0.25">
      <c r="A48">
        <v>46</v>
      </c>
      <c r="B48" t="str">
        <f>IF(MID('Raw Data'!B48,1,2)=" ",PROPER(LEFT('Raw Data'!B48,1)),PROPER(LEFT('Raw Data'!B48,2)))</f>
        <v xml:space="preserve">D </v>
      </c>
      <c r="C48" t="str">
        <f>IF(MID('Raw Data'!C48,1,2)=" ",PROPER(LEFT('Raw Data'!C48,1)),PROPER(LEFT('Raw Data'!C48,2)))</f>
        <v xml:space="preserve">G </v>
      </c>
      <c r="D48" t="str">
        <f>IF(MID('Raw Data'!D48,1,2)=" ",PROPER(LEFT('Raw Data'!D48,1)),PROPER(LEFT('Raw Data'!D48,2)))</f>
        <v xml:space="preserve">D </v>
      </c>
      <c r="E48" t="str">
        <f>IF(MID('Raw Data'!E48,1,2)=" ",PROPER(LEFT('Raw Data'!E48,1)),PROPER(LEFT('Raw Data'!E48,2)))</f>
        <v xml:space="preserve">A </v>
      </c>
      <c r="F48" s="10" t="str">
        <f>IF(MID('Raw Data'!F48,1,2)=" ",PROPER(LEFT('Raw Data'!F48,1)),PROPER(LEFT('Raw Data'!F48,2)))</f>
        <v xml:space="preserve">A </v>
      </c>
      <c r="G48" t="str">
        <f>IF(MID('Raw Data'!G48,1,2)=" ",PROPER(LEFT('Raw Data'!G48,1)),PROPER(LEFT('Raw Data'!G48,2)))</f>
        <v xml:space="preserve">B </v>
      </c>
      <c r="H48" t="str">
        <f>IF(MID('Raw Data'!H48,1,2)=" ",PROPER(LEFT('Raw Data'!H48,1)),PROPER(LEFT('Raw Data'!H48,2)))</f>
        <v xml:space="preserve">B </v>
      </c>
      <c r="I48" t="str">
        <f>IF(MID('Raw Data'!I48,1,2)=" ",PROPER(LEFT('Raw Data'!I48,1)),PROPER(LEFT('Raw Data'!I48,2)))</f>
        <v xml:space="preserve">C </v>
      </c>
      <c r="J48" t="str">
        <f>IF(MID('Raw Data'!J48,1,2)=" ",PROPER(LEFT('Raw Data'!J48,1)),PROPER(LEFT('Raw Data'!J48,2)))</f>
        <v xml:space="preserve">G </v>
      </c>
      <c r="K48" t="str">
        <f>IF(MID('Raw Data'!K48,1,2)=" ",PROPER(LEFT('Raw Data'!K48,1)),PROPER(LEFT('Raw Data'!K48,2)))</f>
        <v xml:space="preserve">C </v>
      </c>
    </row>
    <row r="49" spans="1:11" x14ac:dyDescent="0.25">
      <c r="A49">
        <v>47</v>
      </c>
      <c r="B49" s="10" t="str">
        <f>IF(MID('Raw Data'!B49,1,2)=" ",PROPER(LEFT('Raw Data'!B49,1)),PROPER(LEFT('Raw Data'!B49,2)))</f>
        <v xml:space="preserve">C </v>
      </c>
      <c r="C49" s="10" t="str">
        <f>IF(MID('Raw Data'!C49,1,2)=" ",PROPER(LEFT('Raw Data'!C49,1)),PROPER(LEFT('Raw Data'!C49,2)))</f>
        <v xml:space="preserve">E </v>
      </c>
      <c r="D49" s="10" t="str">
        <f>IF(MID('Raw Data'!D49,1,2)=" ",PROPER(LEFT('Raw Data'!D49,1)),PROPER(LEFT('Raw Data'!D49,2)))</f>
        <v xml:space="preserve">G </v>
      </c>
      <c r="E49" s="10" t="str">
        <f>IF(MID('Raw Data'!E49,1,2)=" ",PROPER(LEFT('Raw Data'!E49,1)),PROPER(LEFT('Raw Data'!E49,2)))</f>
        <v xml:space="preserve">F </v>
      </c>
      <c r="F49" t="str">
        <f>IF(MID('Raw Data'!F49,1,2)=" ",PROPER(LEFT('Raw Data'!F49,1)),PROPER(LEFT('Raw Data'!F49,2)))</f>
        <v xml:space="preserve">B </v>
      </c>
      <c r="G49" t="str">
        <f>IF(MID('Raw Data'!G49,1,2)=" ",PROPER(LEFT('Raw Data'!G49,1)),PROPER(LEFT('Raw Data'!G49,2)))</f>
        <v xml:space="preserve">B </v>
      </c>
      <c r="H49" t="str">
        <f>IF(MID('Raw Data'!H49,1,2)=" ",PROPER(LEFT('Raw Data'!H49,1)),PROPER(LEFT('Raw Data'!H49,2)))</f>
        <v xml:space="preserve">B </v>
      </c>
      <c r="I49" t="str">
        <f>IF(MID('Raw Data'!I49,1,2)=" ",PROPER(LEFT('Raw Data'!I49,1)),PROPER(LEFT('Raw Data'!I49,2)))</f>
        <v xml:space="preserve">E </v>
      </c>
      <c r="J49" s="10" t="str">
        <f>IF(MID('Raw Data'!J49,1,2)=" ",PROPER(LEFT('Raw Data'!J49,1)),PROPER(LEFT('Raw Data'!J49,2)))</f>
        <v xml:space="preserve">C </v>
      </c>
      <c r="K49" t="str">
        <f>IF(MID('Raw Data'!K49,1,2)=" ",PROPER(LEFT('Raw Data'!K49,1)),PROPER(LEFT('Raw Data'!K49,2)))</f>
        <v xml:space="preserve">D </v>
      </c>
    </row>
    <row r="50" spans="1:11" x14ac:dyDescent="0.25">
      <c r="A50">
        <v>48</v>
      </c>
      <c r="B50" s="10" t="str">
        <f>IF(MID('Raw Data'!B50,1,2)=" ",PROPER(LEFT('Raw Data'!B50,1)),PROPER(LEFT('Raw Data'!B50,2)))</f>
        <v xml:space="preserve">C </v>
      </c>
      <c r="C50" s="10" t="str">
        <f>IF(MID('Raw Data'!C50,1,2)=" ",PROPER(LEFT('Raw Data'!C50,1)),PROPER(LEFT('Raw Data'!C50,2)))</f>
        <v xml:space="preserve">E </v>
      </c>
      <c r="D50" t="str">
        <f>IF(MID('Raw Data'!D50,1,2)=" ",PROPER(LEFT('Raw Data'!D50,1)),PROPER(LEFT('Raw Data'!D50,2)))</f>
        <v xml:space="preserve">E </v>
      </c>
      <c r="E50" s="10" t="str">
        <f>IF(MID('Raw Data'!E50,1,2)=" ",PROPER(LEFT('Raw Data'!E50,1)),PROPER(LEFT('Raw Data'!E50,2)))</f>
        <v xml:space="preserve">F </v>
      </c>
      <c r="F50" t="str">
        <f>IF(MID('Raw Data'!F50,1,2)=" ",PROPER(LEFT('Raw Data'!F50,1)),PROPER(LEFT('Raw Data'!F50,2)))</f>
        <v xml:space="preserve">B </v>
      </c>
      <c r="G50" t="str">
        <f>IF(MID('Raw Data'!G50,1,2)=" ",PROPER(LEFT('Raw Data'!G50,1)),PROPER(LEFT('Raw Data'!G50,2)))</f>
        <v xml:space="preserve">G </v>
      </c>
      <c r="H50" s="10" t="str">
        <f>IF(MID('Raw Data'!H50,1,2)=" ",PROPER(LEFT('Raw Data'!H50,1)),PROPER(LEFT('Raw Data'!H50,2)))</f>
        <v xml:space="preserve">F </v>
      </c>
      <c r="I50" t="str">
        <f>IF(MID('Raw Data'!I50,1,2)=" ",PROPER(LEFT('Raw Data'!I50,1)),PROPER(LEFT('Raw Data'!I50,2)))</f>
        <v xml:space="preserve">F </v>
      </c>
      <c r="J50" t="str">
        <f>IF(MID('Raw Data'!J50,1,2)=" ",PROPER(LEFT('Raw Data'!J50,1)),PROPER(LEFT('Raw Data'!J50,2)))</f>
        <v xml:space="preserve">D </v>
      </c>
      <c r="K50" t="str">
        <f>IF(MID('Raw Data'!K50,1,2)=" ",PROPER(LEFT('Raw Data'!K50,1)),PROPER(LEFT('Raw Data'!K50,2)))</f>
        <v xml:space="preserve">A </v>
      </c>
    </row>
    <row r="51" spans="1:11" x14ac:dyDescent="0.25">
      <c r="A51">
        <v>49</v>
      </c>
      <c r="B51" s="10" t="str">
        <f>IF(MID('Raw Data'!B51,1,2)=" ",PROPER(LEFT('Raw Data'!B51,1)),PROPER(LEFT('Raw Data'!B51,2)))</f>
        <v xml:space="preserve">C </v>
      </c>
      <c r="C51" s="10" t="str">
        <f>IF(MID('Raw Data'!C51,1,2)=" ",PROPER(LEFT('Raw Data'!C51,1)),PROPER(LEFT('Raw Data'!C51,2)))</f>
        <v xml:space="preserve">E </v>
      </c>
      <c r="D51" t="str">
        <f>IF(MID('Raw Data'!D51,1,2)=" ",PROPER(LEFT('Raw Data'!D51,1)),PROPER(LEFT('Raw Data'!D51,2)))</f>
        <v xml:space="preserve">A </v>
      </c>
      <c r="E51" t="str">
        <f>IF(MID('Raw Data'!E51,1,2)=" ",PROPER(LEFT('Raw Data'!E51,1)),PROPER(LEFT('Raw Data'!E51,2)))</f>
        <v>Bb</v>
      </c>
      <c r="F51" s="10" t="str">
        <f>IF(MID('Raw Data'!F51,1,2)=" ",PROPER(LEFT('Raw Data'!F51,1)),PROPER(LEFT('Raw Data'!F51,2)))</f>
        <v xml:space="preserve">A </v>
      </c>
      <c r="G51" t="str">
        <f>IF(MID('Raw Data'!G51,1,2)=" ",PROPER(LEFT('Raw Data'!G51,1)),PROPER(LEFT('Raw Data'!G51,2)))</f>
        <v xml:space="preserve">D </v>
      </c>
      <c r="H51" t="str">
        <f>IF(MID('Raw Data'!H51,1,2)=" ",PROPER(LEFT('Raw Data'!H51,1)),PROPER(LEFT('Raw Data'!H51,2)))</f>
        <v xml:space="preserve">D </v>
      </c>
      <c r="I51" t="str">
        <f>IF(MID('Raw Data'!I51,1,2)=" ",PROPER(LEFT('Raw Data'!I51,1)),PROPER(LEFT('Raw Data'!I51,2)))</f>
        <v>F#</v>
      </c>
      <c r="J51" t="str">
        <f>IF(MID('Raw Data'!J51,1,2)=" ",PROPER(LEFT('Raw Data'!J51,1)),PROPER(LEFT('Raw Data'!J51,2)))</f>
        <v xml:space="preserve">G </v>
      </c>
      <c r="K51" t="str">
        <f>IF(MID('Raw Data'!K51,1,2)=" ",PROPER(LEFT('Raw Data'!K51,1)),PROPER(LEFT('Raw Data'!K51,2)))</f>
        <v xml:space="preserve">C </v>
      </c>
    </row>
    <row r="52" spans="1:11" x14ac:dyDescent="0.25">
      <c r="A52">
        <v>50</v>
      </c>
      <c r="B52" s="10" t="str">
        <f>IF(MID('Raw Data'!B52,1,2)=" ",PROPER(LEFT('Raw Data'!B52,1)),PROPER(LEFT('Raw Data'!B52,2)))</f>
        <v xml:space="preserve">C </v>
      </c>
      <c r="C52" t="str">
        <f>IF(MID('Raw Data'!C52,1,2)=" ",PROPER(LEFT('Raw Data'!C52,1)),PROPER(LEFT('Raw Data'!C52,2)))</f>
        <v xml:space="preserve">B </v>
      </c>
      <c r="D52" t="str">
        <f>IF(MID('Raw Data'!D52,1,2)=" ",PROPER(LEFT('Raw Data'!D52,1)),PROPER(LEFT('Raw Data'!D52,2)))</f>
        <v xml:space="preserve">E </v>
      </c>
      <c r="E52" t="str">
        <f>IF(MID('Raw Data'!E52,1,2)=" ",PROPER(LEFT('Raw Data'!E52,1)),PROPER(LEFT('Raw Data'!E52,2)))</f>
        <v xml:space="preserve">E </v>
      </c>
      <c r="F52" t="str">
        <f>IF(MID('Raw Data'!F52,1,2)=" ",PROPER(LEFT('Raw Data'!F52,1)),PROPER(LEFT('Raw Data'!F52,2)))</f>
        <v xml:space="preserve">G </v>
      </c>
      <c r="G52" t="str">
        <f>IF(MID('Raw Data'!G52,1,2)=" ",PROPER(LEFT('Raw Data'!G52,1)),PROPER(LEFT('Raw Data'!G52,2)))</f>
        <v xml:space="preserve">D </v>
      </c>
      <c r="H52" t="str">
        <f>IF(MID('Raw Data'!H52,1,2)=" ",PROPER(LEFT('Raw Data'!H52,1)),PROPER(LEFT('Raw Data'!H52,2)))</f>
        <v xml:space="preserve">A </v>
      </c>
      <c r="I52" t="str">
        <f>IF(MID('Raw Data'!I52,1,2)=" ",PROPER(LEFT('Raw Data'!I52,1)),PROPER(LEFT('Raw Data'!I52,2)))</f>
        <v>G#</v>
      </c>
      <c r="J52" s="10" t="str">
        <f>IF(MID('Raw Data'!J52,1,2)=" ",PROPER(LEFT('Raw Data'!J52,1)),PROPER(LEFT('Raw Data'!J52,2)))</f>
        <v xml:space="preserve">C </v>
      </c>
      <c r="K52" s="10" t="str">
        <f>IF(MID('Raw Data'!K52,1,2)=" ",PROPER(LEFT('Raw Data'!K52,1)),PROPER(LEFT('Raw Data'!K52,2)))</f>
        <v xml:space="preserve">E </v>
      </c>
    </row>
    <row r="53" spans="1:11" x14ac:dyDescent="0.25">
      <c r="A53">
        <v>51</v>
      </c>
      <c r="B53" s="10" t="str">
        <f>IF(MID('Raw Data'!B53,1,2)=" ",PROPER(LEFT('Raw Data'!B53,1)),PROPER(LEFT('Raw Data'!B53,2)))</f>
        <v xml:space="preserve">C </v>
      </c>
      <c r="C53" t="str">
        <f>IF(MID('Raw Data'!C53,1,2)=" ",PROPER(LEFT('Raw Data'!C53,1)),PROPER(LEFT('Raw Data'!C53,2)))</f>
        <v xml:space="preserve">A </v>
      </c>
      <c r="D53" t="str">
        <f>IF(MID('Raw Data'!D53,1,2)=" ",PROPER(LEFT('Raw Data'!D53,1)),PROPER(LEFT('Raw Data'!D53,2)))</f>
        <v>Bb</v>
      </c>
      <c r="E53" t="str">
        <f>IF(MID('Raw Data'!E53,1,2)=" ",PROPER(LEFT('Raw Data'!E53,1)),PROPER(LEFT('Raw Data'!E53,2)))</f>
        <v xml:space="preserve">G </v>
      </c>
      <c r="F53" s="10" t="str">
        <f>IF(MID('Raw Data'!F53,1,2)=" ",PROPER(LEFT('Raw Data'!F53,1)),PROPER(LEFT('Raw Data'!F53,2)))</f>
        <v xml:space="preserve">A </v>
      </c>
      <c r="G53" t="str">
        <f>IF(MID('Raw Data'!G53,1,2)=" ",PROPER(LEFT('Raw Data'!G53,1)),PROPER(LEFT('Raw Data'!G53,2)))</f>
        <v>F#</v>
      </c>
      <c r="H53" t="str">
        <f>IF(MID('Raw Data'!H53,1,2)=" ",PROPER(LEFT('Raw Data'!H53,1)),PROPER(LEFT('Raw Data'!H53,2)))</f>
        <v>Bb</v>
      </c>
      <c r="I53" s="10" t="str">
        <f>IF(MID('Raw Data'!I53,1,2)=" ",PROPER(LEFT('Raw Data'!I53,1)),PROPER(LEFT('Raw Data'!I53,2)))</f>
        <v>Bb</v>
      </c>
      <c r="J53" t="str">
        <f>IF(MID('Raw Data'!J53,1,2)=" ",PROPER(LEFT('Raw Data'!J53,1)),PROPER(LEFT('Raw Data'!J53,2)))</f>
        <v xml:space="preserve">E </v>
      </c>
      <c r="K53" t="str">
        <f>IF(MID('Raw Data'!K53,1,2)=" ",PROPER(LEFT('Raw Data'!K53,1)),PROPER(LEFT('Raw Data'!K53,2)))</f>
        <v>Bb</v>
      </c>
    </row>
    <row r="54" spans="1:11" x14ac:dyDescent="0.25">
      <c r="A54">
        <v>52</v>
      </c>
      <c r="B54" t="str">
        <f>IF(MID('Raw Data'!B54,1,2)=" ",PROPER(LEFT('Raw Data'!B54,1)),PROPER(LEFT('Raw Data'!B54,2)))</f>
        <v xml:space="preserve">D </v>
      </c>
      <c r="C54" t="str">
        <f>IF(MID('Raw Data'!C54,1,2)=" ",PROPER(LEFT('Raw Data'!C54,1)),PROPER(LEFT('Raw Data'!C54,2)))</f>
        <v xml:space="preserve">A </v>
      </c>
      <c r="D54" t="str">
        <f>IF(MID('Raw Data'!D54,1,2)=" ",PROPER(LEFT('Raw Data'!D54,1)),PROPER(LEFT('Raw Data'!D54,2)))</f>
        <v xml:space="preserve">B </v>
      </c>
      <c r="E54" t="str">
        <f>IF(MID('Raw Data'!E54,1,2)=" ",PROPER(LEFT('Raw Data'!E54,1)),PROPER(LEFT('Raw Data'!E54,2)))</f>
        <v xml:space="preserve">A </v>
      </c>
      <c r="F54" t="str">
        <f>IF(MID('Raw Data'!F54,1,2)=" ",PROPER(LEFT('Raw Data'!F54,1)),PROPER(LEFT('Raw Data'!F54,2)))</f>
        <v xml:space="preserve">E </v>
      </c>
      <c r="G54" t="str">
        <f>IF(MID('Raw Data'!G54,1,2)=" ",PROPER(LEFT('Raw Data'!G54,1)),PROPER(LEFT('Raw Data'!G54,2)))</f>
        <v xml:space="preserve">G </v>
      </c>
      <c r="H54" t="str">
        <f>IF(MID('Raw Data'!H54,1,2)=" ",PROPER(LEFT('Raw Data'!H54,1)),PROPER(LEFT('Raw Data'!H54,2)))</f>
        <v xml:space="preserve">G </v>
      </c>
      <c r="I54" t="str">
        <f>IF(MID('Raw Data'!I54,1,2)=" ",PROPER(LEFT('Raw Data'!I54,1)),PROPER(LEFT('Raw Data'!I54,2)))</f>
        <v xml:space="preserve">E </v>
      </c>
      <c r="J54" t="str">
        <f>IF(MID('Raw Data'!J54,1,2)=" ",PROPER(LEFT('Raw Data'!J54,1)),PROPER(LEFT('Raw Data'!J54,2)))</f>
        <v xml:space="preserve">E </v>
      </c>
      <c r="K54" t="str">
        <f>IF(MID('Raw Data'!K54,1,2)=" ",PROPER(LEFT('Raw Data'!K54,1)),PROPER(LEFT('Raw Data'!K54,2)))</f>
        <v xml:space="preserve">B </v>
      </c>
    </row>
    <row r="55" spans="1:11" x14ac:dyDescent="0.25">
      <c r="A55">
        <v>53</v>
      </c>
      <c r="B55" s="10" t="str">
        <f>IF(MID('Raw Data'!B55,1,2)=" ",PROPER(LEFT('Raw Data'!B55,1)),PROPER(LEFT('Raw Data'!B55,2)))</f>
        <v xml:space="preserve">C </v>
      </c>
      <c r="C55" t="str">
        <f>IF(MID('Raw Data'!C55,1,2)=" ",PROPER(LEFT('Raw Data'!C55,1)),PROPER(LEFT('Raw Data'!C55,2)))</f>
        <v xml:space="preserve">D </v>
      </c>
      <c r="D55" s="10" t="str">
        <f>IF(MID('Raw Data'!D55,1,2)=" ",PROPER(LEFT('Raw Data'!D55,1)),PROPER(LEFT('Raw Data'!D55,2)))</f>
        <v xml:space="preserve">G </v>
      </c>
      <c r="E55" t="str">
        <f>IF(MID('Raw Data'!E55,1,2)=" ",PROPER(LEFT('Raw Data'!E55,1)),PROPER(LEFT('Raw Data'!E55,2)))</f>
        <v xml:space="preserve">D </v>
      </c>
      <c r="F55" t="str">
        <f>IF(MID('Raw Data'!F55,1,2)=" ",PROPER(LEFT('Raw Data'!F55,1)),PROPER(LEFT('Raw Data'!F55,2)))</f>
        <v xml:space="preserve">G </v>
      </c>
      <c r="G55" s="10" t="str">
        <f>IF(MID('Raw Data'!G55,1,2)=" ",PROPER(LEFT('Raw Data'!G55,1)),PROPER(LEFT('Raw Data'!G55,2)))</f>
        <v xml:space="preserve">E </v>
      </c>
      <c r="H55" t="str">
        <f>IF(MID('Raw Data'!H55,1,2)=" ",PROPER(LEFT('Raw Data'!H55,1)),PROPER(LEFT('Raw Data'!H55,2)))</f>
        <v xml:space="preserve">D </v>
      </c>
      <c r="I55" t="str">
        <f>IF(MID('Raw Data'!I55,1,2)=" ",PROPER(LEFT('Raw Data'!I55,1)),PROPER(LEFT('Raw Data'!I55,2)))</f>
        <v xml:space="preserve">C </v>
      </c>
      <c r="J55" t="str">
        <f>IF(MID('Raw Data'!J55,1,2)=" ",PROPER(LEFT('Raw Data'!J55,1)),PROPER(LEFT('Raw Data'!J55,2)))</f>
        <v>Eb</v>
      </c>
      <c r="K55" t="str">
        <f>IF(MID('Raw Data'!K55,1,2)=" ",PROPER(LEFT('Raw Data'!K55,1)),PROPER(LEFT('Raw Data'!K55,2)))</f>
        <v xml:space="preserve">G </v>
      </c>
    </row>
    <row r="56" spans="1:11" x14ac:dyDescent="0.25">
      <c r="A56">
        <v>54</v>
      </c>
      <c r="B56" t="str">
        <f>IF(MID('Raw Data'!B56,1,2)=" ",PROPER(LEFT('Raw Data'!B56,1)),PROPER(LEFT('Raw Data'!B56,2)))</f>
        <v xml:space="preserve">C </v>
      </c>
      <c r="C56" t="str">
        <f>IF(MID('Raw Data'!C56,1,2)=" ",PROPER(LEFT('Raw Data'!C56,1)),PROPER(LEFT('Raw Data'!C56,2)))</f>
        <v xml:space="preserve">E </v>
      </c>
      <c r="D56" t="str">
        <f>IF(MID('Raw Data'!D56,1,2)=" ",PROPER(LEFT('Raw Data'!D56,1)),PROPER(LEFT('Raw Data'!D56,2)))</f>
        <v xml:space="preserve">G </v>
      </c>
      <c r="E56" t="str">
        <f>IF(MID('Raw Data'!E56,1,2)=" ",PROPER(LEFT('Raw Data'!E56,1)),PROPER(LEFT('Raw Data'!E56,2)))</f>
        <v xml:space="preserve">G </v>
      </c>
      <c r="F56" t="str">
        <f>IF(MID('Raw Data'!F56,1,2)=" ",PROPER(LEFT('Raw Data'!F56,1)),PROPER(LEFT('Raw Data'!F56,2)))</f>
        <v xml:space="preserve">A </v>
      </c>
      <c r="G56" t="str">
        <f>IF(MID('Raw Data'!G56,1,2)=" ",PROPER(LEFT('Raw Data'!G56,1)),PROPER(LEFT('Raw Data'!G56,2)))</f>
        <v xml:space="preserve">D </v>
      </c>
      <c r="H56" t="str">
        <f>IF(MID('Raw Data'!H56,1,2)=" ",PROPER(LEFT('Raw Data'!H56,1)),PROPER(LEFT('Raw Data'!H56,2)))</f>
        <v xml:space="preserve">F </v>
      </c>
      <c r="I56" t="str">
        <f>IF(MID('Raw Data'!I56,1,2)=" ",PROPER(LEFT('Raw Data'!I56,1)),PROPER(LEFT('Raw Data'!I56,2)))</f>
        <v xml:space="preserve">A </v>
      </c>
      <c r="J56" t="str">
        <f>IF(MID('Raw Data'!J56,1,2)=" ",PROPER(LEFT('Raw Data'!J56,1)),PROPER(LEFT('Raw Data'!J56,2)))</f>
        <v xml:space="preserve">C </v>
      </c>
      <c r="K56" t="str">
        <f>IF(MID('Raw Data'!K56,1,2)=" ",PROPER(LEFT('Raw Data'!K56,1)),PROPER(LEFT('Raw Data'!K56,2)))</f>
        <v xml:space="preserve">E </v>
      </c>
    </row>
    <row r="57" spans="1:11" x14ac:dyDescent="0.25">
      <c r="A57">
        <v>55</v>
      </c>
      <c r="B57" t="str">
        <f>IF(MID('Raw Data'!B57,1,2)=" ",PROPER(LEFT('Raw Data'!B57,1)),PROPER(LEFT('Raw Data'!B57,2)))</f>
        <v/>
      </c>
      <c r="C57" t="str">
        <f>IF(MID('Raw Data'!C57,1,2)=" ",PROPER(LEFT('Raw Data'!C57,1)),PROPER(LEFT('Raw Data'!C57,2)))</f>
        <v/>
      </c>
      <c r="D57" t="str">
        <f>IF(MID('Raw Data'!D57,1,2)=" ",PROPER(LEFT('Raw Data'!D57,1)),PROPER(LEFT('Raw Data'!D57,2)))</f>
        <v/>
      </c>
      <c r="E57" t="str">
        <f>IF(MID('Raw Data'!E57,1,2)=" ",PROPER(LEFT('Raw Data'!E57,1)),PROPER(LEFT('Raw Data'!E57,2)))</f>
        <v/>
      </c>
      <c r="F57" t="str">
        <f>IF(MID('Raw Data'!F57,1,2)=" ",PROPER(LEFT('Raw Data'!F57,1)),PROPER(LEFT('Raw Data'!F57,2)))</f>
        <v/>
      </c>
      <c r="G57" t="str">
        <f>IF(MID('Raw Data'!G57,1,2)=" ",PROPER(LEFT('Raw Data'!G57,1)),PROPER(LEFT('Raw Data'!G57,2)))</f>
        <v/>
      </c>
      <c r="H57" t="str">
        <f>IF(MID('Raw Data'!H57,1,2)=" ",PROPER(LEFT('Raw Data'!H57,1)),PROPER(LEFT('Raw Data'!H57,2)))</f>
        <v/>
      </c>
      <c r="I57" t="str">
        <f>IF(MID('Raw Data'!I57,1,2)=" ",PROPER(LEFT('Raw Data'!I57,1)),PROPER(LEFT('Raw Data'!I57,2)))</f>
        <v/>
      </c>
      <c r="J57" t="str">
        <f>IF(MID('Raw Data'!J57,1,2)=" ",PROPER(LEFT('Raw Data'!J57,1)),PROPER(LEFT('Raw Data'!J57,2)))</f>
        <v/>
      </c>
      <c r="K57" t="str">
        <f>IF(MID('Raw Data'!K57,1,2)=" ",PROPER(LEFT('Raw Data'!K57,1)),PROPER(LEFT('Raw Data'!K57,2)))</f>
        <v/>
      </c>
    </row>
    <row r="58" spans="1:11" x14ac:dyDescent="0.25">
      <c r="B58" t="str">
        <f>IF(MID('Raw Data'!B58,1,2)=" ",PROPER(LEFT('Raw Data'!B58,1)),PROPER(LEFT('Raw Data'!B58,2)))</f>
        <v/>
      </c>
      <c r="C58" t="str">
        <f>IF(MID('Raw Data'!C58,1,2)=" ",PROPER(LEFT('Raw Data'!C58,1)),PROPER(LEFT('Raw Data'!C58,2)))</f>
        <v/>
      </c>
      <c r="D58" t="str">
        <f>IF(MID('Raw Data'!D58,1,2)=" ",PROPER(LEFT('Raw Data'!D58,1)),PROPER(LEFT('Raw Data'!D58,2)))</f>
        <v/>
      </c>
      <c r="E58" t="str">
        <f>IF(MID('Raw Data'!E58,1,2)=" ",PROPER(LEFT('Raw Data'!E58,1)),PROPER(LEFT('Raw Data'!E58,2)))</f>
        <v/>
      </c>
      <c r="F58" t="str">
        <f>IF(MID('Raw Data'!F58,1,2)=" ",PROPER(LEFT('Raw Data'!F58,1)),PROPER(LEFT('Raw Data'!F58,2)))</f>
        <v/>
      </c>
      <c r="G58" t="str">
        <f>IF(MID('Raw Data'!G58,1,2)=" ",PROPER(LEFT('Raw Data'!G58,1)),PROPER(LEFT('Raw Data'!G58,2)))</f>
        <v/>
      </c>
      <c r="H58" t="str">
        <f>IF(MID('Raw Data'!H58,1,2)=" ",PROPER(LEFT('Raw Data'!H58,1)),PROPER(LEFT('Raw Data'!H58,2)))</f>
        <v/>
      </c>
      <c r="I58" t="str">
        <f>IF(MID('Raw Data'!I58,1,2)=" ",PROPER(LEFT('Raw Data'!I58,1)),PROPER(LEFT('Raw Data'!I58,2)))</f>
        <v/>
      </c>
      <c r="J58" t="str">
        <f>IF(MID('Raw Data'!J58,1,2)=" ",PROPER(LEFT('Raw Data'!J58,1)),PROPER(LEFT('Raw Data'!J58,2)))</f>
        <v/>
      </c>
      <c r="K58" t="str">
        <f>IF(MID('Raw Data'!K58,1,2)=" ",PROPER(LEFT('Raw Data'!K58,1)),PROPER(LEFT('Raw Data'!K58,2)))</f>
        <v/>
      </c>
    </row>
  </sheetData>
  <autoFilter ref="A2:K5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6" zoomScale="85" zoomScaleNormal="85" workbookViewId="0">
      <selection activeCell="K34" sqref="K34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tr">
        <f>INDEX('Key Translation Table'!$A$1:$B$21,MATCH('Notes (Dirty)'!B2,'Key Translation Table'!$A$1:$A$21,0),2)</f>
        <v>C</v>
      </c>
      <c r="C2" t="str">
        <f>INDEX('Key Translation Table'!$A$1:$B$21,MATCH('Notes (Dirty)'!C2,'Key Translation Table'!$A$1:$A$21,0),2)</f>
        <v>E</v>
      </c>
      <c r="D2" t="str">
        <f>INDEX('Key Translation Table'!$A$1:$B$21,MATCH('Notes (Dirty)'!D2,'Key Translation Table'!$A$1:$A$21,0),2)</f>
        <v>G</v>
      </c>
      <c r="E2" t="str">
        <f>INDEX('Key Translation Table'!$A$1:$B$21,MATCH('Notes (Dirty)'!E2,'Key Translation Table'!$A$1:$A$21,0),2)</f>
        <v>F</v>
      </c>
      <c r="F2" t="str">
        <f>INDEX('Key Translation Table'!$A$1:$B$21,MATCH('Notes (Dirty)'!F2,'Key Translation Table'!$A$1:$A$21,0),2)</f>
        <v>A</v>
      </c>
      <c r="G2" t="str">
        <f>INDEX('Key Translation Table'!$A$1:$B$21,MATCH('Notes (Dirty)'!G2,'Key Translation Table'!$A$1:$A$21,0),2)</f>
        <v>E</v>
      </c>
      <c r="H2" t="str">
        <f>INDEX('Key Translation Table'!$A$1:$B$21,MATCH('Notes (Dirty)'!H2,'Key Translation Table'!$A$1:$A$21,0),2)</f>
        <v>F</v>
      </c>
      <c r="I2" t="str">
        <f>INDEX('Key Translation Table'!$A$1:$B$21,MATCH('Notes (Dirty)'!I2,'Key Translation Table'!$A$1:$A$21,0),2)</f>
        <v>A#</v>
      </c>
      <c r="J2" t="str">
        <f>INDEX('Key Translation Table'!$A$1:$B$21,MATCH('Notes (Dirty)'!J2,'Key Translation Table'!$A$1:$A$21,0),2)</f>
        <v>C</v>
      </c>
      <c r="K2" t="str">
        <f>INDEX('Key Translation Table'!$A$1:$B$21,MATCH('Notes (Dirty)'!K2,'Key Translation Table'!$A$1:$A$21,0),2)</f>
        <v>E</v>
      </c>
    </row>
    <row r="3" spans="1:15" x14ac:dyDescent="0.25">
      <c r="A3">
        <v>1</v>
      </c>
      <c r="B3" t="str">
        <f>INDEX('Key Translation Table'!$A$1:$B$21,MATCH('Notes (Dirty)'!B3,'Key Translation Table'!$A$1:$A$21,0),2)</f>
        <v>G</v>
      </c>
      <c r="C3" t="str">
        <f>INDEX('Key Translation Table'!$A$1:$B$21,MATCH('Notes (Dirty)'!C3,'Key Translation Table'!$A$1:$A$21,0),2)</f>
        <v>D</v>
      </c>
      <c r="D3" t="str">
        <f>INDEX('Key Translation Table'!$A$1:$B$21,MATCH('Notes (Dirty)'!D3,'Key Translation Table'!$A$1:$A$21,0),2)</f>
        <v>A</v>
      </c>
      <c r="E3" s="10" t="str">
        <f>INDEX('Key Translation Table'!$A$1:$B$21,MATCH('Notes (Dirty)'!E3,'Key Translation Table'!$A$1:$A$21,0),2)</f>
        <v>F</v>
      </c>
      <c r="F3" t="str">
        <f>INDEX('Key Translation Table'!$A$1:$B$21,MATCH('Notes (Dirty)'!F3,'Key Translation Table'!$A$1:$A$21,0),2)</f>
        <v>E</v>
      </c>
      <c r="G3" s="10" t="str">
        <f>INDEX('Key Translation Table'!$A$1:$B$21,MATCH('Notes (Dirty)'!G3,'Key Translation Table'!$A$1:$A$21,0),2)</f>
        <v>E</v>
      </c>
      <c r="H3" t="str">
        <f>INDEX('Key Translation Table'!$A$1:$B$21,MATCH('Notes (Dirty)'!H3,'Key Translation Table'!$A$1:$A$21,0),2)</f>
        <v>A</v>
      </c>
      <c r="I3" t="str">
        <f>INDEX('Key Translation Table'!$A$1:$B$21,MATCH('Notes (Dirty)'!I3,'Key Translation Table'!$A$1:$A$21,0),2)</f>
        <v>A#</v>
      </c>
      <c r="J3" t="str">
        <f>INDEX('Key Translation Table'!$A$1:$B$21,MATCH('Notes (Dirty)'!J3,'Key Translation Table'!$A$1:$A$21,0),2)</f>
        <v>A#</v>
      </c>
      <c r="K3" t="str">
        <f>INDEX('Key Translation Table'!$A$1:$B$21,MATCH('Notes (Dirty)'!K3,'Key Translation Table'!$A$1:$A$21,0),2)</f>
        <v>A#</v>
      </c>
    </row>
    <row r="4" spans="1:15" x14ac:dyDescent="0.25">
      <c r="A4">
        <v>2</v>
      </c>
      <c r="B4" s="10" t="str">
        <f>INDEX('Key Translation Table'!$A$1:$B$21,MATCH('Notes (Dirty)'!B4,'Key Translation Table'!$A$1:$A$21,0),2)</f>
        <v>C</v>
      </c>
      <c r="C4" t="str">
        <f>INDEX('Key Translation Table'!$A$1:$B$21,MATCH('Notes (Dirty)'!C4,'Key Translation Table'!$A$1:$A$21,0),2)</f>
        <v>A</v>
      </c>
      <c r="D4" t="str">
        <f>INDEX('Key Translation Table'!$A$1:$B$21,MATCH('Notes (Dirty)'!D4,'Key Translation Table'!$A$1:$A$21,0),2)</f>
        <v>E</v>
      </c>
      <c r="E4" t="str">
        <f>INDEX('Key Translation Table'!$A$1:$B$21,MATCH('Notes (Dirty)'!E4,'Key Translation Table'!$A$1:$A$21,0),2)</f>
        <v>B</v>
      </c>
      <c r="F4" t="str">
        <f>INDEX('Key Translation Table'!$A$1:$B$21,MATCH('Notes (Dirty)'!F4,'Key Translation Table'!$A$1:$A$21,0),2)</f>
        <v>G</v>
      </c>
      <c r="G4" t="str">
        <f>INDEX('Key Translation Table'!$A$1:$B$21,MATCH('Notes (Dirty)'!G4,'Key Translation Table'!$A$1:$A$21,0),2)</f>
        <v>D</v>
      </c>
      <c r="H4" t="str">
        <f>INDEX('Key Translation Table'!$A$1:$B$21,MATCH('Notes (Dirty)'!H4,'Key Translation Table'!$A$1:$A$21,0),2)</f>
        <v>G</v>
      </c>
      <c r="I4" t="str">
        <f>INDEX('Key Translation Table'!$A$1:$B$21,MATCH('Notes (Dirty)'!I4,'Key Translation Table'!$A$1:$A$21,0),2)</f>
        <v>B</v>
      </c>
      <c r="J4" s="10" t="str">
        <f>INDEX('Key Translation Table'!$A$1:$B$21,MATCH('Notes (Dirty)'!J4,'Key Translation Table'!$A$1:$A$21,0),2)</f>
        <v>C</v>
      </c>
      <c r="K4" s="10" t="str">
        <f>INDEX('Key Translation Table'!$A$1:$B$21,MATCH('Notes (Dirty)'!K4,'Key Translation Table'!$A$1:$A$21,0),2)</f>
        <v>E</v>
      </c>
    </row>
    <row r="5" spans="1:15" x14ac:dyDescent="0.25">
      <c r="A5">
        <v>3</v>
      </c>
      <c r="B5" s="10" t="str">
        <f>INDEX('Key Translation Table'!$A$1:$B$21,MATCH('Notes (Dirty)'!B5,'Key Translation Table'!$A$1:$A$21,0),2)</f>
        <v>C</v>
      </c>
      <c r="C5" s="10" t="str">
        <f>INDEX('Key Translation Table'!$A$1:$B$21,MATCH('Notes (Dirty)'!C5,'Key Translation Table'!$A$1:$A$21,0),2)</f>
        <v>E</v>
      </c>
      <c r="D5" s="10" t="str">
        <f>INDEX('Key Translation Table'!$A$1:$B$21,MATCH('Notes (Dirty)'!D5,'Key Translation Table'!$A$1:$A$21,0),2)</f>
        <v>G</v>
      </c>
      <c r="E5" t="str">
        <f>INDEX('Key Translation Table'!$A$1:$B$21,MATCH('Notes (Dirty)'!E5,'Key Translation Table'!$A$1:$A$21,0),2)</f>
        <v>A</v>
      </c>
      <c r="F5" t="str">
        <f>INDEX('Key Translation Table'!$A$1:$B$21,MATCH('Notes (Dirty)'!F5,'Key Translation Table'!$A$1:$A$21,0),2)</f>
        <v>B</v>
      </c>
      <c r="G5" t="str">
        <f>INDEX('Key Translation Table'!$A$1:$B$21,MATCH('Notes (Dirty)'!G5,'Key Translation Table'!$A$1:$A$21,0),2)</f>
        <v>A</v>
      </c>
      <c r="H5" t="str">
        <f>INDEX('Key Translation Table'!$A$1:$B$21,MATCH('Notes (Dirty)'!H5,'Key Translation Table'!$A$1:$A$21,0),2)</f>
        <v>E</v>
      </c>
      <c r="I5" t="str">
        <f>INDEX('Key Translation Table'!$A$1:$B$21,MATCH('Notes (Dirty)'!I5,'Key Translation Table'!$A$1:$A$21,0),2)</f>
        <v>G#</v>
      </c>
      <c r="J5" t="str">
        <f>INDEX('Key Translation Table'!$A$1:$B$21,MATCH('Notes (Dirty)'!J5,'Key Translation Table'!$A$1:$A$21,0),2)</f>
        <v>F</v>
      </c>
      <c r="K5" t="str">
        <f>INDEX('Key Translation Table'!$A$1:$B$21,MATCH('Notes (Dirty)'!K5,'Key Translation Table'!$A$1:$A$21,0),2)</f>
        <v>D#</v>
      </c>
    </row>
    <row r="6" spans="1:15" x14ac:dyDescent="0.25">
      <c r="A6">
        <v>4</v>
      </c>
      <c r="B6" s="10" t="str">
        <f>INDEX('Key Translation Table'!$A$1:$B$21,MATCH('Notes (Dirty)'!B6,'Key Translation Table'!$A$1:$A$21,0),2)</f>
        <v>C</v>
      </c>
      <c r="C6" s="10" t="str">
        <f>INDEX('Key Translation Table'!$A$1:$B$21,MATCH('Notes (Dirty)'!C6,'Key Translation Table'!$A$1:$A$21,0),2)</f>
        <v>E</v>
      </c>
      <c r="D6" s="10" t="str">
        <f>INDEX('Key Translation Table'!$A$1:$B$21,MATCH('Notes (Dirty)'!D6,'Key Translation Table'!$A$1:$A$21,0),2)</f>
        <v>G</v>
      </c>
      <c r="E6" t="str">
        <f>INDEX('Key Translation Table'!$A$1:$B$21,MATCH('Notes (Dirty)'!E6,'Key Translation Table'!$A$1:$A$21,0),2)</f>
        <v>F#</v>
      </c>
      <c r="F6" t="str">
        <f>INDEX('Key Translation Table'!$A$1:$B$21,MATCH('Notes (Dirty)'!F6,'Key Translation Table'!$A$1:$A$21,0),2)</f>
        <v>C</v>
      </c>
      <c r="G6" t="str">
        <f>INDEX('Key Translation Table'!$A$1:$B$21,MATCH('Notes (Dirty)'!G6,'Key Translation Table'!$A$1:$A$21,0),2)</f>
        <v>F</v>
      </c>
      <c r="H6" t="str">
        <f>INDEX('Key Translation Table'!$A$1:$B$21,MATCH('Notes (Dirty)'!H6,'Key Translation Table'!$A$1:$A$21,0),2)</f>
        <v>C</v>
      </c>
      <c r="I6" t="str">
        <f>INDEX('Key Translation Table'!$A$1:$B$21,MATCH('Notes (Dirty)'!I6,'Key Translation Table'!$A$1:$A$21,0),2)</f>
        <v>A</v>
      </c>
      <c r="J6" s="10" t="str">
        <f>INDEX('Key Translation Table'!$A$1:$B$21,MATCH('Notes (Dirty)'!J6,'Key Translation Table'!$A$1:$A$21,0),2)</f>
        <v>C</v>
      </c>
      <c r="K6" t="str">
        <f>INDEX('Key Translation Table'!$A$1:$B$21,MATCH('Notes (Dirty)'!K6,'Key Translation Table'!$A$1:$A$21,0),2)</f>
        <v>B</v>
      </c>
    </row>
    <row r="7" spans="1:15" x14ac:dyDescent="0.25">
      <c r="A7">
        <v>5</v>
      </c>
      <c r="B7" t="str">
        <f>INDEX('Key Translation Table'!$A$1:$B$21,MATCH('Notes (Dirty)'!B7,'Key Translation Table'!$A$1:$A$21,0),2)</f>
        <v>E</v>
      </c>
      <c r="C7" s="10" t="str">
        <f>INDEX('Key Translation Table'!$A$1:$B$21,MATCH('Notes (Dirty)'!C7,'Key Translation Table'!$A$1:$A$21,0),2)</f>
        <v>E</v>
      </c>
      <c r="D7" s="10" t="str">
        <f>INDEX('Key Translation Table'!$A$1:$B$21,MATCH('Notes (Dirty)'!D7,'Key Translation Table'!$A$1:$A$21,0),2)</f>
        <v>G</v>
      </c>
      <c r="E7" s="10" t="str">
        <f>INDEX('Key Translation Table'!$A$1:$B$21,MATCH('Notes (Dirty)'!E7,'Key Translation Table'!$A$1:$A$21,0),2)</f>
        <v>F</v>
      </c>
      <c r="F7" t="str">
        <f>INDEX('Key Translation Table'!$A$1:$B$21,MATCH('Notes (Dirty)'!F7,'Key Translation Table'!$A$1:$A$21,0),2)</f>
        <v>G</v>
      </c>
      <c r="G7" t="str">
        <f>INDEX('Key Translation Table'!$A$1:$B$21,MATCH('Notes (Dirty)'!G7,'Key Translation Table'!$A$1:$A$21,0),2)</f>
        <v>D</v>
      </c>
      <c r="H7" t="str">
        <f>INDEX('Key Translation Table'!$A$1:$B$21,MATCH('Notes (Dirty)'!H7,'Key Translation Table'!$A$1:$A$21,0),2)</f>
        <v>E</v>
      </c>
      <c r="I7" t="str">
        <f>INDEX('Key Translation Table'!$A$1:$B$21,MATCH('Notes (Dirty)'!I7,'Key Translation Table'!$A$1:$A$21,0),2)</f>
        <v>B</v>
      </c>
      <c r="J7" t="str">
        <f>INDEX('Key Translation Table'!$A$1:$B$21,MATCH('Notes (Dirty)'!J7,'Key Translation Table'!$A$1:$A$21,0),2)</f>
        <v>G</v>
      </c>
      <c r="K7" t="str">
        <f>INDEX('Key Translation Table'!$A$1:$B$21,MATCH('Notes (Dirty)'!K7,'Key Translation Table'!$A$1:$A$21,0),2)</f>
        <v>B</v>
      </c>
    </row>
    <row r="8" spans="1:15" x14ac:dyDescent="0.25">
      <c r="A8">
        <v>6</v>
      </c>
      <c r="B8" s="10" t="str">
        <f>INDEX('Key Translation Table'!$A$1:$B$21,MATCH('Notes (Dirty)'!B8,'Key Translation Table'!$A$1:$A$21,0),2)</f>
        <v>C</v>
      </c>
      <c r="C8" s="10" t="str">
        <f>INDEX('Key Translation Table'!$A$1:$B$21,MATCH('Notes (Dirty)'!C8,'Key Translation Table'!$A$1:$A$21,0),2)</f>
        <v>E</v>
      </c>
      <c r="D8" t="str">
        <f>INDEX('Key Translation Table'!$A$1:$B$21,MATCH('Notes (Dirty)'!D8,'Key Translation Table'!$A$1:$A$21,0),2)</f>
        <v>G#</v>
      </c>
      <c r="E8" t="str">
        <f>INDEX('Key Translation Table'!$A$1:$B$21,MATCH('Notes (Dirty)'!E8,'Key Translation Table'!$A$1:$A$21,0),2)</f>
        <v>C</v>
      </c>
      <c r="F8" s="10" t="str">
        <f>INDEX('Key Translation Table'!$A$1:$B$21,MATCH('Notes (Dirty)'!F8,'Key Translation Table'!$A$1:$A$21,0),2)</f>
        <v>A</v>
      </c>
      <c r="G8" t="str">
        <f>INDEX('Key Translation Table'!$A$1:$B$21,MATCH('Notes (Dirty)'!G8,'Key Translation Table'!$A$1:$A$21,0),2)</f>
        <v>F</v>
      </c>
      <c r="H8" t="str">
        <f>INDEX('Key Translation Table'!$A$1:$B$21,MATCH('Notes (Dirty)'!H8,'Key Translation Table'!$A$1:$A$21,0),2)</f>
        <v>C</v>
      </c>
      <c r="I8" t="str">
        <f>INDEX('Key Translation Table'!$A$1:$B$21,MATCH('Notes (Dirty)'!I8,'Key Translation Table'!$A$1:$A$21,0),2)</f>
        <v>F#</v>
      </c>
      <c r="J8" s="10" t="str">
        <f>INDEX('Key Translation Table'!$A$1:$B$21,MATCH('Notes (Dirty)'!J8,'Key Translation Table'!$A$1:$A$21,0),2)</f>
        <v>C</v>
      </c>
      <c r="K8" t="str">
        <f>INDEX('Key Translation Table'!$A$1:$B$21,MATCH('Notes (Dirty)'!K8,'Key Translation Table'!$A$1:$A$21,0),2)</f>
        <v>A</v>
      </c>
    </row>
    <row r="9" spans="1:15" x14ac:dyDescent="0.25">
      <c r="A9">
        <v>7</v>
      </c>
      <c r="B9" s="10" t="str">
        <f>INDEX('Key Translation Table'!$A$1:$B$21,MATCH('Notes (Dirty)'!B9,'Key Translation Table'!$A$1:$A$21,0),2)</f>
        <v>C</v>
      </c>
      <c r="C9" t="str">
        <f>INDEX('Key Translation Table'!$A$1:$B$21,MATCH('Notes (Dirty)'!C9,'Key Translation Table'!$A$1:$A$21,0),2)</f>
        <v>A</v>
      </c>
      <c r="D9" t="str">
        <f>INDEX('Key Translation Table'!$A$1:$B$21,MATCH('Notes (Dirty)'!D9,'Key Translation Table'!$A$1:$A$21,0),2)</f>
        <v>B</v>
      </c>
      <c r="E9" s="10" t="str">
        <f>INDEX('Key Translation Table'!$A$1:$B$21,MATCH('Notes (Dirty)'!E9,'Key Translation Table'!$A$1:$A$21,0),2)</f>
        <v>F</v>
      </c>
      <c r="F9" t="str">
        <f>INDEX('Key Translation Table'!$A$1:$B$21,MATCH('Notes (Dirty)'!F9,'Key Translation Table'!$A$1:$A$21,0),2)</f>
        <v>G</v>
      </c>
      <c r="G9" s="10" t="str">
        <f>INDEX('Key Translation Table'!$A$1:$B$21,MATCH('Notes (Dirty)'!G9,'Key Translation Table'!$A$1:$A$21,0),2)</f>
        <v>E</v>
      </c>
      <c r="H9" t="str">
        <f>INDEX('Key Translation Table'!$A$1:$B$21,MATCH('Notes (Dirty)'!H9,'Key Translation Table'!$A$1:$A$21,0),2)</f>
        <v>G</v>
      </c>
      <c r="I9" t="str">
        <f>INDEX('Key Translation Table'!$A$1:$B$21,MATCH('Notes (Dirty)'!I9,'Key Translation Table'!$A$1:$A$21,0),2)</f>
        <v>B</v>
      </c>
      <c r="J9" t="str">
        <f>INDEX('Key Translation Table'!$A$1:$B$21,MATCH('Notes (Dirty)'!J9,'Key Translation Table'!$A$1:$A$21,0),2)</f>
        <v>F</v>
      </c>
      <c r="K9" t="str">
        <f>INDEX('Key Translation Table'!$A$1:$B$21,MATCH('Notes (Dirty)'!K9,'Key Translation Table'!$A$1:$A$21,0),2)</f>
        <v>G</v>
      </c>
    </row>
    <row r="10" spans="1:15" x14ac:dyDescent="0.25">
      <c r="A10">
        <v>8</v>
      </c>
      <c r="B10" s="10" t="str">
        <f>INDEX('Key Translation Table'!$A$1:$B$21,MATCH('Notes (Dirty)'!B10,'Key Translation Table'!$A$1:$A$21,0),2)</f>
        <v>C</v>
      </c>
      <c r="C10" s="10" t="str">
        <f>INDEX('Key Translation Table'!$A$1:$B$21,MATCH('Notes (Dirty)'!C10,'Key Translation Table'!$A$1:$A$21,0),2)</f>
        <v>E</v>
      </c>
      <c r="D10" s="10" t="str">
        <f>INDEX('Key Translation Table'!$A$1:$B$21,MATCH('Notes (Dirty)'!D10,'Key Translation Table'!$A$1:$A$21,0),2)</f>
        <v>G</v>
      </c>
      <c r="E10" t="str">
        <f>INDEX('Key Translation Table'!$A$1:$B$21,MATCH('Notes (Dirty)'!E10,'Key Translation Table'!$A$1:$A$21,0),2)</f>
        <v>B</v>
      </c>
      <c r="F10" s="10" t="str">
        <f>INDEX('Key Translation Table'!$A$1:$B$21,MATCH('Notes (Dirty)'!F10,'Key Translation Table'!$A$1:$A$21,0),2)</f>
        <v>A</v>
      </c>
      <c r="G10" s="10" t="str">
        <f>INDEX('Key Translation Table'!$A$1:$B$21,MATCH('Notes (Dirty)'!G10,'Key Translation Table'!$A$1:$A$21,0),2)</f>
        <v>E</v>
      </c>
      <c r="H10" s="10" t="str">
        <f>INDEX('Key Translation Table'!$A$1:$B$21,MATCH('Notes (Dirty)'!H10,'Key Translation Table'!$A$1:$A$21,0),2)</f>
        <v>F</v>
      </c>
      <c r="I10" t="str">
        <f>INDEX('Key Translation Table'!$A$1:$B$21,MATCH('Notes (Dirty)'!I10,'Key Translation Table'!$A$1:$A$21,0),2)</f>
        <v>D#</v>
      </c>
      <c r="J10" t="str">
        <f>INDEX('Key Translation Table'!$A$1:$B$21,MATCH('Notes (Dirty)'!J10,'Key Translation Table'!$A$1:$A$21,0),2)</f>
        <v>A#</v>
      </c>
      <c r="K10" t="str">
        <f>INDEX('Key Translation Table'!$A$1:$B$21,MATCH('Notes (Dirty)'!K10,'Key Translation Table'!$A$1:$A$21,0),2)</f>
        <v>D</v>
      </c>
    </row>
    <row r="11" spans="1:15" x14ac:dyDescent="0.25">
      <c r="A11">
        <v>9</v>
      </c>
      <c r="B11" s="10" t="str">
        <f>INDEX('Key Translation Table'!$A$1:$B$21,MATCH('Notes (Dirty)'!B11,'Key Translation Table'!$A$1:$A$21,0),2)</f>
        <v>C</v>
      </c>
      <c r="C11" t="str">
        <f>INDEX('Key Translation Table'!$A$1:$B$21,MATCH('Notes (Dirty)'!C11,'Key Translation Table'!$A$1:$A$21,0),2)</f>
        <v>A</v>
      </c>
      <c r="D11" t="str">
        <f>INDEX('Key Translation Table'!$A$1:$B$21,MATCH('Notes (Dirty)'!D11,'Key Translation Table'!$A$1:$A$21,0),2)</f>
        <v>D</v>
      </c>
      <c r="E11" t="str">
        <f>INDEX('Key Translation Table'!$A$1:$B$21,MATCH('Notes (Dirty)'!E11,'Key Translation Table'!$A$1:$A$21,0),2)</f>
        <v>C#</v>
      </c>
      <c r="F11" t="str">
        <f>INDEX('Key Translation Table'!$A$1:$B$21,MATCH('Notes (Dirty)'!F11,'Key Translation Table'!$A$1:$A$21,0),2)</f>
        <v>F</v>
      </c>
      <c r="G11" s="10" t="str">
        <f>INDEX('Key Translation Table'!$A$1:$B$21,MATCH('Notes (Dirty)'!G11,'Key Translation Table'!$A$1:$A$21,0),2)</f>
        <v>E</v>
      </c>
      <c r="H11" t="str">
        <f>INDEX('Key Translation Table'!$A$1:$B$21,MATCH('Notes (Dirty)'!H11,'Key Translation Table'!$A$1:$A$21,0),2)</f>
        <v>B</v>
      </c>
      <c r="I11" t="str">
        <f>INDEX('Key Translation Table'!$A$1:$B$21,MATCH('Notes (Dirty)'!I11,'Key Translation Table'!$A$1:$A$21,0),2)</f>
        <v>B</v>
      </c>
      <c r="J11" t="str">
        <f>INDEX('Key Translation Table'!$A$1:$B$21,MATCH('Notes (Dirty)'!J11,'Key Translation Table'!$A$1:$A$21,0),2)</f>
        <v>D</v>
      </c>
      <c r="K11" t="str">
        <f>INDEX('Key Translation Table'!$A$1:$B$21,MATCH('Notes (Dirty)'!K11,'Key Translation Table'!$A$1:$A$21,0),2)</f>
        <v>A</v>
      </c>
    </row>
    <row r="12" spans="1:15" x14ac:dyDescent="0.25">
      <c r="A12">
        <v>10</v>
      </c>
      <c r="B12" s="10" t="str">
        <f>INDEX('Key Translation Table'!$A$1:$B$21,MATCH('Notes (Dirty)'!B12,'Key Translation Table'!$A$1:$A$21,0),2)</f>
        <v>C</v>
      </c>
      <c r="C12" t="str">
        <f>INDEX('Key Translation Table'!$A$1:$B$21,MATCH('Notes (Dirty)'!C12,'Key Translation Table'!$A$1:$A$21,0),2)</f>
        <v>A</v>
      </c>
      <c r="D12" t="str">
        <f>INDEX('Key Translation Table'!$A$1:$B$21,MATCH('Notes (Dirty)'!D12,'Key Translation Table'!$A$1:$A$21,0),2)</f>
        <v>D</v>
      </c>
      <c r="E12" t="str">
        <f>INDEX('Key Translation Table'!$A$1:$B$21,MATCH('Notes (Dirty)'!E12,'Key Translation Table'!$A$1:$A$21,0),2)</f>
        <v>A#</v>
      </c>
      <c r="F12" t="str">
        <f>INDEX('Key Translation Table'!$A$1:$B$21,MATCH('Notes (Dirty)'!F12,'Key Translation Table'!$A$1:$A$21,0),2)</f>
        <v>G</v>
      </c>
      <c r="G12" s="10" t="str">
        <f>INDEX('Key Translation Table'!$A$1:$B$21,MATCH('Notes (Dirty)'!G12,'Key Translation Table'!$A$1:$A$21,0),2)</f>
        <v>E</v>
      </c>
      <c r="H12" t="str">
        <f>INDEX('Key Translation Table'!$A$1:$B$21,MATCH('Notes (Dirty)'!H12,'Key Translation Table'!$A$1:$A$21,0),2)</f>
        <v>A</v>
      </c>
      <c r="I12" s="10" t="str">
        <f>INDEX('Key Translation Table'!$A$1:$B$21,MATCH('Notes (Dirty)'!I12,'Key Translation Table'!$A$1:$A$21,0),2)</f>
        <v>A#</v>
      </c>
      <c r="J12" t="str">
        <f>INDEX('Key Translation Table'!$A$1:$B$21,MATCH('Notes (Dirty)'!J12,'Key Translation Table'!$A$1:$A$21,0),2)</f>
        <v>B</v>
      </c>
      <c r="K12" t="str">
        <f>INDEX('Key Translation Table'!$A$1:$B$21,MATCH('Notes (Dirty)'!K12,'Key Translation Table'!$A$1:$A$21,0),2)</f>
        <v>G</v>
      </c>
    </row>
    <row r="13" spans="1:15" x14ac:dyDescent="0.25">
      <c r="A13">
        <v>11</v>
      </c>
      <c r="B13" s="10" t="str">
        <f>INDEX('Key Translation Table'!$A$1:$B$21,MATCH('Notes (Dirty)'!B13,'Key Translation Table'!$A$1:$A$21,0),2)</f>
        <v>C</v>
      </c>
      <c r="C13" s="10" t="str">
        <f>INDEX('Key Translation Table'!$A$1:$B$21,MATCH('Notes (Dirty)'!C13,'Key Translation Table'!$A$1:$A$21,0),2)</f>
        <v>E</v>
      </c>
      <c r="D13" t="str">
        <f>INDEX('Key Translation Table'!$A$1:$B$21,MATCH('Notes (Dirty)'!D13,'Key Translation Table'!$A$1:$A$21,0),2)</f>
        <v>F</v>
      </c>
      <c r="E13" t="str">
        <f>INDEX('Key Translation Table'!$A$1:$B$21,MATCH('Notes (Dirty)'!E13,'Key Translation Table'!$A$1:$A$21,0),2)</f>
        <v>E</v>
      </c>
      <c r="F13" s="10" t="str">
        <f>INDEX('Key Translation Table'!$A$1:$B$21,MATCH('Notes (Dirty)'!F13,'Key Translation Table'!$A$1:$A$21,0),2)</f>
        <v>A</v>
      </c>
      <c r="G13" t="str">
        <f>INDEX('Key Translation Table'!$A$1:$B$21,MATCH('Notes (Dirty)'!G13,'Key Translation Table'!$A$1:$A$21,0),2)</f>
        <v>A</v>
      </c>
      <c r="H13" t="str">
        <f>INDEX('Key Translation Table'!$A$1:$B$21,MATCH('Notes (Dirty)'!H13,'Key Translation Table'!$A$1:$A$21,0),2)</f>
        <v>A#</v>
      </c>
      <c r="I13" t="str">
        <f>INDEX('Key Translation Table'!$A$1:$B$21,MATCH('Notes (Dirty)'!I13,'Key Translation Table'!$A$1:$A$21,0),2)</f>
        <v>B</v>
      </c>
      <c r="J13" s="10" t="str">
        <f>INDEX('Key Translation Table'!$A$1:$B$21,MATCH('Notes (Dirty)'!J13,'Key Translation Table'!$A$1:$A$21,0),2)</f>
        <v>C</v>
      </c>
      <c r="K13" t="str">
        <f>INDEX('Key Translation Table'!$A$1:$B$21,MATCH('Notes (Dirty)'!K13,'Key Translation Table'!$A$1:$A$21,0),2)</f>
        <v>F</v>
      </c>
      <c r="O13" t="s">
        <v>66</v>
      </c>
    </row>
    <row r="14" spans="1:15" x14ac:dyDescent="0.25">
      <c r="A14">
        <v>12</v>
      </c>
      <c r="B14" s="10" t="str">
        <f>INDEX('Key Translation Table'!$A$1:$B$21,MATCH('Notes (Dirty)'!B14,'Key Translation Table'!$A$1:$A$21,0),2)</f>
        <v>C</v>
      </c>
      <c r="C14" t="str">
        <f>INDEX('Key Translation Table'!$A$1:$B$21,MATCH('Notes (Dirty)'!C14,'Key Translation Table'!$A$1:$A$21,0),2)</f>
        <v>B</v>
      </c>
      <c r="D14" t="str">
        <f>INDEX('Key Translation Table'!$A$1:$B$21,MATCH('Notes (Dirty)'!D14,'Key Translation Table'!$A$1:$A$21,0),2)</f>
        <v>D</v>
      </c>
      <c r="E14" t="str">
        <f>INDEX('Key Translation Table'!$A$1:$B$21,MATCH('Notes (Dirty)'!E14,'Key Translation Table'!$A$1:$A$21,0),2)</f>
        <v>B</v>
      </c>
      <c r="F14" s="10" t="str">
        <f>INDEX('Key Translation Table'!$A$1:$B$21,MATCH('Notes (Dirty)'!F14,'Key Translation Table'!$A$1:$A$21,0),2)</f>
        <v>A</v>
      </c>
      <c r="G14" t="str">
        <f>INDEX('Key Translation Table'!$A$1:$B$21,MATCH('Notes (Dirty)'!G14,'Key Translation Table'!$A$1:$A$21,0),2)</f>
        <v>G#</v>
      </c>
      <c r="H14" t="str">
        <f>INDEX('Key Translation Table'!$A$1:$B$21,MATCH('Notes (Dirty)'!H14,'Key Translation Table'!$A$1:$A$21,0),2)</f>
        <v>C</v>
      </c>
      <c r="I14" t="str">
        <f>INDEX('Key Translation Table'!$A$1:$B$21,MATCH('Notes (Dirty)'!I14,'Key Translation Table'!$A$1:$A$21,0),2)</f>
        <v>B</v>
      </c>
      <c r="J14" t="str">
        <f>INDEX('Key Translation Table'!$A$1:$B$21,MATCH('Notes (Dirty)'!J14,'Key Translation Table'!$A$1:$A$21,0),2)</f>
        <v>A#</v>
      </c>
      <c r="K14" t="str">
        <f>INDEX('Key Translation Table'!$A$1:$B$21,MATCH('Notes (Dirty)'!K14,'Key Translation Table'!$A$1:$A$21,0),2)</f>
        <v>D</v>
      </c>
    </row>
    <row r="15" spans="1:15" x14ac:dyDescent="0.25">
      <c r="A15">
        <v>13</v>
      </c>
      <c r="B15" s="10" t="str">
        <f>INDEX('Key Translation Table'!$A$1:$B$21,MATCH('Notes (Dirty)'!B15,'Key Translation Table'!$A$1:$A$21,0),2)</f>
        <v>C</v>
      </c>
      <c r="C15" t="str">
        <f>INDEX('Key Translation Table'!$A$1:$B$21,MATCH('Notes (Dirty)'!C15,'Key Translation Table'!$A$1:$A$21,0),2)</f>
        <v>A</v>
      </c>
      <c r="D15" t="str">
        <f>INDEX('Key Translation Table'!$A$1:$B$21,MATCH('Notes (Dirty)'!D15,'Key Translation Table'!$A$1:$A$21,0),2)</f>
        <v>E</v>
      </c>
      <c r="E15" t="str">
        <f>INDEX('Key Translation Table'!$A$1:$B$21,MATCH('Notes (Dirty)'!E15,'Key Translation Table'!$A$1:$A$21,0),2)</f>
        <v>G</v>
      </c>
      <c r="F15" t="str">
        <f>INDEX('Key Translation Table'!$A$1:$B$21,MATCH('Notes (Dirty)'!F15,'Key Translation Table'!$A$1:$A$21,0),2)</f>
        <v>D</v>
      </c>
      <c r="G15" t="str">
        <f>INDEX('Key Translation Table'!$A$1:$B$21,MATCH('Notes (Dirty)'!G15,'Key Translation Table'!$A$1:$A$21,0),2)</f>
        <v>G#</v>
      </c>
      <c r="H15" t="str">
        <f>INDEX('Key Translation Table'!$A$1:$B$21,MATCH('Notes (Dirty)'!H15,'Key Translation Table'!$A$1:$A$21,0),2)</f>
        <v>C#</v>
      </c>
      <c r="I15" t="str">
        <f>INDEX('Key Translation Table'!$A$1:$B$21,MATCH('Notes (Dirty)'!I15,'Key Translation Table'!$A$1:$A$21,0),2)</f>
        <v>C#</v>
      </c>
      <c r="J15" t="str">
        <f>INDEX('Key Translation Table'!$A$1:$B$21,MATCH('Notes (Dirty)'!J15,'Key Translation Table'!$A$1:$A$21,0),2)</f>
        <v>B</v>
      </c>
      <c r="K15" s="10" t="str">
        <f>INDEX('Key Translation Table'!$A$1:$B$21,MATCH('Notes (Dirty)'!K15,'Key Translation Table'!$A$1:$A$21,0),2)</f>
        <v>E</v>
      </c>
    </row>
    <row r="16" spans="1:15" x14ac:dyDescent="0.25">
      <c r="A16">
        <v>14</v>
      </c>
      <c r="B16" t="str">
        <f>INDEX('Key Translation Table'!$A$1:$B$21,MATCH('Notes (Dirty)'!B16,'Key Translation Table'!$A$1:$A$21,0),2)</f>
        <v>G</v>
      </c>
      <c r="C16" s="10" t="str">
        <f>INDEX('Key Translation Table'!$A$1:$B$21,MATCH('Notes (Dirty)'!C16,'Key Translation Table'!$A$1:$A$21,0),2)</f>
        <v>E</v>
      </c>
      <c r="D16" t="str">
        <f>INDEX('Key Translation Table'!$A$1:$B$21,MATCH('Notes (Dirty)'!D16,'Key Translation Table'!$A$1:$A$21,0),2)</f>
        <v>B</v>
      </c>
      <c r="E16" t="str">
        <f>INDEX('Key Translation Table'!$A$1:$B$21,MATCH('Notes (Dirty)'!E16,'Key Translation Table'!$A$1:$A$21,0),2)</f>
        <v>D#</v>
      </c>
      <c r="F16" t="str">
        <f>INDEX('Key Translation Table'!$A$1:$B$21,MATCH('Notes (Dirty)'!F16,'Key Translation Table'!$A$1:$A$21,0),2)</f>
        <v>C</v>
      </c>
      <c r="G16" t="str">
        <f>INDEX('Key Translation Table'!$A$1:$B$21,MATCH('Notes (Dirty)'!G16,'Key Translation Table'!$A$1:$A$21,0),2)</f>
        <v>A#</v>
      </c>
      <c r="H16" t="str">
        <f>INDEX('Key Translation Table'!$A$1:$B$21,MATCH('Notes (Dirty)'!H16,'Key Translation Table'!$A$1:$A$21,0),2)</f>
        <v>E</v>
      </c>
      <c r="I16" t="str">
        <f>INDEX('Key Translation Table'!$A$1:$B$21,MATCH('Notes (Dirty)'!I16,'Key Translation Table'!$A$1:$A$21,0),2)</f>
        <v>B</v>
      </c>
      <c r="J16" s="10" t="str">
        <f>INDEX('Key Translation Table'!$A$1:$B$21,MATCH('Notes (Dirty)'!J16,'Key Translation Table'!$A$1:$A$21,0),2)</f>
        <v>C</v>
      </c>
      <c r="K16" t="str">
        <f>INDEX('Key Translation Table'!$A$1:$B$21,MATCH('Notes (Dirty)'!K16,'Key Translation Table'!$A$1:$A$21,0),2)</f>
        <v>C#</v>
      </c>
    </row>
    <row r="17" spans="1:11" x14ac:dyDescent="0.25">
      <c r="A17">
        <v>15</v>
      </c>
      <c r="B17" t="str">
        <f>INDEX('Key Translation Table'!$A$1:$B$21,MATCH('Notes (Dirty)'!B17,'Key Translation Table'!$A$1:$A$21,0),2)</f>
        <v>D</v>
      </c>
      <c r="C17" t="str">
        <f>INDEX('Key Translation Table'!$A$1:$B$21,MATCH('Notes (Dirty)'!C17,'Key Translation Table'!$A$1:$A$21,0),2)</f>
        <v>B</v>
      </c>
      <c r="D17" t="str">
        <f>INDEX('Key Translation Table'!$A$1:$B$21,MATCH('Notes (Dirty)'!D17,'Key Translation Table'!$A$1:$A$21,0),2)</f>
        <v>C</v>
      </c>
      <c r="E17" s="10" t="str">
        <f>INDEX('Key Translation Table'!$A$1:$B$21,MATCH('Notes (Dirty)'!E17,'Key Translation Table'!$A$1:$A$21,0),2)</f>
        <v>F</v>
      </c>
      <c r="F17" t="str">
        <f>INDEX('Key Translation Table'!$A$1:$B$21,MATCH('Notes (Dirty)'!F17,'Key Translation Table'!$A$1:$A$21,0),2)</f>
        <v>C</v>
      </c>
      <c r="G17" s="10" t="str">
        <f>INDEX('Key Translation Table'!$A$1:$B$21,MATCH('Notes (Dirty)'!G17,'Key Translation Table'!$A$1:$A$21,0),2)</f>
        <v>E</v>
      </c>
      <c r="H17" t="str">
        <f>INDEX('Key Translation Table'!$A$1:$B$21,MATCH('Notes (Dirty)'!H17,'Key Translation Table'!$A$1:$A$21,0),2)</f>
        <v>C</v>
      </c>
      <c r="I17" t="str">
        <f>INDEX('Key Translation Table'!$A$1:$B$21,MATCH('Notes (Dirty)'!I17,'Key Translation Table'!$A$1:$A$21,0),2)</f>
        <v>B</v>
      </c>
      <c r="J17" t="str">
        <f>INDEX('Key Translation Table'!$A$1:$B$21,MATCH('Notes (Dirty)'!J17,'Key Translation Table'!$A$1:$A$21,0),2)</f>
        <v>F</v>
      </c>
      <c r="K17" t="str">
        <f>INDEX('Key Translation Table'!$A$1:$B$21,MATCH('Notes (Dirty)'!K17,'Key Translation Table'!$A$1:$A$21,0),2)</f>
        <v>A</v>
      </c>
    </row>
    <row r="18" spans="1:11" x14ac:dyDescent="0.25">
      <c r="A18">
        <v>16</v>
      </c>
      <c r="B18" s="10" t="str">
        <f>INDEX('Key Translation Table'!$A$1:$B$21,MATCH('Notes (Dirty)'!B18,'Key Translation Table'!$A$1:$A$21,0),2)</f>
        <v>C</v>
      </c>
      <c r="C18" t="str">
        <f>INDEX('Key Translation Table'!$A$1:$B$21,MATCH('Notes (Dirty)'!C18,'Key Translation Table'!$A$1:$A$21,0),2)</f>
        <v>F</v>
      </c>
      <c r="D18" t="str">
        <f>INDEX('Key Translation Table'!$A$1:$B$21,MATCH('Notes (Dirty)'!D18,'Key Translation Table'!$A$1:$A$21,0),2)</f>
        <v>E</v>
      </c>
      <c r="E18" t="str">
        <f>INDEX('Key Translation Table'!$A$1:$B$21,MATCH('Notes (Dirty)'!E18,'Key Translation Table'!$A$1:$A$21,0),2)</f>
        <v>B</v>
      </c>
      <c r="F18" t="str">
        <f>INDEX('Key Translation Table'!$A$1:$B$21,MATCH('Notes (Dirty)'!F18,'Key Translation Table'!$A$1:$A$21,0),2)</f>
        <v>G</v>
      </c>
      <c r="G18" t="str">
        <f>INDEX('Key Translation Table'!$A$1:$B$21,MATCH('Notes (Dirty)'!G18,'Key Translation Table'!$A$1:$A$21,0),2)</f>
        <v>F</v>
      </c>
      <c r="H18" t="str">
        <f>INDEX('Key Translation Table'!$A$1:$B$21,MATCH('Notes (Dirty)'!H18,'Key Translation Table'!$A$1:$A$21,0),2)</f>
        <v>G</v>
      </c>
      <c r="I18" t="str">
        <f>INDEX('Key Translation Table'!$A$1:$B$21,MATCH('Notes (Dirty)'!I18,'Key Translation Table'!$A$1:$A$21,0),2)</f>
        <v>E</v>
      </c>
      <c r="J18" t="str">
        <f>INDEX('Key Translation Table'!$A$1:$B$21,MATCH('Notes (Dirty)'!J18,'Key Translation Table'!$A$1:$A$21,0),2)</f>
        <v>E</v>
      </c>
      <c r="K18" t="str">
        <f>INDEX('Key Translation Table'!$A$1:$B$21,MATCH('Notes (Dirty)'!K18,'Key Translation Table'!$A$1:$A$21,0),2)</f>
        <v>G</v>
      </c>
    </row>
    <row r="19" spans="1:11" x14ac:dyDescent="0.25">
      <c r="A19">
        <v>17</v>
      </c>
      <c r="B19" s="10" t="str">
        <f>INDEX('Key Translation Table'!$A$1:$B$21,MATCH('Notes (Dirty)'!B19,'Key Translation Table'!$A$1:$A$21,0),2)</f>
        <v>C</v>
      </c>
      <c r="C19" t="str">
        <f>INDEX('Key Translation Table'!$A$1:$B$21,MATCH('Notes (Dirty)'!C19,'Key Translation Table'!$A$1:$A$21,0),2)</f>
        <v>B</v>
      </c>
      <c r="D19" t="str">
        <f>INDEX('Key Translation Table'!$A$1:$B$21,MATCH('Notes (Dirty)'!D19,'Key Translation Table'!$A$1:$A$21,0),2)</f>
        <v>G#</v>
      </c>
      <c r="E19" t="str">
        <f>INDEX('Key Translation Table'!$A$1:$B$21,MATCH('Notes (Dirty)'!E19,'Key Translation Table'!$A$1:$A$21,0),2)</f>
        <v>F#</v>
      </c>
      <c r="F19" t="str">
        <f>INDEX('Key Translation Table'!$A$1:$B$21,MATCH('Notes (Dirty)'!F19,'Key Translation Table'!$A$1:$A$21,0),2)</f>
        <v>G</v>
      </c>
      <c r="G19" t="str">
        <f>INDEX('Key Translation Table'!$A$1:$B$21,MATCH('Notes (Dirty)'!G19,'Key Translation Table'!$A$1:$A$21,0),2)</f>
        <v>B</v>
      </c>
      <c r="H19" t="str">
        <f>INDEX('Key Translation Table'!$A$1:$B$21,MATCH('Notes (Dirty)'!H19,'Key Translation Table'!$A$1:$A$21,0),2)</f>
        <v>C</v>
      </c>
      <c r="I19" t="str">
        <f>INDEX('Key Translation Table'!$A$1:$B$21,MATCH('Notes (Dirty)'!I19,'Key Translation Table'!$A$1:$A$21,0),2)</f>
        <v>F</v>
      </c>
      <c r="J19" t="str">
        <f>INDEX('Key Translation Table'!$A$1:$B$21,MATCH('Notes (Dirty)'!J19,'Key Translation Table'!$A$1:$A$21,0),2)</f>
        <v>G</v>
      </c>
      <c r="K19" t="str">
        <f>INDEX('Key Translation Table'!$A$1:$B$21,MATCH('Notes (Dirty)'!K19,'Key Translation Table'!$A$1:$A$21,0),2)</f>
        <v>D</v>
      </c>
    </row>
    <row r="20" spans="1:11" x14ac:dyDescent="0.25">
      <c r="A20">
        <v>18</v>
      </c>
      <c r="B20" s="10" t="str">
        <f>INDEX('Key Translation Table'!$A$1:$B$21,MATCH('Notes (Dirty)'!B20,'Key Translation Table'!$A$1:$A$21,0),2)</f>
        <v>C</v>
      </c>
      <c r="C20" s="10" t="str">
        <f>INDEX('Key Translation Table'!$A$1:$B$21,MATCH('Notes (Dirty)'!C20,'Key Translation Table'!$A$1:$A$21,0),2)</f>
        <v>E</v>
      </c>
      <c r="D20" s="10" t="str">
        <f>INDEX('Key Translation Table'!$A$1:$B$21,MATCH('Notes (Dirty)'!D20,'Key Translation Table'!$A$1:$A$21,0),2)</f>
        <v>G</v>
      </c>
      <c r="E20" s="10" t="str">
        <f>INDEX('Key Translation Table'!$A$1:$B$21,MATCH('Notes (Dirty)'!E20,'Key Translation Table'!$A$1:$A$21,0),2)</f>
        <v>F</v>
      </c>
      <c r="F20" s="10" t="str">
        <f>INDEX('Key Translation Table'!$A$1:$B$21,MATCH('Notes (Dirty)'!F20,'Key Translation Table'!$A$1:$A$21,0),2)</f>
        <v>A</v>
      </c>
      <c r="G20" s="10" t="str">
        <f>INDEX('Key Translation Table'!$A$1:$B$21,MATCH('Notes (Dirty)'!G20,'Key Translation Table'!$A$1:$A$21,0),2)</f>
        <v>E</v>
      </c>
      <c r="H20" s="10" t="str">
        <f>INDEX('Key Translation Table'!$A$1:$B$21,MATCH('Notes (Dirty)'!H20,'Key Translation Table'!$A$1:$A$21,0),2)</f>
        <v>F</v>
      </c>
      <c r="I20" s="10" t="str">
        <f>INDEX('Key Translation Table'!$A$1:$B$21,MATCH('Notes (Dirty)'!I20,'Key Translation Table'!$A$1:$A$21,0),2)</f>
        <v>A#</v>
      </c>
      <c r="J20" s="10" t="str">
        <f>INDEX('Key Translation Table'!$A$1:$B$21,MATCH('Notes (Dirty)'!J20,'Key Translation Table'!$A$1:$A$21,0),2)</f>
        <v>C</v>
      </c>
      <c r="K20" s="10" t="str">
        <f>INDEX('Key Translation Table'!$A$1:$B$21,MATCH('Notes (Dirty)'!K20,'Key Translation Table'!$A$1:$A$21,0),2)</f>
        <v>E</v>
      </c>
    </row>
    <row r="21" spans="1:11" x14ac:dyDescent="0.25">
      <c r="A21">
        <v>19</v>
      </c>
      <c r="B21" s="10" t="str">
        <f>INDEX('Key Translation Table'!$A$1:$B$21,MATCH('Notes (Dirty)'!B21,'Key Translation Table'!$A$1:$A$21,0),2)</f>
        <v>C</v>
      </c>
      <c r="C21" s="10" t="str">
        <f>INDEX('Key Translation Table'!$A$1:$B$21,MATCH('Notes (Dirty)'!C21,'Key Translation Table'!$A$1:$A$21,0),2)</f>
        <v>E</v>
      </c>
      <c r="D21" s="10" t="str">
        <f>INDEX('Key Translation Table'!$A$1:$B$21,MATCH('Notes (Dirty)'!D21,'Key Translation Table'!$A$1:$A$21,0),2)</f>
        <v>G</v>
      </c>
      <c r="E21" t="str">
        <f>INDEX('Key Translation Table'!$A$1:$B$21,MATCH('Notes (Dirty)'!E21,'Key Translation Table'!$A$1:$A$21,0),2)</f>
        <v>E</v>
      </c>
      <c r="F21" t="str">
        <f>INDEX('Key Translation Table'!$A$1:$B$21,MATCH('Notes (Dirty)'!F21,'Key Translation Table'!$A$1:$A$21,0),2)</f>
        <v>F</v>
      </c>
      <c r="G21" t="str">
        <f>INDEX('Key Translation Table'!$A$1:$B$21,MATCH('Notes (Dirty)'!G21,'Key Translation Table'!$A$1:$A$21,0),2)</f>
        <v>D</v>
      </c>
      <c r="H21" s="10" t="str">
        <f>INDEX('Key Translation Table'!$A$1:$B$21,MATCH('Notes (Dirty)'!H21,'Key Translation Table'!$A$1:$A$21,0),2)</f>
        <v>F</v>
      </c>
      <c r="I21" s="10" t="str">
        <f>INDEX('Key Translation Table'!$A$1:$B$21,MATCH('Notes (Dirty)'!I21,'Key Translation Table'!$A$1:$A$21,0),2)</f>
        <v>A#</v>
      </c>
      <c r="J21" t="str">
        <f>INDEX('Key Translation Table'!$A$1:$B$21,MATCH('Notes (Dirty)'!J21,'Key Translation Table'!$A$1:$A$21,0),2)</f>
        <v>G</v>
      </c>
      <c r="K21" t="str">
        <f>INDEX('Key Translation Table'!$A$1:$B$21,MATCH('Notes (Dirty)'!K21,'Key Translation Table'!$A$1:$A$21,0),2)</f>
        <v>A#</v>
      </c>
    </row>
    <row r="22" spans="1:11" x14ac:dyDescent="0.25">
      <c r="A22">
        <v>20</v>
      </c>
      <c r="B22" s="10" t="str">
        <f>INDEX('Key Translation Table'!$A$1:$B$21,MATCH('Notes (Dirty)'!B22,'Key Translation Table'!$A$1:$A$21,0),2)</f>
        <v>C</v>
      </c>
      <c r="C22" s="10" t="str">
        <f>INDEX('Key Translation Table'!$A$1:$B$21,MATCH('Notes (Dirty)'!C22,'Key Translation Table'!$A$1:$A$21,0),2)</f>
        <v>E</v>
      </c>
      <c r="D22" t="str">
        <f>INDEX('Key Translation Table'!$A$1:$B$21,MATCH('Notes (Dirty)'!D22,'Key Translation Table'!$A$1:$A$21,0),2)</f>
        <v>A</v>
      </c>
      <c r="E22" t="str">
        <f>INDEX('Key Translation Table'!$A$1:$B$21,MATCH('Notes (Dirty)'!E22,'Key Translation Table'!$A$1:$A$21,0),2)</f>
        <v>G</v>
      </c>
      <c r="F22" t="str">
        <f>INDEX('Key Translation Table'!$A$1:$B$21,MATCH('Notes (Dirty)'!F22,'Key Translation Table'!$A$1:$A$21,0),2)</f>
        <v>G</v>
      </c>
      <c r="G22" t="str">
        <f>INDEX('Key Translation Table'!$A$1:$B$21,MATCH('Notes (Dirty)'!G22,'Key Translation Table'!$A$1:$A$21,0),2)</f>
        <v>B</v>
      </c>
      <c r="H22" t="str">
        <f>INDEX('Key Translation Table'!$A$1:$B$21,MATCH('Notes (Dirty)'!H22,'Key Translation Table'!$A$1:$A$21,0),2)</f>
        <v>A</v>
      </c>
      <c r="I22" t="str">
        <f>INDEX('Key Translation Table'!$A$1:$B$21,MATCH('Notes (Dirty)'!I22,'Key Translation Table'!$A$1:$A$21,0),2)</f>
        <v>F</v>
      </c>
      <c r="J22" s="10" t="str">
        <f>INDEX('Key Translation Table'!$A$1:$B$21,MATCH('Notes (Dirty)'!J22,'Key Translation Table'!$A$1:$A$21,0),2)</f>
        <v>C</v>
      </c>
      <c r="K22" t="str">
        <f>INDEX('Key Translation Table'!$A$1:$B$21,MATCH('Notes (Dirty)'!K22,'Key Translation Table'!$A$1:$A$21,0),2)</f>
        <v>D</v>
      </c>
    </row>
    <row r="23" spans="1:11" x14ac:dyDescent="0.25">
      <c r="A23">
        <v>21</v>
      </c>
      <c r="B23" t="str">
        <f>INDEX('Key Translation Table'!$A$1:$B$21,MATCH('Notes (Dirty)'!B23,'Key Translation Table'!$A$1:$A$21,0),2)</f>
        <v>E</v>
      </c>
      <c r="C23" t="str">
        <f>INDEX('Key Translation Table'!$A$1:$B$21,MATCH('Notes (Dirty)'!C23,'Key Translation Table'!$A$1:$A$21,0),2)</f>
        <v>B</v>
      </c>
      <c r="D23" t="str">
        <f>INDEX('Key Translation Table'!$A$1:$B$21,MATCH('Notes (Dirty)'!D23,'Key Translation Table'!$A$1:$A$21,0),2)</f>
        <v>C</v>
      </c>
      <c r="E23" t="str">
        <f>INDEX('Key Translation Table'!$A$1:$B$21,MATCH('Notes (Dirty)'!E23,'Key Translation Table'!$A$1:$A$21,0),2)</f>
        <v>F#</v>
      </c>
      <c r="F23" s="10" t="str">
        <f>INDEX('Key Translation Table'!$A$1:$B$21,MATCH('Notes (Dirty)'!F23,'Key Translation Table'!$A$1:$A$21,0),2)</f>
        <v>A</v>
      </c>
      <c r="G23" t="str">
        <f>INDEX('Key Translation Table'!$A$1:$B$21,MATCH('Notes (Dirty)'!G23,'Key Translation Table'!$A$1:$A$21,0),2)</f>
        <v>G#</v>
      </c>
      <c r="H23" s="10" t="str">
        <f>INDEX('Key Translation Table'!$A$1:$B$21,MATCH('Notes (Dirty)'!H23,'Key Translation Table'!$A$1:$A$21,0),2)</f>
        <v>F</v>
      </c>
      <c r="I23" t="str">
        <f>INDEX('Key Translation Table'!$A$1:$B$21,MATCH('Notes (Dirty)'!I23,'Key Translation Table'!$A$1:$A$21,0),2)</f>
        <v>B</v>
      </c>
      <c r="J23" s="10" t="str">
        <f>INDEX('Key Translation Table'!$A$1:$B$21,MATCH('Notes (Dirty)'!J23,'Key Translation Table'!$A$1:$A$21,0),2)</f>
        <v>C</v>
      </c>
      <c r="K23" t="str">
        <f>INDEX('Key Translation Table'!$A$1:$B$21,MATCH('Notes (Dirty)'!K23,'Key Translation Table'!$A$1:$A$21,0),2)</f>
        <v>C#</v>
      </c>
    </row>
    <row r="24" spans="1:11" x14ac:dyDescent="0.25">
      <c r="A24">
        <v>22</v>
      </c>
      <c r="B24" t="str">
        <f>INDEX('Key Translation Table'!$A$1:$B$21,MATCH('Notes (Dirty)'!B24,'Key Translation Table'!$A$1:$A$21,0),2)</f>
        <v>D</v>
      </c>
      <c r="C24" t="str">
        <f>INDEX('Key Translation Table'!$A$1:$B$21,MATCH('Notes (Dirty)'!C24,'Key Translation Table'!$A$1:$A$21,0),2)</f>
        <v>A</v>
      </c>
      <c r="D24" t="str">
        <f>INDEX('Key Translation Table'!$A$1:$B$21,MATCH('Notes (Dirty)'!D24,'Key Translation Table'!$A$1:$A$21,0),2)</f>
        <v>B</v>
      </c>
      <c r="E24" t="str">
        <f>INDEX('Key Translation Table'!$A$1:$B$21,MATCH('Notes (Dirty)'!E24,'Key Translation Table'!$A$1:$A$21,0),2)</f>
        <v>B</v>
      </c>
      <c r="F24" t="str">
        <f>INDEX('Key Translation Table'!$A$1:$B$21,MATCH('Notes (Dirty)'!F24,'Key Translation Table'!$A$1:$A$21,0),2)</f>
        <v>B</v>
      </c>
      <c r="G24" t="str">
        <f>INDEX('Key Translation Table'!$A$1:$B$21,MATCH('Notes (Dirty)'!G24,'Key Translation Table'!$A$1:$A$21,0),2)</f>
        <v>G</v>
      </c>
      <c r="H24" t="str">
        <f>INDEX('Key Translation Table'!$A$1:$B$21,MATCH('Notes (Dirty)'!H24,'Key Translation Table'!$A$1:$A$21,0),2)</f>
        <v>A</v>
      </c>
      <c r="I24" t="str">
        <f>INDEX('Key Translation Table'!$A$1:$B$21,MATCH('Notes (Dirty)'!I24,'Key Translation Table'!$A$1:$A$21,0),2)</f>
        <v>B</v>
      </c>
      <c r="J24" t="str">
        <f>INDEX('Key Translation Table'!$A$1:$B$21,MATCH('Notes (Dirty)'!J24,'Key Translation Table'!$A$1:$A$21,0),2)</f>
        <v>E</v>
      </c>
      <c r="K24" t="str">
        <f>INDEX('Key Translation Table'!$A$1:$B$21,MATCH('Notes (Dirty)'!K24,'Key Translation Table'!$A$1:$A$21,0),2)</f>
        <v>G</v>
      </c>
    </row>
    <row r="25" spans="1:11" x14ac:dyDescent="0.25">
      <c r="A25">
        <v>23</v>
      </c>
      <c r="B25" s="10" t="str">
        <f>INDEX('Key Translation Table'!$A$1:$B$21,MATCH('Notes (Dirty)'!B25,'Key Translation Table'!$A$1:$A$21,0),2)</f>
        <v>C</v>
      </c>
      <c r="C25" s="10" t="str">
        <f>INDEX('Key Translation Table'!$A$1:$B$21,MATCH('Notes (Dirty)'!C25,'Key Translation Table'!$A$1:$A$21,0),2)</f>
        <v>E</v>
      </c>
      <c r="D25" s="10" t="str">
        <f>INDEX('Key Translation Table'!$A$1:$B$21,MATCH('Notes (Dirty)'!D25,'Key Translation Table'!$A$1:$A$21,0),2)</f>
        <v>G</v>
      </c>
      <c r="E25" t="str">
        <f>INDEX('Key Translation Table'!$A$1:$B$21,MATCH('Notes (Dirty)'!E25,'Key Translation Table'!$A$1:$A$21,0),2)</f>
        <v>B</v>
      </c>
      <c r="F25" t="str">
        <f>INDEX('Key Translation Table'!$A$1:$B$21,MATCH('Notes (Dirty)'!F25,'Key Translation Table'!$A$1:$A$21,0),2)</f>
        <v>F</v>
      </c>
      <c r="G25" t="str">
        <f>INDEX('Key Translation Table'!$A$1:$B$21,MATCH('Notes (Dirty)'!G25,'Key Translation Table'!$A$1:$A$21,0),2)</f>
        <v>A</v>
      </c>
      <c r="H25" t="str">
        <f>INDEX('Key Translation Table'!$A$1:$B$21,MATCH('Notes (Dirty)'!H25,'Key Translation Table'!$A$1:$A$21,0),2)</f>
        <v>A</v>
      </c>
      <c r="I25" t="str">
        <f>INDEX('Key Translation Table'!$A$1:$B$21,MATCH('Notes (Dirty)'!I25,'Key Translation Table'!$A$1:$A$21,0),2)</f>
        <v>E</v>
      </c>
      <c r="J25" t="str">
        <f>INDEX('Key Translation Table'!$A$1:$B$21,MATCH('Notes (Dirty)'!J25,'Key Translation Table'!$A$1:$A$21,0),2)</f>
        <v>G</v>
      </c>
      <c r="K25" t="str">
        <f>INDEX('Key Translation Table'!$A$1:$B$21,MATCH('Notes (Dirty)'!K25,'Key Translation Table'!$A$1:$A$21,0),2)</f>
        <v>B</v>
      </c>
    </row>
    <row r="26" spans="1:11" x14ac:dyDescent="0.25">
      <c r="A26">
        <v>24</v>
      </c>
      <c r="B26" s="10" t="str">
        <f>INDEX('Key Translation Table'!$A$1:$B$21,MATCH('Notes (Dirty)'!B26,'Key Translation Table'!$A$1:$A$21,0),2)</f>
        <v>C</v>
      </c>
      <c r="C26" t="str">
        <f>INDEX('Key Translation Table'!$A$1:$B$21,MATCH('Notes (Dirty)'!C26,'Key Translation Table'!$A$1:$A$21,0),2)</f>
        <v>G</v>
      </c>
      <c r="D26" t="str">
        <f>INDEX('Key Translation Table'!$A$1:$B$21,MATCH('Notes (Dirty)'!D26,'Key Translation Table'!$A$1:$A$21,0),2)</f>
        <v>A</v>
      </c>
      <c r="E26" t="str">
        <f>INDEX('Key Translation Table'!$A$1:$B$21,MATCH('Notes (Dirty)'!E26,'Key Translation Table'!$A$1:$A$21,0),2)</f>
        <v>E</v>
      </c>
      <c r="F26" t="str">
        <f>INDEX('Key Translation Table'!$A$1:$B$21,MATCH('Notes (Dirty)'!F26,'Key Translation Table'!$A$1:$A$21,0),2)</f>
        <v>G#</v>
      </c>
      <c r="G26" s="10" t="str">
        <f>INDEX('Key Translation Table'!$A$1:$B$21,MATCH('Notes (Dirty)'!G26,'Key Translation Table'!$A$1:$A$21,0),2)</f>
        <v>E</v>
      </c>
      <c r="H26" t="str">
        <f>INDEX('Key Translation Table'!$A$1:$B$21,MATCH('Notes (Dirty)'!H26,'Key Translation Table'!$A$1:$A$21,0),2)</f>
        <v>A</v>
      </c>
      <c r="I26" t="str">
        <f>INDEX('Key Translation Table'!$A$1:$B$21,MATCH('Notes (Dirty)'!I26,'Key Translation Table'!$A$1:$A$21,0),2)</f>
        <v>D#</v>
      </c>
      <c r="J26" s="10" t="str">
        <f>INDEX('Key Translation Table'!$A$1:$B$21,MATCH('Notes (Dirty)'!J26,'Key Translation Table'!$A$1:$A$21,0),2)</f>
        <v>C</v>
      </c>
      <c r="K26" t="str">
        <f>INDEX('Key Translation Table'!$A$1:$B$21,MATCH('Notes (Dirty)'!K26,'Key Translation Table'!$A$1:$A$21,0),2)</f>
        <v>G#</v>
      </c>
    </row>
    <row r="27" spans="1:11" x14ac:dyDescent="0.25">
      <c r="A27">
        <v>25</v>
      </c>
      <c r="B27" s="10" t="str">
        <f>INDEX('Key Translation Table'!$A$1:$B$21,MATCH('Notes (Dirty)'!B27,'Key Translation Table'!$A$1:$A$21,0),2)</f>
        <v>C</v>
      </c>
      <c r="C27" t="str">
        <f>INDEX('Key Translation Table'!$A$1:$B$21,MATCH('Notes (Dirty)'!C27,'Key Translation Table'!$A$1:$A$21,0),2)</f>
        <v>G</v>
      </c>
      <c r="D27" s="10" t="str">
        <f>INDEX('Key Translation Table'!$A$1:$B$21,MATCH('Notes (Dirty)'!D27,'Key Translation Table'!$A$1:$A$21,0),2)</f>
        <v>G</v>
      </c>
      <c r="E27" s="10" t="str">
        <f>INDEX('Key Translation Table'!$A$1:$B$21,MATCH('Notes (Dirty)'!E27,'Key Translation Table'!$A$1:$A$21,0),2)</f>
        <v>F</v>
      </c>
      <c r="F27" s="10" t="str">
        <f>INDEX('Key Translation Table'!$A$1:$B$21,MATCH('Notes (Dirty)'!F27,'Key Translation Table'!$A$1:$A$21,0),2)</f>
        <v>A</v>
      </c>
      <c r="G27" s="10" t="str">
        <f>INDEX('Key Translation Table'!$A$1:$B$21,MATCH('Notes (Dirty)'!G27,'Key Translation Table'!$A$1:$A$21,0),2)</f>
        <v>E</v>
      </c>
      <c r="H27" s="10" t="str">
        <f>INDEX('Key Translation Table'!$A$1:$B$21,MATCH('Notes (Dirty)'!H27,'Key Translation Table'!$A$1:$A$21,0),2)</f>
        <v>F</v>
      </c>
      <c r="I27" s="10" t="str">
        <f>INDEX('Key Translation Table'!$A$1:$B$21,MATCH('Notes (Dirty)'!I27,'Key Translation Table'!$A$1:$A$21,0),2)</f>
        <v>A#</v>
      </c>
      <c r="J27" s="10" t="str">
        <f>INDEX('Key Translation Table'!$A$1:$B$21,MATCH('Notes (Dirty)'!J27,'Key Translation Table'!$A$1:$A$21,0),2)</f>
        <v>C</v>
      </c>
      <c r="K27" s="10" t="str">
        <f>INDEX('Key Translation Table'!$A$1:$B$21,MATCH('Notes (Dirty)'!K27,'Key Translation Table'!$A$1:$A$21,0),2)</f>
        <v>E</v>
      </c>
    </row>
    <row r="28" spans="1:11" x14ac:dyDescent="0.25">
      <c r="A28">
        <v>26</v>
      </c>
      <c r="B28" t="str">
        <f>INDEX('Key Translation Table'!$A$1:$B$21,MATCH('Notes (Dirty)'!B28,'Key Translation Table'!$A$1:$A$21,0),2)</f>
        <v>G</v>
      </c>
      <c r="C28" t="str">
        <f>INDEX('Key Translation Table'!$A$1:$B$21,MATCH('Notes (Dirty)'!C28,'Key Translation Table'!$A$1:$A$21,0),2)</f>
        <v>C#</v>
      </c>
      <c r="D28" t="str">
        <f>INDEX('Key Translation Table'!$A$1:$B$21,MATCH('Notes (Dirty)'!D28,'Key Translation Table'!$A$1:$A$21,0),2)</f>
        <v>F</v>
      </c>
      <c r="E28" t="str">
        <f>INDEX('Key Translation Table'!$A$1:$B$21,MATCH('Notes (Dirty)'!E28,'Key Translation Table'!$A$1:$A$21,0),2)</f>
        <v>D</v>
      </c>
      <c r="F28" t="str">
        <f>INDEX('Key Translation Table'!$A$1:$B$21,MATCH('Notes (Dirty)'!F28,'Key Translation Table'!$A$1:$A$21,0),2)</f>
        <v>B</v>
      </c>
      <c r="G28" t="str">
        <f>INDEX('Key Translation Table'!$A$1:$B$21,MATCH('Notes (Dirty)'!G28,'Key Translation Table'!$A$1:$A$21,0),2)</f>
        <v>C</v>
      </c>
      <c r="H28" t="str">
        <f>INDEX('Key Translation Table'!$A$1:$B$21,MATCH('Notes (Dirty)'!H28,'Key Translation Table'!$A$1:$A$21,0),2)</f>
        <v>A</v>
      </c>
      <c r="I28" s="10" t="str">
        <f>INDEX('Key Translation Table'!$A$1:$B$21,MATCH('Notes (Dirty)'!I28,'Key Translation Table'!$A$1:$A$21,0),2)</f>
        <v>A#</v>
      </c>
      <c r="J28" t="str">
        <f>INDEX('Key Translation Table'!$A$1:$B$21,MATCH('Notes (Dirty)'!J28,'Key Translation Table'!$A$1:$A$21,0),2)</f>
        <v>G</v>
      </c>
      <c r="K28" t="str">
        <f>INDEX('Key Translation Table'!$A$1:$B$21,MATCH('Notes (Dirty)'!K28,'Key Translation Table'!$A$1:$A$21,0),2)</f>
        <v>F#</v>
      </c>
    </row>
    <row r="29" spans="1:11" x14ac:dyDescent="0.25">
      <c r="A29">
        <v>27</v>
      </c>
      <c r="B29" s="10" t="str">
        <f>INDEX('Key Translation Table'!$A$1:$B$21,MATCH('Notes (Dirty)'!B29,'Key Translation Table'!$A$1:$A$21,0),2)</f>
        <v>C</v>
      </c>
      <c r="C29" t="str">
        <f>INDEX('Key Translation Table'!$A$1:$B$21,MATCH('Notes (Dirty)'!C29,'Key Translation Table'!$A$1:$A$21,0),2)</f>
        <v>G</v>
      </c>
      <c r="D29" t="str">
        <f>INDEX('Key Translation Table'!$A$1:$B$21,MATCH('Notes (Dirty)'!D29,'Key Translation Table'!$A$1:$A$21,0),2)</f>
        <v>C</v>
      </c>
      <c r="E29" t="str">
        <f>INDEX('Key Translation Table'!$A$1:$B$21,MATCH('Notes (Dirty)'!E29,'Key Translation Table'!$A$1:$A$21,0),2)</f>
        <v>C</v>
      </c>
      <c r="F29" s="10" t="str">
        <f>INDEX('Key Translation Table'!$A$1:$B$21,MATCH('Notes (Dirty)'!F29,'Key Translation Table'!$A$1:$A$21,0),2)</f>
        <v>A</v>
      </c>
      <c r="G29" t="str">
        <f>INDEX('Key Translation Table'!$A$1:$B$21,MATCH('Notes (Dirty)'!G29,'Key Translation Table'!$A$1:$A$21,0),2)</f>
        <v>G</v>
      </c>
      <c r="H29" t="str">
        <f>INDEX('Key Translation Table'!$A$1:$B$21,MATCH('Notes (Dirty)'!H29,'Key Translation Table'!$A$1:$A$21,0),2)</f>
        <v>G</v>
      </c>
      <c r="I29" t="str">
        <f>INDEX('Key Translation Table'!$A$1:$B$21,MATCH('Notes (Dirty)'!I29,'Key Translation Table'!$A$1:$A$21,0),2)</f>
        <v>A</v>
      </c>
      <c r="J29" s="10" t="str">
        <f>INDEX('Key Translation Table'!$A$1:$B$21,MATCH('Notes (Dirty)'!J29,'Key Translation Table'!$A$1:$A$21,0),2)</f>
        <v>C</v>
      </c>
      <c r="K29" t="str">
        <f>INDEX('Key Translation Table'!$A$1:$B$21,MATCH('Notes (Dirty)'!K29,'Key Translation Table'!$A$1:$A$21,0),2)</f>
        <v>F</v>
      </c>
    </row>
    <row r="30" spans="1:11" x14ac:dyDescent="0.25">
      <c r="A30">
        <v>28</v>
      </c>
      <c r="B30" s="10" t="str">
        <f>INDEX('Key Translation Table'!$A$1:$B$21,MATCH('Notes (Dirty)'!B30,'Key Translation Table'!$A$1:$A$21,0),2)</f>
        <v>C</v>
      </c>
      <c r="C30" s="10" t="str">
        <f>INDEX('Key Translation Table'!$A$1:$B$21,MATCH('Notes (Dirty)'!C30,'Key Translation Table'!$A$1:$A$21,0),2)</f>
        <v>E</v>
      </c>
      <c r="D30" t="str">
        <f>INDEX('Key Translation Table'!$A$1:$B$21,MATCH('Notes (Dirty)'!D30,'Key Translation Table'!$A$1:$A$21,0),2)</f>
        <v>A</v>
      </c>
      <c r="E30" t="str">
        <f>INDEX('Key Translation Table'!$A$1:$B$21,MATCH('Notes (Dirty)'!E30,'Key Translation Table'!$A$1:$A$21,0),2)</f>
        <v>D</v>
      </c>
      <c r="F30" t="str">
        <f>INDEX('Key Translation Table'!$A$1:$B$21,MATCH('Notes (Dirty)'!F30,'Key Translation Table'!$A$1:$A$21,0),2)</f>
        <v>G</v>
      </c>
      <c r="G30" s="10" t="str">
        <f>INDEX('Key Translation Table'!$A$1:$B$21,MATCH('Notes (Dirty)'!G30,'Key Translation Table'!$A$1:$A$21,0),2)</f>
        <v>E</v>
      </c>
      <c r="H30" t="str">
        <f>INDEX('Key Translation Table'!$A$1:$B$21,MATCH('Notes (Dirty)'!H30,'Key Translation Table'!$A$1:$A$21,0),2)</f>
        <v>B</v>
      </c>
      <c r="I30" t="str">
        <f>INDEX('Key Translation Table'!$A$1:$B$21,MATCH('Notes (Dirty)'!I30,'Key Translation Table'!$A$1:$A$21,0),2)</f>
        <v>B</v>
      </c>
      <c r="J30" s="10" t="str">
        <f>INDEX('Key Translation Table'!$A$1:$B$21,MATCH('Notes (Dirty)'!J30,'Key Translation Table'!$A$1:$A$21,0),2)</f>
        <v>C</v>
      </c>
      <c r="K30" t="str">
        <f>INDEX('Key Translation Table'!$A$1:$B$21,MATCH('Notes (Dirty)'!K30,'Key Translation Table'!$A$1:$A$21,0),2)</f>
        <v>F</v>
      </c>
    </row>
    <row r="31" spans="1:11" x14ac:dyDescent="0.25">
      <c r="A31">
        <v>29</v>
      </c>
      <c r="B31" s="10" t="str">
        <f>INDEX('Key Translation Table'!$A$1:$B$21,MATCH('Notes (Dirty)'!B31,'Key Translation Table'!$A$1:$A$21,0),2)</f>
        <v>C</v>
      </c>
      <c r="C31" s="10" t="str">
        <f>INDEX('Key Translation Table'!$A$1:$B$21,MATCH('Notes (Dirty)'!C31,'Key Translation Table'!$A$1:$A$21,0),2)</f>
        <v>E</v>
      </c>
      <c r="D31" s="10" t="str">
        <f>INDEX('Key Translation Table'!$A$1:$B$21,MATCH('Notes (Dirty)'!D31,'Key Translation Table'!$A$1:$A$21,0),2)</f>
        <v>G</v>
      </c>
      <c r="E31" s="10" t="str">
        <f>INDEX('Key Translation Table'!$A$1:$B$21,MATCH('Notes (Dirty)'!E31,'Key Translation Table'!$A$1:$A$21,0),2)</f>
        <v>F</v>
      </c>
      <c r="F31" s="10" t="str">
        <f>INDEX('Key Translation Table'!$A$1:$B$21,MATCH('Notes (Dirty)'!F31,'Key Translation Table'!$A$1:$A$21,0),2)</f>
        <v>A</v>
      </c>
      <c r="G31" t="str">
        <f>INDEX('Key Translation Table'!$A$1:$B$21,MATCH('Notes (Dirty)'!G31,'Key Translation Table'!$A$1:$A$21,0),2)</f>
        <v>D</v>
      </c>
      <c r="H31" t="str">
        <f>INDEX('Key Translation Table'!$A$1:$B$21,MATCH('Notes (Dirty)'!H31,'Key Translation Table'!$A$1:$A$21,0),2)</f>
        <v>E</v>
      </c>
      <c r="I31" t="str">
        <f>INDEX('Key Translation Table'!$A$1:$B$21,MATCH('Notes (Dirty)'!I31,'Key Translation Table'!$A$1:$A$21,0),2)</f>
        <v>F</v>
      </c>
      <c r="J31" t="str">
        <f>INDEX('Key Translation Table'!$A$1:$B$21,MATCH('Notes (Dirty)'!J31,'Key Translation Table'!$A$1:$A$21,0),2)</f>
        <v>E</v>
      </c>
      <c r="K31" t="str">
        <f>INDEX('Key Translation Table'!$A$1:$B$21,MATCH('Notes (Dirty)'!K31,'Key Translation Table'!$A$1:$A$21,0),2)</f>
        <v>C</v>
      </c>
    </row>
    <row r="32" spans="1:11" x14ac:dyDescent="0.25">
      <c r="A32">
        <v>30</v>
      </c>
      <c r="B32" t="str">
        <f>INDEX('Key Translation Table'!$A$1:$B$21,MATCH('Notes (Dirty)'!B32,'Key Translation Table'!$A$1:$A$21,0),2)</f>
        <v>G</v>
      </c>
      <c r="C32" t="str">
        <f>INDEX('Key Translation Table'!$A$1:$B$21,MATCH('Notes (Dirty)'!C32,'Key Translation Table'!$A$1:$A$21,0),2)</f>
        <v>A</v>
      </c>
      <c r="D32" t="str">
        <f>INDEX('Key Translation Table'!$A$1:$B$21,MATCH('Notes (Dirty)'!D32,'Key Translation Table'!$A$1:$A$21,0),2)</f>
        <v>D</v>
      </c>
      <c r="E32" t="str">
        <f>INDEX('Key Translation Table'!$A$1:$B$21,MATCH('Notes (Dirty)'!E32,'Key Translation Table'!$A$1:$A$21,0),2)</f>
        <v>A</v>
      </c>
      <c r="F32" t="str">
        <f>INDEX('Key Translation Table'!$A$1:$B$21,MATCH('Notes (Dirty)'!F32,'Key Translation Table'!$A$1:$A$21,0),2)</f>
        <v>F</v>
      </c>
      <c r="G32" t="str">
        <f>INDEX('Key Translation Table'!$A$1:$B$21,MATCH('Notes (Dirty)'!G32,'Key Translation Table'!$A$1:$A$21,0),2)</f>
        <v>F</v>
      </c>
      <c r="H32" t="str">
        <f>INDEX('Key Translation Table'!$A$1:$B$21,MATCH('Notes (Dirty)'!H32,'Key Translation Table'!$A$1:$A$21,0),2)</f>
        <v>C</v>
      </c>
      <c r="I32" t="str">
        <f>INDEX('Key Translation Table'!$A$1:$B$21,MATCH('Notes (Dirty)'!I32,'Key Translation Table'!$A$1:$A$21,0),2)</f>
        <v>A</v>
      </c>
      <c r="J32" s="10" t="str">
        <f>INDEX('Key Translation Table'!$A$1:$B$21,MATCH('Notes (Dirty)'!J32,'Key Translation Table'!$A$1:$A$21,0),2)</f>
        <v>C</v>
      </c>
      <c r="K32" t="str">
        <f>INDEX('Key Translation Table'!$A$1:$B$21,MATCH('Notes (Dirty)'!K32,'Key Translation Table'!$A$1:$A$21,0),2)</f>
        <v>D</v>
      </c>
    </row>
    <row r="33" spans="1:11" x14ac:dyDescent="0.25">
      <c r="A33">
        <v>31</v>
      </c>
      <c r="B33" s="10" t="str">
        <f>INDEX('Key Translation Table'!$A$1:$B$21,MATCH('Notes (Dirty)'!B33,'Key Translation Table'!$A$1:$A$21,0),2)</f>
        <v>C</v>
      </c>
      <c r="C33" s="10" t="str">
        <f>INDEX('Key Translation Table'!$A$1:$B$21,MATCH('Notes (Dirty)'!C33,'Key Translation Table'!$A$1:$A$21,0),2)</f>
        <v>E</v>
      </c>
      <c r="D33" s="10" t="str">
        <f>INDEX('Key Translation Table'!$A$1:$B$21,MATCH('Notes (Dirty)'!D33,'Key Translation Table'!$A$1:$A$21,0),2)</f>
        <v>G</v>
      </c>
      <c r="E33" s="10" t="str">
        <f>INDEX('Key Translation Table'!$A$1:$B$21,MATCH('Notes (Dirty)'!E33,'Key Translation Table'!$A$1:$A$21,0),2)</f>
        <v>F</v>
      </c>
      <c r="F33" s="10" t="str">
        <f>INDEX('Key Translation Table'!$A$1:$B$21,MATCH('Notes (Dirty)'!F33,'Key Translation Table'!$A$1:$A$21,0),2)</f>
        <v>A</v>
      </c>
      <c r="G33" s="10" t="str">
        <f>INDEX('Key Translation Table'!$A$1:$B$21,MATCH('Notes (Dirty)'!G33,'Key Translation Table'!$A$1:$A$21,0),2)</f>
        <v>E</v>
      </c>
      <c r="H33" s="10" t="str">
        <f>INDEX('Key Translation Table'!$A$1:$B$21,MATCH('Notes (Dirty)'!H33,'Key Translation Table'!$A$1:$A$21,0),2)</f>
        <v>F</v>
      </c>
      <c r="I33" s="10" t="str">
        <f>INDEX('Key Translation Table'!$A$1:$B$21,MATCH('Notes (Dirty)'!I33,'Key Translation Table'!$A$1:$A$21,0),2)</f>
        <v>A#</v>
      </c>
      <c r="J33" s="10" t="str">
        <f>INDEX('Key Translation Table'!$A$1:$B$21,MATCH('Notes (Dirty)'!J33,'Key Translation Table'!$A$1:$A$21,0),2)</f>
        <v>C</v>
      </c>
      <c r="K33" s="10" t="str">
        <f>INDEX('Key Translation Table'!$A$1:$B$21,MATCH('Notes (Dirty)'!K33,'Key Translation Table'!$A$1:$A$21,0),2)</f>
        <v>E</v>
      </c>
    </row>
    <row r="34" spans="1:11" x14ac:dyDescent="0.25">
      <c r="A34">
        <v>32</v>
      </c>
      <c r="B34" t="str">
        <f>INDEX('Key Translation Table'!$A$1:$B$21,MATCH('Notes (Dirty)'!B34,'Key Translation Table'!$A$1:$A$21,0),2)</f>
        <v>G</v>
      </c>
      <c r="C34" s="10" t="str">
        <f>INDEX('Key Translation Table'!$A$1:$B$21,MATCH('Notes (Dirty)'!C34,'Key Translation Table'!$A$1:$A$21,0),2)</f>
        <v>E</v>
      </c>
      <c r="D34" t="str">
        <f>INDEX('Key Translation Table'!$A$1:$B$21,MATCH('Notes (Dirty)'!D34,'Key Translation Table'!$A$1:$A$21,0),2)</f>
        <v>A</v>
      </c>
      <c r="E34" t="str">
        <f>INDEX('Key Translation Table'!$A$1:$B$21,MATCH('Notes (Dirty)'!E34,'Key Translation Table'!$A$1:$A$21,0),2)</f>
        <v>G#</v>
      </c>
      <c r="F34" t="str">
        <f>INDEX('Key Translation Table'!$A$1:$B$21,MATCH('Notes (Dirty)'!F34,'Key Translation Table'!$A$1:$A$21,0),2)</f>
        <v>B</v>
      </c>
      <c r="G34" t="str">
        <f>INDEX('Key Translation Table'!$A$1:$B$21,MATCH('Notes (Dirty)'!G34,'Key Translation Table'!$A$1:$A$21,0),2)</f>
        <v>C#</v>
      </c>
      <c r="H34" t="str">
        <f>INDEX('Key Translation Table'!$A$1:$B$21,MATCH('Notes (Dirty)'!H34,'Key Translation Table'!$A$1:$A$21,0),2)</f>
        <v>G</v>
      </c>
      <c r="I34" t="str">
        <f>INDEX('Key Translation Table'!$A$1:$B$21,MATCH('Notes (Dirty)'!I34,'Key Translation Table'!$A$1:$A$21,0),2)</f>
        <v>F</v>
      </c>
      <c r="J34" s="10" t="str">
        <f>INDEX('Key Translation Table'!$A$1:$B$21,MATCH('Notes (Dirty)'!J34,'Key Translation Table'!$A$1:$A$21,0),2)</f>
        <v>C</v>
      </c>
      <c r="K34" t="str">
        <f>INDEX('Key Translation Table'!$A$1:$B$21,MATCH('Notes (Dirty)'!K34,'Key Translation Table'!$A$1:$A$21,0),2)</f>
        <v>B</v>
      </c>
    </row>
    <row r="35" spans="1:11" x14ac:dyDescent="0.25">
      <c r="A35">
        <v>33</v>
      </c>
      <c r="B35" t="str">
        <f>INDEX('Key Translation Table'!$A$1:$B$21,MATCH('Notes (Dirty)'!B35,'Key Translation Table'!$A$1:$A$21,0),2)</f>
        <v>D</v>
      </c>
      <c r="C35" t="str">
        <f>INDEX('Key Translation Table'!$A$1:$B$21,MATCH('Notes (Dirty)'!C35,'Key Translation Table'!$A$1:$A$21,0),2)</f>
        <v>B</v>
      </c>
      <c r="D35" t="str">
        <f>INDEX('Key Translation Table'!$A$1:$B$21,MATCH('Notes (Dirty)'!D35,'Key Translation Table'!$A$1:$A$21,0),2)</f>
        <v>B</v>
      </c>
      <c r="E35" t="str">
        <f>INDEX('Key Translation Table'!$A$1:$B$21,MATCH('Notes (Dirty)'!E35,'Key Translation Table'!$A$1:$A$21,0),2)</f>
        <v>D</v>
      </c>
      <c r="F35" t="str">
        <f>INDEX('Key Translation Table'!$A$1:$B$21,MATCH('Notes (Dirty)'!F35,'Key Translation Table'!$A$1:$A$21,0),2)</f>
        <v>G</v>
      </c>
      <c r="G35" s="10" t="str">
        <f>INDEX('Key Translation Table'!$A$1:$B$21,MATCH('Notes (Dirty)'!G35,'Key Translation Table'!$A$1:$A$21,0),2)</f>
        <v>E</v>
      </c>
      <c r="H35" t="str">
        <f>INDEX('Key Translation Table'!$A$1:$B$21,MATCH('Notes (Dirty)'!H35,'Key Translation Table'!$A$1:$A$21,0),2)</f>
        <v>D</v>
      </c>
      <c r="I35" t="str">
        <f>INDEX('Key Translation Table'!$A$1:$B$21,MATCH('Notes (Dirty)'!I35,'Key Translation Table'!$A$1:$A$21,0),2)</f>
        <v>A</v>
      </c>
      <c r="J35" t="str">
        <f>INDEX('Key Translation Table'!$A$1:$B$21,MATCH('Notes (Dirty)'!J35,'Key Translation Table'!$A$1:$A$21,0),2)</f>
        <v>D</v>
      </c>
      <c r="K35" t="str">
        <f>INDEX('Key Translation Table'!$A$1:$B$21,MATCH('Notes (Dirty)'!K35,'Key Translation Table'!$A$1:$A$21,0),2)</f>
        <v>G</v>
      </c>
    </row>
    <row r="36" spans="1:11" x14ac:dyDescent="0.25">
      <c r="A36">
        <v>34</v>
      </c>
      <c r="B36" s="10" t="str">
        <f>INDEX('Key Translation Table'!$A$1:$B$21,MATCH('Notes (Dirty)'!B36,'Key Translation Table'!$A$1:$A$21,0),2)</f>
        <v>C</v>
      </c>
      <c r="C36" t="str">
        <f>INDEX('Key Translation Table'!$A$1:$B$21,MATCH('Notes (Dirty)'!C36,'Key Translation Table'!$A$1:$A$21,0),2)</f>
        <v>B</v>
      </c>
      <c r="D36" t="str">
        <f>INDEX('Key Translation Table'!$A$1:$B$21,MATCH('Notes (Dirty)'!D36,'Key Translation Table'!$A$1:$A$21,0),2)</f>
        <v>E</v>
      </c>
      <c r="E36" t="str">
        <f>INDEX('Key Translation Table'!$A$1:$B$21,MATCH('Notes (Dirty)'!E36,'Key Translation Table'!$A$1:$A$21,0),2)</f>
        <v>A#</v>
      </c>
      <c r="F36" t="str">
        <f>INDEX('Key Translation Table'!$A$1:$B$21,MATCH('Notes (Dirty)'!F36,'Key Translation Table'!$A$1:$A$21,0),2)</f>
        <v>E</v>
      </c>
      <c r="G36" t="str">
        <f>INDEX('Key Translation Table'!$A$1:$B$21,MATCH('Notes (Dirty)'!G36,'Key Translation Table'!$A$1:$A$21,0),2)</f>
        <v>A#</v>
      </c>
      <c r="H36" s="10" t="str">
        <f>INDEX('Key Translation Table'!$A$1:$B$21,MATCH('Notes (Dirty)'!H36,'Key Translation Table'!$A$1:$A$21,0),2)</f>
        <v>F</v>
      </c>
      <c r="I36" t="str">
        <f>INDEX('Key Translation Table'!$A$1:$B$21,MATCH('Notes (Dirty)'!I36,'Key Translation Table'!$A$1:$A$21,0),2)</f>
        <v>E</v>
      </c>
      <c r="J36" t="str">
        <f>INDEX('Key Translation Table'!$A$1:$B$21,MATCH('Notes (Dirty)'!J36,'Key Translation Table'!$A$1:$A$21,0),2)</f>
        <v>E</v>
      </c>
      <c r="K36" t="str">
        <f>INDEX('Key Translation Table'!$A$1:$B$21,MATCH('Notes (Dirty)'!K36,'Key Translation Table'!$A$1:$A$21,0),2)</f>
        <v>C</v>
      </c>
    </row>
    <row r="37" spans="1:11" x14ac:dyDescent="0.25">
      <c r="A37">
        <v>35</v>
      </c>
      <c r="B37" s="10" t="str">
        <f>INDEX('Key Translation Table'!$A$1:$B$21,MATCH('Notes (Dirty)'!B37,'Key Translation Table'!$A$1:$A$21,0),2)</f>
        <v>C</v>
      </c>
      <c r="C37" s="10" t="str">
        <f>INDEX('Key Translation Table'!$A$1:$B$21,MATCH('Notes (Dirty)'!C37,'Key Translation Table'!$A$1:$A$21,0),2)</f>
        <v>E</v>
      </c>
      <c r="D37" t="str">
        <f>INDEX('Key Translation Table'!$A$1:$B$21,MATCH('Notes (Dirty)'!D37,'Key Translation Table'!$A$1:$A$21,0),2)</f>
        <v>E</v>
      </c>
      <c r="E37" t="str">
        <f>INDEX('Key Translation Table'!$A$1:$B$21,MATCH('Notes (Dirty)'!E37,'Key Translation Table'!$A$1:$A$21,0),2)</f>
        <v>A#</v>
      </c>
      <c r="F37" t="str">
        <f>INDEX('Key Translation Table'!$A$1:$B$21,MATCH('Notes (Dirty)'!F37,'Key Translation Table'!$A$1:$A$21,0),2)</f>
        <v>C</v>
      </c>
      <c r="G37" t="str">
        <f>INDEX('Key Translation Table'!$A$1:$B$21,MATCH('Notes (Dirty)'!G37,'Key Translation Table'!$A$1:$A$21,0),2)</f>
        <v>D</v>
      </c>
      <c r="H37" t="str">
        <f>INDEX('Key Translation Table'!$A$1:$B$21,MATCH('Notes (Dirty)'!H37,'Key Translation Table'!$A$1:$A$21,0),2)</f>
        <v>C</v>
      </c>
      <c r="I37" t="str">
        <f>INDEX('Key Translation Table'!$A$1:$B$21,MATCH('Notes (Dirty)'!I37,'Key Translation Table'!$A$1:$A$21,0),2)</f>
        <v>D</v>
      </c>
      <c r="J37" s="10" t="str">
        <f>INDEX('Key Translation Table'!$A$1:$B$21,MATCH('Notes (Dirty)'!J37,'Key Translation Table'!$A$1:$A$21,0),2)</f>
        <v>C</v>
      </c>
      <c r="K37" t="str">
        <f>INDEX('Key Translation Table'!$A$1:$B$21,MATCH('Notes (Dirty)'!K37,'Key Translation Table'!$A$1:$A$21,0),2)</f>
        <v>F</v>
      </c>
    </row>
    <row r="38" spans="1:11" x14ac:dyDescent="0.25">
      <c r="A38">
        <v>36</v>
      </c>
      <c r="B38" s="10" t="str">
        <f>INDEX('Key Translation Table'!$A$1:$B$21,MATCH('Notes (Dirty)'!B38,'Key Translation Table'!$A$1:$A$21,0),2)</f>
        <v>C</v>
      </c>
      <c r="C38" t="str">
        <f>INDEX('Key Translation Table'!$A$1:$B$21,MATCH('Notes (Dirty)'!C38,'Key Translation Table'!$A$1:$A$21,0),2)</f>
        <v>B</v>
      </c>
      <c r="D38" s="10" t="str">
        <f>INDEX('Key Translation Table'!$A$1:$B$21,MATCH('Notes (Dirty)'!D38,'Key Translation Table'!$A$1:$A$21,0),2)</f>
        <v>G</v>
      </c>
      <c r="E38" t="str">
        <f>INDEX('Key Translation Table'!$A$1:$B$21,MATCH('Notes (Dirty)'!E38,'Key Translation Table'!$A$1:$A$21,0),2)</f>
        <v>F</v>
      </c>
      <c r="F38" t="str">
        <f>INDEX('Key Translation Table'!$A$1:$B$21,MATCH('Notes (Dirty)'!F38,'Key Translation Table'!$A$1:$A$21,0),2)</f>
        <v>A</v>
      </c>
      <c r="G38" t="str">
        <f>INDEX('Key Translation Table'!$A$1:$B$21,MATCH('Notes (Dirty)'!G38,'Key Translation Table'!$A$1:$A$21,0),2)</f>
        <v>D</v>
      </c>
      <c r="H38" t="str">
        <f>INDEX('Key Translation Table'!$A$1:$B$21,MATCH('Notes (Dirty)'!H38,'Key Translation Table'!$A$1:$A$21,0),2)</f>
        <v>F</v>
      </c>
      <c r="I38" t="str">
        <f>INDEX('Key Translation Table'!$A$1:$B$21,MATCH('Notes (Dirty)'!I38,'Key Translation Table'!$A$1:$A$21,0),2)</f>
        <v>F</v>
      </c>
      <c r="J38" t="str">
        <f>INDEX('Key Translation Table'!$A$1:$B$21,MATCH('Notes (Dirty)'!J38,'Key Translation Table'!$A$1:$A$21,0),2)</f>
        <v>C</v>
      </c>
      <c r="K38" t="str">
        <f>INDEX('Key Translation Table'!$A$1:$B$21,MATCH('Notes (Dirty)'!K38,'Key Translation Table'!$A$1:$A$21,0),2)</f>
        <v>E</v>
      </c>
    </row>
    <row r="39" spans="1:11" x14ac:dyDescent="0.25">
      <c r="A39">
        <v>37</v>
      </c>
      <c r="B39" s="10" t="str">
        <f>INDEX('Key Translation Table'!$A$1:$B$21,MATCH('Notes (Dirty)'!B39,'Key Translation Table'!$A$1:$A$21,0),2)</f>
        <v>C</v>
      </c>
      <c r="C39" t="str">
        <f>INDEX('Key Translation Table'!$A$1:$B$21,MATCH('Notes (Dirty)'!C39,'Key Translation Table'!$A$1:$A$21,0),2)</f>
        <v>A</v>
      </c>
      <c r="D39" t="str">
        <f>INDEX('Key Translation Table'!$A$1:$B$21,MATCH('Notes (Dirty)'!D39,'Key Translation Table'!$A$1:$A$21,0),2)</f>
        <v>B</v>
      </c>
      <c r="E39" s="10" t="str">
        <f>INDEX('Key Translation Table'!$A$1:$B$21,MATCH('Notes (Dirty)'!E39,'Key Translation Table'!$A$1:$A$21,0),2)</f>
        <v>F</v>
      </c>
      <c r="F39" t="str">
        <f>INDEX('Key Translation Table'!$A$1:$B$21,MATCH('Notes (Dirty)'!F39,'Key Translation Table'!$A$1:$A$21,0),2)</f>
        <v>G</v>
      </c>
      <c r="G39" t="str">
        <f>INDEX('Key Translation Table'!$A$1:$B$21,MATCH('Notes (Dirty)'!G39,'Key Translation Table'!$A$1:$A$21,0),2)</f>
        <v>D</v>
      </c>
      <c r="H39" t="str">
        <f>INDEX('Key Translation Table'!$A$1:$B$21,MATCH('Notes (Dirty)'!H39,'Key Translation Table'!$A$1:$A$21,0),2)</f>
        <v>C</v>
      </c>
      <c r="I39" t="str">
        <f>INDEX('Key Translation Table'!$A$1:$B$21,MATCH('Notes (Dirty)'!I39,'Key Translation Table'!$A$1:$A$21,0),2)</f>
        <v>A</v>
      </c>
      <c r="J39" t="str">
        <f>INDEX('Key Translation Table'!$A$1:$B$21,MATCH('Notes (Dirty)'!J39,'Key Translation Table'!$A$1:$A$21,0),2)</f>
        <v>D</v>
      </c>
      <c r="K39" s="10" t="str">
        <f>INDEX('Key Translation Table'!$A$1:$B$21,MATCH('Notes (Dirty)'!K39,'Key Translation Table'!$A$1:$A$21,0),2)</f>
        <v>E</v>
      </c>
    </row>
    <row r="40" spans="1:11" x14ac:dyDescent="0.25">
      <c r="A40">
        <v>38</v>
      </c>
      <c r="B40" s="10" t="str">
        <f>INDEX('Key Translation Table'!$A$1:$B$21,MATCH('Notes (Dirty)'!B40,'Key Translation Table'!$A$1:$A$21,0),2)</f>
        <v>C</v>
      </c>
      <c r="C40" s="10" t="str">
        <f>INDEX('Key Translation Table'!$A$1:$B$21,MATCH('Notes (Dirty)'!C40,'Key Translation Table'!$A$1:$A$21,0),2)</f>
        <v>E</v>
      </c>
      <c r="D40" s="10" t="str">
        <f>INDEX('Key Translation Table'!$A$1:$B$21,MATCH('Notes (Dirty)'!D40,'Key Translation Table'!$A$1:$A$21,0),2)</f>
        <v>G</v>
      </c>
      <c r="E40" t="str">
        <f>INDEX('Key Translation Table'!$A$1:$B$21,MATCH('Notes (Dirty)'!E40,'Key Translation Table'!$A$1:$A$21,0),2)</f>
        <v>C</v>
      </c>
      <c r="F40" t="str">
        <f>INDEX('Key Translation Table'!$A$1:$B$21,MATCH('Notes (Dirty)'!F40,'Key Translation Table'!$A$1:$A$21,0),2)</f>
        <v>G</v>
      </c>
      <c r="G40" t="str">
        <f>INDEX('Key Translation Table'!$A$1:$B$21,MATCH('Notes (Dirty)'!G40,'Key Translation Table'!$A$1:$A$21,0),2)</f>
        <v>B</v>
      </c>
      <c r="H40" t="str">
        <f>INDEX('Key Translation Table'!$A$1:$B$21,MATCH('Notes (Dirty)'!H40,'Key Translation Table'!$A$1:$A$21,0),2)</f>
        <v>C</v>
      </c>
      <c r="I40" t="str">
        <f>INDEX('Key Translation Table'!$A$1:$B$21,MATCH('Notes (Dirty)'!I40,'Key Translation Table'!$A$1:$A$21,0),2)</f>
        <v>F</v>
      </c>
      <c r="J40" t="str">
        <f>INDEX('Key Translation Table'!$A$1:$B$21,MATCH('Notes (Dirty)'!J40,'Key Translation Table'!$A$1:$A$21,0),2)</f>
        <v>D</v>
      </c>
      <c r="K40" t="str">
        <f>INDEX('Key Translation Table'!$A$1:$B$21,MATCH('Notes (Dirty)'!K40,'Key Translation Table'!$A$1:$A$21,0),2)</f>
        <v>D</v>
      </c>
    </row>
    <row r="41" spans="1:11" x14ac:dyDescent="0.25">
      <c r="A41">
        <v>39</v>
      </c>
      <c r="B41" s="10" t="str">
        <f>INDEX('Key Translation Table'!$A$1:$B$21,MATCH('Notes (Dirty)'!B41,'Key Translation Table'!$A$1:$A$21,0),2)</f>
        <v>C</v>
      </c>
      <c r="C41" s="10" t="str">
        <f>INDEX('Key Translation Table'!$A$1:$B$21,MATCH('Notes (Dirty)'!C41,'Key Translation Table'!$A$1:$A$21,0),2)</f>
        <v>E</v>
      </c>
      <c r="D41" s="10" t="str">
        <f>INDEX('Key Translation Table'!$A$1:$B$21,MATCH('Notes (Dirty)'!D41,'Key Translation Table'!$A$1:$A$21,0),2)</f>
        <v>G</v>
      </c>
      <c r="E41" s="10" t="str">
        <f>INDEX('Key Translation Table'!$A$1:$B$21,MATCH('Notes (Dirty)'!E41,'Key Translation Table'!$A$1:$A$21,0),2)</f>
        <v>F</v>
      </c>
      <c r="F41" s="10" t="str">
        <f>INDEX('Key Translation Table'!$A$1:$B$21,MATCH('Notes (Dirty)'!F41,'Key Translation Table'!$A$1:$A$21,0),2)</f>
        <v>A</v>
      </c>
      <c r="G41" s="10" t="str">
        <f>INDEX('Key Translation Table'!$A$1:$B$21,MATCH('Notes (Dirty)'!G41,'Key Translation Table'!$A$1:$A$21,0),2)</f>
        <v>E</v>
      </c>
      <c r="H41" s="10" t="str">
        <f>INDEX('Key Translation Table'!$A$1:$B$21,MATCH('Notes (Dirty)'!H41,'Key Translation Table'!$A$1:$A$21,0),2)</f>
        <v>F</v>
      </c>
      <c r="I41" s="10" t="str">
        <f>INDEX('Key Translation Table'!$A$1:$B$21,MATCH('Notes (Dirty)'!I41,'Key Translation Table'!$A$1:$A$21,0),2)</f>
        <v>A#</v>
      </c>
      <c r="J41" s="10" t="str">
        <f>INDEX('Key Translation Table'!$A$1:$B$21,MATCH('Notes (Dirty)'!J41,'Key Translation Table'!$A$1:$A$21,0),2)</f>
        <v>C</v>
      </c>
      <c r="K41" s="10" t="str">
        <f>INDEX('Key Translation Table'!$A$1:$B$21,MATCH('Notes (Dirty)'!K41,'Key Translation Table'!$A$1:$A$21,0),2)</f>
        <v>E</v>
      </c>
    </row>
    <row r="42" spans="1:11" x14ac:dyDescent="0.25">
      <c r="A42">
        <v>40</v>
      </c>
      <c r="B42" s="10" t="str">
        <f>INDEX('Key Translation Table'!$A$1:$B$21,MATCH('Notes (Dirty)'!B42,'Key Translation Table'!$A$1:$A$21,0),2)</f>
        <v>C</v>
      </c>
      <c r="C42" t="str">
        <f>INDEX('Key Translation Table'!$A$1:$B$21,MATCH('Notes (Dirty)'!C42,'Key Translation Table'!$A$1:$A$21,0),2)</f>
        <v>C</v>
      </c>
      <c r="D42" t="str">
        <f>INDEX('Key Translation Table'!$A$1:$B$21,MATCH('Notes (Dirty)'!D42,'Key Translation Table'!$A$1:$A$21,0),2)</f>
        <v>A</v>
      </c>
      <c r="E42" t="str">
        <f>INDEX('Key Translation Table'!$A$1:$B$21,MATCH('Notes (Dirty)'!E42,'Key Translation Table'!$A$1:$A$21,0),2)</f>
        <v>B</v>
      </c>
      <c r="F42" t="str">
        <f>INDEX('Key Translation Table'!$A$1:$B$21,MATCH('Notes (Dirty)'!F42,'Key Translation Table'!$A$1:$A$21,0),2)</f>
        <v>G</v>
      </c>
      <c r="G42" t="str">
        <f>INDEX('Key Translation Table'!$A$1:$B$21,MATCH('Notes (Dirty)'!G42,'Key Translation Table'!$A$1:$A$21,0),2)</f>
        <v>D</v>
      </c>
      <c r="H42" t="str">
        <f>INDEX('Key Translation Table'!$A$1:$B$21,MATCH('Notes (Dirty)'!H42,'Key Translation Table'!$A$1:$A$21,0),2)</f>
        <v>C</v>
      </c>
      <c r="I42" t="str">
        <f>INDEX('Key Translation Table'!$A$1:$B$21,MATCH('Notes (Dirty)'!I42,'Key Translation Table'!$A$1:$A$21,0),2)</f>
        <v>A</v>
      </c>
      <c r="J42" t="str">
        <f>INDEX('Key Translation Table'!$A$1:$B$21,MATCH('Notes (Dirty)'!J42,'Key Translation Table'!$A$1:$A$21,0),2)</f>
        <v>D#</v>
      </c>
      <c r="K42" t="str">
        <f>INDEX('Key Translation Table'!$A$1:$B$21,MATCH('Notes (Dirty)'!K42,'Key Translation Table'!$A$1:$A$21,0),2)</f>
        <v>A#</v>
      </c>
    </row>
    <row r="43" spans="1:11" x14ac:dyDescent="0.25">
      <c r="A43">
        <v>41</v>
      </c>
      <c r="B43" s="10" t="str">
        <f>INDEX('Key Translation Table'!$A$1:$B$21,MATCH('Notes (Dirty)'!B43,'Key Translation Table'!$A$1:$A$21,0),2)</f>
        <v>C</v>
      </c>
      <c r="C43" s="10" t="str">
        <f>INDEX('Key Translation Table'!$A$1:$B$21,MATCH('Notes (Dirty)'!C43,'Key Translation Table'!$A$1:$A$21,0),2)</f>
        <v>E</v>
      </c>
      <c r="D43" t="str">
        <f>INDEX('Key Translation Table'!$A$1:$B$21,MATCH('Notes (Dirty)'!D43,'Key Translation Table'!$A$1:$A$21,0),2)</f>
        <v>A</v>
      </c>
      <c r="E43" t="str">
        <f>INDEX('Key Translation Table'!$A$1:$B$21,MATCH('Notes (Dirty)'!E43,'Key Translation Table'!$A$1:$A$21,0),2)</f>
        <v>G</v>
      </c>
      <c r="F43" t="str">
        <f>INDEX('Key Translation Table'!$A$1:$B$21,MATCH('Notes (Dirty)'!F43,'Key Translation Table'!$A$1:$A$21,0),2)</f>
        <v>B</v>
      </c>
      <c r="G43" t="str">
        <f>INDEX('Key Translation Table'!$A$1:$B$21,MATCH('Notes (Dirty)'!G43,'Key Translation Table'!$A$1:$A$21,0),2)</f>
        <v>G</v>
      </c>
      <c r="H43" t="str">
        <f>INDEX('Key Translation Table'!$A$1:$B$21,MATCH('Notes (Dirty)'!H43,'Key Translation Table'!$A$1:$A$21,0),2)</f>
        <v>A</v>
      </c>
      <c r="I43" t="str">
        <f>INDEX('Key Translation Table'!$A$1:$B$21,MATCH('Notes (Dirty)'!I43,'Key Translation Table'!$A$1:$A$21,0),2)</f>
        <v>F</v>
      </c>
      <c r="J43" s="10" t="str">
        <f>INDEX('Key Translation Table'!$A$1:$B$21,MATCH('Notes (Dirty)'!J43,'Key Translation Table'!$A$1:$A$21,0),2)</f>
        <v>C</v>
      </c>
      <c r="K43" t="str">
        <f>INDEX('Key Translation Table'!$A$1:$B$21,MATCH('Notes (Dirty)'!K43,'Key Translation Table'!$A$1:$A$21,0),2)</f>
        <v>F</v>
      </c>
    </row>
    <row r="44" spans="1:11" x14ac:dyDescent="0.25">
      <c r="A44">
        <v>42</v>
      </c>
      <c r="B44" s="10" t="str">
        <f>INDEX('Key Translation Table'!$A$1:$B$21,MATCH('Notes (Dirty)'!B44,'Key Translation Table'!$A$1:$A$21,0),2)</f>
        <v>C</v>
      </c>
      <c r="C44" t="str">
        <f>INDEX('Key Translation Table'!$A$1:$B$21,MATCH('Notes (Dirty)'!C44,'Key Translation Table'!$A$1:$A$21,0),2)</f>
        <v>A</v>
      </c>
      <c r="D44" t="str">
        <f>INDEX('Key Translation Table'!$A$1:$B$21,MATCH('Notes (Dirty)'!D44,'Key Translation Table'!$A$1:$A$21,0),2)</f>
        <v>D</v>
      </c>
      <c r="E44" t="str">
        <f>INDEX('Key Translation Table'!$A$1:$B$21,MATCH('Notes (Dirty)'!E44,'Key Translation Table'!$A$1:$A$21,0),2)</f>
        <v>A#</v>
      </c>
      <c r="F44" s="10" t="str">
        <f>INDEX('Key Translation Table'!$A$1:$B$21,MATCH('Notes (Dirty)'!F44,'Key Translation Table'!$A$1:$A$21,0),2)</f>
        <v>A</v>
      </c>
      <c r="G44" t="str">
        <f>INDEX('Key Translation Table'!$A$1:$B$21,MATCH('Notes (Dirty)'!G44,'Key Translation Table'!$A$1:$A$21,0),2)</f>
        <v>A#</v>
      </c>
      <c r="H44" t="str">
        <f>INDEX('Key Translation Table'!$A$1:$B$21,MATCH('Notes (Dirty)'!H44,'Key Translation Table'!$A$1:$A$21,0),2)</f>
        <v>G</v>
      </c>
      <c r="I44" t="str">
        <f>INDEX('Key Translation Table'!$A$1:$B$21,MATCH('Notes (Dirty)'!I44,'Key Translation Table'!$A$1:$A$21,0),2)</f>
        <v>C</v>
      </c>
      <c r="J44" t="str">
        <f>INDEX('Key Translation Table'!$A$1:$B$21,MATCH('Notes (Dirty)'!J44,'Key Translation Table'!$A$1:$A$21,0),2)</f>
        <v>B</v>
      </c>
      <c r="K44" t="str">
        <f>INDEX('Key Translation Table'!$A$1:$B$21,MATCH('Notes (Dirty)'!K44,'Key Translation Table'!$A$1:$A$21,0),2)</f>
        <v>G</v>
      </c>
    </row>
    <row r="45" spans="1:11" x14ac:dyDescent="0.25">
      <c r="A45">
        <v>43</v>
      </c>
      <c r="B45" s="10" t="str">
        <f>INDEX('Key Translation Table'!$A$1:$B$21,MATCH('Notes (Dirty)'!B45,'Key Translation Table'!$A$1:$A$21,0),2)</f>
        <v>C</v>
      </c>
      <c r="C45" s="10" t="str">
        <f>INDEX('Key Translation Table'!$A$1:$B$21,MATCH('Notes (Dirty)'!C45,'Key Translation Table'!$A$1:$A$21,0),2)</f>
        <v>E</v>
      </c>
      <c r="D45" s="10" t="str">
        <f>INDEX('Key Translation Table'!$A$1:$B$21,MATCH('Notes (Dirty)'!D45,'Key Translation Table'!$A$1:$A$21,0),2)</f>
        <v>G</v>
      </c>
      <c r="E45" t="str">
        <f>INDEX('Key Translation Table'!$A$1:$B$21,MATCH('Notes (Dirty)'!E45,'Key Translation Table'!$A$1:$A$21,0),2)</f>
        <v>D</v>
      </c>
      <c r="F45" s="10" t="str">
        <f>INDEX('Key Translation Table'!$A$1:$B$21,MATCH('Notes (Dirty)'!F45,'Key Translation Table'!$A$1:$A$21,0),2)</f>
        <v>A</v>
      </c>
      <c r="G45" t="str">
        <f>INDEX('Key Translation Table'!$A$1:$B$21,MATCH('Notes (Dirty)'!G45,'Key Translation Table'!$A$1:$A$21,0),2)</f>
        <v>F</v>
      </c>
      <c r="H45" t="str">
        <f>INDEX('Key Translation Table'!$A$1:$B$21,MATCH('Notes (Dirty)'!H45,'Key Translation Table'!$A$1:$A$21,0),2)</f>
        <v>G</v>
      </c>
      <c r="I45" t="str">
        <f>INDEX('Key Translation Table'!$A$1:$B$21,MATCH('Notes (Dirty)'!I45,'Key Translation Table'!$A$1:$A$21,0),2)</f>
        <v>A</v>
      </c>
      <c r="J45" t="str">
        <f>INDEX('Key Translation Table'!$A$1:$B$21,MATCH('Notes (Dirty)'!J45,'Key Translation Table'!$A$1:$A$21,0),2)</f>
        <v>D</v>
      </c>
      <c r="K45" t="str">
        <f>INDEX('Key Translation Table'!$A$1:$B$21,MATCH('Notes (Dirty)'!K45,'Key Translation Table'!$A$1:$A$21,0),2)</f>
        <v>A</v>
      </c>
    </row>
    <row r="46" spans="1:11" x14ac:dyDescent="0.25">
      <c r="A46">
        <v>44</v>
      </c>
      <c r="B46" s="10" t="str">
        <f>INDEX('Key Translation Table'!$A$1:$B$21,MATCH('Notes (Dirty)'!B46,'Key Translation Table'!$A$1:$A$21,0),2)</f>
        <v>C</v>
      </c>
      <c r="C46" s="10" t="str">
        <f>INDEX('Key Translation Table'!$A$1:$B$21,MATCH('Notes (Dirty)'!C46,'Key Translation Table'!$A$1:$A$21,0),2)</f>
        <v>E</v>
      </c>
      <c r="D46" t="str">
        <f>INDEX('Key Translation Table'!$A$1:$B$21,MATCH('Notes (Dirty)'!D46,'Key Translation Table'!$A$1:$A$21,0),2)</f>
        <v>A</v>
      </c>
      <c r="E46" t="str">
        <f>INDEX('Key Translation Table'!$A$1:$B$21,MATCH('Notes (Dirty)'!E46,'Key Translation Table'!$A$1:$A$21,0),2)</f>
        <v>D#</v>
      </c>
      <c r="F46" t="str">
        <f>INDEX('Key Translation Table'!$A$1:$B$21,MATCH('Notes (Dirty)'!F46,'Key Translation Table'!$A$1:$A$21,0),2)</f>
        <v>C#</v>
      </c>
      <c r="G46" t="str">
        <f>INDEX('Key Translation Table'!$A$1:$B$21,MATCH('Notes (Dirty)'!G46,'Key Translation Table'!$A$1:$A$21,0),2)</f>
        <v>G</v>
      </c>
      <c r="H46" t="str">
        <f>INDEX('Key Translation Table'!$A$1:$B$21,MATCH('Notes (Dirty)'!H46,'Key Translation Table'!$A$1:$A$21,0),2)</f>
        <v>A</v>
      </c>
      <c r="I46" t="str">
        <f>INDEX('Key Translation Table'!$A$1:$B$21,MATCH('Notes (Dirty)'!I46,'Key Translation Table'!$A$1:$A$21,0),2)</f>
        <v>D#</v>
      </c>
      <c r="J46" t="str">
        <f>INDEX('Key Translation Table'!$A$1:$B$21,MATCH('Notes (Dirty)'!J46,'Key Translation Table'!$A$1:$A$21,0),2)</f>
        <v>G</v>
      </c>
      <c r="K46" t="str">
        <f>INDEX('Key Translation Table'!$A$1:$B$21,MATCH('Notes (Dirty)'!K46,'Key Translation Table'!$A$1:$A$21,0),2)</f>
        <v>F</v>
      </c>
    </row>
    <row r="47" spans="1:11" x14ac:dyDescent="0.25">
      <c r="A47">
        <v>45</v>
      </c>
      <c r="B47" s="10" t="str">
        <f>INDEX('Key Translation Table'!$A$1:$B$21,MATCH('Notes (Dirty)'!B47,'Key Translation Table'!$A$1:$A$21,0),2)</f>
        <v>C</v>
      </c>
      <c r="C47" t="str">
        <f>INDEX('Key Translation Table'!$A$1:$B$21,MATCH('Notes (Dirty)'!C47,'Key Translation Table'!$A$1:$A$21,0),2)</f>
        <v>A</v>
      </c>
      <c r="D47" t="str">
        <f>INDEX('Key Translation Table'!$A$1:$B$21,MATCH('Notes (Dirty)'!D47,'Key Translation Table'!$A$1:$A$21,0),2)</f>
        <v>A#</v>
      </c>
      <c r="E47" t="str">
        <f>INDEX('Key Translation Table'!$A$1:$B$21,MATCH('Notes (Dirty)'!E47,'Key Translation Table'!$A$1:$A$21,0),2)</f>
        <v>G</v>
      </c>
      <c r="F47" t="str">
        <f>INDEX('Key Translation Table'!$A$1:$B$21,MATCH('Notes (Dirty)'!F47,'Key Translation Table'!$A$1:$A$21,0),2)</f>
        <v>G</v>
      </c>
      <c r="G47" s="10" t="str">
        <f>INDEX('Key Translation Table'!$A$1:$B$21,MATCH('Notes (Dirty)'!G47,'Key Translation Table'!$A$1:$A$21,0),2)</f>
        <v>E</v>
      </c>
      <c r="H47" t="str">
        <f>INDEX('Key Translation Table'!$A$1:$B$21,MATCH('Notes (Dirty)'!H47,'Key Translation Table'!$A$1:$A$21,0),2)</f>
        <v>A</v>
      </c>
      <c r="I47" t="str">
        <f>INDEX('Key Translation Table'!$A$1:$B$21,MATCH('Notes (Dirty)'!I47,'Key Translation Table'!$A$1:$A$21,0),2)</f>
        <v>F</v>
      </c>
      <c r="J47" t="str">
        <f>INDEX('Key Translation Table'!$A$1:$B$21,MATCH('Notes (Dirty)'!J47,'Key Translation Table'!$A$1:$A$21,0),2)</f>
        <v>G</v>
      </c>
      <c r="K47" t="str">
        <f>INDEX('Key Translation Table'!$A$1:$B$21,MATCH('Notes (Dirty)'!K47,'Key Translation Table'!$A$1:$A$21,0),2)</f>
        <v>D</v>
      </c>
    </row>
    <row r="48" spans="1:11" x14ac:dyDescent="0.25">
      <c r="A48">
        <v>46</v>
      </c>
      <c r="B48" t="str">
        <f>INDEX('Key Translation Table'!$A$1:$B$21,MATCH('Notes (Dirty)'!B48,'Key Translation Table'!$A$1:$A$21,0),2)</f>
        <v>D</v>
      </c>
      <c r="C48" t="str">
        <f>INDEX('Key Translation Table'!$A$1:$B$21,MATCH('Notes (Dirty)'!C48,'Key Translation Table'!$A$1:$A$21,0),2)</f>
        <v>G</v>
      </c>
      <c r="D48" t="str">
        <f>INDEX('Key Translation Table'!$A$1:$B$21,MATCH('Notes (Dirty)'!D48,'Key Translation Table'!$A$1:$A$21,0),2)</f>
        <v>D</v>
      </c>
      <c r="E48" t="str">
        <f>INDEX('Key Translation Table'!$A$1:$B$21,MATCH('Notes (Dirty)'!E48,'Key Translation Table'!$A$1:$A$21,0),2)</f>
        <v>A</v>
      </c>
      <c r="F48" s="10" t="str">
        <f>INDEX('Key Translation Table'!$A$1:$B$21,MATCH('Notes (Dirty)'!F48,'Key Translation Table'!$A$1:$A$21,0),2)</f>
        <v>A</v>
      </c>
      <c r="G48" t="str">
        <f>INDEX('Key Translation Table'!$A$1:$B$21,MATCH('Notes (Dirty)'!G48,'Key Translation Table'!$A$1:$A$21,0),2)</f>
        <v>B</v>
      </c>
      <c r="H48" t="str">
        <f>INDEX('Key Translation Table'!$A$1:$B$21,MATCH('Notes (Dirty)'!H48,'Key Translation Table'!$A$1:$A$21,0),2)</f>
        <v>B</v>
      </c>
      <c r="I48" t="str">
        <f>INDEX('Key Translation Table'!$A$1:$B$21,MATCH('Notes (Dirty)'!I48,'Key Translation Table'!$A$1:$A$21,0),2)</f>
        <v>C</v>
      </c>
      <c r="J48" t="str">
        <f>INDEX('Key Translation Table'!$A$1:$B$21,MATCH('Notes (Dirty)'!J48,'Key Translation Table'!$A$1:$A$21,0),2)</f>
        <v>G</v>
      </c>
      <c r="K48" t="str">
        <f>INDEX('Key Translation Table'!$A$1:$B$21,MATCH('Notes (Dirty)'!K48,'Key Translation Table'!$A$1:$A$21,0),2)</f>
        <v>C</v>
      </c>
    </row>
    <row r="49" spans="1:11" x14ac:dyDescent="0.25">
      <c r="A49">
        <v>47</v>
      </c>
      <c r="B49" s="10" t="str">
        <f>INDEX('Key Translation Table'!$A$1:$B$21,MATCH('Notes (Dirty)'!B49,'Key Translation Table'!$A$1:$A$21,0),2)</f>
        <v>C</v>
      </c>
      <c r="C49" s="10" t="str">
        <f>INDEX('Key Translation Table'!$A$1:$B$21,MATCH('Notes (Dirty)'!C49,'Key Translation Table'!$A$1:$A$21,0),2)</f>
        <v>E</v>
      </c>
      <c r="D49" s="10" t="str">
        <f>INDEX('Key Translation Table'!$A$1:$B$21,MATCH('Notes (Dirty)'!D49,'Key Translation Table'!$A$1:$A$21,0),2)</f>
        <v>G</v>
      </c>
      <c r="E49" s="10" t="str">
        <f>INDEX('Key Translation Table'!$A$1:$B$21,MATCH('Notes (Dirty)'!E49,'Key Translation Table'!$A$1:$A$21,0),2)</f>
        <v>F</v>
      </c>
      <c r="F49" t="str">
        <f>INDEX('Key Translation Table'!$A$1:$B$21,MATCH('Notes (Dirty)'!F49,'Key Translation Table'!$A$1:$A$21,0),2)</f>
        <v>B</v>
      </c>
      <c r="G49" t="str">
        <f>INDEX('Key Translation Table'!$A$1:$B$21,MATCH('Notes (Dirty)'!G49,'Key Translation Table'!$A$1:$A$21,0),2)</f>
        <v>B</v>
      </c>
      <c r="H49" t="str">
        <f>INDEX('Key Translation Table'!$A$1:$B$21,MATCH('Notes (Dirty)'!H49,'Key Translation Table'!$A$1:$A$21,0),2)</f>
        <v>B</v>
      </c>
      <c r="I49" t="str">
        <f>INDEX('Key Translation Table'!$A$1:$B$21,MATCH('Notes (Dirty)'!I49,'Key Translation Table'!$A$1:$A$21,0),2)</f>
        <v>E</v>
      </c>
      <c r="J49" s="10" t="str">
        <f>INDEX('Key Translation Table'!$A$1:$B$21,MATCH('Notes (Dirty)'!J49,'Key Translation Table'!$A$1:$A$21,0),2)</f>
        <v>C</v>
      </c>
      <c r="K49" t="str">
        <f>INDEX('Key Translation Table'!$A$1:$B$21,MATCH('Notes (Dirty)'!K49,'Key Translation Table'!$A$1:$A$21,0),2)</f>
        <v>D</v>
      </c>
    </row>
    <row r="50" spans="1:11" x14ac:dyDescent="0.25">
      <c r="A50">
        <v>48</v>
      </c>
      <c r="B50" s="10" t="str">
        <f>INDEX('Key Translation Table'!$A$1:$B$21,MATCH('Notes (Dirty)'!B50,'Key Translation Table'!$A$1:$A$21,0),2)</f>
        <v>C</v>
      </c>
      <c r="C50" s="10" t="str">
        <f>INDEX('Key Translation Table'!$A$1:$B$21,MATCH('Notes (Dirty)'!C50,'Key Translation Table'!$A$1:$A$21,0),2)</f>
        <v>E</v>
      </c>
      <c r="D50" t="str">
        <f>INDEX('Key Translation Table'!$A$1:$B$21,MATCH('Notes (Dirty)'!D50,'Key Translation Table'!$A$1:$A$21,0),2)</f>
        <v>E</v>
      </c>
      <c r="E50" s="10" t="str">
        <f>INDEX('Key Translation Table'!$A$1:$B$21,MATCH('Notes (Dirty)'!E50,'Key Translation Table'!$A$1:$A$21,0),2)</f>
        <v>F</v>
      </c>
      <c r="F50" t="str">
        <f>INDEX('Key Translation Table'!$A$1:$B$21,MATCH('Notes (Dirty)'!F50,'Key Translation Table'!$A$1:$A$21,0),2)</f>
        <v>B</v>
      </c>
      <c r="G50" t="str">
        <f>INDEX('Key Translation Table'!$A$1:$B$21,MATCH('Notes (Dirty)'!G50,'Key Translation Table'!$A$1:$A$21,0),2)</f>
        <v>G</v>
      </c>
      <c r="H50" s="10" t="str">
        <f>INDEX('Key Translation Table'!$A$1:$B$21,MATCH('Notes (Dirty)'!H50,'Key Translation Table'!$A$1:$A$21,0),2)</f>
        <v>F</v>
      </c>
      <c r="I50" t="str">
        <f>INDEX('Key Translation Table'!$A$1:$B$21,MATCH('Notes (Dirty)'!I50,'Key Translation Table'!$A$1:$A$21,0),2)</f>
        <v>F</v>
      </c>
      <c r="J50" t="str">
        <f>INDEX('Key Translation Table'!$A$1:$B$21,MATCH('Notes (Dirty)'!J50,'Key Translation Table'!$A$1:$A$21,0),2)</f>
        <v>D</v>
      </c>
      <c r="K50" t="str">
        <f>INDEX('Key Translation Table'!$A$1:$B$21,MATCH('Notes (Dirty)'!K50,'Key Translation Table'!$A$1:$A$21,0),2)</f>
        <v>A</v>
      </c>
    </row>
    <row r="51" spans="1:11" x14ac:dyDescent="0.25">
      <c r="A51">
        <v>49</v>
      </c>
      <c r="B51" s="10" t="str">
        <f>INDEX('Key Translation Table'!$A$1:$B$21,MATCH('Notes (Dirty)'!B51,'Key Translation Table'!$A$1:$A$21,0),2)</f>
        <v>C</v>
      </c>
      <c r="C51" s="10" t="str">
        <f>INDEX('Key Translation Table'!$A$1:$B$21,MATCH('Notes (Dirty)'!C51,'Key Translation Table'!$A$1:$A$21,0),2)</f>
        <v>E</v>
      </c>
      <c r="D51" t="str">
        <f>INDEX('Key Translation Table'!$A$1:$B$21,MATCH('Notes (Dirty)'!D51,'Key Translation Table'!$A$1:$A$21,0),2)</f>
        <v>A</v>
      </c>
      <c r="E51" t="str">
        <f>INDEX('Key Translation Table'!$A$1:$B$21,MATCH('Notes (Dirty)'!E51,'Key Translation Table'!$A$1:$A$21,0),2)</f>
        <v>A#</v>
      </c>
      <c r="F51" s="10" t="str">
        <f>INDEX('Key Translation Table'!$A$1:$B$21,MATCH('Notes (Dirty)'!F51,'Key Translation Table'!$A$1:$A$21,0),2)</f>
        <v>A</v>
      </c>
      <c r="G51" t="str">
        <f>INDEX('Key Translation Table'!$A$1:$B$21,MATCH('Notes (Dirty)'!G51,'Key Translation Table'!$A$1:$A$21,0),2)</f>
        <v>D</v>
      </c>
      <c r="H51" t="str">
        <f>INDEX('Key Translation Table'!$A$1:$B$21,MATCH('Notes (Dirty)'!H51,'Key Translation Table'!$A$1:$A$21,0),2)</f>
        <v>D</v>
      </c>
      <c r="I51" t="str">
        <f>INDEX('Key Translation Table'!$A$1:$B$21,MATCH('Notes (Dirty)'!I51,'Key Translation Table'!$A$1:$A$21,0),2)</f>
        <v>F#</v>
      </c>
      <c r="J51" t="str">
        <f>INDEX('Key Translation Table'!$A$1:$B$21,MATCH('Notes (Dirty)'!J51,'Key Translation Table'!$A$1:$A$21,0),2)</f>
        <v>G</v>
      </c>
      <c r="K51" t="str">
        <f>INDEX('Key Translation Table'!$A$1:$B$21,MATCH('Notes (Dirty)'!K51,'Key Translation Table'!$A$1:$A$21,0),2)</f>
        <v>C</v>
      </c>
    </row>
    <row r="52" spans="1:11" x14ac:dyDescent="0.25">
      <c r="A52">
        <v>50</v>
      </c>
      <c r="B52" s="10" t="str">
        <f>INDEX('Key Translation Table'!$A$1:$B$21,MATCH('Notes (Dirty)'!B52,'Key Translation Table'!$A$1:$A$21,0),2)</f>
        <v>C</v>
      </c>
      <c r="C52" t="str">
        <f>INDEX('Key Translation Table'!$A$1:$B$21,MATCH('Notes (Dirty)'!C52,'Key Translation Table'!$A$1:$A$21,0),2)</f>
        <v>B</v>
      </c>
      <c r="D52" t="str">
        <f>INDEX('Key Translation Table'!$A$1:$B$21,MATCH('Notes (Dirty)'!D52,'Key Translation Table'!$A$1:$A$21,0),2)</f>
        <v>E</v>
      </c>
      <c r="E52" t="str">
        <f>INDEX('Key Translation Table'!$A$1:$B$21,MATCH('Notes (Dirty)'!E52,'Key Translation Table'!$A$1:$A$21,0),2)</f>
        <v>E</v>
      </c>
      <c r="F52" t="str">
        <f>INDEX('Key Translation Table'!$A$1:$B$21,MATCH('Notes (Dirty)'!F52,'Key Translation Table'!$A$1:$A$21,0),2)</f>
        <v>G</v>
      </c>
      <c r="G52" t="str">
        <f>INDEX('Key Translation Table'!$A$1:$B$21,MATCH('Notes (Dirty)'!G52,'Key Translation Table'!$A$1:$A$21,0),2)</f>
        <v>D</v>
      </c>
      <c r="H52" t="str">
        <f>INDEX('Key Translation Table'!$A$1:$B$21,MATCH('Notes (Dirty)'!H52,'Key Translation Table'!$A$1:$A$21,0),2)</f>
        <v>A</v>
      </c>
      <c r="I52" t="str">
        <f>INDEX('Key Translation Table'!$A$1:$B$21,MATCH('Notes (Dirty)'!I52,'Key Translation Table'!$A$1:$A$21,0),2)</f>
        <v>G#</v>
      </c>
      <c r="J52" s="10" t="str">
        <f>INDEX('Key Translation Table'!$A$1:$B$21,MATCH('Notes (Dirty)'!J52,'Key Translation Table'!$A$1:$A$21,0),2)</f>
        <v>C</v>
      </c>
      <c r="K52" s="10" t="str">
        <f>INDEX('Key Translation Table'!$A$1:$B$21,MATCH('Notes (Dirty)'!K52,'Key Translation Table'!$A$1:$A$21,0),2)</f>
        <v>E</v>
      </c>
    </row>
    <row r="53" spans="1:11" x14ac:dyDescent="0.25">
      <c r="A53">
        <v>51</v>
      </c>
      <c r="B53" s="10" t="str">
        <f>INDEX('Key Translation Table'!$A$1:$B$21,MATCH('Notes (Dirty)'!B53,'Key Translation Table'!$A$1:$A$21,0),2)</f>
        <v>C</v>
      </c>
      <c r="C53" t="str">
        <f>INDEX('Key Translation Table'!$A$1:$B$21,MATCH('Notes (Dirty)'!C53,'Key Translation Table'!$A$1:$A$21,0),2)</f>
        <v>A</v>
      </c>
      <c r="D53" t="str">
        <f>INDEX('Key Translation Table'!$A$1:$B$21,MATCH('Notes (Dirty)'!D53,'Key Translation Table'!$A$1:$A$21,0),2)</f>
        <v>A#</v>
      </c>
      <c r="E53" t="str">
        <f>INDEX('Key Translation Table'!$A$1:$B$21,MATCH('Notes (Dirty)'!E53,'Key Translation Table'!$A$1:$A$21,0),2)</f>
        <v>G</v>
      </c>
      <c r="F53" s="10" t="str">
        <f>INDEX('Key Translation Table'!$A$1:$B$21,MATCH('Notes (Dirty)'!F53,'Key Translation Table'!$A$1:$A$21,0),2)</f>
        <v>A</v>
      </c>
      <c r="G53" t="str">
        <f>INDEX('Key Translation Table'!$A$1:$B$21,MATCH('Notes (Dirty)'!G53,'Key Translation Table'!$A$1:$A$21,0),2)</f>
        <v>F#</v>
      </c>
      <c r="H53" t="str">
        <f>INDEX('Key Translation Table'!$A$1:$B$21,MATCH('Notes (Dirty)'!H53,'Key Translation Table'!$A$1:$A$21,0),2)</f>
        <v>A#</v>
      </c>
      <c r="I53" s="10" t="str">
        <f>INDEX('Key Translation Table'!$A$1:$B$21,MATCH('Notes (Dirty)'!I53,'Key Translation Table'!$A$1:$A$21,0),2)</f>
        <v>A#</v>
      </c>
      <c r="J53" t="str">
        <f>INDEX('Key Translation Table'!$A$1:$B$21,MATCH('Notes (Dirty)'!J53,'Key Translation Table'!$A$1:$A$21,0),2)</f>
        <v>E</v>
      </c>
      <c r="K53" t="str">
        <f>INDEX('Key Translation Table'!$A$1:$B$21,MATCH('Notes (Dirty)'!K53,'Key Translation Table'!$A$1:$A$21,0),2)</f>
        <v>A#</v>
      </c>
    </row>
    <row r="54" spans="1:11" x14ac:dyDescent="0.25">
      <c r="A54">
        <v>52</v>
      </c>
      <c r="B54" t="str">
        <f>INDEX('Key Translation Table'!$A$1:$B$21,MATCH('Notes (Dirty)'!B54,'Key Translation Table'!$A$1:$A$21,0),2)</f>
        <v>D</v>
      </c>
      <c r="C54" t="str">
        <f>INDEX('Key Translation Table'!$A$1:$B$21,MATCH('Notes (Dirty)'!C54,'Key Translation Table'!$A$1:$A$21,0),2)</f>
        <v>A</v>
      </c>
      <c r="D54" t="str">
        <f>INDEX('Key Translation Table'!$A$1:$B$21,MATCH('Notes (Dirty)'!D54,'Key Translation Table'!$A$1:$A$21,0),2)</f>
        <v>B</v>
      </c>
      <c r="E54" t="str">
        <f>INDEX('Key Translation Table'!$A$1:$B$21,MATCH('Notes (Dirty)'!E54,'Key Translation Table'!$A$1:$A$21,0),2)</f>
        <v>A</v>
      </c>
      <c r="F54" t="str">
        <f>INDEX('Key Translation Table'!$A$1:$B$21,MATCH('Notes (Dirty)'!F54,'Key Translation Table'!$A$1:$A$21,0),2)</f>
        <v>E</v>
      </c>
      <c r="G54" t="str">
        <f>INDEX('Key Translation Table'!$A$1:$B$21,MATCH('Notes (Dirty)'!G54,'Key Translation Table'!$A$1:$A$21,0),2)</f>
        <v>G</v>
      </c>
      <c r="H54" t="str">
        <f>INDEX('Key Translation Table'!$A$1:$B$21,MATCH('Notes (Dirty)'!H54,'Key Translation Table'!$A$1:$A$21,0),2)</f>
        <v>G</v>
      </c>
      <c r="I54" t="str">
        <f>INDEX('Key Translation Table'!$A$1:$B$21,MATCH('Notes (Dirty)'!I54,'Key Translation Table'!$A$1:$A$21,0),2)</f>
        <v>E</v>
      </c>
      <c r="J54" t="str">
        <f>INDEX('Key Translation Table'!$A$1:$B$21,MATCH('Notes (Dirty)'!J54,'Key Translation Table'!$A$1:$A$21,0),2)</f>
        <v>E</v>
      </c>
      <c r="K54" t="str">
        <f>INDEX('Key Translation Table'!$A$1:$B$21,MATCH('Notes (Dirty)'!K54,'Key Translation Table'!$A$1:$A$21,0),2)</f>
        <v>B</v>
      </c>
    </row>
    <row r="55" spans="1:11" x14ac:dyDescent="0.25">
      <c r="A55">
        <v>53</v>
      </c>
      <c r="B55" s="10" t="str">
        <f>INDEX('Key Translation Table'!$A$1:$B$21,MATCH('Notes (Dirty)'!B55,'Key Translation Table'!$A$1:$A$21,0),2)</f>
        <v>C</v>
      </c>
      <c r="C55" t="str">
        <f>INDEX('Key Translation Table'!$A$1:$B$21,MATCH('Notes (Dirty)'!C55,'Key Translation Table'!$A$1:$A$21,0),2)</f>
        <v>D</v>
      </c>
      <c r="D55" s="10" t="str">
        <f>INDEX('Key Translation Table'!$A$1:$B$21,MATCH('Notes (Dirty)'!D55,'Key Translation Table'!$A$1:$A$21,0),2)</f>
        <v>G</v>
      </c>
      <c r="E55" t="str">
        <f>INDEX('Key Translation Table'!$A$1:$B$21,MATCH('Notes (Dirty)'!E55,'Key Translation Table'!$A$1:$A$21,0),2)</f>
        <v>D</v>
      </c>
      <c r="F55" t="str">
        <f>INDEX('Key Translation Table'!$A$1:$B$21,MATCH('Notes (Dirty)'!F55,'Key Translation Table'!$A$1:$A$21,0),2)</f>
        <v>G</v>
      </c>
      <c r="G55" s="10" t="str">
        <f>INDEX('Key Translation Table'!$A$1:$B$21,MATCH('Notes (Dirty)'!G55,'Key Translation Table'!$A$1:$A$21,0),2)</f>
        <v>E</v>
      </c>
      <c r="H55" t="str">
        <f>INDEX('Key Translation Table'!$A$1:$B$21,MATCH('Notes (Dirty)'!H55,'Key Translation Table'!$A$1:$A$21,0),2)</f>
        <v>D</v>
      </c>
      <c r="I55" t="str">
        <f>INDEX('Key Translation Table'!$A$1:$B$21,MATCH('Notes (Dirty)'!I55,'Key Translation Table'!$A$1:$A$21,0),2)</f>
        <v>C</v>
      </c>
      <c r="J55" t="str">
        <f>INDEX('Key Translation Table'!$A$1:$B$21,MATCH('Notes (Dirty)'!J55,'Key Translation Table'!$A$1:$A$21,0),2)</f>
        <v>D#</v>
      </c>
      <c r="K55" t="str">
        <f>INDEX('Key Translation Table'!$A$1:$B$21,MATCH('Notes (Dirty)'!K55,'Key Translation Table'!$A$1:$A$21,0),2)</f>
        <v>G</v>
      </c>
    </row>
    <row r="56" spans="1:11" x14ac:dyDescent="0.25">
      <c r="A56">
        <v>54</v>
      </c>
      <c r="B56" t="str">
        <f>INDEX('Key Translation Table'!$A$1:$B$21,MATCH('Notes (Dirty)'!B56,'Key Translation Table'!$A$1:$A$21,0),2)</f>
        <v>C</v>
      </c>
      <c r="C56" t="str">
        <f>INDEX('Key Translation Table'!$A$1:$B$21,MATCH('Notes (Dirty)'!C56,'Key Translation Table'!$A$1:$A$21,0),2)</f>
        <v>E</v>
      </c>
      <c r="D56" t="str">
        <f>INDEX('Key Translation Table'!$A$1:$B$21,MATCH('Notes (Dirty)'!D56,'Key Translation Table'!$A$1:$A$21,0),2)</f>
        <v>G</v>
      </c>
      <c r="E56" t="str">
        <f>INDEX('Key Translation Table'!$A$1:$B$21,MATCH('Notes (Dirty)'!E56,'Key Translation Table'!$A$1:$A$21,0),2)</f>
        <v>G</v>
      </c>
      <c r="F56" t="str">
        <f>INDEX('Key Translation Table'!$A$1:$B$21,MATCH('Notes (Dirty)'!F56,'Key Translation Table'!$A$1:$A$21,0),2)</f>
        <v>A</v>
      </c>
      <c r="G56" t="str">
        <f>INDEX('Key Translation Table'!$A$1:$B$21,MATCH('Notes (Dirty)'!G56,'Key Translation Table'!$A$1:$A$21,0),2)</f>
        <v>D</v>
      </c>
      <c r="H56" t="str">
        <f>INDEX('Key Translation Table'!$A$1:$B$21,MATCH('Notes (Dirty)'!H56,'Key Translation Table'!$A$1:$A$21,0),2)</f>
        <v>F</v>
      </c>
      <c r="I56" t="str">
        <f>INDEX('Key Translation Table'!$A$1:$B$21,MATCH('Notes (Dirty)'!I56,'Key Translation Table'!$A$1:$A$21,0),2)</f>
        <v>A</v>
      </c>
      <c r="J56" t="str">
        <f>INDEX('Key Translation Table'!$A$1:$B$21,MATCH('Notes (Dirty)'!J56,'Key Translation Table'!$A$1:$A$21,0),2)</f>
        <v>C</v>
      </c>
      <c r="K56" t="str">
        <f>INDEX('Key Translation Table'!$A$1:$B$21,MATCH('Notes (Dirty)'!K56,'Key Translation Table'!$A$1:$A$21,0),2)</f>
        <v>E</v>
      </c>
    </row>
    <row r="57" spans="1:11" x14ac:dyDescent="0.25">
      <c r="A57">
        <v>55</v>
      </c>
      <c r="B57" t="e">
        <f>INDEX('Key Translation Table'!$A$1:$B$21,MATCH('Notes (Dirty)'!B57,'Key Translation Table'!$A$1:$A$21,0),2)</f>
        <v>#N/A</v>
      </c>
      <c r="C57" t="e">
        <f>INDEX('Key Translation Table'!$A$1:$B$21,MATCH('Notes (Dirty)'!C57,'Key Translation Table'!$A$1:$A$21,0),2)</f>
        <v>#N/A</v>
      </c>
      <c r="D57" t="e">
        <f>INDEX('Key Translation Table'!$A$1:$B$21,MATCH('Notes (Dirty)'!D57,'Key Translation Table'!$A$1:$A$21,0),2)</f>
        <v>#N/A</v>
      </c>
      <c r="E57" t="e">
        <f>INDEX('Key Translation Table'!$A$1:$B$21,MATCH('Notes (Dirty)'!E57,'Key Translation Table'!$A$1:$A$21,0),2)</f>
        <v>#N/A</v>
      </c>
      <c r="F57" t="e">
        <f>INDEX('Key Translation Table'!$A$1:$B$21,MATCH('Notes (Dirty)'!F57,'Key Translation Table'!$A$1:$A$21,0),2)</f>
        <v>#N/A</v>
      </c>
      <c r="G57" t="e">
        <f>INDEX('Key Translation Table'!$A$1:$B$21,MATCH('Notes (Dirty)'!G57,'Key Translation Table'!$A$1:$A$21,0),2)</f>
        <v>#N/A</v>
      </c>
      <c r="H57" t="e">
        <f>INDEX('Key Translation Table'!$A$1:$B$21,MATCH('Notes (Dirty)'!H57,'Key Translation Table'!$A$1:$A$21,0),2)</f>
        <v>#N/A</v>
      </c>
      <c r="I57" t="e">
        <f>INDEX('Key Translation Table'!$A$1:$B$21,MATCH('Notes (Dirty)'!I57,'Key Translation Table'!$A$1:$A$21,0),2)</f>
        <v>#N/A</v>
      </c>
      <c r="J57" t="e">
        <f>INDEX('Key Translation Table'!$A$1:$B$21,MATCH('Notes (Dirty)'!J57,'Key Translation Table'!$A$1:$A$21,0),2)</f>
        <v>#N/A</v>
      </c>
      <c r="K57" t="e">
        <f>INDEX('Key Translation Table'!$A$1:$B$21,MATCH('Notes (Dirty)'!K57,'Key Translation Table'!$A$1:$A$21,0),2)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9" workbookViewId="0">
      <selection activeCell="L44" sqref="L44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INDEX('Frequency Translation Table'!$A$1:$C$12,MATCH('Notes (Clean)'!B2,'Frequency Translation Table'!$A$1:$A$12,0),3)</f>
        <v>261.63</v>
      </c>
      <c r="C2">
        <f>INDEX('Frequency Translation Table'!$A$1:$C$12,MATCH('Notes (Clean)'!C2,'Frequency Translation Table'!$A$1:$A$12,0),3)</f>
        <v>329.63</v>
      </c>
      <c r="D2">
        <f>INDEX('Frequency Translation Table'!$A$1:$C$12,MATCH('Notes (Clean)'!D2,'Frequency Translation Table'!$A$1:$A$12,0),3)</f>
        <v>392</v>
      </c>
      <c r="E2">
        <f>INDEX('Frequency Translation Table'!$A$1:$C$12,MATCH('Notes (Clean)'!E2,'Frequency Translation Table'!$A$1:$A$12,0),3)</f>
        <v>349.23</v>
      </c>
      <c r="F2">
        <f>INDEX('Frequency Translation Table'!$A$1:$C$12,MATCH('Notes (Clean)'!F2,'Frequency Translation Table'!$A$1:$A$12,0),3)</f>
        <v>440</v>
      </c>
      <c r="G2">
        <f>INDEX('Frequency Translation Table'!$A$1:$C$12,MATCH('Notes (Clean)'!G2,'Frequency Translation Table'!$A$1:$A$12,0),3)</f>
        <v>329.63</v>
      </c>
      <c r="H2">
        <f>INDEX('Frequency Translation Table'!$A$1:$C$12,MATCH('Notes (Clean)'!H2,'Frequency Translation Table'!$A$1:$A$12,0),3)</f>
        <v>349.23</v>
      </c>
      <c r="I2">
        <f>INDEX('Frequency Translation Table'!$A$1:$C$12,MATCH('Notes (Clean)'!I2,'Frequency Translation Table'!$A$1:$A$12,0),3)</f>
        <v>466.16</v>
      </c>
      <c r="J2">
        <f>INDEX('Frequency Translation Table'!$A$1:$C$12,MATCH('Notes (Clean)'!J2,'Frequency Translation Table'!$A$1:$A$12,0),3)</f>
        <v>261.63</v>
      </c>
      <c r="K2">
        <f>INDEX('Frequency Translation Table'!$A$1:$C$12,MATCH('Notes (Clean)'!K2,'Frequency Translation Table'!$A$1:$A$12,0),3)</f>
        <v>329.63</v>
      </c>
    </row>
    <row r="3" spans="1:11" x14ac:dyDescent="0.25">
      <c r="A3">
        <v>1</v>
      </c>
      <c r="B3">
        <f>INDEX('Frequency Translation Table'!$A$1:$C$12,MATCH('Notes (Clean)'!B3,'Frequency Translation Table'!$A$1:$A$12,0),3)</f>
        <v>392</v>
      </c>
      <c r="C3">
        <f>INDEX('Frequency Translation Table'!$A$1:$C$12,MATCH('Notes (Clean)'!C3,'Frequency Translation Table'!$A$1:$A$12,0),3)</f>
        <v>293.66000000000003</v>
      </c>
      <c r="D3">
        <f>INDEX('Frequency Translation Table'!$A$1:$C$12,MATCH('Notes (Clean)'!D3,'Frequency Translation Table'!$A$1:$A$12,0),3)</f>
        <v>440</v>
      </c>
      <c r="E3" s="10">
        <f>INDEX('Frequency Translation Table'!$A$1:$C$12,MATCH('Notes (Clean)'!E3,'Frequency Translation Table'!$A$1:$A$12,0),3)</f>
        <v>349.23</v>
      </c>
      <c r="F3">
        <f>INDEX('Frequency Translation Table'!$A$1:$C$12,MATCH('Notes (Clean)'!F3,'Frequency Translation Table'!$A$1:$A$12,0),3)</f>
        <v>329.63</v>
      </c>
      <c r="G3" s="10">
        <f>INDEX('Frequency Translation Table'!$A$1:$C$12,MATCH('Notes (Clean)'!G3,'Frequency Translation Table'!$A$1:$A$12,0),3)</f>
        <v>329.63</v>
      </c>
      <c r="H3">
        <f>INDEX('Frequency Translation Table'!$A$1:$C$12,MATCH('Notes (Clean)'!H3,'Frequency Translation Table'!$A$1:$A$12,0),3)</f>
        <v>440</v>
      </c>
      <c r="I3">
        <f>INDEX('Frequency Translation Table'!$A$1:$C$12,MATCH('Notes (Clean)'!I3,'Frequency Translation Table'!$A$1:$A$12,0),3)</f>
        <v>466.16</v>
      </c>
      <c r="J3">
        <f>INDEX('Frequency Translation Table'!$A$1:$C$12,MATCH('Notes (Clean)'!J3,'Frequency Translation Table'!$A$1:$A$12,0),3)</f>
        <v>466.16</v>
      </c>
      <c r="K3">
        <f>INDEX('Frequency Translation Table'!$A$1:$C$12,MATCH('Notes (Clean)'!K3,'Frequency Translation Table'!$A$1:$A$12,0),3)</f>
        <v>466.16</v>
      </c>
    </row>
    <row r="4" spans="1:11" x14ac:dyDescent="0.25">
      <c r="A4">
        <v>2</v>
      </c>
      <c r="B4" s="10">
        <f>INDEX('Frequency Translation Table'!$A$1:$C$12,MATCH('Notes (Clean)'!B4,'Frequency Translation Table'!$A$1:$A$12,0),3)</f>
        <v>261.63</v>
      </c>
      <c r="C4">
        <f>INDEX('Frequency Translation Table'!$A$1:$C$12,MATCH('Notes (Clean)'!C4,'Frequency Translation Table'!$A$1:$A$12,0),3)</f>
        <v>440</v>
      </c>
      <c r="D4">
        <f>INDEX('Frequency Translation Table'!$A$1:$C$12,MATCH('Notes (Clean)'!D4,'Frequency Translation Table'!$A$1:$A$12,0),3)</f>
        <v>329.63</v>
      </c>
      <c r="E4">
        <f>INDEX('Frequency Translation Table'!$A$1:$C$12,MATCH('Notes (Clean)'!E4,'Frequency Translation Table'!$A$1:$A$12,0),3)</f>
        <v>493.88</v>
      </c>
      <c r="F4">
        <f>INDEX('Frequency Translation Table'!$A$1:$C$12,MATCH('Notes (Clean)'!F4,'Frequency Translation Table'!$A$1:$A$12,0),3)</f>
        <v>392</v>
      </c>
      <c r="G4">
        <f>INDEX('Frequency Translation Table'!$A$1:$C$12,MATCH('Notes (Clean)'!G4,'Frequency Translation Table'!$A$1:$A$12,0),3)</f>
        <v>293.66000000000003</v>
      </c>
      <c r="H4">
        <f>INDEX('Frequency Translation Table'!$A$1:$C$12,MATCH('Notes (Clean)'!H4,'Frequency Translation Table'!$A$1:$A$12,0),3)</f>
        <v>392</v>
      </c>
      <c r="I4">
        <f>INDEX('Frequency Translation Table'!$A$1:$C$12,MATCH('Notes (Clean)'!I4,'Frequency Translation Table'!$A$1:$A$12,0),3)</f>
        <v>493.88</v>
      </c>
      <c r="J4" s="10">
        <f>INDEX('Frequency Translation Table'!$A$1:$C$12,MATCH('Notes (Clean)'!J4,'Frequency Translation Table'!$A$1:$A$12,0),3)</f>
        <v>261.63</v>
      </c>
      <c r="K4" s="10">
        <f>INDEX('Frequency Translation Table'!$A$1:$C$12,MATCH('Notes (Clean)'!K4,'Frequency Translation Table'!$A$1:$A$12,0),3)</f>
        <v>329.63</v>
      </c>
    </row>
    <row r="5" spans="1:11" x14ac:dyDescent="0.25">
      <c r="A5">
        <v>3</v>
      </c>
      <c r="B5" s="10">
        <f>INDEX('Frequency Translation Table'!$A$1:$C$12,MATCH('Notes (Clean)'!B5,'Frequency Translation Table'!$A$1:$A$12,0),3)</f>
        <v>261.63</v>
      </c>
      <c r="C5" s="10">
        <f>INDEX('Frequency Translation Table'!$A$1:$C$12,MATCH('Notes (Clean)'!C5,'Frequency Translation Table'!$A$1:$A$12,0),3)</f>
        <v>329.63</v>
      </c>
      <c r="D5" s="10">
        <f>INDEX('Frequency Translation Table'!$A$1:$C$12,MATCH('Notes (Clean)'!D5,'Frequency Translation Table'!$A$1:$A$12,0),3)</f>
        <v>392</v>
      </c>
      <c r="E5">
        <f>INDEX('Frequency Translation Table'!$A$1:$C$12,MATCH('Notes (Clean)'!E5,'Frequency Translation Table'!$A$1:$A$12,0),3)</f>
        <v>440</v>
      </c>
      <c r="F5">
        <f>INDEX('Frequency Translation Table'!$A$1:$C$12,MATCH('Notes (Clean)'!F5,'Frequency Translation Table'!$A$1:$A$12,0),3)</f>
        <v>493.88</v>
      </c>
      <c r="G5">
        <f>INDEX('Frequency Translation Table'!$A$1:$C$12,MATCH('Notes (Clean)'!G5,'Frequency Translation Table'!$A$1:$A$12,0),3)</f>
        <v>440</v>
      </c>
      <c r="H5">
        <f>INDEX('Frequency Translation Table'!$A$1:$C$12,MATCH('Notes (Clean)'!H5,'Frequency Translation Table'!$A$1:$A$12,0),3)</f>
        <v>329.63</v>
      </c>
      <c r="I5">
        <f>INDEX('Frequency Translation Table'!$A$1:$C$12,MATCH('Notes (Clean)'!I5,'Frequency Translation Table'!$A$1:$A$12,0),3)</f>
        <v>415.3</v>
      </c>
      <c r="J5">
        <f>INDEX('Frequency Translation Table'!$A$1:$C$12,MATCH('Notes (Clean)'!J5,'Frequency Translation Table'!$A$1:$A$12,0),3)</f>
        <v>349.23</v>
      </c>
      <c r="K5">
        <f>INDEX('Frequency Translation Table'!$A$1:$C$12,MATCH('Notes (Clean)'!K5,'Frequency Translation Table'!$A$1:$A$12,0),3)</f>
        <v>311.13</v>
      </c>
    </row>
    <row r="6" spans="1:11" x14ac:dyDescent="0.25">
      <c r="A6">
        <v>4</v>
      </c>
      <c r="B6" s="10">
        <f>INDEX('Frequency Translation Table'!$A$1:$C$12,MATCH('Notes (Clean)'!B6,'Frequency Translation Table'!$A$1:$A$12,0),3)</f>
        <v>261.63</v>
      </c>
      <c r="C6" s="10">
        <f>INDEX('Frequency Translation Table'!$A$1:$C$12,MATCH('Notes (Clean)'!C6,'Frequency Translation Table'!$A$1:$A$12,0),3)</f>
        <v>329.63</v>
      </c>
      <c r="D6" s="10">
        <f>INDEX('Frequency Translation Table'!$A$1:$C$12,MATCH('Notes (Clean)'!D6,'Frequency Translation Table'!$A$1:$A$12,0),3)</f>
        <v>392</v>
      </c>
      <c r="E6">
        <f>INDEX('Frequency Translation Table'!$A$1:$C$12,MATCH('Notes (Clean)'!E6,'Frequency Translation Table'!$A$1:$A$12,0),3)</f>
        <v>369.99</v>
      </c>
      <c r="F6">
        <f>INDEX('Frequency Translation Table'!$A$1:$C$12,MATCH('Notes (Clean)'!F6,'Frequency Translation Table'!$A$1:$A$12,0),3)</f>
        <v>261.63</v>
      </c>
      <c r="G6">
        <f>INDEX('Frequency Translation Table'!$A$1:$C$12,MATCH('Notes (Clean)'!G6,'Frequency Translation Table'!$A$1:$A$12,0),3)</f>
        <v>349.23</v>
      </c>
      <c r="H6">
        <f>INDEX('Frequency Translation Table'!$A$1:$C$12,MATCH('Notes (Clean)'!H6,'Frequency Translation Table'!$A$1:$A$12,0),3)</f>
        <v>261.63</v>
      </c>
      <c r="I6">
        <f>INDEX('Frequency Translation Table'!$A$1:$C$12,MATCH('Notes (Clean)'!I6,'Frequency Translation Table'!$A$1:$A$12,0),3)</f>
        <v>440</v>
      </c>
      <c r="J6" s="10">
        <f>INDEX('Frequency Translation Table'!$A$1:$C$12,MATCH('Notes (Clean)'!J6,'Frequency Translation Table'!$A$1:$A$12,0),3)</f>
        <v>261.63</v>
      </c>
      <c r="K6">
        <f>INDEX('Frequency Translation Table'!$A$1:$C$12,MATCH('Notes (Clean)'!K6,'Frequency Translation Table'!$A$1:$A$12,0),3)</f>
        <v>493.88</v>
      </c>
    </row>
    <row r="7" spans="1:11" x14ac:dyDescent="0.25">
      <c r="A7">
        <v>5</v>
      </c>
      <c r="B7">
        <f>INDEX('Frequency Translation Table'!$A$1:$C$12,MATCH('Notes (Clean)'!B7,'Frequency Translation Table'!$A$1:$A$12,0),3)</f>
        <v>329.63</v>
      </c>
      <c r="C7" s="10">
        <f>INDEX('Frequency Translation Table'!$A$1:$C$12,MATCH('Notes (Clean)'!C7,'Frequency Translation Table'!$A$1:$A$12,0),3)</f>
        <v>329.63</v>
      </c>
      <c r="D7" s="10">
        <f>INDEX('Frequency Translation Table'!$A$1:$C$12,MATCH('Notes (Clean)'!D7,'Frequency Translation Table'!$A$1:$A$12,0),3)</f>
        <v>392</v>
      </c>
      <c r="E7" s="10">
        <f>INDEX('Frequency Translation Table'!$A$1:$C$12,MATCH('Notes (Clean)'!E7,'Frequency Translation Table'!$A$1:$A$12,0),3)</f>
        <v>349.23</v>
      </c>
      <c r="F7">
        <f>INDEX('Frequency Translation Table'!$A$1:$C$12,MATCH('Notes (Clean)'!F7,'Frequency Translation Table'!$A$1:$A$12,0),3)</f>
        <v>392</v>
      </c>
      <c r="G7">
        <f>INDEX('Frequency Translation Table'!$A$1:$C$12,MATCH('Notes (Clean)'!G7,'Frequency Translation Table'!$A$1:$A$12,0),3)</f>
        <v>293.66000000000003</v>
      </c>
      <c r="H7">
        <f>INDEX('Frequency Translation Table'!$A$1:$C$12,MATCH('Notes (Clean)'!H7,'Frequency Translation Table'!$A$1:$A$12,0),3)</f>
        <v>329.63</v>
      </c>
      <c r="I7">
        <f>INDEX('Frequency Translation Table'!$A$1:$C$12,MATCH('Notes (Clean)'!I7,'Frequency Translation Table'!$A$1:$A$12,0),3)</f>
        <v>493.88</v>
      </c>
      <c r="J7">
        <f>INDEX('Frequency Translation Table'!$A$1:$C$12,MATCH('Notes (Clean)'!J7,'Frequency Translation Table'!$A$1:$A$12,0),3)</f>
        <v>392</v>
      </c>
      <c r="K7">
        <f>INDEX('Frequency Translation Table'!$A$1:$C$12,MATCH('Notes (Clean)'!K7,'Frequency Translation Table'!$A$1:$A$12,0),3)</f>
        <v>493.88</v>
      </c>
    </row>
    <row r="8" spans="1:11" x14ac:dyDescent="0.25">
      <c r="A8">
        <v>6</v>
      </c>
      <c r="B8" s="10">
        <f>INDEX('Frequency Translation Table'!$A$1:$C$12,MATCH('Notes (Clean)'!B8,'Frequency Translation Table'!$A$1:$A$12,0),3)</f>
        <v>261.63</v>
      </c>
      <c r="C8" s="10">
        <f>INDEX('Frequency Translation Table'!$A$1:$C$12,MATCH('Notes (Clean)'!C8,'Frequency Translation Table'!$A$1:$A$12,0),3)</f>
        <v>329.63</v>
      </c>
      <c r="D8">
        <f>INDEX('Frequency Translation Table'!$A$1:$C$12,MATCH('Notes (Clean)'!D8,'Frequency Translation Table'!$A$1:$A$12,0),3)</f>
        <v>415.3</v>
      </c>
      <c r="E8">
        <f>INDEX('Frequency Translation Table'!$A$1:$C$12,MATCH('Notes (Clean)'!E8,'Frequency Translation Table'!$A$1:$A$12,0),3)</f>
        <v>261.63</v>
      </c>
      <c r="F8" s="10">
        <f>INDEX('Frequency Translation Table'!$A$1:$C$12,MATCH('Notes (Clean)'!F8,'Frequency Translation Table'!$A$1:$A$12,0),3)</f>
        <v>440</v>
      </c>
      <c r="G8">
        <f>INDEX('Frequency Translation Table'!$A$1:$C$12,MATCH('Notes (Clean)'!G8,'Frequency Translation Table'!$A$1:$A$12,0),3)</f>
        <v>349.23</v>
      </c>
      <c r="H8">
        <f>INDEX('Frequency Translation Table'!$A$1:$C$12,MATCH('Notes (Clean)'!H8,'Frequency Translation Table'!$A$1:$A$12,0),3)</f>
        <v>261.63</v>
      </c>
      <c r="I8">
        <f>INDEX('Frequency Translation Table'!$A$1:$C$12,MATCH('Notes (Clean)'!I8,'Frequency Translation Table'!$A$1:$A$12,0),3)</f>
        <v>369.99</v>
      </c>
      <c r="J8" s="10">
        <f>INDEX('Frequency Translation Table'!$A$1:$C$12,MATCH('Notes (Clean)'!J8,'Frequency Translation Table'!$A$1:$A$12,0),3)</f>
        <v>261.63</v>
      </c>
      <c r="K8">
        <f>INDEX('Frequency Translation Table'!$A$1:$C$12,MATCH('Notes (Clean)'!K8,'Frequency Translation Table'!$A$1:$A$12,0),3)</f>
        <v>440</v>
      </c>
    </row>
    <row r="9" spans="1:11" x14ac:dyDescent="0.25">
      <c r="A9">
        <v>7</v>
      </c>
      <c r="B9" s="10">
        <f>INDEX('Frequency Translation Table'!$A$1:$C$12,MATCH('Notes (Clean)'!B9,'Frequency Translation Table'!$A$1:$A$12,0),3)</f>
        <v>261.63</v>
      </c>
      <c r="C9">
        <f>INDEX('Frequency Translation Table'!$A$1:$C$12,MATCH('Notes (Clean)'!C9,'Frequency Translation Table'!$A$1:$A$12,0),3)</f>
        <v>440</v>
      </c>
      <c r="D9">
        <f>INDEX('Frequency Translation Table'!$A$1:$C$12,MATCH('Notes (Clean)'!D9,'Frequency Translation Table'!$A$1:$A$12,0),3)</f>
        <v>493.88</v>
      </c>
      <c r="E9" s="10">
        <f>INDEX('Frequency Translation Table'!$A$1:$C$12,MATCH('Notes (Clean)'!E9,'Frequency Translation Table'!$A$1:$A$12,0),3)</f>
        <v>349.23</v>
      </c>
      <c r="F9">
        <f>INDEX('Frequency Translation Table'!$A$1:$C$12,MATCH('Notes (Clean)'!F9,'Frequency Translation Table'!$A$1:$A$12,0),3)</f>
        <v>392</v>
      </c>
      <c r="G9" s="10">
        <f>INDEX('Frequency Translation Table'!$A$1:$C$12,MATCH('Notes (Clean)'!G9,'Frequency Translation Table'!$A$1:$A$12,0),3)</f>
        <v>329.63</v>
      </c>
      <c r="H9">
        <f>INDEX('Frequency Translation Table'!$A$1:$C$12,MATCH('Notes (Clean)'!H9,'Frequency Translation Table'!$A$1:$A$12,0),3)</f>
        <v>392</v>
      </c>
      <c r="I9">
        <f>INDEX('Frequency Translation Table'!$A$1:$C$12,MATCH('Notes (Clean)'!I9,'Frequency Translation Table'!$A$1:$A$12,0),3)</f>
        <v>493.88</v>
      </c>
      <c r="J9">
        <f>INDEX('Frequency Translation Table'!$A$1:$C$12,MATCH('Notes (Clean)'!J9,'Frequency Translation Table'!$A$1:$A$12,0),3)</f>
        <v>349.23</v>
      </c>
      <c r="K9">
        <f>INDEX('Frequency Translation Table'!$A$1:$C$12,MATCH('Notes (Clean)'!K9,'Frequency Translation Table'!$A$1:$A$12,0),3)</f>
        <v>392</v>
      </c>
    </row>
    <row r="10" spans="1:11" x14ac:dyDescent="0.25">
      <c r="A10">
        <v>8</v>
      </c>
      <c r="B10" s="10">
        <f>INDEX('Frequency Translation Table'!$A$1:$C$12,MATCH('Notes (Clean)'!B10,'Frequency Translation Table'!$A$1:$A$12,0),3)</f>
        <v>261.63</v>
      </c>
      <c r="C10" s="10">
        <f>INDEX('Frequency Translation Table'!$A$1:$C$12,MATCH('Notes (Clean)'!C10,'Frequency Translation Table'!$A$1:$A$12,0),3)</f>
        <v>329.63</v>
      </c>
      <c r="D10" s="10">
        <f>INDEX('Frequency Translation Table'!$A$1:$C$12,MATCH('Notes (Clean)'!D10,'Frequency Translation Table'!$A$1:$A$12,0),3)</f>
        <v>392</v>
      </c>
      <c r="E10">
        <f>INDEX('Frequency Translation Table'!$A$1:$C$12,MATCH('Notes (Clean)'!E10,'Frequency Translation Table'!$A$1:$A$12,0),3)</f>
        <v>493.88</v>
      </c>
      <c r="F10" s="10">
        <f>INDEX('Frequency Translation Table'!$A$1:$C$12,MATCH('Notes (Clean)'!F10,'Frequency Translation Table'!$A$1:$A$12,0),3)</f>
        <v>440</v>
      </c>
      <c r="G10" s="10">
        <f>INDEX('Frequency Translation Table'!$A$1:$C$12,MATCH('Notes (Clean)'!G10,'Frequency Translation Table'!$A$1:$A$12,0),3)</f>
        <v>329.63</v>
      </c>
      <c r="H10" s="10">
        <f>INDEX('Frequency Translation Table'!$A$1:$C$12,MATCH('Notes (Clean)'!H10,'Frequency Translation Table'!$A$1:$A$12,0),3)</f>
        <v>349.23</v>
      </c>
      <c r="I10">
        <f>INDEX('Frequency Translation Table'!$A$1:$C$12,MATCH('Notes (Clean)'!I10,'Frequency Translation Table'!$A$1:$A$12,0),3)</f>
        <v>311.13</v>
      </c>
      <c r="J10">
        <f>INDEX('Frequency Translation Table'!$A$1:$C$12,MATCH('Notes (Clean)'!J10,'Frequency Translation Table'!$A$1:$A$12,0),3)</f>
        <v>466.16</v>
      </c>
      <c r="K10">
        <f>INDEX('Frequency Translation Table'!$A$1:$C$12,MATCH('Notes (Clean)'!K10,'Frequency Translation Table'!$A$1:$A$12,0),3)</f>
        <v>293.66000000000003</v>
      </c>
    </row>
    <row r="11" spans="1:11" x14ac:dyDescent="0.25">
      <c r="A11">
        <v>9</v>
      </c>
      <c r="B11" s="10">
        <f>INDEX('Frequency Translation Table'!$A$1:$C$12,MATCH('Notes (Clean)'!B11,'Frequency Translation Table'!$A$1:$A$12,0),3)</f>
        <v>261.63</v>
      </c>
      <c r="C11">
        <f>INDEX('Frequency Translation Table'!$A$1:$C$12,MATCH('Notes (Clean)'!C11,'Frequency Translation Table'!$A$1:$A$12,0),3)</f>
        <v>440</v>
      </c>
      <c r="D11">
        <f>INDEX('Frequency Translation Table'!$A$1:$C$12,MATCH('Notes (Clean)'!D11,'Frequency Translation Table'!$A$1:$A$12,0),3)</f>
        <v>293.66000000000003</v>
      </c>
      <c r="E11">
        <f>INDEX('Frequency Translation Table'!$A$1:$C$12,MATCH('Notes (Clean)'!E11,'Frequency Translation Table'!$A$1:$A$12,0),3)</f>
        <v>277.18</v>
      </c>
      <c r="F11">
        <f>INDEX('Frequency Translation Table'!$A$1:$C$12,MATCH('Notes (Clean)'!F11,'Frequency Translation Table'!$A$1:$A$12,0),3)</f>
        <v>349.23</v>
      </c>
      <c r="G11" s="10">
        <f>INDEX('Frequency Translation Table'!$A$1:$C$12,MATCH('Notes (Clean)'!G11,'Frequency Translation Table'!$A$1:$A$12,0),3)</f>
        <v>329.63</v>
      </c>
      <c r="H11">
        <f>INDEX('Frequency Translation Table'!$A$1:$C$12,MATCH('Notes (Clean)'!H11,'Frequency Translation Table'!$A$1:$A$12,0),3)</f>
        <v>493.88</v>
      </c>
      <c r="I11">
        <f>INDEX('Frequency Translation Table'!$A$1:$C$12,MATCH('Notes (Clean)'!I11,'Frequency Translation Table'!$A$1:$A$12,0),3)</f>
        <v>493.88</v>
      </c>
      <c r="J11">
        <f>INDEX('Frequency Translation Table'!$A$1:$C$12,MATCH('Notes (Clean)'!J11,'Frequency Translation Table'!$A$1:$A$12,0),3)</f>
        <v>293.66000000000003</v>
      </c>
      <c r="K11">
        <f>INDEX('Frequency Translation Table'!$A$1:$C$12,MATCH('Notes (Clean)'!K11,'Frequency Translation Table'!$A$1:$A$12,0),3)</f>
        <v>440</v>
      </c>
    </row>
    <row r="12" spans="1:11" x14ac:dyDescent="0.25">
      <c r="A12">
        <v>10</v>
      </c>
      <c r="B12" s="10">
        <f>INDEX('Frequency Translation Table'!$A$1:$C$12,MATCH('Notes (Clean)'!B12,'Frequency Translation Table'!$A$1:$A$12,0),3)</f>
        <v>261.63</v>
      </c>
      <c r="C12">
        <f>INDEX('Frequency Translation Table'!$A$1:$C$12,MATCH('Notes (Clean)'!C12,'Frequency Translation Table'!$A$1:$A$12,0),3)</f>
        <v>440</v>
      </c>
      <c r="D12">
        <f>INDEX('Frequency Translation Table'!$A$1:$C$12,MATCH('Notes (Clean)'!D12,'Frequency Translation Table'!$A$1:$A$12,0),3)</f>
        <v>293.66000000000003</v>
      </c>
      <c r="E12">
        <f>INDEX('Frequency Translation Table'!$A$1:$C$12,MATCH('Notes (Clean)'!E12,'Frequency Translation Table'!$A$1:$A$12,0),3)</f>
        <v>466.16</v>
      </c>
      <c r="F12">
        <f>INDEX('Frequency Translation Table'!$A$1:$C$12,MATCH('Notes (Clean)'!F12,'Frequency Translation Table'!$A$1:$A$12,0),3)</f>
        <v>392</v>
      </c>
      <c r="G12" s="10">
        <f>INDEX('Frequency Translation Table'!$A$1:$C$12,MATCH('Notes (Clean)'!G12,'Frequency Translation Table'!$A$1:$A$12,0),3)</f>
        <v>329.63</v>
      </c>
      <c r="H12">
        <f>INDEX('Frequency Translation Table'!$A$1:$C$12,MATCH('Notes (Clean)'!H12,'Frequency Translation Table'!$A$1:$A$12,0),3)</f>
        <v>440</v>
      </c>
      <c r="I12" s="10">
        <f>INDEX('Frequency Translation Table'!$A$1:$C$12,MATCH('Notes (Clean)'!I12,'Frequency Translation Table'!$A$1:$A$12,0),3)</f>
        <v>466.16</v>
      </c>
      <c r="J12">
        <f>INDEX('Frequency Translation Table'!$A$1:$C$12,MATCH('Notes (Clean)'!J12,'Frequency Translation Table'!$A$1:$A$12,0),3)</f>
        <v>493.88</v>
      </c>
      <c r="K12">
        <f>INDEX('Frequency Translation Table'!$A$1:$C$12,MATCH('Notes (Clean)'!K12,'Frequency Translation Table'!$A$1:$A$12,0),3)</f>
        <v>392</v>
      </c>
    </row>
    <row r="13" spans="1:11" x14ac:dyDescent="0.25">
      <c r="A13">
        <v>11</v>
      </c>
      <c r="B13" s="10">
        <f>INDEX('Frequency Translation Table'!$A$1:$C$12,MATCH('Notes (Clean)'!B13,'Frequency Translation Table'!$A$1:$A$12,0),3)</f>
        <v>261.63</v>
      </c>
      <c r="C13" s="10">
        <f>INDEX('Frequency Translation Table'!$A$1:$C$12,MATCH('Notes (Clean)'!C13,'Frequency Translation Table'!$A$1:$A$12,0),3)</f>
        <v>329.63</v>
      </c>
      <c r="D13">
        <f>INDEX('Frequency Translation Table'!$A$1:$C$12,MATCH('Notes (Clean)'!D13,'Frequency Translation Table'!$A$1:$A$12,0),3)</f>
        <v>349.23</v>
      </c>
      <c r="E13">
        <f>INDEX('Frequency Translation Table'!$A$1:$C$12,MATCH('Notes (Clean)'!E13,'Frequency Translation Table'!$A$1:$A$12,0),3)</f>
        <v>329.63</v>
      </c>
      <c r="F13" s="10">
        <f>INDEX('Frequency Translation Table'!$A$1:$C$12,MATCH('Notes (Clean)'!F13,'Frequency Translation Table'!$A$1:$A$12,0),3)</f>
        <v>440</v>
      </c>
      <c r="G13">
        <f>INDEX('Frequency Translation Table'!$A$1:$C$12,MATCH('Notes (Clean)'!G13,'Frequency Translation Table'!$A$1:$A$12,0),3)</f>
        <v>440</v>
      </c>
      <c r="H13">
        <f>INDEX('Frequency Translation Table'!$A$1:$C$12,MATCH('Notes (Clean)'!H13,'Frequency Translation Table'!$A$1:$A$12,0),3)</f>
        <v>466.16</v>
      </c>
      <c r="I13">
        <f>INDEX('Frequency Translation Table'!$A$1:$C$12,MATCH('Notes (Clean)'!I13,'Frequency Translation Table'!$A$1:$A$12,0),3)</f>
        <v>493.88</v>
      </c>
      <c r="J13" s="10">
        <f>INDEX('Frequency Translation Table'!$A$1:$C$12,MATCH('Notes (Clean)'!J13,'Frequency Translation Table'!$A$1:$A$12,0),3)</f>
        <v>261.63</v>
      </c>
      <c r="K13">
        <f>INDEX('Frequency Translation Table'!$A$1:$C$12,MATCH('Notes (Clean)'!K13,'Frequency Translation Table'!$A$1:$A$12,0),3)</f>
        <v>349.23</v>
      </c>
    </row>
    <row r="14" spans="1:11" x14ac:dyDescent="0.25">
      <c r="A14">
        <v>12</v>
      </c>
      <c r="B14" s="10">
        <f>INDEX('Frequency Translation Table'!$A$1:$C$12,MATCH('Notes (Clean)'!B14,'Frequency Translation Table'!$A$1:$A$12,0),3)</f>
        <v>261.63</v>
      </c>
      <c r="C14">
        <f>INDEX('Frequency Translation Table'!$A$1:$C$12,MATCH('Notes (Clean)'!C14,'Frequency Translation Table'!$A$1:$A$12,0),3)</f>
        <v>493.88</v>
      </c>
      <c r="D14">
        <f>INDEX('Frequency Translation Table'!$A$1:$C$12,MATCH('Notes (Clean)'!D14,'Frequency Translation Table'!$A$1:$A$12,0),3)</f>
        <v>293.66000000000003</v>
      </c>
      <c r="E14">
        <f>INDEX('Frequency Translation Table'!$A$1:$C$12,MATCH('Notes (Clean)'!E14,'Frequency Translation Table'!$A$1:$A$12,0),3)</f>
        <v>493.88</v>
      </c>
      <c r="F14" s="10">
        <f>INDEX('Frequency Translation Table'!$A$1:$C$12,MATCH('Notes (Clean)'!F14,'Frequency Translation Table'!$A$1:$A$12,0),3)</f>
        <v>440</v>
      </c>
      <c r="G14">
        <f>INDEX('Frequency Translation Table'!$A$1:$C$12,MATCH('Notes (Clean)'!G14,'Frequency Translation Table'!$A$1:$A$12,0),3)</f>
        <v>415.3</v>
      </c>
      <c r="H14">
        <f>INDEX('Frequency Translation Table'!$A$1:$C$12,MATCH('Notes (Clean)'!H14,'Frequency Translation Table'!$A$1:$A$12,0),3)</f>
        <v>261.63</v>
      </c>
      <c r="I14">
        <f>INDEX('Frequency Translation Table'!$A$1:$C$12,MATCH('Notes (Clean)'!I14,'Frequency Translation Table'!$A$1:$A$12,0),3)</f>
        <v>493.88</v>
      </c>
      <c r="J14">
        <f>INDEX('Frequency Translation Table'!$A$1:$C$12,MATCH('Notes (Clean)'!J14,'Frequency Translation Table'!$A$1:$A$12,0),3)</f>
        <v>466.16</v>
      </c>
      <c r="K14">
        <f>INDEX('Frequency Translation Table'!$A$1:$C$12,MATCH('Notes (Clean)'!K14,'Frequency Translation Table'!$A$1:$A$12,0),3)</f>
        <v>293.66000000000003</v>
      </c>
    </row>
    <row r="15" spans="1:11" x14ac:dyDescent="0.25">
      <c r="A15">
        <v>13</v>
      </c>
      <c r="B15" s="10">
        <f>INDEX('Frequency Translation Table'!$A$1:$C$12,MATCH('Notes (Clean)'!B15,'Frequency Translation Table'!$A$1:$A$12,0),3)</f>
        <v>261.63</v>
      </c>
      <c r="C15">
        <f>INDEX('Frequency Translation Table'!$A$1:$C$12,MATCH('Notes (Clean)'!C15,'Frequency Translation Table'!$A$1:$A$12,0),3)</f>
        <v>440</v>
      </c>
      <c r="D15">
        <f>INDEX('Frequency Translation Table'!$A$1:$C$12,MATCH('Notes (Clean)'!D15,'Frequency Translation Table'!$A$1:$A$12,0),3)</f>
        <v>329.63</v>
      </c>
      <c r="E15">
        <f>INDEX('Frequency Translation Table'!$A$1:$C$12,MATCH('Notes (Clean)'!E15,'Frequency Translation Table'!$A$1:$A$12,0),3)</f>
        <v>392</v>
      </c>
      <c r="F15">
        <f>INDEX('Frequency Translation Table'!$A$1:$C$12,MATCH('Notes (Clean)'!F15,'Frequency Translation Table'!$A$1:$A$12,0),3)</f>
        <v>293.66000000000003</v>
      </c>
      <c r="G15">
        <f>INDEX('Frequency Translation Table'!$A$1:$C$12,MATCH('Notes (Clean)'!G15,'Frequency Translation Table'!$A$1:$A$12,0),3)</f>
        <v>415.3</v>
      </c>
      <c r="H15">
        <f>INDEX('Frequency Translation Table'!$A$1:$C$12,MATCH('Notes (Clean)'!H15,'Frequency Translation Table'!$A$1:$A$12,0),3)</f>
        <v>277.18</v>
      </c>
      <c r="I15">
        <f>INDEX('Frequency Translation Table'!$A$1:$C$12,MATCH('Notes (Clean)'!I15,'Frequency Translation Table'!$A$1:$A$12,0),3)</f>
        <v>277.18</v>
      </c>
      <c r="J15">
        <f>INDEX('Frequency Translation Table'!$A$1:$C$12,MATCH('Notes (Clean)'!J15,'Frequency Translation Table'!$A$1:$A$12,0),3)</f>
        <v>493.88</v>
      </c>
      <c r="K15" s="10">
        <f>INDEX('Frequency Translation Table'!$A$1:$C$12,MATCH('Notes (Clean)'!K15,'Frequency Translation Table'!$A$1:$A$12,0),3)</f>
        <v>329.63</v>
      </c>
    </row>
    <row r="16" spans="1:11" x14ac:dyDescent="0.25">
      <c r="A16">
        <v>14</v>
      </c>
      <c r="B16">
        <f>INDEX('Frequency Translation Table'!$A$1:$C$12,MATCH('Notes (Clean)'!B16,'Frequency Translation Table'!$A$1:$A$12,0),3)</f>
        <v>392</v>
      </c>
      <c r="C16" s="10">
        <f>INDEX('Frequency Translation Table'!$A$1:$C$12,MATCH('Notes (Clean)'!C16,'Frequency Translation Table'!$A$1:$A$12,0),3)</f>
        <v>329.63</v>
      </c>
      <c r="D16">
        <f>INDEX('Frequency Translation Table'!$A$1:$C$12,MATCH('Notes (Clean)'!D16,'Frequency Translation Table'!$A$1:$A$12,0),3)</f>
        <v>493.88</v>
      </c>
      <c r="E16">
        <f>INDEX('Frequency Translation Table'!$A$1:$C$12,MATCH('Notes (Clean)'!E16,'Frequency Translation Table'!$A$1:$A$12,0),3)</f>
        <v>311.13</v>
      </c>
      <c r="F16">
        <f>INDEX('Frequency Translation Table'!$A$1:$C$12,MATCH('Notes (Clean)'!F16,'Frequency Translation Table'!$A$1:$A$12,0),3)</f>
        <v>261.63</v>
      </c>
      <c r="G16">
        <f>INDEX('Frequency Translation Table'!$A$1:$C$12,MATCH('Notes (Clean)'!G16,'Frequency Translation Table'!$A$1:$A$12,0),3)</f>
        <v>466.16</v>
      </c>
      <c r="H16">
        <f>INDEX('Frequency Translation Table'!$A$1:$C$12,MATCH('Notes (Clean)'!H16,'Frequency Translation Table'!$A$1:$A$12,0),3)</f>
        <v>329.63</v>
      </c>
      <c r="I16">
        <f>INDEX('Frequency Translation Table'!$A$1:$C$12,MATCH('Notes (Clean)'!I16,'Frequency Translation Table'!$A$1:$A$12,0),3)</f>
        <v>493.88</v>
      </c>
      <c r="J16" s="10">
        <f>INDEX('Frequency Translation Table'!$A$1:$C$12,MATCH('Notes (Clean)'!J16,'Frequency Translation Table'!$A$1:$A$12,0),3)</f>
        <v>261.63</v>
      </c>
      <c r="K16">
        <f>INDEX('Frequency Translation Table'!$A$1:$C$12,MATCH('Notes (Clean)'!K16,'Frequency Translation Table'!$A$1:$A$12,0),3)</f>
        <v>277.18</v>
      </c>
    </row>
    <row r="17" spans="1:11" x14ac:dyDescent="0.25">
      <c r="A17">
        <v>15</v>
      </c>
      <c r="B17">
        <f>INDEX('Frequency Translation Table'!$A$1:$C$12,MATCH('Notes (Clean)'!B17,'Frequency Translation Table'!$A$1:$A$12,0),3)</f>
        <v>293.66000000000003</v>
      </c>
      <c r="C17">
        <f>INDEX('Frequency Translation Table'!$A$1:$C$12,MATCH('Notes (Clean)'!C17,'Frequency Translation Table'!$A$1:$A$12,0),3)</f>
        <v>493.88</v>
      </c>
      <c r="D17">
        <f>INDEX('Frequency Translation Table'!$A$1:$C$12,MATCH('Notes (Clean)'!D17,'Frequency Translation Table'!$A$1:$A$12,0),3)</f>
        <v>261.63</v>
      </c>
      <c r="E17" s="10">
        <f>INDEX('Frequency Translation Table'!$A$1:$C$12,MATCH('Notes (Clean)'!E17,'Frequency Translation Table'!$A$1:$A$12,0),3)</f>
        <v>349.23</v>
      </c>
      <c r="F17">
        <f>INDEX('Frequency Translation Table'!$A$1:$C$12,MATCH('Notes (Clean)'!F17,'Frequency Translation Table'!$A$1:$A$12,0),3)</f>
        <v>261.63</v>
      </c>
      <c r="G17" s="10">
        <f>INDEX('Frequency Translation Table'!$A$1:$C$12,MATCH('Notes (Clean)'!G17,'Frequency Translation Table'!$A$1:$A$12,0),3)</f>
        <v>329.63</v>
      </c>
      <c r="H17">
        <f>INDEX('Frequency Translation Table'!$A$1:$C$12,MATCH('Notes (Clean)'!H17,'Frequency Translation Table'!$A$1:$A$12,0),3)</f>
        <v>261.63</v>
      </c>
      <c r="I17">
        <f>INDEX('Frequency Translation Table'!$A$1:$C$12,MATCH('Notes (Clean)'!I17,'Frequency Translation Table'!$A$1:$A$12,0),3)</f>
        <v>493.88</v>
      </c>
      <c r="J17">
        <f>INDEX('Frequency Translation Table'!$A$1:$C$12,MATCH('Notes (Clean)'!J17,'Frequency Translation Table'!$A$1:$A$12,0),3)</f>
        <v>349.23</v>
      </c>
      <c r="K17">
        <f>INDEX('Frequency Translation Table'!$A$1:$C$12,MATCH('Notes (Clean)'!K17,'Frequency Translation Table'!$A$1:$A$12,0),3)</f>
        <v>440</v>
      </c>
    </row>
    <row r="18" spans="1:11" x14ac:dyDescent="0.25">
      <c r="A18">
        <v>16</v>
      </c>
      <c r="B18" s="10">
        <f>INDEX('Frequency Translation Table'!$A$1:$C$12,MATCH('Notes (Clean)'!B18,'Frequency Translation Table'!$A$1:$A$12,0),3)</f>
        <v>261.63</v>
      </c>
      <c r="C18">
        <f>INDEX('Frequency Translation Table'!$A$1:$C$12,MATCH('Notes (Clean)'!C18,'Frequency Translation Table'!$A$1:$A$12,0),3)</f>
        <v>349.23</v>
      </c>
      <c r="D18">
        <f>INDEX('Frequency Translation Table'!$A$1:$C$12,MATCH('Notes (Clean)'!D18,'Frequency Translation Table'!$A$1:$A$12,0),3)</f>
        <v>329.63</v>
      </c>
      <c r="E18">
        <f>INDEX('Frequency Translation Table'!$A$1:$C$12,MATCH('Notes (Clean)'!E18,'Frequency Translation Table'!$A$1:$A$12,0),3)</f>
        <v>493.88</v>
      </c>
      <c r="F18">
        <f>INDEX('Frequency Translation Table'!$A$1:$C$12,MATCH('Notes (Clean)'!F18,'Frequency Translation Table'!$A$1:$A$12,0),3)</f>
        <v>392</v>
      </c>
      <c r="G18">
        <f>INDEX('Frequency Translation Table'!$A$1:$C$12,MATCH('Notes (Clean)'!G18,'Frequency Translation Table'!$A$1:$A$12,0),3)</f>
        <v>349.23</v>
      </c>
      <c r="H18">
        <f>INDEX('Frequency Translation Table'!$A$1:$C$12,MATCH('Notes (Clean)'!H18,'Frequency Translation Table'!$A$1:$A$12,0),3)</f>
        <v>392</v>
      </c>
      <c r="I18">
        <f>INDEX('Frequency Translation Table'!$A$1:$C$12,MATCH('Notes (Clean)'!I18,'Frequency Translation Table'!$A$1:$A$12,0),3)</f>
        <v>329.63</v>
      </c>
      <c r="J18">
        <f>INDEX('Frequency Translation Table'!$A$1:$C$12,MATCH('Notes (Clean)'!J18,'Frequency Translation Table'!$A$1:$A$12,0),3)</f>
        <v>329.63</v>
      </c>
      <c r="K18">
        <f>INDEX('Frequency Translation Table'!$A$1:$C$12,MATCH('Notes (Clean)'!K18,'Frequency Translation Table'!$A$1:$A$12,0),3)</f>
        <v>392</v>
      </c>
    </row>
    <row r="19" spans="1:11" x14ac:dyDescent="0.25">
      <c r="A19">
        <v>17</v>
      </c>
      <c r="B19" s="10">
        <f>INDEX('Frequency Translation Table'!$A$1:$C$12,MATCH('Notes (Clean)'!B19,'Frequency Translation Table'!$A$1:$A$12,0),3)</f>
        <v>261.63</v>
      </c>
      <c r="C19">
        <f>INDEX('Frequency Translation Table'!$A$1:$C$12,MATCH('Notes (Clean)'!C19,'Frequency Translation Table'!$A$1:$A$12,0),3)</f>
        <v>493.88</v>
      </c>
      <c r="D19">
        <f>INDEX('Frequency Translation Table'!$A$1:$C$12,MATCH('Notes (Clean)'!D19,'Frequency Translation Table'!$A$1:$A$12,0),3)</f>
        <v>415.3</v>
      </c>
      <c r="E19">
        <f>INDEX('Frequency Translation Table'!$A$1:$C$12,MATCH('Notes (Clean)'!E19,'Frequency Translation Table'!$A$1:$A$12,0),3)</f>
        <v>369.99</v>
      </c>
      <c r="F19">
        <f>INDEX('Frequency Translation Table'!$A$1:$C$12,MATCH('Notes (Clean)'!F19,'Frequency Translation Table'!$A$1:$A$12,0),3)</f>
        <v>392</v>
      </c>
      <c r="G19">
        <f>INDEX('Frequency Translation Table'!$A$1:$C$12,MATCH('Notes (Clean)'!G19,'Frequency Translation Table'!$A$1:$A$12,0),3)</f>
        <v>493.88</v>
      </c>
      <c r="H19">
        <f>INDEX('Frequency Translation Table'!$A$1:$C$12,MATCH('Notes (Clean)'!H19,'Frequency Translation Table'!$A$1:$A$12,0),3)</f>
        <v>261.63</v>
      </c>
      <c r="I19">
        <f>INDEX('Frequency Translation Table'!$A$1:$C$12,MATCH('Notes (Clean)'!I19,'Frequency Translation Table'!$A$1:$A$12,0),3)</f>
        <v>349.23</v>
      </c>
      <c r="J19">
        <f>INDEX('Frequency Translation Table'!$A$1:$C$12,MATCH('Notes (Clean)'!J19,'Frequency Translation Table'!$A$1:$A$12,0),3)</f>
        <v>392</v>
      </c>
      <c r="K19">
        <f>INDEX('Frequency Translation Table'!$A$1:$C$12,MATCH('Notes (Clean)'!K19,'Frequency Translation Table'!$A$1:$A$12,0),3)</f>
        <v>293.66000000000003</v>
      </c>
    </row>
    <row r="20" spans="1:11" x14ac:dyDescent="0.25">
      <c r="A20">
        <v>18</v>
      </c>
      <c r="B20" s="10">
        <f>INDEX('Frequency Translation Table'!$A$1:$C$12,MATCH('Notes (Clean)'!B20,'Frequency Translation Table'!$A$1:$A$12,0),3)</f>
        <v>261.63</v>
      </c>
      <c r="C20" s="10">
        <f>INDEX('Frequency Translation Table'!$A$1:$C$12,MATCH('Notes (Clean)'!C20,'Frequency Translation Table'!$A$1:$A$12,0),3)</f>
        <v>329.63</v>
      </c>
      <c r="D20" s="10">
        <f>INDEX('Frequency Translation Table'!$A$1:$C$12,MATCH('Notes (Clean)'!D20,'Frequency Translation Table'!$A$1:$A$12,0),3)</f>
        <v>392</v>
      </c>
      <c r="E20" s="10">
        <f>INDEX('Frequency Translation Table'!$A$1:$C$12,MATCH('Notes (Clean)'!E20,'Frequency Translation Table'!$A$1:$A$12,0),3)</f>
        <v>349.23</v>
      </c>
      <c r="F20" s="10">
        <f>INDEX('Frequency Translation Table'!$A$1:$C$12,MATCH('Notes (Clean)'!F20,'Frequency Translation Table'!$A$1:$A$12,0),3)</f>
        <v>440</v>
      </c>
      <c r="G20" s="10">
        <f>INDEX('Frequency Translation Table'!$A$1:$C$12,MATCH('Notes (Clean)'!G20,'Frequency Translation Table'!$A$1:$A$12,0),3)</f>
        <v>329.63</v>
      </c>
      <c r="H20" s="10">
        <f>INDEX('Frequency Translation Table'!$A$1:$C$12,MATCH('Notes (Clean)'!H20,'Frequency Translation Table'!$A$1:$A$12,0),3)</f>
        <v>349.23</v>
      </c>
      <c r="I20" s="10">
        <f>INDEX('Frequency Translation Table'!$A$1:$C$12,MATCH('Notes (Clean)'!I20,'Frequency Translation Table'!$A$1:$A$12,0),3)</f>
        <v>466.16</v>
      </c>
      <c r="J20" s="10">
        <f>INDEX('Frequency Translation Table'!$A$1:$C$12,MATCH('Notes (Clean)'!J20,'Frequency Translation Table'!$A$1:$A$12,0),3)</f>
        <v>261.63</v>
      </c>
      <c r="K20" s="10">
        <f>INDEX('Frequency Translation Table'!$A$1:$C$12,MATCH('Notes (Clean)'!K20,'Frequency Translation Table'!$A$1:$A$12,0),3)</f>
        <v>329.63</v>
      </c>
    </row>
    <row r="21" spans="1:11" x14ac:dyDescent="0.25">
      <c r="A21">
        <v>19</v>
      </c>
      <c r="B21" s="10">
        <f>INDEX('Frequency Translation Table'!$A$1:$C$12,MATCH('Notes (Clean)'!B21,'Frequency Translation Table'!$A$1:$A$12,0),3)</f>
        <v>261.63</v>
      </c>
      <c r="C21" s="10">
        <f>INDEX('Frequency Translation Table'!$A$1:$C$12,MATCH('Notes (Clean)'!C21,'Frequency Translation Table'!$A$1:$A$12,0),3)</f>
        <v>329.63</v>
      </c>
      <c r="D21" s="10">
        <f>INDEX('Frequency Translation Table'!$A$1:$C$12,MATCH('Notes (Clean)'!D21,'Frequency Translation Table'!$A$1:$A$12,0),3)</f>
        <v>392</v>
      </c>
      <c r="E21">
        <f>INDEX('Frequency Translation Table'!$A$1:$C$12,MATCH('Notes (Clean)'!E21,'Frequency Translation Table'!$A$1:$A$12,0),3)</f>
        <v>329.63</v>
      </c>
      <c r="F21">
        <f>INDEX('Frequency Translation Table'!$A$1:$C$12,MATCH('Notes (Clean)'!F21,'Frequency Translation Table'!$A$1:$A$12,0),3)</f>
        <v>349.23</v>
      </c>
      <c r="G21">
        <f>INDEX('Frequency Translation Table'!$A$1:$C$12,MATCH('Notes (Clean)'!G21,'Frequency Translation Table'!$A$1:$A$12,0),3)</f>
        <v>293.66000000000003</v>
      </c>
      <c r="H21" s="10">
        <f>INDEX('Frequency Translation Table'!$A$1:$C$12,MATCH('Notes (Clean)'!H21,'Frequency Translation Table'!$A$1:$A$12,0),3)</f>
        <v>349.23</v>
      </c>
      <c r="I21" s="10">
        <f>INDEX('Frequency Translation Table'!$A$1:$C$12,MATCH('Notes (Clean)'!I21,'Frequency Translation Table'!$A$1:$A$12,0),3)</f>
        <v>466.16</v>
      </c>
      <c r="J21">
        <f>INDEX('Frequency Translation Table'!$A$1:$C$12,MATCH('Notes (Clean)'!J21,'Frequency Translation Table'!$A$1:$A$12,0),3)</f>
        <v>392</v>
      </c>
      <c r="K21">
        <f>INDEX('Frequency Translation Table'!$A$1:$C$12,MATCH('Notes (Clean)'!K21,'Frequency Translation Table'!$A$1:$A$12,0),3)</f>
        <v>466.16</v>
      </c>
    </row>
    <row r="22" spans="1:11" x14ac:dyDescent="0.25">
      <c r="A22">
        <v>20</v>
      </c>
      <c r="B22" s="10">
        <f>INDEX('Frequency Translation Table'!$A$1:$C$12,MATCH('Notes (Clean)'!B22,'Frequency Translation Table'!$A$1:$A$12,0),3)</f>
        <v>261.63</v>
      </c>
      <c r="C22" s="10">
        <f>INDEX('Frequency Translation Table'!$A$1:$C$12,MATCH('Notes (Clean)'!C22,'Frequency Translation Table'!$A$1:$A$12,0),3)</f>
        <v>329.63</v>
      </c>
      <c r="D22">
        <f>INDEX('Frequency Translation Table'!$A$1:$C$12,MATCH('Notes (Clean)'!D22,'Frequency Translation Table'!$A$1:$A$12,0),3)</f>
        <v>440</v>
      </c>
      <c r="E22">
        <f>INDEX('Frequency Translation Table'!$A$1:$C$12,MATCH('Notes (Clean)'!E22,'Frequency Translation Table'!$A$1:$A$12,0),3)</f>
        <v>392</v>
      </c>
      <c r="F22">
        <f>INDEX('Frequency Translation Table'!$A$1:$C$12,MATCH('Notes (Clean)'!F22,'Frequency Translation Table'!$A$1:$A$12,0),3)</f>
        <v>392</v>
      </c>
      <c r="G22">
        <f>INDEX('Frequency Translation Table'!$A$1:$C$12,MATCH('Notes (Clean)'!G22,'Frequency Translation Table'!$A$1:$A$12,0),3)</f>
        <v>493.88</v>
      </c>
      <c r="H22">
        <f>INDEX('Frequency Translation Table'!$A$1:$C$12,MATCH('Notes (Clean)'!H22,'Frequency Translation Table'!$A$1:$A$12,0),3)</f>
        <v>440</v>
      </c>
      <c r="I22">
        <f>INDEX('Frequency Translation Table'!$A$1:$C$12,MATCH('Notes (Clean)'!I22,'Frequency Translation Table'!$A$1:$A$12,0),3)</f>
        <v>349.23</v>
      </c>
      <c r="J22" s="10">
        <f>INDEX('Frequency Translation Table'!$A$1:$C$12,MATCH('Notes (Clean)'!J22,'Frequency Translation Table'!$A$1:$A$12,0),3)</f>
        <v>261.63</v>
      </c>
      <c r="K22">
        <f>INDEX('Frequency Translation Table'!$A$1:$C$12,MATCH('Notes (Clean)'!K22,'Frequency Translation Table'!$A$1:$A$12,0),3)</f>
        <v>293.66000000000003</v>
      </c>
    </row>
    <row r="23" spans="1:11" x14ac:dyDescent="0.25">
      <c r="A23">
        <v>21</v>
      </c>
      <c r="B23">
        <f>INDEX('Frequency Translation Table'!$A$1:$C$12,MATCH('Notes (Clean)'!B23,'Frequency Translation Table'!$A$1:$A$12,0),3)</f>
        <v>329.63</v>
      </c>
      <c r="C23">
        <f>INDEX('Frequency Translation Table'!$A$1:$C$12,MATCH('Notes (Clean)'!C23,'Frequency Translation Table'!$A$1:$A$12,0),3)</f>
        <v>493.88</v>
      </c>
      <c r="D23">
        <f>INDEX('Frequency Translation Table'!$A$1:$C$12,MATCH('Notes (Clean)'!D23,'Frequency Translation Table'!$A$1:$A$12,0),3)</f>
        <v>261.63</v>
      </c>
      <c r="E23">
        <f>INDEX('Frequency Translation Table'!$A$1:$C$12,MATCH('Notes (Clean)'!E23,'Frequency Translation Table'!$A$1:$A$12,0),3)</f>
        <v>369.99</v>
      </c>
      <c r="F23" s="10">
        <f>INDEX('Frequency Translation Table'!$A$1:$C$12,MATCH('Notes (Clean)'!F23,'Frequency Translation Table'!$A$1:$A$12,0),3)</f>
        <v>440</v>
      </c>
      <c r="G23">
        <f>INDEX('Frequency Translation Table'!$A$1:$C$12,MATCH('Notes (Clean)'!G23,'Frequency Translation Table'!$A$1:$A$12,0),3)</f>
        <v>415.3</v>
      </c>
      <c r="H23" s="10">
        <f>INDEX('Frequency Translation Table'!$A$1:$C$12,MATCH('Notes (Clean)'!H23,'Frequency Translation Table'!$A$1:$A$12,0),3)</f>
        <v>349.23</v>
      </c>
      <c r="I23">
        <f>INDEX('Frequency Translation Table'!$A$1:$C$12,MATCH('Notes (Clean)'!I23,'Frequency Translation Table'!$A$1:$A$12,0),3)</f>
        <v>493.88</v>
      </c>
      <c r="J23" s="10">
        <f>INDEX('Frequency Translation Table'!$A$1:$C$12,MATCH('Notes (Clean)'!J23,'Frequency Translation Table'!$A$1:$A$12,0),3)</f>
        <v>261.63</v>
      </c>
      <c r="K23">
        <f>INDEX('Frequency Translation Table'!$A$1:$C$12,MATCH('Notes (Clean)'!K23,'Frequency Translation Table'!$A$1:$A$12,0),3)</f>
        <v>277.18</v>
      </c>
    </row>
    <row r="24" spans="1:11" x14ac:dyDescent="0.25">
      <c r="A24">
        <v>22</v>
      </c>
      <c r="B24">
        <f>INDEX('Frequency Translation Table'!$A$1:$C$12,MATCH('Notes (Clean)'!B24,'Frequency Translation Table'!$A$1:$A$12,0),3)</f>
        <v>293.66000000000003</v>
      </c>
      <c r="C24">
        <f>INDEX('Frequency Translation Table'!$A$1:$C$12,MATCH('Notes (Clean)'!C24,'Frequency Translation Table'!$A$1:$A$12,0),3)</f>
        <v>440</v>
      </c>
      <c r="D24">
        <f>INDEX('Frequency Translation Table'!$A$1:$C$12,MATCH('Notes (Clean)'!D24,'Frequency Translation Table'!$A$1:$A$12,0),3)</f>
        <v>493.88</v>
      </c>
      <c r="E24">
        <f>INDEX('Frequency Translation Table'!$A$1:$C$12,MATCH('Notes (Clean)'!E24,'Frequency Translation Table'!$A$1:$A$12,0),3)</f>
        <v>493.88</v>
      </c>
      <c r="F24">
        <f>INDEX('Frequency Translation Table'!$A$1:$C$12,MATCH('Notes (Clean)'!F24,'Frequency Translation Table'!$A$1:$A$12,0),3)</f>
        <v>493.88</v>
      </c>
      <c r="G24">
        <f>INDEX('Frequency Translation Table'!$A$1:$C$12,MATCH('Notes (Clean)'!G24,'Frequency Translation Table'!$A$1:$A$12,0),3)</f>
        <v>392</v>
      </c>
      <c r="H24">
        <f>INDEX('Frequency Translation Table'!$A$1:$C$12,MATCH('Notes (Clean)'!H24,'Frequency Translation Table'!$A$1:$A$12,0),3)</f>
        <v>440</v>
      </c>
      <c r="I24">
        <f>INDEX('Frequency Translation Table'!$A$1:$C$12,MATCH('Notes (Clean)'!I24,'Frequency Translation Table'!$A$1:$A$12,0),3)</f>
        <v>493.88</v>
      </c>
      <c r="J24">
        <f>INDEX('Frequency Translation Table'!$A$1:$C$12,MATCH('Notes (Clean)'!J24,'Frequency Translation Table'!$A$1:$A$12,0),3)</f>
        <v>329.63</v>
      </c>
      <c r="K24">
        <f>INDEX('Frequency Translation Table'!$A$1:$C$12,MATCH('Notes (Clean)'!K24,'Frequency Translation Table'!$A$1:$A$12,0),3)</f>
        <v>392</v>
      </c>
    </row>
    <row r="25" spans="1:11" x14ac:dyDescent="0.25">
      <c r="A25">
        <v>23</v>
      </c>
      <c r="B25" s="10">
        <f>INDEX('Frequency Translation Table'!$A$1:$C$12,MATCH('Notes (Clean)'!B25,'Frequency Translation Table'!$A$1:$A$12,0),3)</f>
        <v>261.63</v>
      </c>
      <c r="C25" s="10">
        <f>INDEX('Frequency Translation Table'!$A$1:$C$12,MATCH('Notes (Clean)'!C25,'Frequency Translation Table'!$A$1:$A$12,0),3)</f>
        <v>329.63</v>
      </c>
      <c r="D25" s="10">
        <f>INDEX('Frequency Translation Table'!$A$1:$C$12,MATCH('Notes (Clean)'!D25,'Frequency Translation Table'!$A$1:$A$12,0),3)</f>
        <v>392</v>
      </c>
      <c r="E25">
        <f>INDEX('Frequency Translation Table'!$A$1:$C$12,MATCH('Notes (Clean)'!E25,'Frequency Translation Table'!$A$1:$A$12,0),3)</f>
        <v>493.88</v>
      </c>
      <c r="F25">
        <f>INDEX('Frequency Translation Table'!$A$1:$C$12,MATCH('Notes (Clean)'!F25,'Frequency Translation Table'!$A$1:$A$12,0),3)</f>
        <v>349.23</v>
      </c>
      <c r="G25">
        <f>INDEX('Frequency Translation Table'!$A$1:$C$12,MATCH('Notes (Clean)'!G25,'Frequency Translation Table'!$A$1:$A$12,0),3)</f>
        <v>440</v>
      </c>
      <c r="H25">
        <f>INDEX('Frequency Translation Table'!$A$1:$C$12,MATCH('Notes (Clean)'!H25,'Frequency Translation Table'!$A$1:$A$12,0),3)</f>
        <v>440</v>
      </c>
      <c r="I25">
        <f>INDEX('Frequency Translation Table'!$A$1:$C$12,MATCH('Notes (Clean)'!I25,'Frequency Translation Table'!$A$1:$A$12,0),3)</f>
        <v>329.63</v>
      </c>
      <c r="J25">
        <f>INDEX('Frequency Translation Table'!$A$1:$C$12,MATCH('Notes (Clean)'!J25,'Frequency Translation Table'!$A$1:$A$12,0),3)</f>
        <v>392</v>
      </c>
      <c r="K25">
        <f>INDEX('Frequency Translation Table'!$A$1:$C$12,MATCH('Notes (Clean)'!K25,'Frequency Translation Table'!$A$1:$A$12,0),3)</f>
        <v>493.88</v>
      </c>
    </row>
    <row r="26" spans="1:11" x14ac:dyDescent="0.25">
      <c r="A26">
        <v>24</v>
      </c>
      <c r="B26" s="10">
        <f>INDEX('Frequency Translation Table'!$A$1:$C$12,MATCH('Notes (Clean)'!B26,'Frequency Translation Table'!$A$1:$A$12,0),3)</f>
        <v>261.63</v>
      </c>
      <c r="C26">
        <f>INDEX('Frequency Translation Table'!$A$1:$C$12,MATCH('Notes (Clean)'!C26,'Frequency Translation Table'!$A$1:$A$12,0),3)</f>
        <v>392</v>
      </c>
      <c r="D26">
        <f>INDEX('Frequency Translation Table'!$A$1:$C$12,MATCH('Notes (Clean)'!D26,'Frequency Translation Table'!$A$1:$A$12,0),3)</f>
        <v>440</v>
      </c>
      <c r="E26">
        <f>INDEX('Frequency Translation Table'!$A$1:$C$12,MATCH('Notes (Clean)'!E26,'Frequency Translation Table'!$A$1:$A$12,0),3)</f>
        <v>329.63</v>
      </c>
      <c r="F26">
        <f>INDEX('Frequency Translation Table'!$A$1:$C$12,MATCH('Notes (Clean)'!F26,'Frequency Translation Table'!$A$1:$A$12,0),3)</f>
        <v>415.3</v>
      </c>
      <c r="G26" s="10">
        <f>INDEX('Frequency Translation Table'!$A$1:$C$12,MATCH('Notes (Clean)'!G26,'Frequency Translation Table'!$A$1:$A$12,0),3)</f>
        <v>329.63</v>
      </c>
      <c r="H26">
        <f>INDEX('Frequency Translation Table'!$A$1:$C$12,MATCH('Notes (Clean)'!H26,'Frequency Translation Table'!$A$1:$A$12,0),3)</f>
        <v>440</v>
      </c>
      <c r="I26">
        <f>INDEX('Frequency Translation Table'!$A$1:$C$12,MATCH('Notes (Clean)'!I26,'Frequency Translation Table'!$A$1:$A$12,0),3)</f>
        <v>311.13</v>
      </c>
      <c r="J26" s="10">
        <f>INDEX('Frequency Translation Table'!$A$1:$C$12,MATCH('Notes (Clean)'!J26,'Frequency Translation Table'!$A$1:$A$12,0),3)</f>
        <v>261.63</v>
      </c>
      <c r="K26">
        <f>INDEX('Frequency Translation Table'!$A$1:$C$12,MATCH('Notes (Clean)'!K26,'Frequency Translation Table'!$A$1:$A$12,0),3)</f>
        <v>415.3</v>
      </c>
    </row>
    <row r="27" spans="1:11" x14ac:dyDescent="0.25">
      <c r="A27">
        <v>25</v>
      </c>
      <c r="B27" s="10">
        <f>INDEX('Frequency Translation Table'!$A$1:$C$12,MATCH('Notes (Clean)'!B27,'Frequency Translation Table'!$A$1:$A$12,0),3)</f>
        <v>261.63</v>
      </c>
      <c r="C27">
        <f>INDEX('Frequency Translation Table'!$A$1:$C$12,MATCH('Notes (Clean)'!C27,'Frequency Translation Table'!$A$1:$A$12,0),3)</f>
        <v>392</v>
      </c>
      <c r="D27" s="10">
        <f>INDEX('Frequency Translation Table'!$A$1:$C$12,MATCH('Notes (Clean)'!D27,'Frequency Translation Table'!$A$1:$A$12,0),3)</f>
        <v>392</v>
      </c>
      <c r="E27" s="10">
        <f>INDEX('Frequency Translation Table'!$A$1:$C$12,MATCH('Notes (Clean)'!E27,'Frequency Translation Table'!$A$1:$A$12,0),3)</f>
        <v>349.23</v>
      </c>
      <c r="F27" s="10">
        <f>INDEX('Frequency Translation Table'!$A$1:$C$12,MATCH('Notes (Clean)'!F27,'Frequency Translation Table'!$A$1:$A$12,0),3)</f>
        <v>440</v>
      </c>
      <c r="G27" s="10">
        <f>INDEX('Frequency Translation Table'!$A$1:$C$12,MATCH('Notes (Clean)'!G27,'Frequency Translation Table'!$A$1:$A$12,0),3)</f>
        <v>329.63</v>
      </c>
      <c r="H27" s="10">
        <f>INDEX('Frequency Translation Table'!$A$1:$C$12,MATCH('Notes (Clean)'!H27,'Frequency Translation Table'!$A$1:$A$12,0),3)</f>
        <v>349.23</v>
      </c>
      <c r="I27" s="10">
        <f>INDEX('Frequency Translation Table'!$A$1:$C$12,MATCH('Notes (Clean)'!I27,'Frequency Translation Table'!$A$1:$A$12,0),3)</f>
        <v>466.16</v>
      </c>
      <c r="J27" s="10">
        <f>INDEX('Frequency Translation Table'!$A$1:$C$12,MATCH('Notes (Clean)'!J27,'Frequency Translation Table'!$A$1:$A$12,0),3)</f>
        <v>261.63</v>
      </c>
      <c r="K27" s="10">
        <f>INDEX('Frequency Translation Table'!$A$1:$C$12,MATCH('Notes (Clean)'!K27,'Frequency Translation Table'!$A$1:$A$12,0),3)</f>
        <v>329.63</v>
      </c>
    </row>
    <row r="28" spans="1:11" x14ac:dyDescent="0.25">
      <c r="A28">
        <v>26</v>
      </c>
      <c r="B28">
        <f>INDEX('Frequency Translation Table'!$A$1:$C$12,MATCH('Notes (Clean)'!B28,'Frequency Translation Table'!$A$1:$A$12,0),3)</f>
        <v>392</v>
      </c>
      <c r="C28">
        <f>INDEX('Frequency Translation Table'!$A$1:$C$12,MATCH('Notes (Clean)'!C28,'Frequency Translation Table'!$A$1:$A$12,0),3)</f>
        <v>277.18</v>
      </c>
      <c r="D28">
        <f>INDEX('Frequency Translation Table'!$A$1:$C$12,MATCH('Notes (Clean)'!D28,'Frequency Translation Table'!$A$1:$A$12,0),3)</f>
        <v>349.23</v>
      </c>
      <c r="E28">
        <f>INDEX('Frequency Translation Table'!$A$1:$C$12,MATCH('Notes (Clean)'!E28,'Frequency Translation Table'!$A$1:$A$12,0),3)</f>
        <v>293.66000000000003</v>
      </c>
      <c r="F28">
        <f>INDEX('Frequency Translation Table'!$A$1:$C$12,MATCH('Notes (Clean)'!F28,'Frequency Translation Table'!$A$1:$A$12,0),3)</f>
        <v>493.88</v>
      </c>
      <c r="G28">
        <f>INDEX('Frequency Translation Table'!$A$1:$C$12,MATCH('Notes (Clean)'!G28,'Frequency Translation Table'!$A$1:$A$12,0),3)</f>
        <v>261.63</v>
      </c>
      <c r="H28">
        <f>INDEX('Frequency Translation Table'!$A$1:$C$12,MATCH('Notes (Clean)'!H28,'Frequency Translation Table'!$A$1:$A$12,0),3)</f>
        <v>440</v>
      </c>
      <c r="I28" s="10">
        <f>INDEX('Frequency Translation Table'!$A$1:$C$12,MATCH('Notes (Clean)'!I28,'Frequency Translation Table'!$A$1:$A$12,0),3)</f>
        <v>466.16</v>
      </c>
      <c r="J28">
        <f>INDEX('Frequency Translation Table'!$A$1:$C$12,MATCH('Notes (Clean)'!J28,'Frequency Translation Table'!$A$1:$A$12,0),3)</f>
        <v>392</v>
      </c>
      <c r="K28">
        <f>INDEX('Frequency Translation Table'!$A$1:$C$12,MATCH('Notes (Clean)'!K28,'Frequency Translation Table'!$A$1:$A$12,0),3)</f>
        <v>369.99</v>
      </c>
    </row>
    <row r="29" spans="1:11" x14ac:dyDescent="0.25">
      <c r="A29">
        <v>27</v>
      </c>
      <c r="B29" s="10">
        <f>INDEX('Frequency Translation Table'!$A$1:$C$12,MATCH('Notes (Clean)'!B29,'Frequency Translation Table'!$A$1:$A$12,0),3)</f>
        <v>261.63</v>
      </c>
      <c r="C29">
        <f>INDEX('Frequency Translation Table'!$A$1:$C$12,MATCH('Notes (Clean)'!C29,'Frequency Translation Table'!$A$1:$A$12,0),3)</f>
        <v>392</v>
      </c>
      <c r="D29">
        <f>INDEX('Frequency Translation Table'!$A$1:$C$12,MATCH('Notes (Clean)'!D29,'Frequency Translation Table'!$A$1:$A$12,0),3)</f>
        <v>261.63</v>
      </c>
      <c r="E29">
        <f>INDEX('Frequency Translation Table'!$A$1:$C$12,MATCH('Notes (Clean)'!E29,'Frequency Translation Table'!$A$1:$A$12,0),3)</f>
        <v>261.63</v>
      </c>
      <c r="F29" s="10">
        <f>INDEX('Frequency Translation Table'!$A$1:$C$12,MATCH('Notes (Clean)'!F29,'Frequency Translation Table'!$A$1:$A$12,0),3)</f>
        <v>440</v>
      </c>
      <c r="G29">
        <f>INDEX('Frequency Translation Table'!$A$1:$C$12,MATCH('Notes (Clean)'!G29,'Frequency Translation Table'!$A$1:$A$12,0),3)</f>
        <v>392</v>
      </c>
      <c r="H29">
        <f>INDEX('Frequency Translation Table'!$A$1:$C$12,MATCH('Notes (Clean)'!H29,'Frequency Translation Table'!$A$1:$A$12,0),3)</f>
        <v>392</v>
      </c>
      <c r="I29">
        <f>INDEX('Frequency Translation Table'!$A$1:$C$12,MATCH('Notes (Clean)'!I29,'Frequency Translation Table'!$A$1:$A$12,0),3)</f>
        <v>440</v>
      </c>
      <c r="J29" s="10">
        <f>INDEX('Frequency Translation Table'!$A$1:$C$12,MATCH('Notes (Clean)'!J29,'Frequency Translation Table'!$A$1:$A$12,0),3)</f>
        <v>261.63</v>
      </c>
      <c r="K29">
        <f>INDEX('Frequency Translation Table'!$A$1:$C$12,MATCH('Notes (Clean)'!K29,'Frequency Translation Table'!$A$1:$A$12,0),3)</f>
        <v>349.23</v>
      </c>
    </row>
    <row r="30" spans="1:11" x14ac:dyDescent="0.25">
      <c r="A30">
        <v>28</v>
      </c>
      <c r="B30" s="10">
        <f>INDEX('Frequency Translation Table'!$A$1:$C$12,MATCH('Notes (Clean)'!B30,'Frequency Translation Table'!$A$1:$A$12,0),3)</f>
        <v>261.63</v>
      </c>
      <c r="C30" s="10">
        <f>INDEX('Frequency Translation Table'!$A$1:$C$12,MATCH('Notes (Clean)'!C30,'Frequency Translation Table'!$A$1:$A$12,0),3)</f>
        <v>329.63</v>
      </c>
      <c r="D30">
        <f>INDEX('Frequency Translation Table'!$A$1:$C$12,MATCH('Notes (Clean)'!D30,'Frequency Translation Table'!$A$1:$A$12,0),3)</f>
        <v>440</v>
      </c>
      <c r="E30">
        <f>INDEX('Frequency Translation Table'!$A$1:$C$12,MATCH('Notes (Clean)'!E30,'Frequency Translation Table'!$A$1:$A$12,0),3)</f>
        <v>293.66000000000003</v>
      </c>
      <c r="F30">
        <f>INDEX('Frequency Translation Table'!$A$1:$C$12,MATCH('Notes (Clean)'!F30,'Frequency Translation Table'!$A$1:$A$12,0),3)</f>
        <v>392</v>
      </c>
      <c r="G30" s="10">
        <f>INDEX('Frequency Translation Table'!$A$1:$C$12,MATCH('Notes (Clean)'!G30,'Frequency Translation Table'!$A$1:$A$12,0),3)</f>
        <v>329.63</v>
      </c>
      <c r="H30">
        <f>INDEX('Frequency Translation Table'!$A$1:$C$12,MATCH('Notes (Clean)'!H30,'Frequency Translation Table'!$A$1:$A$12,0),3)</f>
        <v>493.88</v>
      </c>
      <c r="I30">
        <f>INDEX('Frequency Translation Table'!$A$1:$C$12,MATCH('Notes (Clean)'!I30,'Frequency Translation Table'!$A$1:$A$12,0),3)</f>
        <v>493.88</v>
      </c>
      <c r="J30" s="10">
        <f>INDEX('Frequency Translation Table'!$A$1:$C$12,MATCH('Notes (Clean)'!J30,'Frequency Translation Table'!$A$1:$A$12,0),3)</f>
        <v>261.63</v>
      </c>
      <c r="K30">
        <f>INDEX('Frequency Translation Table'!$A$1:$C$12,MATCH('Notes (Clean)'!K30,'Frequency Translation Table'!$A$1:$A$12,0),3)</f>
        <v>349.23</v>
      </c>
    </row>
    <row r="31" spans="1:11" x14ac:dyDescent="0.25">
      <c r="A31">
        <v>29</v>
      </c>
      <c r="B31" s="10">
        <f>INDEX('Frequency Translation Table'!$A$1:$C$12,MATCH('Notes (Clean)'!B31,'Frequency Translation Table'!$A$1:$A$12,0),3)</f>
        <v>261.63</v>
      </c>
      <c r="C31" s="10">
        <f>INDEX('Frequency Translation Table'!$A$1:$C$12,MATCH('Notes (Clean)'!C31,'Frequency Translation Table'!$A$1:$A$12,0),3)</f>
        <v>329.63</v>
      </c>
      <c r="D31" s="10">
        <f>INDEX('Frequency Translation Table'!$A$1:$C$12,MATCH('Notes (Clean)'!D31,'Frequency Translation Table'!$A$1:$A$12,0),3)</f>
        <v>392</v>
      </c>
      <c r="E31" s="10">
        <f>INDEX('Frequency Translation Table'!$A$1:$C$12,MATCH('Notes (Clean)'!E31,'Frequency Translation Table'!$A$1:$A$12,0),3)</f>
        <v>349.23</v>
      </c>
      <c r="F31" s="10">
        <f>INDEX('Frequency Translation Table'!$A$1:$C$12,MATCH('Notes (Clean)'!F31,'Frequency Translation Table'!$A$1:$A$12,0),3)</f>
        <v>440</v>
      </c>
      <c r="G31">
        <f>INDEX('Frequency Translation Table'!$A$1:$C$12,MATCH('Notes (Clean)'!G31,'Frequency Translation Table'!$A$1:$A$12,0),3)</f>
        <v>293.66000000000003</v>
      </c>
      <c r="H31">
        <f>INDEX('Frequency Translation Table'!$A$1:$C$12,MATCH('Notes (Clean)'!H31,'Frequency Translation Table'!$A$1:$A$12,0),3)</f>
        <v>329.63</v>
      </c>
      <c r="I31">
        <f>INDEX('Frequency Translation Table'!$A$1:$C$12,MATCH('Notes (Clean)'!I31,'Frequency Translation Table'!$A$1:$A$12,0),3)</f>
        <v>349.23</v>
      </c>
      <c r="J31">
        <f>INDEX('Frequency Translation Table'!$A$1:$C$12,MATCH('Notes (Clean)'!J31,'Frequency Translation Table'!$A$1:$A$12,0),3)</f>
        <v>329.63</v>
      </c>
      <c r="K31">
        <f>INDEX('Frequency Translation Table'!$A$1:$C$12,MATCH('Notes (Clean)'!K31,'Frequency Translation Table'!$A$1:$A$12,0),3)</f>
        <v>261.63</v>
      </c>
    </row>
    <row r="32" spans="1:11" x14ac:dyDescent="0.25">
      <c r="A32">
        <v>30</v>
      </c>
      <c r="B32">
        <f>INDEX('Frequency Translation Table'!$A$1:$C$12,MATCH('Notes (Clean)'!B32,'Frequency Translation Table'!$A$1:$A$12,0),3)</f>
        <v>392</v>
      </c>
      <c r="C32">
        <f>INDEX('Frequency Translation Table'!$A$1:$C$12,MATCH('Notes (Clean)'!C32,'Frequency Translation Table'!$A$1:$A$12,0),3)</f>
        <v>440</v>
      </c>
      <c r="D32">
        <f>INDEX('Frequency Translation Table'!$A$1:$C$12,MATCH('Notes (Clean)'!D32,'Frequency Translation Table'!$A$1:$A$12,0),3)</f>
        <v>293.66000000000003</v>
      </c>
      <c r="E32">
        <f>INDEX('Frequency Translation Table'!$A$1:$C$12,MATCH('Notes (Clean)'!E32,'Frequency Translation Table'!$A$1:$A$12,0),3)</f>
        <v>440</v>
      </c>
      <c r="F32">
        <f>INDEX('Frequency Translation Table'!$A$1:$C$12,MATCH('Notes (Clean)'!F32,'Frequency Translation Table'!$A$1:$A$12,0),3)</f>
        <v>349.23</v>
      </c>
      <c r="G32">
        <f>INDEX('Frequency Translation Table'!$A$1:$C$12,MATCH('Notes (Clean)'!G32,'Frequency Translation Table'!$A$1:$A$12,0),3)</f>
        <v>349.23</v>
      </c>
      <c r="H32">
        <f>INDEX('Frequency Translation Table'!$A$1:$C$12,MATCH('Notes (Clean)'!H32,'Frequency Translation Table'!$A$1:$A$12,0),3)</f>
        <v>261.63</v>
      </c>
      <c r="I32">
        <f>INDEX('Frequency Translation Table'!$A$1:$C$12,MATCH('Notes (Clean)'!I32,'Frequency Translation Table'!$A$1:$A$12,0),3)</f>
        <v>440</v>
      </c>
      <c r="J32" s="10">
        <f>INDEX('Frequency Translation Table'!$A$1:$C$12,MATCH('Notes (Clean)'!J32,'Frequency Translation Table'!$A$1:$A$12,0),3)</f>
        <v>261.63</v>
      </c>
      <c r="K32">
        <f>INDEX('Frequency Translation Table'!$A$1:$C$12,MATCH('Notes (Clean)'!K32,'Frequency Translation Table'!$A$1:$A$12,0),3)</f>
        <v>293.66000000000003</v>
      </c>
    </row>
    <row r="33" spans="1:11" x14ac:dyDescent="0.25">
      <c r="A33">
        <v>31</v>
      </c>
      <c r="B33" s="10">
        <f>INDEX('Frequency Translation Table'!$A$1:$C$12,MATCH('Notes (Clean)'!B33,'Frequency Translation Table'!$A$1:$A$12,0),3)</f>
        <v>261.63</v>
      </c>
      <c r="C33" s="10">
        <f>INDEX('Frequency Translation Table'!$A$1:$C$12,MATCH('Notes (Clean)'!C33,'Frequency Translation Table'!$A$1:$A$12,0),3)</f>
        <v>329.63</v>
      </c>
      <c r="D33" s="10">
        <f>INDEX('Frequency Translation Table'!$A$1:$C$12,MATCH('Notes (Clean)'!D33,'Frequency Translation Table'!$A$1:$A$12,0),3)</f>
        <v>392</v>
      </c>
      <c r="E33" s="10">
        <f>INDEX('Frequency Translation Table'!$A$1:$C$12,MATCH('Notes (Clean)'!E33,'Frequency Translation Table'!$A$1:$A$12,0),3)</f>
        <v>349.23</v>
      </c>
      <c r="F33" s="10">
        <f>INDEX('Frequency Translation Table'!$A$1:$C$12,MATCH('Notes (Clean)'!F33,'Frequency Translation Table'!$A$1:$A$12,0),3)</f>
        <v>440</v>
      </c>
      <c r="G33" s="10">
        <f>INDEX('Frequency Translation Table'!$A$1:$C$12,MATCH('Notes (Clean)'!G33,'Frequency Translation Table'!$A$1:$A$12,0),3)</f>
        <v>329.63</v>
      </c>
      <c r="H33" s="10">
        <f>INDEX('Frequency Translation Table'!$A$1:$C$12,MATCH('Notes (Clean)'!H33,'Frequency Translation Table'!$A$1:$A$12,0),3)</f>
        <v>349.23</v>
      </c>
      <c r="I33" s="10">
        <f>INDEX('Frequency Translation Table'!$A$1:$C$12,MATCH('Notes (Clean)'!I33,'Frequency Translation Table'!$A$1:$A$12,0),3)</f>
        <v>466.16</v>
      </c>
      <c r="J33" s="10">
        <f>INDEX('Frequency Translation Table'!$A$1:$C$12,MATCH('Notes (Clean)'!J33,'Frequency Translation Table'!$A$1:$A$12,0),3)</f>
        <v>261.63</v>
      </c>
      <c r="K33" s="10">
        <f>INDEX('Frequency Translation Table'!$A$1:$C$12,MATCH('Notes (Clean)'!K33,'Frequency Translation Table'!$A$1:$A$12,0),3)</f>
        <v>329.63</v>
      </c>
    </row>
    <row r="34" spans="1:11" x14ac:dyDescent="0.25">
      <c r="A34">
        <v>32</v>
      </c>
      <c r="B34">
        <f>INDEX('Frequency Translation Table'!$A$1:$C$12,MATCH('Notes (Clean)'!B34,'Frequency Translation Table'!$A$1:$A$12,0),3)</f>
        <v>392</v>
      </c>
      <c r="C34" s="10">
        <f>INDEX('Frequency Translation Table'!$A$1:$C$12,MATCH('Notes (Clean)'!C34,'Frequency Translation Table'!$A$1:$A$12,0),3)</f>
        <v>329.63</v>
      </c>
      <c r="D34">
        <f>INDEX('Frequency Translation Table'!$A$1:$C$12,MATCH('Notes (Clean)'!D34,'Frequency Translation Table'!$A$1:$A$12,0),3)</f>
        <v>440</v>
      </c>
      <c r="E34">
        <f>INDEX('Frequency Translation Table'!$A$1:$C$12,MATCH('Notes (Clean)'!E34,'Frequency Translation Table'!$A$1:$A$12,0),3)</f>
        <v>415.3</v>
      </c>
      <c r="F34">
        <f>INDEX('Frequency Translation Table'!$A$1:$C$12,MATCH('Notes (Clean)'!F34,'Frequency Translation Table'!$A$1:$A$12,0),3)</f>
        <v>493.88</v>
      </c>
      <c r="G34">
        <f>INDEX('Frequency Translation Table'!$A$1:$C$12,MATCH('Notes (Clean)'!G34,'Frequency Translation Table'!$A$1:$A$12,0),3)</f>
        <v>277.18</v>
      </c>
      <c r="H34">
        <f>INDEX('Frequency Translation Table'!$A$1:$C$12,MATCH('Notes (Clean)'!H34,'Frequency Translation Table'!$A$1:$A$12,0),3)</f>
        <v>392</v>
      </c>
      <c r="I34">
        <f>INDEX('Frequency Translation Table'!$A$1:$C$12,MATCH('Notes (Clean)'!I34,'Frequency Translation Table'!$A$1:$A$12,0),3)</f>
        <v>349.23</v>
      </c>
      <c r="J34" s="10">
        <f>INDEX('Frequency Translation Table'!$A$1:$C$12,MATCH('Notes (Clean)'!J34,'Frequency Translation Table'!$A$1:$A$12,0),3)</f>
        <v>261.63</v>
      </c>
      <c r="K34">
        <f>INDEX('Frequency Translation Table'!$A$1:$C$12,MATCH('Notes (Clean)'!K34,'Frequency Translation Table'!$A$1:$A$12,0),3)</f>
        <v>493.88</v>
      </c>
    </row>
    <row r="35" spans="1:11" x14ac:dyDescent="0.25">
      <c r="A35">
        <v>33</v>
      </c>
      <c r="B35">
        <f>INDEX('Frequency Translation Table'!$A$1:$C$12,MATCH('Notes (Clean)'!B35,'Frequency Translation Table'!$A$1:$A$12,0),3)</f>
        <v>293.66000000000003</v>
      </c>
      <c r="C35">
        <f>INDEX('Frequency Translation Table'!$A$1:$C$12,MATCH('Notes (Clean)'!C35,'Frequency Translation Table'!$A$1:$A$12,0),3)</f>
        <v>493.88</v>
      </c>
      <c r="D35">
        <f>INDEX('Frequency Translation Table'!$A$1:$C$12,MATCH('Notes (Clean)'!D35,'Frequency Translation Table'!$A$1:$A$12,0),3)</f>
        <v>493.88</v>
      </c>
      <c r="E35">
        <f>INDEX('Frequency Translation Table'!$A$1:$C$12,MATCH('Notes (Clean)'!E35,'Frequency Translation Table'!$A$1:$A$12,0),3)</f>
        <v>293.66000000000003</v>
      </c>
      <c r="F35">
        <f>INDEX('Frequency Translation Table'!$A$1:$C$12,MATCH('Notes (Clean)'!F35,'Frequency Translation Table'!$A$1:$A$12,0),3)</f>
        <v>392</v>
      </c>
      <c r="G35" s="10">
        <f>INDEX('Frequency Translation Table'!$A$1:$C$12,MATCH('Notes (Clean)'!G35,'Frequency Translation Table'!$A$1:$A$12,0),3)</f>
        <v>329.63</v>
      </c>
      <c r="H35">
        <f>INDEX('Frequency Translation Table'!$A$1:$C$12,MATCH('Notes (Clean)'!H35,'Frequency Translation Table'!$A$1:$A$12,0),3)</f>
        <v>293.66000000000003</v>
      </c>
      <c r="I35">
        <f>INDEX('Frequency Translation Table'!$A$1:$C$12,MATCH('Notes (Clean)'!I35,'Frequency Translation Table'!$A$1:$A$12,0),3)</f>
        <v>440</v>
      </c>
      <c r="J35">
        <f>INDEX('Frequency Translation Table'!$A$1:$C$12,MATCH('Notes (Clean)'!J35,'Frequency Translation Table'!$A$1:$A$12,0),3)</f>
        <v>293.66000000000003</v>
      </c>
      <c r="K35">
        <f>INDEX('Frequency Translation Table'!$A$1:$C$12,MATCH('Notes (Clean)'!K35,'Frequency Translation Table'!$A$1:$A$12,0),3)</f>
        <v>392</v>
      </c>
    </row>
    <row r="36" spans="1:11" x14ac:dyDescent="0.25">
      <c r="A36">
        <v>34</v>
      </c>
      <c r="B36" s="10">
        <f>INDEX('Frequency Translation Table'!$A$1:$C$12,MATCH('Notes (Clean)'!B36,'Frequency Translation Table'!$A$1:$A$12,0),3)</f>
        <v>261.63</v>
      </c>
      <c r="C36">
        <f>INDEX('Frequency Translation Table'!$A$1:$C$12,MATCH('Notes (Clean)'!C36,'Frequency Translation Table'!$A$1:$A$12,0),3)</f>
        <v>493.88</v>
      </c>
      <c r="D36">
        <f>INDEX('Frequency Translation Table'!$A$1:$C$12,MATCH('Notes (Clean)'!D36,'Frequency Translation Table'!$A$1:$A$12,0),3)</f>
        <v>329.63</v>
      </c>
      <c r="E36">
        <f>INDEX('Frequency Translation Table'!$A$1:$C$12,MATCH('Notes (Clean)'!E36,'Frequency Translation Table'!$A$1:$A$12,0),3)</f>
        <v>466.16</v>
      </c>
      <c r="F36">
        <f>INDEX('Frequency Translation Table'!$A$1:$C$12,MATCH('Notes (Clean)'!F36,'Frequency Translation Table'!$A$1:$A$12,0),3)</f>
        <v>329.63</v>
      </c>
      <c r="G36">
        <f>INDEX('Frequency Translation Table'!$A$1:$C$12,MATCH('Notes (Clean)'!G36,'Frequency Translation Table'!$A$1:$A$12,0),3)</f>
        <v>466.16</v>
      </c>
      <c r="H36" s="10">
        <f>INDEX('Frequency Translation Table'!$A$1:$C$12,MATCH('Notes (Clean)'!H36,'Frequency Translation Table'!$A$1:$A$12,0),3)</f>
        <v>349.23</v>
      </c>
      <c r="I36">
        <f>INDEX('Frequency Translation Table'!$A$1:$C$12,MATCH('Notes (Clean)'!I36,'Frequency Translation Table'!$A$1:$A$12,0),3)</f>
        <v>329.63</v>
      </c>
      <c r="J36">
        <f>INDEX('Frequency Translation Table'!$A$1:$C$12,MATCH('Notes (Clean)'!J36,'Frequency Translation Table'!$A$1:$A$12,0),3)</f>
        <v>329.63</v>
      </c>
      <c r="K36">
        <f>INDEX('Frequency Translation Table'!$A$1:$C$12,MATCH('Notes (Clean)'!K36,'Frequency Translation Table'!$A$1:$A$12,0),3)</f>
        <v>261.63</v>
      </c>
    </row>
    <row r="37" spans="1:11" x14ac:dyDescent="0.25">
      <c r="A37">
        <v>35</v>
      </c>
      <c r="B37" s="10">
        <f>INDEX('Frequency Translation Table'!$A$1:$C$12,MATCH('Notes (Clean)'!B37,'Frequency Translation Table'!$A$1:$A$12,0),3)</f>
        <v>261.63</v>
      </c>
      <c r="C37" s="10">
        <f>INDEX('Frequency Translation Table'!$A$1:$C$12,MATCH('Notes (Clean)'!C37,'Frequency Translation Table'!$A$1:$A$12,0),3)</f>
        <v>329.63</v>
      </c>
      <c r="D37">
        <f>INDEX('Frequency Translation Table'!$A$1:$C$12,MATCH('Notes (Clean)'!D37,'Frequency Translation Table'!$A$1:$A$12,0),3)</f>
        <v>329.63</v>
      </c>
      <c r="E37">
        <f>INDEX('Frequency Translation Table'!$A$1:$C$12,MATCH('Notes (Clean)'!E37,'Frequency Translation Table'!$A$1:$A$12,0),3)</f>
        <v>466.16</v>
      </c>
      <c r="F37">
        <f>INDEX('Frequency Translation Table'!$A$1:$C$12,MATCH('Notes (Clean)'!F37,'Frequency Translation Table'!$A$1:$A$12,0),3)</f>
        <v>261.63</v>
      </c>
      <c r="G37">
        <f>INDEX('Frequency Translation Table'!$A$1:$C$12,MATCH('Notes (Clean)'!G37,'Frequency Translation Table'!$A$1:$A$12,0),3)</f>
        <v>293.66000000000003</v>
      </c>
      <c r="H37">
        <f>INDEX('Frequency Translation Table'!$A$1:$C$12,MATCH('Notes (Clean)'!H37,'Frequency Translation Table'!$A$1:$A$12,0),3)</f>
        <v>261.63</v>
      </c>
      <c r="I37">
        <f>INDEX('Frequency Translation Table'!$A$1:$C$12,MATCH('Notes (Clean)'!I37,'Frequency Translation Table'!$A$1:$A$12,0),3)</f>
        <v>293.66000000000003</v>
      </c>
      <c r="J37" s="10">
        <f>INDEX('Frequency Translation Table'!$A$1:$C$12,MATCH('Notes (Clean)'!J37,'Frequency Translation Table'!$A$1:$A$12,0),3)</f>
        <v>261.63</v>
      </c>
      <c r="K37">
        <f>INDEX('Frequency Translation Table'!$A$1:$C$12,MATCH('Notes (Clean)'!K37,'Frequency Translation Table'!$A$1:$A$12,0),3)</f>
        <v>349.23</v>
      </c>
    </row>
    <row r="38" spans="1:11" x14ac:dyDescent="0.25">
      <c r="A38">
        <v>36</v>
      </c>
      <c r="B38" s="10">
        <f>INDEX('Frequency Translation Table'!$A$1:$C$12,MATCH('Notes (Clean)'!B38,'Frequency Translation Table'!$A$1:$A$12,0),3)</f>
        <v>261.63</v>
      </c>
      <c r="C38">
        <f>INDEX('Frequency Translation Table'!$A$1:$C$12,MATCH('Notes (Clean)'!C38,'Frequency Translation Table'!$A$1:$A$12,0),3)</f>
        <v>493.88</v>
      </c>
      <c r="D38" s="10">
        <f>INDEX('Frequency Translation Table'!$A$1:$C$12,MATCH('Notes (Clean)'!D38,'Frequency Translation Table'!$A$1:$A$12,0),3)</f>
        <v>392</v>
      </c>
      <c r="E38">
        <f>INDEX('Frequency Translation Table'!$A$1:$C$12,MATCH('Notes (Clean)'!E38,'Frequency Translation Table'!$A$1:$A$12,0),3)</f>
        <v>349.23</v>
      </c>
      <c r="F38">
        <f>INDEX('Frequency Translation Table'!$A$1:$C$12,MATCH('Notes (Clean)'!F38,'Frequency Translation Table'!$A$1:$A$12,0),3)</f>
        <v>440</v>
      </c>
      <c r="G38">
        <f>INDEX('Frequency Translation Table'!$A$1:$C$12,MATCH('Notes (Clean)'!G38,'Frequency Translation Table'!$A$1:$A$12,0),3)</f>
        <v>293.66000000000003</v>
      </c>
      <c r="H38">
        <f>INDEX('Frequency Translation Table'!$A$1:$C$12,MATCH('Notes (Clean)'!H38,'Frequency Translation Table'!$A$1:$A$12,0),3)</f>
        <v>349.23</v>
      </c>
      <c r="I38">
        <f>INDEX('Frequency Translation Table'!$A$1:$C$12,MATCH('Notes (Clean)'!I38,'Frequency Translation Table'!$A$1:$A$12,0),3)</f>
        <v>349.23</v>
      </c>
      <c r="J38">
        <f>INDEX('Frequency Translation Table'!$A$1:$C$12,MATCH('Notes (Clean)'!J38,'Frequency Translation Table'!$A$1:$A$12,0),3)</f>
        <v>261.63</v>
      </c>
      <c r="K38">
        <f>INDEX('Frequency Translation Table'!$A$1:$C$12,MATCH('Notes (Clean)'!K38,'Frequency Translation Table'!$A$1:$A$12,0),3)</f>
        <v>329.63</v>
      </c>
    </row>
    <row r="39" spans="1:11" x14ac:dyDescent="0.25">
      <c r="A39">
        <v>37</v>
      </c>
      <c r="B39" s="10">
        <f>INDEX('Frequency Translation Table'!$A$1:$C$12,MATCH('Notes (Clean)'!B39,'Frequency Translation Table'!$A$1:$A$12,0),3)</f>
        <v>261.63</v>
      </c>
      <c r="C39">
        <f>INDEX('Frequency Translation Table'!$A$1:$C$12,MATCH('Notes (Clean)'!C39,'Frequency Translation Table'!$A$1:$A$12,0),3)</f>
        <v>440</v>
      </c>
      <c r="D39">
        <f>INDEX('Frequency Translation Table'!$A$1:$C$12,MATCH('Notes (Clean)'!D39,'Frequency Translation Table'!$A$1:$A$12,0),3)</f>
        <v>493.88</v>
      </c>
      <c r="E39" s="10">
        <f>INDEX('Frequency Translation Table'!$A$1:$C$12,MATCH('Notes (Clean)'!E39,'Frequency Translation Table'!$A$1:$A$12,0),3)</f>
        <v>349.23</v>
      </c>
      <c r="F39">
        <f>INDEX('Frequency Translation Table'!$A$1:$C$12,MATCH('Notes (Clean)'!F39,'Frequency Translation Table'!$A$1:$A$12,0),3)</f>
        <v>392</v>
      </c>
      <c r="G39">
        <f>INDEX('Frequency Translation Table'!$A$1:$C$12,MATCH('Notes (Clean)'!G39,'Frequency Translation Table'!$A$1:$A$12,0),3)</f>
        <v>293.66000000000003</v>
      </c>
      <c r="H39">
        <f>INDEX('Frequency Translation Table'!$A$1:$C$12,MATCH('Notes (Clean)'!H39,'Frequency Translation Table'!$A$1:$A$12,0),3)</f>
        <v>261.63</v>
      </c>
      <c r="I39">
        <f>INDEX('Frequency Translation Table'!$A$1:$C$12,MATCH('Notes (Clean)'!I39,'Frequency Translation Table'!$A$1:$A$12,0),3)</f>
        <v>440</v>
      </c>
      <c r="J39">
        <f>INDEX('Frequency Translation Table'!$A$1:$C$12,MATCH('Notes (Clean)'!J39,'Frequency Translation Table'!$A$1:$A$12,0),3)</f>
        <v>293.66000000000003</v>
      </c>
      <c r="K39" s="10">
        <f>INDEX('Frequency Translation Table'!$A$1:$C$12,MATCH('Notes (Clean)'!K39,'Frequency Translation Table'!$A$1:$A$12,0),3)</f>
        <v>329.63</v>
      </c>
    </row>
    <row r="40" spans="1:11" x14ac:dyDescent="0.25">
      <c r="A40">
        <v>38</v>
      </c>
      <c r="B40" s="10">
        <f>INDEX('Frequency Translation Table'!$A$1:$C$12,MATCH('Notes (Clean)'!B40,'Frequency Translation Table'!$A$1:$A$12,0),3)</f>
        <v>261.63</v>
      </c>
      <c r="C40" s="10">
        <f>INDEX('Frequency Translation Table'!$A$1:$C$12,MATCH('Notes (Clean)'!C40,'Frequency Translation Table'!$A$1:$A$12,0),3)</f>
        <v>329.63</v>
      </c>
      <c r="D40" s="10">
        <f>INDEX('Frequency Translation Table'!$A$1:$C$12,MATCH('Notes (Clean)'!D40,'Frequency Translation Table'!$A$1:$A$12,0),3)</f>
        <v>392</v>
      </c>
      <c r="E40">
        <f>INDEX('Frequency Translation Table'!$A$1:$C$12,MATCH('Notes (Clean)'!E40,'Frequency Translation Table'!$A$1:$A$12,0),3)</f>
        <v>261.63</v>
      </c>
      <c r="F40">
        <f>INDEX('Frequency Translation Table'!$A$1:$C$12,MATCH('Notes (Clean)'!F40,'Frequency Translation Table'!$A$1:$A$12,0),3)</f>
        <v>392</v>
      </c>
      <c r="G40">
        <f>INDEX('Frequency Translation Table'!$A$1:$C$12,MATCH('Notes (Clean)'!G40,'Frequency Translation Table'!$A$1:$A$12,0),3)</f>
        <v>493.88</v>
      </c>
      <c r="H40">
        <f>INDEX('Frequency Translation Table'!$A$1:$C$12,MATCH('Notes (Clean)'!H40,'Frequency Translation Table'!$A$1:$A$12,0),3)</f>
        <v>261.63</v>
      </c>
      <c r="I40">
        <f>INDEX('Frequency Translation Table'!$A$1:$C$12,MATCH('Notes (Clean)'!I40,'Frequency Translation Table'!$A$1:$A$12,0),3)</f>
        <v>349.23</v>
      </c>
      <c r="J40">
        <f>INDEX('Frequency Translation Table'!$A$1:$C$12,MATCH('Notes (Clean)'!J40,'Frequency Translation Table'!$A$1:$A$12,0),3)</f>
        <v>293.66000000000003</v>
      </c>
      <c r="K40">
        <f>INDEX('Frequency Translation Table'!$A$1:$C$12,MATCH('Notes (Clean)'!K40,'Frequency Translation Table'!$A$1:$A$12,0),3)</f>
        <v>293.66000000000003</v>
      </c>
    </row>
    <row r="41" spans="1:11" x14ac:dyDescent="0.25">
      <c r="A41">
        <v>39</v>
      </c>
      <c r="B41" s="10">
        <f>INDEX('Frequency Translation Table'!$A$1:$C$12,MATCH('Notes (Clean)'!B41,'Frequency Translation Table'!$A$1:$A$12,0),3)</f>
        <v>261.63</v>
      </c>
      <c r="C41" s="10">
        <f>INDEX('Frequency Translation Table'!$A$1:$C$12,MATCH('Notes (Clean)'!C41,'Frequency Translation Table'!$A$1:$A$12,0),3)</f>
        <v>329.63</v>
      </c>
      <c r="D41" s="10">
        <f>INDEX('Frequency Translation Table'!$A$1:$C$12,MATCH('Notes (Clean)'!D41,'Frequency Translation Table'!$A$1:$A$12,0),3)</f>
        <v>392</v>
      </c>
      <c r="E41" s="10">
        <f>INDEX('Frequency Translation Table'!$A$1:$C$12,MATCH('Notes (Clean)'!E41,'Frequency Translation Table'!$A$1:$A$12,0),3)</f>
        <v>349.23</v>
      </c>
      <c r="F41" s="10">
        <f>INDEX('Frequency Translation Table'!$A$1:$C$12,MATCH('Notes (Clean)'!F41,'Frequency Translation Table'!$A$1:$A$12,0),3)</f>
        <v>440</v>
      </c>
      <c r="G41" s="10">
        <f>INDEX('Frequency Translation Table'!$A$1:$C$12,MATCH('Notes (Clean)'!G41,'Frequency Translation Table'!$A$1:$A$12,0),3)</f>
        <v>329.63</v>
      </c>
      <c r="H41" s="10">
        <f>INDEX('Frequency Translation Table'!$A$1:$C$12,MATCH('Notes (Clean)'!H41,'Frequency Translation Table'!$A$1:$A$12,0),3)</f>
        <v>349.23</v>
      </c>
      <c r="I41" s="10">
        <f>INDEX('Frequency Translation Table'!$A$1:$C$12,MATCH('Notes (Clean)'!I41,'Frequency Translation Table'!$A$1:$A$12,0),3)</f>
        <v>466.16</v>
      </c>
      <c r="J41" s="10">
        <f>INDEX('Frequency Translation Table'!$A$1:$C$12,MATCH('Notes (Clean)'!J41,'Frequency Translation Table'!$A$1:$A$12,0),3)</f>
        <v>261.63</v>
      </c>
      <c r="K41" s="10">
        <f>INDEX('Frequency Translation Table'!$A$1:$C$12,MATCH('Notes (Clean)'!K41,'Frequency Translation Table'!$A$1:$A$12,0),3)</f>
        <v>329.63</v>
      </c>
    </row>
    <row r="42" spans="1:11" x14ac:dyDescent="0.25">
      <c r="A42">
        <v>40</v>
      </c>
      <c r="B42" s="10">
        <f>INDEX('Frequency Translation Table'!$A$1:$C$12,MATCH('Notes (Clean)'!B42,'Frequency Translation Table'!$A$1:$A$12,0),3)</f>
        <v>261.63</v>
      </c>
      <c r="C42">
        <f>INDEX('Frequency Translation Table'!$A$1:$C$12,MATCH('Notes (Clean)'!C42,'Frequency Translation Table'!$A$1:$A$12,0),3)</f>
        <v>261.63</v>
      </c>
      <c r="D42">
        <f>INDEX('Frequency Translation Table'!$A$1:$C$12,MATCH('Notes (Clean)'!D42,'Frequency Translation Table'!$A$1:$A$12,0),3)</f>
        <v>440</v>
      </c>
      <c r="E42">
        <f>INDEX('Frequency Translation Table'!$A$1:$C$12,MATCH('Notes (Clean)'!E42,'Frequency Translation Table'!$A$1:$A$12,0),3)</f>
        <v>493.88</v>
      </c>
      <c r="F42">
        <f>INDEX('Frequency Translation Table'!$A$1:$C$12,MATCH('Notes (Clean)'!F42,'Frequency Translation Table'!$A$1:$A$12,0),3)</f>
        <v>392</v>
      </c>
      <c r="G42">
        <f>INDEX('Frequency Translation Table'!$A$1:$C$12,MATCH('Notes (Clean)'!G42,'Frequency Translation Table'!$A$1:$A$12,0),3)</f>
        <v>293.66000000000003</v>
      </c>
      <c r="H42">
        <f>INDEX('Frequency Translation Table'!$A$1:$C$12,MATCH('Notes (Clean)'!H42,'Frequency Translation Table'!$A$1:$A$12,0),3)</f>
        <v>261.63</v>
      </c>
      <c r="I42">
        <f>INDEX('Frequency Translation Table'!$A$1:$C$12,MATCH('Notes (Clean)'!I42,'Frequency Translation Table'!$A$1:$A$12,0),3)</f>
        <v>440</v>
      </c>
      <c r="J42">
        <f>INDEX('Frequency Translation Table'!$A$1:$C$12,MATCH('Notes (Clean)'!J42,'Frequency Translation Table'!$A$1:$A$12,0),3)</f>
        <v>311.13</v>
      </c>
      <c r="K42">
        <f>INDEX('Frequency Translation Table'!$A$1:$C$12,MATCH('Notes (Clean)'!K42,'Frequency Translation Table'!$A$1:$A$12,0),3)</f>
        <v>466.16</v>
      </c>
    </row>
    <row r="43" spans="1:11" x14ac:dyDescent="0.25">
      <c r="A43">
        <v>41</v>
      </c>
      <c r="B43" s="10">
        <f>INDEX('Frequency Translation Table'!$A$1:$C$12,MATCH('Notes (Clean)'!B43,'Frequency Translation Table'!$A$1:$A$12,0),3)</f>
        <v>261.63</v>
      </c>
      <c r="C43" s="10">
        <f>INDEX('Frequency Translation Table'!$A$1:$C$12,MATCH('Notes (Clean)'!C43,'Frequency Translation Table'!$A$1:$A$12,0),3)</f>
        <v>329.63</v>
      </c>
      <c r="D43">
        <f>INDEX('Frequency Translation Table'!$A$1:$C$12,MATCH('Notes (Clean)'!D43,'Frequency Translation Table'!$A$1:$A$12,0),3)</f>
        <v>440</v>
      </c>
      <c r="E43">
        <f>INDEX('Frequency Translation Table'!$A$1:$C$12,MATCH('Notes (Clean)'!E43,'Frequency Translation Table'!$A$1:$A$12,0),3)</f>
        <v>392</v>
      </c>
      <c r="F43">
        <f>INDEX('Frequency Translation Table'!$A$1:$C$12,MATCH('Notes (Clean)'!F43,'Frequency Translation Table'!$A$1:$A$12,0),3)</f>
        <v>493.88</v>
      </c>
      <c r="G43">
        <f>INDEX('Frequency Translation Table'!$A$1:$C$12,MATCH('Notes (Clean)'!G43,'Frequency Translation Table'!$A$1:$A$12,0),3)</f>
        <v>392</v>
      </c>
      <c r="H43">
        <f>INDEX('Frequency Translation Table'!$A$1:$C$12,MATCH('Notes (Clean)'!H43,'Frequency Translation Table'!$A$1:$A$12,0),3)</f>
        <v>440</v>
      </c>
      <c r="I43">
        <f>INDEX('Frequency Translation Table'!$A$1:$C$12,MATCH('Notes (Clean)'!I43,'Frequency Translation Table'!$A$1:$A$12,0),3)</f>
        <v>349.23</v>
      </c>
      <c r="J43" s="10">
        <f>INDEX('Frequency Translation Table'!$A$1:$C$12,MATCH('Notes (Clean)'!J43,'Frequency Translation Table'!$A$1:$A$12,0),3)</f>
        <v>261.63</v>
      </c>
      <c r="K43">
        <f>INDEX('Frequency Translation Table'!$A$1:$C$12,MATCH('Notes (Clean)'!K43,'Frequency Translation Table'!$A$1:$A$12,0),3)</f>
        <v>349.23</v>
      </c>
    </row>
    <row r="44" spans="1:11" x14ac:dyDescent="0.25">
      <c r="A44">
        <v>42</v>
      </c>
      <c r="B44" s="10">
        <f>INDEX('Frequency Translation Table'!$A$1:$C$12,MATCH('Notes (Clean)'!B44,'Frequency Translation Table'!$A$1:$A$12,0),3)</f>
        <v>261.63</v>
      </c>
      <c r="C44">
        <f>INDEX('Frequency Translation Table'!$A$1:$C$12,MATCH('Notes (Clean)'!C44,'Frequency Translation Table'!$A$1:$A$12,0),3)</f>
        <v>440</v>
      </c>
      <c r="D44">
        <f>INDEX('Frequency Translation Table'!$A$1:$C$12,MATCH('Notes (Clean)'!D44,'Frequency Translation Table'!$A$1:$A$12,0),3)</f>
        <v>293.66000000000003</v>
      </c>
      <c r="E44">
        <f>INDEX('Frequency Translation Table'!$A$1:$C$12,MATCH('Notes (Clean)'!E44,'Frequency Translation Table'!$A$1:$A$12,0),3)</f>
        <v>466.16</v>
      </c>
      <c r="F44" s="10">
        <f>INDEX('Frequency Translation Table'!$A$1:$C$12,MATCH('Notes (Clean)'!F44,'Frequency Translation Table'!$A$1:$A$12,0),3)</f>
        <v>440</v>
      </c>
      <c r="G44">
        <f>INDEX('Frequency Translation Table'!$A$1:$C$12,MATCH('Notes (Clean)'!G44,'Frequency Translation Table'!$A$1:$A$12,0),3)</f>
        <v>466.16</v>
      </c>
      <c r="H44">
        <f>INDEX('Frequency Translation Table'!$A$1:$C$12,MATCH('Notes (Clean)'!H44,'Frequency Translation Table'!$A$1:$A$12,0),3)</f>
        <v>392</v>
      </c>
      <c r="I44">
        <f>INDEX('Frequency Translation Table'!$A$1:$C$12,MATCH('Notes (Clean)'!I44,'Frequency Translation Table'!$A$1:$A$12,0),3)</f>
        <v>261.63</v>
      </c>
      <c r="J44">
        <f>INDEX('Frequency Translation Table'!$A$1:$C$12,MATCH('Notes (Clean)'!J44,'Frequency Translation Table'!$A$1:$A$12,0),3)</f>
        <v>493.88</v>
      </c>
      <c r="K44">
        <f>INDEX('Frequency Translation Table'!$A$1:$C$12,MATCH('Notes (Clean)'!K44,'Frequency Translation Table'!$A$1:$A$12,0),3)</f>
        <v>392</v>
      </c>
    </row>
    <row r="45" spans="1:11" x14ac:dyDescent="0.25">
      <c r="A45">
        <v>43</v>
      </c>
      <c r="B45" s="10">
        <f>INDEX('Frequency Translation Table'!$A$1:$C$12,MATCH('Notes (Clean)'!B45,'Frequency Translation Table'!$A$1:$A$12,0),3)</f>
        <v>261.63</v>
      </c>
      <c r="C45" s="10">
        <f>INDEX('Frequency Translation Table'!$A$1:$C$12,MATCH('Notes (Clean)'!C45,'Frequency Translation Table'!$A$1:$A$12,0),3)</f>
        <v>329.63</v>
      </c>
      <c r="D45" s="10">
        <f>INDEX('Frequency Translation Table'!$A$1:$C$12,MATCH('Notes (Clean)'!D45,'Frequency Translation Table'!$A$1:$A$12,0),3)</f>
        <v>392</v>
      </c>
      <c r="E45">
        <f>INDEX('Frequency Translation Table'!$A$1:$C$12,MATCH('Notes (Clean)'!E45,'Frequency Translation Table'!$A$1:$A$12,0),3)</f>
        <v>293.66000000000003</v>
      </c>
      <c r="F45" s="10">
        <f>INDEX('Frequency Translation Table'!$A$1:$C$12,MATCH('Notes (Clean)'!F45,'Frequency Translation Table'!$A$1:$A$12,0),3)</f>
        <v>440</v>
      </c>
      <c r="G45">
        <f>INDEX('Frequency Translation Table'!$A$1:$C$12,MATCH('Notes (Clean)'!G45,'Frequency Translation Table'!$A$1:$A$12,0),3)</f>
        <v>349.23</v>
      </c>
      <c r="H45">
        <f>INDEX('Frequency Translation Table'!$A$1:$C$12,MATCH('Notes (Clean)'!H45,'Frequency Translation Table'!$A$1:$A$12,0),3)</f>
        <v>392</v>
      </c>
      <c r="I45">
        <f>INDEX('Frequency Translation Table'!$A$1:$C$12,MATCH('Notes (Clean)'!I45,'Frequency Translation Table'!$A$1:$A$12,0),3)</f>
        <v>440</v>
      </c>
      <c r="J45">
        <f>INDEX('Frequency Translation Table'!$A$1:$C$12,MATCH('Notes (Clean)'!J45,'Frequency Translation Table'!$A$1:$A$12,0),3)</f>
        <v>293.66000000000003</v>
      </c>
      <c r="K45">
        <f>INDEX('Frequency Translation Table'!$A$1:$C$12,MATCH('Notes (Clean)'!K45,'Frequency Translation Table'!$A$1:$A$12,0),3)</f>
        <v>440</v>
      </c>
    </row>
    <row r="46" spans="1:11" x14ac:dyDescent="0.25">
      <c r="A46">
        <v>44</v>
      </c>
      <c r="B46" s="10">
        <f>INDEX('Frequency Translation Table'!$A$1:$C$12,MATCH('Notes (Clean)'!B46,'Frequency Translation Table'!$A$1:$A$12,0),3)</f>
        <v>261.63</v>
      </c>
      <c r="C46" s="10">
        <f>INDEX('Frequency Translation Table'!$A$1:$C$12,MATCH('Notes (Clean)'!C46,'Frequency Translation Table'!$A$1:$A$12,0),3)</f>
        <v>329.63</v>
      </c>
      <c r="D46">
        <f>INDEX('Frequency Translation Table'!$A$1:$C$12,MATCH('Notes (Clean)'!D46,'Frequency Translation Table'!$A$1:$A$12,0),3)</f>
        <v>440</v>
      </c>
      <c r="E46">
        <f>INDEX('Frequency Translation Table'!$A$1:$C$12,MATCH('Notes (Clean)'!E46,'Frequency Translation Table'!$A$1:$A$12,0),3)</f>
        <v>311.13</v>
      </c>
      <c r="F46">
        <f>INDEX('Frequency Translation Table'!$A$1:$C$12,MATCH('Notes (Clean)'!F46,'Frequency Translation Table'!$A$1:$A$12,0),3)</f>
        <v>277.18</v>
      </c>
      <c r="G46">
        <f>INDEX('Frequency Translation Table'!$A$1:$C$12,MATCH('Notes (Clean)'!G46,'Frequency Translation Table'!$A$1:$A$12,0),3)</f>
        <v>392</v>
      </c>
      <c r="H46">
        <f>INDEX('Frequency Translation Table'!$A$1:$C$12,MATCH('Notes (Clean)'!H46,'Frequency Translation Table'!$A$1:$A$12,0),3)</f>
        <v>440</v>
      </c>
      <c r="I46">
        <f>INDEX('Frequency Translation Table'!$A$1:$C$12,MATCH('Notes (Clean)'!I46,'Frequency Translation Table'!$A$1:$A$12,0),3)</f>
        <v>311.13</v>
      </c>
      <c r="J46">
        <f>INDEX('Frequency Translation Table'!$A$1:$C$12,MATCH('Notes (Clean)'!J46,'Frequency Translation Table'!$A$1:$A$12,0),3)</f>
        <v>392</v>
      </c>
      <c r="K46">
        <f>INDEX('Frequency Translation Table'!$A$1:$C$12,MATCH('Notes (Clean)'!K46,'Frequency Translation Table'!$A$1:$A$12,0),3)</f>
        <v>349.23</v>
      </c>
    </row>
    <row r="47" spans="1:11" x14ac:dyDescent="0.25">
      <c r="A47">
        <v>45</v>
      </c>
      <c r="B47" s="10">
        <f>INDEX('Frequency Translation Table'!$A$1:$C$12,MATCH('Notes (Clean)'!B47,'Frequency Translation Table'!$A$1:$A$12,0),3)</f>
        <v>261.63</v>
      </c>
      <c r="C47">
        <f>INDEX('Frequency Translation Table'!$A$1:$C$12,MATCH('Notes (Clean)'!C47,'Frequency Translation Table'!$A$1:$A$12,0),3)</f>
        <v>440</v>
      </c>
      <c r="D47">
        <f>INDEX('Frequency Translation Table'!$A$1:$C$12,MATCH('Notes (Clean)'!D47,'Frequency Translation Table'!$A$1:$A$12,0),3)</f>
        <v>466.16</v>
      </c>
      <c r="E47">
        <f>INDEX('Frequency Translation Table'!$A$1:$C$12,MATCH('Notes (Clean)'!E47,'Frequency Translation Table'!$A$1:$A$12,0),3)</f>
        <v>392</v>
      </c>
      <c r="F47">
        <f>INDEX('Frequency Translation Table'!$A$1:$C$12,MATCH('Notes (Clean)'!F47,'Frequency Translation Table'!$A$1:$A$12,0),3)</f>
        <v>392</v>
      </c>
      <c r="G47" s="10">
        <f>INDEX('Frequency Translation Table'!$A$1:$C$12,MATCH('Notes (Clean)'!G47,'Frequency Translation Table'!$A$1:$A$12,0),3)</f>
        <v>329.63</v>
      </c>
      <c r="H47">
        <f>INDEX('Frequency Translation Table'!$A$1:$C$12,MATCH('Notes (Clean)'!H47,'Frequency Translation Table'!$A$1:$A$12,0),3)</f>
        <v>440</v>
      </c>
      <c r="I47">
        <f>INDEX('Frequency Translation Table'!$A$1:$C$12,MATCH('Notes (Clean)'!I47,'Frequency Translation Table'!$A$1:$A$12,0),3)</f>
        <v>349.23</v>
      </c>
      <c r="J47">
        <f>INDEX('Frequency Translation Table'!$A$1:$C$12,MATCH('Notes (Clean)'!J47,'Frequency Translation Table'!$A$1:$A$12,0),3)</f>
        <v>392</v>
      </c>
      <c r="K47">
        <f>INDEX('Frequency Translation Table'!$A$1:$C$12,MATCH('Notes (Clean)'!K47,'Frequency Translation Table'!$A$1:$A$12,0),3)</f>
        <v>293.66000000000003</v>
      </c>
    </row>
    <row r="48" spans="1:11" x14ac:dyDescent="0.25">
      <c r="A48">
        <v>46</v>
      </c>
      <c r="B48">
        <f>INDEX('Frequency Translation Table'!$A$1:$C$12,MATCH('Notes (Clean)'!B48,'Frequency Translation Table'!$A$1:$A$12,0),3)</f>
        <v>293.66000000000003</v>
      </c>
      <c r="C48">
        <f>INDEX('Frequency Translation Table'!$A$1:$C$12,MATCH('Notes (Clean)'!C48,'Frequency Translation Table'!$A$1:$A$12,0),3)</f>
        <v>392</v>
      </c>
      <c r="D48">
        <f>INDEX('Frequency Translation Table'!$A$1:$C$12,MATCH('Notes (Clean)'!D48,'Frequency Translation Table'!$A$1:$A$12,0),3)</f>
        <v>293.66000000000003</v>
      </c>
      <c r="E48">
        <f>INDEX('Frequency Translation Table'!$A$1:$C$12,MATCH('Notes (Clean)'!E48,'Frequency Translation Table'!$A$1:$A$12,0),3)</f>
        <v>440</v>
      </c>
      <c r="F48" s="10">
        <f>INDEX('Frequency Translation Table'!$A$1:$C$12,MATCH('Notes (Clean)'!F48,'Frequency Translation Table'!$A$1:$A$12,0),3)</f>
        <v>440</v>
      </c>
      <c r="G48">
        <f>INDEX('Frequency Translation Table'!$A$1:$C$12,MATCH('Notes (Clean)'!G48,'Frequency Translation Table'!$A$1:$A$12,0),3)</f>
        <v>493.88</v>
      </c>
      <c r="H48">
        <f>INDEX('Frequency Translation Table'!$A$1:$C$12,MATCH('Notes (Clean)'!H48,'Frequency Translation Table'!$A$1:$A$12,0),3)</f>
        <v>493.88</v>
      </c>
      <c r="I48">
        <f>INDEX('Frequency Translation Table'!$A$1:$C$12,MATCH('Notes (Clean)'!I48,'Frequency Translation Table'!$A$1:$A$12,0),3)</f>
        <v>261.63</v>
      </c>
      <c r="J48">
        <f>INDEX('Frequency Translation Table'!$A$1:$C$12,MATCH('Notes (Clean)'!J48,'Frequency Translation Table'!$A$1:$A$12,0),3)</f>
        <v>392</v>
      </c>
      <c r="K48">
        <f>INDEX('Frequency Translation Table'!$A$1:$C$12,MATCH('Notes (Clean)'!K48,'Frequency Translation Table'!$A$1:$A$12,0),3)</f>
        <v>261.63</v>
      </c>
    </row>
    <row r="49" spans="1:11" x14ac:dyDescent="0.25">
      <c r="A49">
        <v>47</v>
      </c>
      <c r="B49" s="10">
        <f>INDEX('Frequency Translation Table'!$A$1:$C$12,MATCH('Notes (Clean)'!B49,'Frequency Translation Table'!$A$1:$A$12,0),3)</f>
        <v>261.63</v>
      </c>
      <c r="C49" s="10">
        <f>INDEX('Frequency Translation Table'!$A$1:$C$12,MATCH('Notes (Clean)'!C49,'Frequency Translation Table'!$A$1:$A$12,0),3)</f>
        <v>329.63</v>
      </c>
      <c r="D49" s="10">
        <f>INDEX('Frequency Translation Table'!$A$1:$C$12,MATCH('Notes (Clean)'!D49,'Frequency Translation Table'!$A$1:$A$12,0),3)</f>
        <v>392</v>
      </c>
      <c r="E49" s="10">
        <f>INDEX('Frequency Translation Table'!$A$1:$C$12,MATCH('Notes (Clean)'!E49,'Frequency Translation Table'!$A$1:$A$12,0),3)</f>
        <v>349.23</v>
      </c>
      <c r="F49">
        <f>INDEX('Frequency Translation Table'!$A$1:$C$12,MATCH('Notes (Clean)'!F49,'Frequency Translation Table'!$A$1:$A$12,0),3)</f>
        <v>493.88</v>
      </c>
      <c r="G49">
        <f>INDEX('Frequency Translation Table'!$A$1:$C$12,MATCH('Notes (Clean)'!G49,'Frequency Translation Table'!$A$1:$A$12,0),3)</f>
        <v>493.88</v>
      </c>
      <c r="H49">
        <f>INDEX('Frequency Translation Table'!$A$1:$C$12,MATCH('Notes (Clean)'!H49,'Frequency Translation Table'!$A$1:$A$12,0),3)</f>
        <v>493.88</v>
      </c>
      <c r="I49">
        <f>INDEX('Frequency Translation Table'!$A$1:$C$12,MATCH('Notes (Clean)'!I49,'Frequency Translation Table'!$A$1:$A$12,0),3)</f>
        <v>329.63</v>
      </c>
      <c r="J49" s="10">
        <f>INDEX('Frequency Translation Table'!$A$1:$C$12,MATCH('Notes (Clean)'!J49,'Frequency Translation Table'!$A$1:$A$12,0),3)</f>
        <v>261.63</v>
      </c>
      <c r="K49">
        <f>INDEX('Frequency Translation Table'!$A$1:$C$12,MATCH('Notes (Clean)'!K49,'Frequency Translation Table'!$A$1:$A$12,0),3)</f>
        <v>293.66000000000003</v>
      </c>
    </row>
    <row r="50" spans="1:11" x14ac:dyDescent="0.25">
      <c r="A50">
        <v>48</v>
      </c>
      <c r="B50" s="10">
        <f>INDEX('Frequency Translation Table'!$A$1:$C$12,MATCH('Notes (Clean)'!B50,'Frequency Translation Table'!$A$1:$A$12,0),3)</f>
        <v>261.63</v>
      </c>
      <c r="C50" s="10">
        <f>INDEX('Frequency Translation Table'!$A$1:$C$12,MATCH('Notes (Clean)'!C50,'Frequency Translation Table'!$A$1:$A$12,0),3)</f>
        <v>329.63</v>
      </c>
      <c r="D50">
        <f>INDEX('Frequency Translation Table'!$A$1:$C$12,MATCH('Notes (Clean)'!D50,'Frequency Translation Table'!$A$1:$A$12,0),3)</f>
        <v>329.63</v>
      </c>
      <c r="E50" s="10">
        <f>INDEX('Frequency Translation Table'!$A$1:$C$12,MATCH('Notes (Clean)'!E50,'Frequency Translation Table'!$A$1:$A$12,0),3)</f>
        <v>349.23</v>
      </c>
      <c r="F50">
        <f>INDEX('Frequency Translation Table'!$A$1:$C$12,MATCH('Notes (Clean)'!F50,'Frequency Translation Table'!$A$1:$A$12,0),3)</f>
        <v>493.88</v>
      </c>
      <c r="G50">
        <f>INDEX('Frequency Translation Table'!$A$1:$C$12,MATCH('Notes (Clean)'!G50,'Frequency Translation Table'!$A$1:$A$12,0),3)</f>
        <v>392</v>
      </c>
      <c r="H50" s="10">
        <f>INDEX('Frequency Translation Table'!$A$1:$C$12,MATCH('Notes (Clean)'!H50,'Frequency Translation Table'!$A$1:$A$12,0),3)</f>
        <v>349.23</v>
      </c>
      <c r="I50">
        <f>INDEX('Frequency Translation Table'!$A$1:$C$12,MATCH('Notes (Clean)'!I50,'Frequency Translation Table'!$A$1:$A$12,0),3)</f>
        <v>349.23</v>
      </c>
      <c r="J50">
        <f>INDEX('Frequency Translation Table'!$A$1:$C$12,MATCH('Notes (Clean)'!J50,'Frequency Translation Table'!$A$1:$A$12,0),3)</f>
        <v>293.66000000000003</v>
      </c>
      <c r="K50">
        <f>INDEX('Frequency Translation Table'!$A$1:$C$12,MATCH('Notes (Clean)'!K50,'Frequency Translation Table'!$A$1:$A$12,0),3)</f>
        <v>440</v>
      </c>
    </row>
    <row r="51" spans="1:11" x14ac:dyDescent="0.25">
      <c r="A51">
        <v>49</v>
      </c>
      <c r="B51" s="10">
        <f>INDEX('Frequency Translation Table'!$A$1:$C$12,MATCH('Notes (Clean)'!B51,'Frequency Translation Table'!$A$1:$A$12,0),3)</f>
        <v>261.63</v>
      </c>
      <c r="C51" s="10">
        <f>INDEX('Frequency Translation Table'!$A$1:$C$12,MATCH('Notes (Clean)'!C51,'Frequency Translation Table'!$A$1:$A$12,0),3)</f>
        <v>329.63</v>
      </c>
      <c r="D51">
        <f>INDEX('Frequency Translation Table'!$A$1:$C$12,MATCH('Notes (Clean)'!D51,'Frequency Translation Table'!$A$1:$A$12,0),3)</f>
        <v>440</v>
      </c>
      <c r="E51">
        <f>INDEX('Frequency Translation Table'!$A$1:$C$12,MATCH('Notes (Clean)'!E51,'Frequency Translation Table'!$A$1:$A$12,0),3)</f>
        <v>466.16</v>
      </c>
      <c r="F51" s="10">
        <f>INDEX('Frequency Translation Table'!$A$1:$C$12,MATCH('Notes (Clean)'!F51,'Frequency Translation Table'!$A$1:$A$12,0),3)</f>
        <v>440</v>
      </c>
      <c r="G51">
        <f>INDEX('Frequency Translation Table'!$A$1:$C$12,MATCH('Notes (Clean)'!G51,'Frequency Translation Table'!$A$1:$A$12,0),3)</f>
        <v>293.66000000000003</v>
      </c>
      <c r="H51">
        <f>INDEX('Frequency Translation Table'!$A$1:$C$12,MATCH('Notes (Clean)'!H51,'Frequency Translation Table'!$A$1:$A$12,0),3)</f>
        <v>293.66000000000003</v>
      </c>
      <c r="I51">
        <f>INDEX('Frequency Translation Table'!$A$1:$C$12,MATCH('Notes (Clean)'!I51,'Frequency Translation Table'!$A$1:$A$12,0),3)</f>
        <v>369.99</v>
      </c>
      <c r="J51">
        <f>INDEX('Frequency Translation Table'!$A$1:$C$12,MATCH('Notes (Clean)'!J51,'Frequency Translation Table'!$A$1:$A$12,0),3)</f>
        <v>392</v>
      </c>
      <c r="K51">
        <f>INDEX('Frequency Translation Table'!$A$1:$C$12,MATCH('Notes (Clean)'!K51,'Frequency Translation Table'!$A$1:$A$12,0),3)</f>
        <v>261.63</v>
      </c>
    </row>
    <row r="52" spans="1:11" x14ac:dyDescent="0.25">
      <c r="A52">
        <v>50</v>
      </c>
      <c r="B52" s="10">
        <f>INDEX('Frequency Translation Table'!$A$1:$C$12,MATCH('Notes (Clean)'!B52,'Frequency Translation Table'!$A$1:$A$12,0),3)</f>
        <v>261.63</v>
      </c>
      <c r="C52">
        <f>INDEX('Frequency Translation Table'!$A$1:$C$12,MATCH('Notes (Clean)'!C52,'Frequency Translation Table'!$A$1:$A$12,0),3)</f>
        <v>493.88</v>
      </c>
      <c r="D52">
        <f>INDEX('Frequency Translation Table'!$A$1:$C$12,MATCH('Notes (Clean)'!D52,'Frequency Translation Table'!$A$1:$A$12,0),3)</f>
        <v>329.63</v>
      </c>
      <c r="E52">
        <f>INDEX('Frequency Translation Table'!$A$1:$C$12,MATCH('Notes (Clean)'!E52,'Frequency Translation Table'!$A$1:$A$12,0),3)</f>
        <v>329.63</v>
      </c>
      <c r="F52">
        <f>INDEX('Frequency Translation Table'!$A$1:$C$12,MATCH('Notes (Clean)'!F52,'Frequency Translation Table'!$A$1:$A$12,0),3)</f>
        <v>392</v>
      </c>
      <c r="G52">
        <f>INDEX('Frequency Translation Table'!$A$1:$C$12,MATCH('Notes (Clean)'!G52,'Frequency Translation Table'!$A$1:$A$12,0),3)</f>
        <v>293.66000000000003</v>
      </c>
      <c r="H52">
        <f>INDEX('Frequency Translation Table'!$A$1:$C$12,MATCH('Notes (Clean)'!H52,'Frequency Translation Table'!$A$1:$A$12,0),3)</f>
        <v>440</v>
      </c>
      <c r="I52">
        <f>INDEX('Frequency Translation Table'!$A$1:$C$12,MATCH('Notes (Clean)'!I52,'Frequency Translation Table'!$A$1:$A$12,0),3)</f>
        <v>415.3</v>
      </c>
      <c r="J52" s="10">
        <f>INDEX('Frequency Translation Table'!$A$1:$C$12,MATCH('Notes (Clean)'!J52,'Frequency Translation Table'!$A$1:$A$12,0),3)</f>
        <v>261.63</v>
      </c>
      <c r="K52" s="10">
        <f>INDEX('Frequency Translation Table'!$A$1:$C$12,MATCH('Notes (Clean)'!K52,'Frequency Translation Table'!$A$1:$A$12,0),3)</f>
        <v>329.63</v>
      </c>
    </row>
    <row r="53" spans="1:11" x14ac:dyDescent="0.25">
      <c r="A53">
        <v>51</v>
      </c>
      <c r="B53" s="10">
        <f>INDEX('Frequency Translation Table'!$A$1:$C$12,MATCH('Notes (Clean)'!B53,'Frequency Translation Table'!$A$1:$A$12,0),3)</f>
        <v>261.63</v>
      </c>
      <c r="C53">
        <f>INDEX('Frequency Translation Table'!$A$1:$C$12,MATCH('Notes (Clean)'!C53,'Frequency Translation Table'!$A$1:$A$12,0),3)</f>
        <v>440</v>
      </c>
      <c r="D53">
        <f>INDEX('Frequency Translation Table'!$A$1:$C$12,MATCH('Notes (Clean)'!D53,'Frequency Translation Table'!$A$1:$A$12,0),3)</f>
        <v>466.16</v>
      </c>
      <c r="E53">
        <f>INDEX('Frequency Translation Table'!$A$1:$C$12,MATCH('Notes (Clean)'!E53,'Frequency Translation Table'!$A$1:$A$12,0),3)</f>
        <v>392</v>
      </c>
      <c r="F53" s="10">
        <f>INDEX('Frequency Translation Table'!$A$1:$C$12,MATCH('Notes (Clean)'!F53,'Frequency Translation Table'!$A$1:$A$12,0),3)</f>
        <v>440</v>
      </c>
      <c r="G53">
        <f>INDEX('Frequency Translation Table'!$A$1:$C$12,MATCH('Notes (Clean)'!G53,'Frequency Translation Table'!$A$1:$A$12,0),3)</f>
        <v>369.99</v>
      </c>
      <c r="H53">
        <f>INDEX('Frequency Translation Table'!$A$1:$C$12,MATCH('Notes (Clean)'!H53,'Frequency Translation Table'!$A$1:$A$12,0),3)</f>
        <v>466.16</v>
      </c>
      <c r="I53" s="10">
        <f>INDEX('Frequency Translation Table'!$A$1:$C$12,MATCH('Notes (Clean)'!I53,'Frequency Translation Table'!$A$1:$A$12,0),3)</f>
        <v>466.16</v>
      </c>
      <c r="J53">
        <f>INDEX('Frequency Translation Table'!$A$1:$C$12,MATCH('Notes (Clean)'!J53,'Frequency Translation Table'!$A$1:$A$12,0),3)</f>
        <v>329.63</v>
      </c>
      <c r="K53">
        <f>INDEX('Frequency Translation Table'!$A$1:$C$12,MATCH('Notes (Clean)'!K53,'Frequency Translation Table'!$A$1:$A$12,0),3)</f>
        <v>466.16</v>
      </c>
    </row>
    <row r="54" spans="1:11" x14ac:dyDescent="0.25">
      <c r="A54">
        <v>52</v>
      </c>
      <c r="B54">
        <f>INDEX('Frequency Translation Table'!$A$1:$C$12,MATCH('Notes (Clean)'!B54,'Frequency Translation Table'!$A$1:$A$12,0),3)</f>
        <v>293.66000000000003</v>
      </c>
      <c r="C54">
        <f>INDEX('Frequency Translation Table'!$A$1:$C$12,MATCH('Notes (Clean)'!C54,'Frequency Translation Table'!$A$1:$A$12,0),3)</f>
        <v>440</v>
      </c>
      <c r="D54">
        <f>INDEX('Frequency Translation Table'!$A$1:$C$12,MATCH('Notes (Clean)'!D54,'Frequency Translation Table'!$A$1:$A$12,0),3)</f>
        <v>493.88</v>
      </c>
      <c r="E54">
        <f>INDEX('Frequency Translation Table'!$A$1:$C$12,MATCH('Notes (Clean)'!E54,'Frequency Translation Table'!$A$1:$A$12,0),3)</f>
        <v>440</v>
      </c>
      <c r="F54">
        <f>INDEX('Frequency Translation Table'!$A$1:$C$12,MATCH('Notes (Clean)'!F54,'Frequency Translation Table'!$A$1:$A$12,0),3)</f>
        <v>329.63</v>
      </c>
      <c r="G54">
        <f>INDEX('Frequency Translation Table'!$A$1:$C$12,MATCH('Notes (Clean)'!G54,'Frequency Translation Table'!$A$1:$A$12,0),3)</f>
        <v>392</v>
      </c>
      <c r="H54">
        <f>INDEX('Frequency Translation Table'!$A$1:$C$12,MATCH('Notes (Clean)'!H54,'Frequency Translation Table'!$A$1:$A$12,0),3)</f>
        <v>392</v>
      </c>
      <c r="I54">
        <f>INDEX('Frequency Translation Table'!$A$1:$C$12,MATCH('Notes (Clean)'!I54,'Frequency Translation Table'!$A$1:$A$12,0),3)</f>
        <v>329.63</v>
      </c>
      <c r="J54">
        <f>INDEX('Frequency Translation Table'!$A$1:$C$12,MATCH('Notes (Clean)'!J54,'Frequency Translation Table'!$A$1:$A$12,0),3)</f>
        <v>329.63</v>
      </c>
      <c r="K54">
        <f>INDEX('Frequency Translation Table'!$A$1:$C$12,MATCH('Notes (Clean)'!K54,'Frequency Translation Table'!$A$1:$A$12,0),3)</f>
        <v>493.88</v>
      </c>
    </row>
    <row r="55" spans="1:11" x14ac:dyDescent="0.25">
      <c r="A55">
        <v>53</v>
      </c>
      <c r="B55" s="10">
        <f>INDEX('Frequency Translation Table'!$A$1:$C$12,MATCH('Notes (Clean)'!B55,'Frequency Translation Table'!$A$1:$A$12,0),3)</f>
        <v>261.63</v>
      </c>
      <c r="C55">
        <f>INDEX('Frequency Translation Table'!$A$1:$C$12,MATCH('Notes (Clean)'!C55,'Frequency Translation Table'!$A$1:$A$12,0),3)</f>
        <v>293.66000000000003</v>
      </c>
      <c r="D55" s="10">
        <f>INDEX('Frequency Translation Table'!$A$1:$C$12,MATCH('Notes (Clean)'!D55,'Frequency Translation Table'!$A$1:$A$12,0),3)</f>
        <v>392</v>
      </c>
      <c r="E55">
        <f>INDEX('Frequency Translation Table'!$A$1:$C$12,MATCH('Notes (Clean)'!E55,'Frequency Translation Table'!$A$1:$A$12,0),3)</f>
        <v>293.66000000000003</v>
      </c>
      <c r="F55">
        <f>INDEX('Frequency Translation Table'!$A$1:$C$12,MATCH('Notes (Clean)'!F55,'Frequency Translation Table'!$A$1:$A$12,0),3)</f>
        <v>392</v>
      </c>
      <c r="G55" s="10">
        <f>INDEX('Frequency Translation Table'!$A$1:$C$12,MATCH('Notes (Clean)'!G55,'Frequency Translation Table'!$A$1:$A$12,0),3)</f>
        <v>329.63</v>
      </c>
      <c r="H55">
        <f>INDEX('Frequency Translation Table'!$A$1:$C$12,MATCH('Notes (Clean)'!H55,'Frequency Translation Table'!$A$1:$A$12,0),3)</f>
        <v>293.66000000000003</v>
      </c>
      <c r="I55">
        <f>INDEX('Frequency Translation Table'!$A$1:$C$12,MATCH('Notes (Clean)'!I55,'Frequency Translation Table'!$A$1:$A$12,0),3)</f>
        <v>261.63</v>
      </c>
      <c r="J55">
        <f>INDEX('Frequency Translation Table'!$A$1:$C$12,MATCH('Notes (Clean)'!J55,'Frequency Translation Table'!$A$1:$A$12,0),3)</f>
        <v>311.13</v>
      </c>
      <c r="K55">
        <f>INDEX('Frequency Translation Table'!$A$1:$C$12,MATCH('Notes (Clean)'!K55,'Frequency Translation Table'!$A$1:$A$12,0),3)</f>
        <v>392</v>
      </c>
    </row>
    <row r="56" spans="1:11" x14ac:dyDescent="0.25">
      <c r="A56">
        <v>54</v>
      </c>
      <c r="B56">
        <f>INDEX('Frequency Translation Table'!$A$1:$C$12,MATCH('Notes (Clean)'!B56,'Frequency Translation Table'!$A$1:$A$12,0),3)</f>
        <v>261.63</v>
      </c>
      <c r="C56">
        <f>INDEX('Frequency Translation Table'!$A$1:$C$12,MATCH('Notes (Clean)'!C56,'Frequency Translation Table'!$A$1:$A$12,0),3)</f>
        <v>329.63</v>
      </c>
      <c r="D56">
        <f>INDEX('Frequency Translation Table'!$A$1:$C$12,MATCH('Notes (Clean)'!D56,'Frequency Translation Table'!$A$1:$A$12,0),3)</f>
        <v>392</v>
      </c>
      <c r="E56">
        <f>INDEX('Frequency Translation Table'!$A$1:$C$12,MATCH('Notes (Clean)'!E56,'Frequency Translation Table'!$A$1:$A$12,0),3)</f>
        <v>392</v>
      </c>
      <c r="F56">
        <f>INDEX('Frequency Translation Table'!$A$1:$C$12,MATCH('Notes (Clean)'!F56,'Frequency Translation Table'!$A$1:$A$12,0),3)</f>
        <v>440</v>
      </c>
      <c r="G56">
        <f>INDEX('Frequency Translation Table'!$A$1:$C$12,MATCH('Notes (Clean)'!G56,'Frequency Translation Table'!$A$1:$A$12,0),3)</f>
        <v>293.66000000000003</v>
      </c>
      <c r="H56">
        <f>INDEX('Frequency Translation Table'!$A$1:$C$12,MATCH('Notes (Clean)'!H56,'Frequency Translation Table'!$A$1:$A$12,0),3)</f>
        <v>349.23</v>
      </c>
      <c r="I56">
        <f>INDEX('Frequency Translation Table'!$A$1:$C$12,MATCH('Notes (Clean)'!I56,'Frequency Translation Table'!$A$1:$A$12,0),3)</f>
        <v>440</v>
      </c>
      <c r="J56">
        <f>INDEX('Frequency Translation Table'!$A$1:$C$12,MATCH('Notes (Clean)'!J56,'Frequency Translation Table'!$A$1:$A$12,0),3)</f>
        <v>261.63</v>
      </c>
      <c r="K56">
        <f>INDEX('Frequency Translation Table'!$A$1:$C$12,MATCH('Notes (Clean)'!K56,'Frequency Translation Table'!$A$1:$A$12,0),3)</f>
        <v>329.63</v>
      </c>
    </row>
    <row r="57" spans="1:11" x14ac:dyDescent="0.25">
      <c r="A57">
        <v>55</v>
      </c>
      <c r="B57" t="e">
        <f>INDEX('Frequency Translation Table'!$A$1:$C$12,MATCH('Notes (Clean)'!B57,'Frequency Translation Table'!$A$1:$A$12,0),3)</f>
        <v>#N/A</v>
      </c>
      <c r="C57" t="e">
        <f>INDEX('Frequency Translation Table'!$A$1:$C$12,MATCH('Notes (Clean)'!C57,'Frequency Translation Table'!$A$1:$A$12,0),3)</f>
        <v>#N/A</v>
      </c>
      <c r="D57" t="e">
        <f>INDEX('Frequency Translation Table'!$A$1:$C$12,MATCH('Notes (Clean)'!D57,'Frequency Translation Table'!$A$1:$A$12,0),3)</f>
        <v>#N/A</v>
      </c>
      <c r="E57" t="e">
        <f>INDEX('Frequency Translation Table'!$A$1:$C$12,MATCH('Notes (Clean)'!E57,'Frequency Translation Table'!$A$1:$A$12,0),3)</f>
        <v>#N/A</v>
      </c>
      <c r="F57" t="e">
        <f>INDEX('Frequency Translation Table'!$A$1:$C$12,MATCH('Notes (Clean)'!F57,'Frequency Translation Table'!$A$1:$A$12,0),3)</f>
        <v>#N/A</v>
      </c>
      <c r="G57" t="e">
        <f>INDEX('Frequency Translation Table'!$A$1:$C$12,MATCH('Notes (Clean)'!G57,'Frequency Translation Table'!$A$1:$A$12,0),3)</f>
        <v>#N/A</v>
      </c>
      <c r="H57" t="e">
        <f>INDEX('Frequency Translation Table'!$A$1:$C$12,MATCH('Notes (Clean)'!H57,'Frequency Translation Table'!$A$1:$A$12,0),3)</f>
        <v>#N/A</v>
      </c>
      <c r="I57" t="e">
        <f>INDEX('Frequency Translation Table'!$A$1:$C$12,MATCH('Notes (Clean)'!I57,'Frequency Translation Table'!$A$1:$A$12,0),3)</f>
        <v>#N/A</v>
      </c>
      <c r="J57" t="e">
        <f>INDEX('Frequency Translation Table'!$A$1:$C$12,MATCH('Notes (Clean)'!J57,'Frequency Translation Table'!$A$1:$A$12,0),3)</f>
        <v>#N/A</v>
      </c>
      <c r="K57" t="e">
        <f>INDEX('Frequency Translation Table'!$A$1:$C$12,MATCH('Notes (Clean)'!K57,'Frequency Translation Table'!$A$1:$A$12,0),3)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2" zoomScale="85" zoomScaleNormal="85" workbookViewId="0">
      <selection activeCell="A38" sqref="A38"/>
    </sheetView>
  </sheetViews>
  <sheetFormatPr defaultRowHeight="15" x14ac:dyDescent="0.25"/>
  <cols>
    <col min="1" max="1" width="10.42578125" bestFit="1" customWidth="1"/>
    <col min="2" max="10" width="7.7109375" bestFit="1" customWidth="1"/>
    <col min="11" max="11" width="8.7109375" bestFit="1" customWidth="1"/>
    <col min="12" max="12" width="12.28515625" bestFit="1" customWidth="1"/>
    <col min="13" max="14" width="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2" t="s">
        <v>161</v>
      </c>
    </row>
    <row r="2" spans="1:14" x14ac:dyDescent="0.25">
      <c r="A2" t="s">
        <v>11</v>
      </c>
      <c r="B2">
        <f>INDEX('Frequency Translation Table'!$A$1:$C$12,MATCH('Notes (Clean)'!B2,'Frequency Translation Table'!$A$1:$A$12,0),3)</f>
        <v>261.63</v>
      </c>
      <c r="C2">
        <f>INDEX('Frequency Translation Table'!$A$1:$C$12,MATCH('Notes (Clean)'!C2,'Frequency Translation Table'!$A$1:$A$12,0),3)</f>
        <v>329.63</v>
      </c>
      <c r="D2">
        <f>INDEX('Frequency Translation Table'!$A$1:$C$12,MATCH('Notes (Clean)'!D2,'Frequency Translation Table'!$A$1:$A$12,0),3)</f>
        <v>392</v>
      </c>
      <c r="E2">
        <f>INDEX('Frequency Translation Table'!$A$1:$C$12,MATCH('Notes (Clean)'!E2,'Frequency Translation Table'!$A$1:$A$12,0),3)</f>
        <v>349.23</v>
      </c>
      <c r="F2">
        <f>INDEX('Frequency Translation Table'!$A$1:$C$12,MATCH('Notes (Clean)'!F2,'Frequency Translation Table'!$A$1:$A$12,0),3)</f>
        <v>440</v>
      </c>
      <c r="G2">
        <f>INDEX('Frequency Translation Table'!$A$1:$C$12,MATCH('Notes (Clean)'!G2,'Frequency Translation Table'!$A$1:$A$12,0),3)</f>
        <v>329.63</v>
      </c>
      <c r="H2">
        <f>INDEX('Frequency Translation Table'!$A$1:$C$12,MATCH('Notes (Clean)'!H2,'Frequency Translation Table'!$A$1:$A$12,0),3)</f>
        <v>349.23</v>
      </c>
      <c r="I2">
        <f>INDEX('Frequency Translation Table'!$A$1:$C$12,MATCH('Notes (Clean)'!I2,'Frequency Translation Table'!$A$1:$A$12,0),3)</f>
        <v>466.16</v>
      </c>
      <c r="J2">
        <f>INDEX('Frequency Translation Table'!$A$1:$C$12,MATCH('Notes (Clean)'!J2,'Frequency Translation Table'!$A$1:$A$12,0),3)</f>
        <v>261.63</v>
      </c>
      <c r="K2">
        <f>INDEX('Frequency Translation Table'!$A$1:$C$12,MATCH('Notes (Clean)'!K2,'Frequency Translation Table'!$A$1:$A$12,0),3)</f>
        <v>329.63</v>
      </c>
      <c r="L2" s="13">
        <v>0</v>
      </c>
    </row>
    <row r="3" spans="1:14" x14ac:dyDescent="0.25">
      <c r="A3">
        <v>1</v>
      </c>
      <c r="B3">
        <f>MIN(ABS(('Notes (Frequencies)'!B3-'Notes (Frequencies)'!B$2)/'Notes (Frequencies)'!B$2),ABS(('Notes (Frequencies)'!B3-2*'Notes (Frequencies)'!B$2)/'Notes (Frequencies)'!B$2))</f>
        <v>0.49829912471811338</v>
      </c>
      <c r="C3">
        <f>MIN(ABS(('Notes (Frequencies)'!C3-'Notes (Frequencies)'!C$2)/'Notes (Frequencies)'!C$2),ABS(('Notes (Frequencies)'!C3-2*'Notes (Frequencies)'!C$2)/'Notes (Frequencies)'!C$2))</f>
        <v>0.10912234930073103</v>
      </c>
      <c r="D3">
        <f>MIN(ABS(('Notes (Frequencies)'!D3-'Notes (Frequencies)'!D$2)/'Notes (Frequencies)'!D$2),ABS(('Notes (Frequencies)'!D3-2*'Notes (Frequencies)'!D$2)/'Notes (Frequencies)'!D$2))</f>
        <v>0.12244897959183673</v>
      </c>
      <c r="E3" s="10">
        <f>MIN(ABS(('Notes (Frequencies)'!E3-'Notes (Frequencies)'!E$2)/'Notes (Frequencies)'!E$2),ABS(('Notes (Frequencies)'!E3-2*'Notes (Frequencies)'!E$2)/'Notes (Frequencies)'!E$2))</f>
        <v>0</v>
      </c>
      <c r="F3">
        <f>MIN(ABS(('Notes (Frequencies)'!F3-'Notes (Frequencies)'!F$2)/'Notes (Frequencies)'!F$2),ABS(('Notes (Frequencies)'!F3-2*'Notes (Frequencies)'!F$2)/'Notes (Frequencies)'!F$2))</f>
        <v>0.25084090909090911</v>
      </c>
      <c r="G3" s="10">
        <f>MIN(ABS(('Notes (Frequencies)'!G3-'Notes (Frequencies)'!G$2)/'Notes (Frequencies)'!G$2),ABS(('Notes (Frequencies)'!G3-2*'Notes (Frequencies)'!G$2)/'Notes (Frequencies)'!G$2))</f>
        <v>0</v>
      </c>
      <c r="H3">
        <f>MIN(ABS(('Notes (Frequencies)'!H3-'Notes (Frequencies)'!H$2)/'Notes (Frequencies)'!H$2),ABS(('Notes (Frequencies)'!H3-2*'Notes (Frequencies)'!H$2)/'Notes (Frequencies)'!H$2))</f>
        <v>0.25991466941557134</v>
      </c>
      <c r="I3">
        <f>MIN(ABS(('Notes (Frequencies)'!I3-'Notes (Frequencies)'!I$2)/'Notes (Frequencies)'!I$2),ABS(('Notes (Frequencies)'!I3-2*'Notes (Frequencies)'!I$2)/'Notes (Frequencies)'!I$2))</f>
        <v>0</v>
      </c>
      <c r="J3">
        <f>MIN(ABS(('Notes (Frequencies)'!J3-'Notes (Frequencies)'!J$2)/'Notes (Frequencies)'!J$2),ABS(('Notes (Frequencies)'!J3-2*'Notes (Frequencies)'!J$2)/'Notes (Frequencies)'!J$2))</f>
        <v>0.21824714291174546</v>
      </c>
      <c r="K3">
        <f>MIN(ABS(('Notes (Frequencies)'!K3-'Notes (Frequencies)'!K$2)/'Notes (Frequencies)'!K$2),ABS(('Notes (Frequencies)'!K3-2*'Notes (Frequencies)'!K$2)/'Notes (Frequencies)'!K$2))</f>
        <v>0.41419166944756253</v>
      </c>
      <c r="L3" s="13">
        <f>AVERAGE(B3:K3)</f>
        <v>0.18730648444764694</v>
      </c>
      <c r="M3" s="1"/>
      <c r="N3" s="1"/>
    </row>
    <row r="4" spans="1:14" x14ac:dyDescent="0.25">
      <c r="A4">
        <v>2</v>
      </c>
      <c r="B4" s="10">
        <f>MIN(ABS(('Notes (Frequencies)'!B4-'Notes (Frequencies)'!B$2)/'Notes (Frequencies)'!B$2),ABS(('Notes (Frequencies)'!B4-2*'Notes (Frequencies)'!B$2)/'Notes (Frequencies)'!B$2))</f>
        <v>0</v>
      </c>
      <c r="C4">
        <f>MIN(ABS(('Notes (Frequencies)'!C4-'Notes (Frequencies)'!C$2)/'Notes (Frequencies)'!C$2),ABS(('Notes (Frequencies)'!C4-2*'Notes (Frequencies)'!C$2)/'Notes (Frequencies)'!C$2))</f>
        <v>0.33482996086521255</v>
      </c>
      <c r="D4">
        <f>MIN(ABS(('Notes (Frequencies)'!D4-'Notes (Frequencies)'!D$2)/'Notes (Frequencies)'!D$2),ABS(('Notes (Frequencies)'!D4-2*'Notes (Frequencies)'!D$2)/'Notes (Frequencies)'!D$2))</f>
        <v>0.15910714285714286</v>
      </c>
      <c r="E4">
        <f>MIN(ABS(('Notes (Frequencies)'!E4-'Notes (Frequencies)'!E$2)/'Notes (Frequencies)'!E$2),ABS(('Notes (Frequencies)'!E4-2*'Notes (Frequencies)'!E$2)/'Notes (Frequencies)'!E$2))</f>
        <v>0.41419694757036901</v>
      </c>
      <c r="F4">
        <f>MIN(ABS(('Notes (Frequencies)'!F4-'Notes (Frequencies)'!F$2)/'Notes (Frequencies)'!F$2),ABS(('Notes (Frequencies)'!F4-2*'Notes (Frequencies)'!F$2)/'Notes (Frequencies)'!F$2))</f>
        <v>0.10909090909090909</v>
      </c>
      <c r="G4">
        <f>MIN(ABS(('Notes (Frequencies)'!G4-'Notes (Frequencies)'!G$2)/'Notes (Frequencies)'!G$2),ABS(('Notes (Frequencies)'!G4-2*'Notes (Frequencies)'!G$2)/'Notes (Frequencies)'!G$2))</f>
        <v>0.10912234930073103</v>
      </c>
      <c r="H4">
        <f>MIN(ABS(('Notes (Frequencies)'!H4-'Notes (Frequencies)'!H$2)/'Notes (Frequencies)'!H$2),ABS(('Notes (Frequencies)'!H4-2*'Notes (Frequencies)'!H$2)/'Notes (Frequencies)'!H$2))</f>
        <v>0.12246943275205446</v>
      </c>
      <c r="I4">
        <f>MIN(ABS(('Notes (Frequencies)'!I4-'Notes (Frequencies)'!I$2)/'Notes (Frequencies)'!I$2),ABS(('Notes (Frequencies)'!I4-2*'Notes (Frequencies)'!I$2)/'Notes (Frequencies)'!I$2))</f>
        <v>5.946456152394021E-2</v>
      </c>
      <c r="J4" s="10">
        <f>MIN(ABS(('Notes (Frequencies)'!J4-'Notes (Frequencies)'!J$2)/'Notes (Frequencies)'!J$2),ABS(('Notes (Frequencies)'!J4-2*'Notes (Frequencies)'!J$2)/'Notes (Frequencies)'!J$2))</f>
        <v>0</v>
      </c>
      <c r="K4" s="10">
        <f>MIN(ABS(('Notes (Frequencies)'!K4-'Notes (Frequencies)'!K$2)/'Notes (Frequencies)'!K$2),ABS(('Notes (Frequencies)'!K4-2*'Notes (Frequencies)'!K$2)/'Notes (Frequencies)'!K$2))</f>
        <v>0</v>
      </c>
      <c r="L4" s="13">
        <f t="shared" ref="L4:L57" si="0">AVERAGE(B4:K4)</f>
        <v>0.13082813039603594</v>
      </c>
      <c r="M4" s="1"/>
      <c r="N4" s="1"/>
    </row>
    <row r="5" spans="1:14" x14ac:dyDescent="0.25">
      <c r="A5">
        <v>3</v>
      </c>
      <c r="B5" s="10">
        <f>MIN(ABS(('Notes (Frequencies)'!B5-'Notes (Frequencies)'!B$2)/'Notes (Frequencies)'!B$2),ABS(('Notes (Frequencies)'!B5-2*'Notes (Frequencies)'!B$2)/'Notes (Frequencies)'!B$2))</f>
        <v>0</v>
      </c>
      <c r="C5" s="10">
        <f>MIN(ABS(('Notes (Frequencies)'!C5-'Notes (Frequencies)'!C$2)/'Notes (Frequencies)'!C$2),ABS(('Notes (Frequencies)'!C5-2*'Notes (Frequencies)'!C$2)/'Notes (Frequencies)'!C$2))</f>
        <v>0</v>
      </c>
      <c r="D5" s="10">
        <f>MIN(ABS(('Notes (Frequencies)'!D5-'Notes (Frequencies)'!D$2)/'Notes (Frequencies)'!D$2),ABS(('Notes (Frequencies)'!D5-2*'Notes (Frequencies)'!D$2)/'Notes (Frequencies)'!D$2))</f>
        <v>0</v>
      </c>
      <c r="E5">
        <f>MIN(ABS(('Notes (Frequencies)'!E5-'Notes (Frequencies)'!E$2)/'Notes (Frequencies)'!E$2),ABS(('Notes (Frequencies)'!E5-2*'Notes (Frequencies)'!E$2)/'Notes (Frequencies)'!E$2))</f>
        <v>0.25991466941557134</v>
      </c>
      <c r="F5">
        <f>MIN(ABS(('Notes (Frequencies)'!F5-'Notes (Frequencies)'!F$2)/'Notes (Frequencies)'!F$2),ABS(('Notes (Frequencies)'!F5-2*'Notes (Frequencies)'!F$2)/'Notes (Frequencies)'!F$2))</f>
        <v>0.12245454545454544</v>
      </c>
      <c r="G5">
        <f>MIN(ABS(('Notes (Frequencies)'!G5-'Notes (Frequencies)'!G$2)/'Notes (Frequencies)'!G$2),ABS(('Notes (Frequencies)'!G5-2*'Notes (Frequencies)'!G$2)/'Notes (Frequencies)'!G$2))</f>
        <v>0.33482996086521255</v>
      </c>
      <c r="H5">
        <f>MIN(ABS(('Notes (Frequencies)'!H5-'Notes (Frequencies)'!H$2)/'Notes (Frequencies)'!H$2),ABS(('Notes (Frequencies)'!H5-2*'Notes (Frequencies)'!H$2)/'Notes (Frequencies)'!H$2))</f>
        <v>5.6123471637602791E-2</v>
      </c>
      <c r="I5">
        <f>MIN(ABS(('Notes (Frequencies)'!I5-'Notes (Frequencies)'!I$2)/'Notes (Frequencies)'!I$2),ABS(('Notes (Frequencies)'!I5-2*'Notes (Frequencies)'!I$2)/'Notes (Frequencies)'!I$2))</f>
        <v>0.10910417024197702</v>
      </c>
      <c r="J5">
        <f>MIN(ABS(('Notes (Frequencies)'!J5-'Notes (Frequencies)'!J$2)/'Notes (Frequencies)'!J$2),ABS(('Notes (Frequencies)'!J5-2*'Notes (Frequencies)'!J$2)/'Notes (Frequencies)'!J$2))</f>
        <v>0.33482398807476216</v>
      </c>
      <c r="K5">
        <f>MIN(ABS(('Notes (Frequencies)'!K5-'Notes (Frequencies)'!K$2)/'Notes (Frequencies)'!K$2),ABS(('Notes (Frequencies)'!K5-2*'Notes (Frequencies)'!K$2)/'Notes (Frequencies)'!K$2))</f>
        <v>5.6123532445469165E-2</v>
      </c>
      <c r="L5" s="13">
        <f t="shared" si="0"/>
        <v>0.12733743381351406</v>
      </c>
      <c r="M5" s="1"/>
      <c r="N5" s="1"/>
    </row>
    <row r="6" spans="1:14" x14ac:dyDescent="0.25">
      <c r="A6">
        <v>4</v>
      </c>
      <c r="B6" s="10">
        <f>MIN(ABS(('Notes (Frequencies)'!B6-'Notes (Frequencies)'!B$2)/'Notes (Frequencies)'!B$2),ABS(('Notes (Frequencies)'!B6-2*'Notes (Frequencies)'!B$2)/'Notes (Frequencies)'!B$2))</f>
        <v>0</v>
      </c>
      <c r="C6" s="10">
        <f>MIN(ABS(('Notes (Frequencies)'!C6-'Notes (Frequencies)'!C$2)/'Notes (Frequencies)'!C$2),ABS(('Notes (Frequencies)'!C6-2*'Notes (Frequencies)'!C$2)/'Notes (Frequencies)'!C$2))</f>
        <v>0</v>
      </c>
      <c r="D6" s="10">
        <f>MIN(ABS(('Notes (Frequencies)'!D6-'Notes (Frequencies)'!D$2)/'Notes (Frequencies)'!D$2),ABS(('Notes (Frequencies)'!D6-2*'Notes (Frequencies)'!D$2)/'Notes (Frequencies)'!D$2))</f>
        <v>0</v>
      </c>
      <c r="E6">
        <f>MIN(ABS(('Notes (Frequencies)'!E6-'Notes (Frequencies)'!E$2)/'Notes (Frequencies)'!E$2),ABS(('Notes (Frequencies)'!E6-2*'Notes (Frequencies)'!E$2)/'Notes (Frequencies)'!E$2))</f>
        <v>5.9445064856971021E-2</v>
      </c>
      <c r="F6">
        <f>MIN(ABS(('Notes (Frequencies)'!F6-'Notes (Frequencies)'!F$2)/'Notes (Frequencies)'!F$2),ABS(('Notes (Frequencies)'!F6-2*'Notes (Frequencies)'!F$2)/'Notes (Frequencies)'!F$2))</f>
        <v>0.40538636363636366</v>
      </c>
      <c r="G6">
        <f>MIN(ABS(('Notes (Frequencies)'!G6-'Notes (Frequencies)'!G$2)/'Notes (Frequencies)'!G$2),ABS(('Notes (Frequencies)'!G6-2*'Notes (Frequencies)'!G$2)/'Notes (Frequencies)'!G$2))</f>
        <v>5.9460607347632262E-2</v>
      </c>
      <c r="H6">
        <f>MIN(ABS(('Notes (Frequencies)'!H6-'Notes (Frequencies)'!H$2)/'Notes (Frequencies)'!H$2),ABS(('Notes (Frequencies)'!H6-2*'Notes (Frequencies)'!H$2)/'Notes (Frequencies)'!H$2))</f>
        <v>0.25083755691091836</v>
      </c>
      <c r="I6">
        <f>MIN(ABS(('Notes (Frequencies)'!I6-'Notes (Frequencies)'!I$2)/'Notes (Frequencies)'!I$2),ABS(('Notes (Frequencies)'!I6-2*'Notes (Frequencies)'!I$2)/'Notes (Frequencies)'!I$2))</f>
        <v>5.6118071048567066E-2</v>
      </c>
      <c r="J6" s="10">
        <f>MIN(ABS(('Notes (Frequencies)'!J6-'Notes (Frequencies)'!J$2)/'Notes (Frequencies)'!J$2),ABS(('Notes (Frequencies)'!J6-2*'Notes (Frequencies)'!J$2)/'Notes (Frequencies)'!J$2))</f>
        <v>0</v>
      </c>
      <c r="K6">
        <f>MIN(ABS(('Notes (Frequencies)'!K6-'Notes (Frequencies)'!K$2)/'Notes (Frequencies)'!K$2),ABS(('Notes (Frequencies)'!K6-2*'Notes (Frequencies)'!K$2)/'Notes (Frequencies)'!K$2))</f>
        <v>0.49828595698207079</v>
      </c>
      <c r="L6" s="13">
        <f t="shared" si="0"/>
        <v>0.13295336207825231</v>
      </c>
      <c r="M6" s="1"/>
      <c r="N6" s="1"/>
    </row>
    <row r="7" spans="1:14" x14ac:dyDescent="0.25">
      <c r="A7">
        <v>5</v>
      </c>
      <c r="B7">
        <f>MIN(ABS(('Notes (Frequencies)'!B7-'Notes (Frequencies)'!B$2)/'Notes (Frequencies)'!B$2),ABS(('Notes (Frequencies)'!B7-2*'Notes (Frequencies)'!B$2)/'Notes (Frequencies)'!B$2))</f>
        <v>0.25990903183885639</v>
      </c>
      <c r="C7" s="10">
        <f>MIN(ABS(('Notes (Frequencies)'!C7-'Notes (Frequencies)'!C$2)/'Notes (Frequencies)'!C$2),ABS(('Notes (Frequencies)'!C7-2*'Notes (Frequencies)'!C$2)/'Notes (Frequencies)'!C$2))</f>
        <v>0</v>
      </c>
      <c r="D7" s="10">
        <f>MIN(ABS(('Notes (Frequencies)'!D7-'Notes (Frequencies)'!D$2)/'Notes (Frequencies)'!D$2),ABS(('Notes (Frequencies)'!D7-2*'Notes (Frequencies)'!D$2)/'Notes (Frequencies)'!D$2))</f>
        <v>0</v>
      </c>
      <c r="E7" s="10">
        <f>MIN(ABS(('Notes (Frequencies)'!E7-'Notes (Frequencies)'!E$2)/'Notes (Frequencies)'!E$2),ABS(('Notes (Frequencies)'!E7-2*'Notes (Frequencies)'!E$2)/'Notes (Frequencies)'!E$2))</f>
        <v>0</v>
      </c>
      <c r="F7">
        <f>MIN(ABS(('Notes (Frequencies)'!F7-'Notes (Frequencies)'!F$2)/'Notes (Frequencies)'!F$2),ABS(('Notes (Frequencies)'!F7-2*'Notes (Frequencies)'!F$2)/'Notes (Frequencies)'!F$2))</f>
        <v>0.10909090909090909</v>
      </c>
      <c r="G7">
        <f>MIN(ABS(('Notes (Frequencies)'!G7-'Notes (Frequencies)'!G$2)/'Notes (Frequencies)'!G$2),ABS(('Notes (Frequencies)'!G7-2*'Notes (Frequencies)'!G$2)/'Notes (Frequencies)'!G$2))</f>
        <v>0.10912234930073103</v>
      </c>
      <c r="H7">
        <f>MIN(ABS(('Notes (Frequencies)'!H7-'Notes (Frequencies)'!H$2)/'Notes (Frequencies)'!H$2),ABS(('Notes (Frequencies)'!H7-2*'Notes (Frequencies)'!H$2)/'Notes (Frequencies)'!H$2))</f>
        <v>5.6123471637602791E-2</v>
      </c>
      <c r="I7">
        <f>MIN(ABS(('Notes (Frequencies)'!I7-'Notes (Frequencies)'!I$2)/'Notes (Frequencies)'!I$2),ABS(('Notes (Frequencies)'!I7-2*'Notes (Frequencies)'!I$2)/'Notes (Frequencies)'!I$2))</f>
        <v>5.946456152394021E-2</v>
      </c>
      <c r="J7">
        <f>MIN(ABS(('Notes (Frequencies)'!J7-'Notes (Frequencies)'!J$2)/'Notes (Frequencies)'!J$2),ABS(('Notes (Frequencies)'!J7-2*'Notes (Frequencies)'!J$2)/'Notes (Frequencies)'!J$2))</f>
        <v>0.49829912471811338</v>
      </c>
      <c r="K7">
        <f>MIN(ABS(('Notes (Frequencies)'!K7-'Notes (Frequencies)'!K$2)/'Notes (Frequencies)'!K$2),ABS(('Notes (Frequencies)'!K7-2*'Notes (Frequencies)'!K$2)/'Notes (Frequencies)'!K$2))</f>
        <v>0.49828595698207079</v>
      </c>
      <c r="L7" s="13">
        <f t="shared" si="0"/>
        <v>0.15902954050922236</v>
      </c>
      <c r="M7" s="1"/>
      <c r="N7" s="1"/>
    </row>
    <row r="8" spans="1:14" x14ac:dyDescent="0.25">
      <c r="A8">
        <v>6</v>
      </c>
      <c r="B8" s="10">
        <f>MIN(ABS(('Notes (Frequencies)'!B8-'Notes (Frequencies)'!B$2)/'Notes (Frequencies)'!B$2),ABS(('Notes (Frequencies)'!B8-2*'Notes (Frequencies)'!B$2)/'Notes (Frequencies)'!B$2))</f>
        <v>0</v>
      </c>
      <c r="C8" s="10">
        <f>MIN(ABS(('Notes (Frequencies)'!C8-'Notes (Frequencies)'!C$2)/'Notes (Frequencies)'!C$2),ABS(('Notes (Frequencies)'!C8-2*'Notes (Frequencies)'!C$2)/'Notes (Frequencies)'!C$2))</f>
        <v>0</v>
      </c>
      <c r="D8">
        <f>MIN(ABS(('Notes (Frequencies)'!D8-'Notes (Frequencies)'!D$2)/'Notes (Frequencies)'!D$2),ABS(('Notes (Frequencies)'!D8-2*'Notes (Frequencies)'!D$2)/'Notes (Frequencies)'!D$2))</f>
        <v>5.9438775510204107E-2</v>
      </c>
      <c r="E8">
        <f>MIN(ABS(('Notes (Frequencies)'!E8-'Notes (Frequencies)'!E$2)/'Notes (Frequencies)'!E$2),ABS(('Notes (Frequencies)'!E8-2*'Notes (Frequencies)'!E$2)/'Notes (Frequencies)'!E$2))</f>
        <v>0.25083755691091836</v>
      </c>
      <c r="F8" s="10">
        <f>MIN(ABS(('Notes (Frequencies)'!F8-'Notes (Frequencies)'!F$2)/'Notes (Frequencies)'!F$2),ABS(('Notes (Frequencies)'!F8-2*'Notes (Frequencies)'!F$2)/'Notes (Frequencies)'!F$2))</f>
        <v>0</v>
      </c>
      <c r="G8">
        <f>MIN(ABS(('Notes (Frequencies)'!G8-'Notes (Frequencies)'!G$2)/'Notes (Frequencies)'!G$2),ABS(('Notes (Frequencies)'!G8-2*'Notes (Frequencies)'!G$2)/'Notes (Frequencies)'!G$2))</f>
        <v>5.9460607347632262E-2</v>
      </c>
      <c r="H8">
        <f>MIN(ABS(('Notes (Frequencies)'!H8-'Notes (Frequencies)'!H$2)/'Notes (Frequencies)'!H$2),ABS(('Notes (Frequencies)'!H8-2*'Notes (Frequencies)'!H$2)/'Notes (Frequencies)'!H$2))</f>
        <v>0.25083755691091836</v>
      </c>
      <c r="I8">
        <f>MIN(ABS(('Notes (Frequencies)'!I8-'Notes (Frequencies)'!I$2)/'Notes (Frequencies)'!I$2),ABS(('Notes (Frequencies)'!I8-2*'Notes (Frequencies)'!I$2)/'Notes (Frequencies)'!I$2))</f>
        <v>0.206302557061953</v>
      </c>
      <c r="J8" s="10">
        <f>MIN(ABS(('Notes (Frequencies)'!J8-'Notes (Frequencies)'!J$2)/'Notes (Frequencies)'!J$2),ABS(('Notes (Frequencies)'!J8-2*'Notes (Frequencies)'!J$2)/'Notes (Frequencies)'!J$2))</f>
        <v>0</v>
      </c>
      <c r="K8">
        <f>MIN(ABS(('Notes (Frequencies)'!K8-'Notes (Frequencies)'!K$2)/'Notes (Frequencies)'!K$2),ABS(('Notes (Frequencies)'!K8-2*'Notes (Frequencies)'!K$2)/'Notes (Frequencies)'!K$2))</f>
        <v>0.33482996086521255</v>
      </c>
      <c r="L8" s="13">
        <f t="shared" si="0"/>
        <v>0.11617070146068387</v>
      </c>
      <c r="M8" s="1"/>
      <c r="N8" s="1"/>
    </row>
    <row r="9" spans="1:14" x14ac:dyDescent="0.25">
      <c r="A9">
        <v>7</v>
      </c>
      <c r="B9" s="10">
        <f>MIN(ABS(('Notes (Frequencies)'!B9-'Notes (Frequencies)'!B$2)/'Notes (Frequencies)'!B$2),ABS(('Notes (Frequencies)'!B9-2*'Notes (Frequencies)'!B$2)/'Notes (Frequencies)'!B$2))</f>
        <v>0</v>
      </c>
      <c r="C9">
        <f>MIN(ABS(('Notes (Frequencies)'!C9-'Notes (Frequencies)'!C$2)/'Notes (Frequencies)'!C$2),ABS(('Notes (Frequencies)'!C9-2*'Notes (Frequencies)'!C$2)/'Notes (Frequencies)'!C$2))</f>
        <v>0.33482996086521255</v>
      </c>
      <c r="D9">
        <f>MIN(ABS(('Notes (Frequencies)'!D9-'Notes (Frequencies)'!D$2)/'Notes (Frequencies)'!D$2),ABS(('Notes (Frequencies)'!D9-2*'Notes (Frequencies)'!D$2)/'Notes (Frequencies)'!D$2))</f>
        <v>0.25989795918367348</v>
      </c>
      <c r="E9" s="10">
        <f>MIN(ABS(('Notes (Frequencies)'!E9-'Notes (Frequencies)'!E$2)/'Notes (Frequencies)'!E$2),ABS(('Notes (Frequencies)'!E9-2*'Notes (Frequencies)'!E$2)/'Notes (Frequencies)'!E$2))</f>
        <v>0</v>
      </c>
      <c r="F9">
        <f>MIN(ABS(('Notes (Frequencies)'!F9-'Notes (Frequencies)'!F$2)/'Notes (Frequencies)'!F$2),ABS(('Notes (Frequencies)'!F9-2*'Notes (Frequencies)'!F$2)/'Notes (Frequencies)'!F$2))</f>
        <v>0.10909090909090909</v>
      </c>
      <c r="G9" s="10">
        <f>MIN(ABS(('Notes (Frequencies)'!G9-'Notes (Frequencies)'!G$2)/'Notes (Frequencies)'!G$2),ABS(('Notes (Frequencies)'!G9-2*'Notes (Frequencies)'!G$2)/'Notes (Frequencies)'!G$2))</f>
        <v>0</v>
      </c>
      <c r="H9">
        <f>MIN(ABS(('Notes (Frequencies)'!H9-'Notes (Frequencies)'!H$2)/'Notes (Frequencies)'!H$2),ABS(('Notes (Frequencies)'!H9-2*'Notes (Frequencies)'!H$2)/'Notes (Frequencies)'!H$2))</f>
        <v>0.12246943275205446</v>
      </c>
      <c r="I9">
        <f>MIN(ABS(('Notes (Frequencies)'!I9-'Notes (Frequencies)'!I$2)/'Notes (Frequencies)'!I$2),ABS(('Notes (Frequencies)'!I9-2*'Notes (Frequencies)'!I$2)/'Notes (Frequencies)'!I$2))</f>
        <v>5.946456152394021E-2</v>
      </c>
      <c r="J9">
        <f>MIN(ABS(('Notes (Frequencies)'!J9-'Notes (Frequencies)'!J$2)/'Notes (Frequencies)'!J$2),ABS(('Notes (Frequencies)'!J9-2*'Notes (Frequencies)'!J$2)/'Notes (Frequencies)'!J$2))</f>
        <v>0.33482398807476216</v>
      </c>
      <c r="K9">
        <f>MIN(ABS(('Notes (Frequencies)'!K9-'Notes (Frequencies)'!K$2)/'Notes (Frequencies)'!K$2),ABS(('Notes (Frequencies)'!K9-2*'Notes (Frequencies)'!K$2)/'Notes (Frequencies)'!K$2))</f>
        <v>0.18921214695264388</v>
      </c>
      <c r="L9" s="13">
        <f t="shared" si="0"/>
        <v>0.14097889584431958</v>
      </c>
      <c r="M9" s="1"/>
      <c r="N9" s="1"/>
    </row>
    <row r="10" spans="1:14" x14ac:dyDescent="0.25">
      <c r="A10">
        <v>8</v>
      </c>
      <c r="B10" s="10">
        <f>MIN(ABS(('Notes (Frequencies)'!B10-'Notes (Frequencies)'!B$2)/'Notes (Frequencies)'!B$2),ABS(('Notes (Frequencies)'!B10-2*'Notes (Frequencies)'!B$2)/'Notes (Frequencies)'!B$2))</f>
        <v>0</v>
      </c>
      <c r="C10" s="10">
        <f>MIN(ABS(('Notes (Frequencies)'!C10-'Notes (Frequencies)'!C$2)/'Notes (Frequencies)'!C$2),ABS(('Notes (Frequencies)'!C10-2*'Notes (Frequencies)'!C$2)/'Notes (Frequencies)'!C$2))</f>
        <v>0</v>
      </c>
      <c r="D10" s="10">
        <f>MIN(ABS(('Notes (Frequencies)'!D10-'Notes (Frequencies)'!D$2)/'Notes (Frequencies)'!D$2),ABS(('Notes (Frequencies)'!D10-2*'Notes (Frequencies)'!D$2)/'Notes (Frequencies)'!D$2))</f>
        <v>0</v>
      </c>
      <c r="E10">
        <f>MIN(ABS(('Notes (Frequencies)'!E10-'Notes (Frequencies)'!E$2)/'Notes (Frequencies)'!E$2),ABS(('Notes (Frequencies)'!E10-2*'Notes (Frequencies)'!E$2)/'Notes (Frequencies)'!E$2))</f>
        <v>0.41419694757036901</v>
      </c>
      <c r="F10" s="10">
        <f>MIN(ABS(('Notes (Frequencies)'!F10-'Notes (Frequencies)'!F$2)/'Notes (Frequencies)'!F$2),ABS(('Notes (Frequencies)'!F10-2*'Notes (Frequencies)'!F$2)/'Notes (Frequencies)'!F$2))</f>
        <v>0</v>
      </c>
      <c r="G10" s="10">
        <f>MIN(ABS(('Notes (Frequencies)'!G10-'Notes (Frequencies)'!G$2)/'Notes (Frequencies)'!G$2),ABS(('Notes (Frequencies)'!G10-2*'Notes (Frequencies)'!G$2)/'Notes (Frequencies)'!G$2))</f>
        <v>0</v>
      </c>
      <c r="H10" s="10">
        <f>MIN(ABS(('Notes (Frequencies)'!H10-'Notes (Frequencies)'!H$2)/'Notes (Frequencies)'!H$2),ABS(('Notes (Frequencies)'!H10-2*'Notes (Frequencies)'!H$2)/'Notes (Frequencies)'!H$2))</f>
        <v>0</v>
      </c>
      <c r="I10">
        <f>MIN(ABS(('Notes (Frequencies)'!I10-'Notes (Frequencies)'!I$2)/'Notes (Frequencies)'!I$2),ABS(('Notes (Frequencies)'!I10-2*'Notes (Frequencies)'!I$2)/'Notes (Frequencies)'!I$2))</f>
        <v>0.33256821692122879</v>
      </c>
      <c r="J10">
        <f>MIN(ABS(('Notes (Frequencies)'!J10-'Notes (Frequencies)'!J$2)/'Notes (Frequencies)'!J$2),ABS(('Notes (Frequencies)'!J10-2*'Notes (Frequencies)'!J$2)/'Notes (Frequencies)'!J$2))</f>
        <v>0.21824714291174546</v>
      </c>
      <c r="K10">
        <f>MIN(ABS(('Notes (Frequencies)'!K10-'Notes (Frequencies)'!K$2)/'Notes (Frequencies)'!K$2),ABS(('Notes (Frequencies)'!K10-2*'Notes (Frequencies)'!K$2)/'Notes (Frequencies)'!K$2))</f>
        <v>0.10912234930073103</v>
      </c>
      <c r="L10" s="13">
        <f t="shared" si="0"/>
        <v>0.10741346567040741</v>
      </c>
      <c r="M10" s="1"/>
      <c r="N10" s="1"/>
    </row>
    <row r="11" spans="1:14" x14ac:dyDescent="0.25">
      <c r="A11">
        <v>9</v>
      </c>
      <c r="B11" s="10">
        <f>MIN(ABS(('Notes (Frequencies)'!B11-'Notes (Frequencies)'!B$2)/'Notes (Frequencies)'!B$2),ABS(('Notes (Frequencies)'!B11-2*'Notes (Frequencies)'!B$2)/'Notes (Frequencies)'!B$2))</f>
        <v>0</v>
      </c>
      <c r="C11">
        <f>MIN(ABS(('Notes (Frequencies)'!C11-'Notes (Frequencies)'!C$2)/'Notes (Frequencies)'!C$2),ABS(('Notes (Frequencies)'!C11-2*'Notes (Frequencies)'!C$2)/'Notes (Frequencies)'!C$2))</f>
        <v>0.33482996086521255</v>
      </c>
      <c r="D11">
        <f>MIN(ABS(('Notes (Frequencies)'!D11-'Notes (Frequencies)'!D$2)/'Notes (Frequencies)'!D$2),ABS(('Notes (Frequencies)'!D11-2*'Notes (Frequencies)'!D$2)/'Notes (Frequencies)'!D$2))</f>
        <v>0.25086734693877544</v>
      </c>
      <c r="E11">
        <f>MIN(ABS(('Notes (Frequencies)'!E11-'Notes (Frequencies)'!E$2)/'Notes (Frequencies)'!E$2),ABS(('Notes (Frequencies)'!E11-2*'Notes (Frequencies)'!E$2)/'Notes (Frequencies)'!E$2))</f>
        <v>0.20631102711679983</v>
      </c>
      <c r="F11">
        <f>MIN(ABS(('Notes (Frequencies)'!F11-'Notes (Frequencies)'!F$2)/'Notes (Frequencies)'!F$2),ABS(('Notes (Frequencies)'!F11-2*'Notes (Frequencies)'!F$2)/'Notes (Frequencies)'!F$2))</f>
        <v>0.2062954545454545</v>
      </c>
      <c r="G11" s="10">
        <f>MIN(ABS(('Notes (Frequencies)'!G11-'Notes (Frequencies)'!G$2)/'Notes (Frequencies)'!G$2),ABS(('Notes (Frequencies)'!G11-2*'Notes (Frequencies)'!G$2)/'Notes (Frequencies)'!G$2))</f>
        <v>0</v>
      </c>
      <c r="H11">
        <f>MIN(ABS(('Notes (Frequencies)'!H11-'Notes (Frequencies)'!H$2)/'Notes (Frequencies)'!H$2),ABS(('Notes (Frequencies)'!H11-2*'Notes (Frequencies)'!H$2)/'Notes (Frequencies)'!H$2))</f>
        <v>0.41419694757036901</v>
      </c>
      <c r="I11">
        <f>MIN(ABS(('Notes (Frequencies)'!I11-'Notes (Frequencies)'!I$2)/'Notes (Frequencies)'!I$2),ABS(('Notes (Frequencies)'!I11-2*'Notes (Frequencies)'!I$2)/'Notes (Frequencies)'!I$2))</f>
        <v>5.946456152394021E-2</v>
      </c>
      <c r="J11">
        <f>MIN(ABS(('Notes (Frequencies)'!J11-'Notes (Frequencies)'!J$2)/'Notes (Frequencies)'!J$2),ABS(('Notes (Frequencies)'!J11-2*'Notes (Frequencies)'!J$2)/'Notes (Frequencies)'!J$2))</f>
        <v>0.12242479837939085</v>
      </c>
      <c r="K11">
        <f>MIN(ABS(('Notes (Frequencies)'!K11-'Notes (Frequencies)'!K$2)/'Notes (Frequencies)'!K$2),ABS(('Notes (Frequencies)'!K11-2*'Notes (Frequencies)'!K$2)/'Notes (Frequencies)'!K$2))</f>
        <v>0.33482996086521255</v>
      </c>
      <c r="L11" s="13">
        <f t="shared" si="0"/>
        <v>0.19292200578051549</v>
      </c>
      <c r="M11" s="1"/>
      <c r="N11" s="1"/>
    </row>
    <row r="12" spans="1:14" x14ac:dyDescent="0.25">
      <c r="A12">
        <v>10</v>
      </c>
      <c r="B12" s="10">
        <f>MIN(ABS(('Notes (Frequencies)'!B12-'Notes (Frequencies)'!B$2)/'Notes (Frequencies)'!B$2),ABS(('Notes (Frequencies)'!B12-2*'Notes (Frequencies)'!B$2)/'Notes (Frequencies)'!B$2))</f>
        <v>0</v>
      </c>
      <c r="C12">
        <f>MIN(ABS(('Notes (Frequencies)'!C12-'Notes (Frequencies)'!C$2)/'Notes (Frequencies)'!C$2),ABS(('Notes (Frequencies)'!C12-2*'Notes (Frequencies)'!C$2)/'Notes (Frequencies)'!C$2))</f>
        <v>0.33482996086521255</v>
      </c>
      <c r="D12">
        <f>MIN(ABS(('Notes (Frequencies)'!D12-'Notes (Frequencies)'!D$2)/'Notes (Frequencies)'!D$2),ABS(('Notes (Frequencies)'!D12-2*'Notes (Frequencies)'!D$2)/'Notes (Frequencies)'!D$2))</f>
        <v>0.25086734693877544</v>
      </c>
      <c r="E12">
        <f>MIN(ABS(('Notes (Frequencies)'!E12-'Notes (Frequencies)'!E$2)/'Notes (Frequencies)'!E$2),ABS(('Notes (Frequencies)'!E12-2*'Notes (Frequencies)'!E$2)/'Notes (Frequencies)'!E$2))</f>
        <v>0.33482232339718809</v>
      </c>
      <c r="F12">
        <f>MIN(ABS(('Notes (Frequencies)'!F12-'Notes (Frequencies)'!F$2)/'Notes (Frequencies)'!F$2),ABS(('Notes (Frequencies)'!F12-2*'Notes (Frequencies)'!F$2)/'Notes (Frequencies)'!F$2))</f>
        <v>0.10909090909090909</v>
      </c>
      <c r="G12" s="10">
        <f>MIN(ABS(('Notes (Frequencies)'!G12-'Notes (Frequencies)'!G$2)/'Notes (Frequencies)'!G$2),ABS(('Notes (Frequencies)'!G12-2*'Notes (Frequencies)'!G$2)/'Notes (Frequencies)'!G$2))</f>
        <v>0</v>
      </c>
      <c r="H12">
        <f>MIN(ABS(('Notes (Frequencies)'!H12-'Notes (Frequencies)'!H$2)/'Notes (Frequencies)'!H$2),ABS(('Notes (Frequencies)'!H12-2*'Notes (Frequencies)'!H$2)/'Notes (Frequencies)'!H$2))</f>
        <v>0.25991466941557134</v>
      </c>
      <c r="I12" s="10">
        <f>MIN(ABS(('Notes (Frequencies)'!I12-'Notes (Frequencies)'!I$2)/'Notes (Frequencies)'!I$2),ABS(('Notes (Frequencies)'!I12-2*'Notes (Frequencies)'!I$2)/'Notes (Frequencies)'!I$2))</f>
        <v>0</v>
      </c>
      <c r="J12">
        <f>MIN(ABS(('Notes (Frequencies)'!J12-'Notes (Frequencies)'!J$2)/'Notes (Frequencies)'!J$2),ABS(('Notes (Frequencies)'!J12-2*'Notes (Frequencies)'!J$2)/'Notes (Frequencies)'!J$2))</f>
        <v>0.1122959905209647</v>
      </c>
      <c r="K12">
        <f>MIN(ABS(('Notes (Frequencies)'!K12-'Notes (Frequencies)'!K$2)/'Notes (Frequencies)'!K$2),ABS(('Notes (Frequencies)'!K12-2*'Notes (Frequencies)'!K$2)/'Notes (Frequencies)'!K$2))</f>
        <v>0.18921214695264388</v>
      </c>
      <c r="L12" s="13">
        <f t="shared" si="0"/>
        <v>0.15910333471812649</v>
      </c>
      <c r="M12" s="1"/>
      <c r="N12" s="1"/>
    </row>
    <row r="13" spans="1:14" x14ac:dyDescent="0.25">
      <c r="A13">
        <v>11</v>
      </c>
      <c r="B13" s="10">
        <f>MIN(ABS(('Notes (Frequencies)'!B13-'Notes (Frequencies)'!B$2)/'Notes (Frequencies)'!B$2),ABS(('Notes (Frequencies)'!B13-2*'Notes (Frequencies)'!B$2)/'Notes (Frequencies)'!B$2))</f>
        <v>0</v>
      </c>
      <c r="C13" s="10">
        <f>MIN(ABS(('Notes (Frequencies)'!C13-'Notes (Frequencies)'!C$2)/'Notes (Frequencies)'!C$2),ABS(('Notes (Frequencies)'!C13-2*'Notes (Frequencies)'!C$2)/'Notes (Frequencies)'!C$2))</f>
        <v>0</v>
      </c>
      <c r="D13">
        <f>MIN(ABS(('Notes (Frequencies)'!D13-'Notes (Frequencies)'!D$2)/'Notes (Frequencies)'!D$2),ABS(('Notes (Frequencies)'!D13-2*'Notes (Frequencies)'!D$2)/'Notes (Frequencies)'!D$2))</f>
        <v>0.10910714285714281</v>
      </c>
      <c r="E13">
        <f>MIN(ABS(('Notes (Frequencies)'!E13-'Notes (Frequencies)'!E$2)/'Notes (Frequencies)'!E$2),ABS(('Notes (Frequencies)'!E13-2*'Notes (Frequencies)'!E$2)/'Notes (Frequencies)'!E$2))</f>
        <v>5.6123471637602791E-2</v>
      </c>
      <c r="F13" s="10">
        <f>MIN(ABS(('Notes (Frequencies)'!F13-'Notes (Frequencies)'!F$2)/'Notes (Frequencies)'!F$2),ABS(('Notes (Frequencies)'!F13-2*'Notes (Frequencies)'!F$2)/'Notes (Frequencies)'!F$2))</f>
        <v>0</v>
      </c>
      <c r="G13">
        <f>MIN(ABS(('Notes (Frequencies)'!G13-'Notes (Frequencies)'!G$2)/'Notes (Frequencies)'!G$2),ABS(('Notes (Frequencies)'!G13-2*'Notes (Frequencies)'!G$2)/'Notes (Frequencies)'!G$2))</f>
        <v>0.33482996086521255</v>
      </c>
      <c r="H13">
        <f>MIN(ABS(('Notes (Frequencies)'!H13-'Notes (Frequencies)'!H$2)/'Notes (Frequencies)'!H$2),ABS(('Notes (Frequencies)'!H13-2*'Notes (Frequencies)'!H$2)/'Notes (Frequencies)'!H$2))</f>
        <v>0.33482232339718809</v>
      </c>
      <c r="I13">
        <f>MIN(ABS(('Notes (Frequencies)'!I13-'Notes (Frequencies)'!I$2)/'Notes (Frequencies)'!I$2),ABS(('Notes (Frequencies)'!I13-2*'Notes (Frequencies)'!I$2)/'Notes (Frequencies)'!I$2))</f>
        <v>5.946456152394021E-2</v>
      </c>
      <c r="J13" s="10">
        <f>MIN(ABS(('Notes (Frequencies)'!J13-'Notes (Frequencies)'!J$2)/'Notes (Frequencies)'!J$2),ABS(('Notes (Frequencies)'!J13-2*'Notes (Frequencies)'!J$2)/'Notes (Frequencies)'!J$2))</f>
        <v>0</v>
      </c>
      <c r="K13">
        <f>MIN(ABS(('Notes (Frequencies)'!K13-'Notes (Frequencies)'!K$2)/'Notes (Frequencies)'!K$2),ABS(('Notes (Frequencies)'!K13-2*'Notes (Frequencies)'!K$2)/'Notes (Frequencies)'!K$2))</f>
        <v>5.9460607347632262E-2</v>
      </c>
      <c r="L13" s="13">
        <f t="shared" si="0"/>
        <v>9.5380806762871875E-2</v>
      </c>
      <c r="M13" s="1"/>
      <c r="N13" s="1"/>
    </row>
    <row r="14" spans="1:14" x14ac:dyDescent="0.25">
      <c r="A14">
        <v>12</v>
      </c>
      <c r="B14" s="10">
        <f>MIN(ABS(('Notes (Frequencies)'!B14-'Notes (Frequencies)'!B$2)/'Notes (Frequencies)'!B$2),ABS(('Notes (Frequencies)'!B14-2*'Notes (Frequencies)'!B$2)/'Notes (Frequencies)'!B$2))</f>
        <v>0</v>
      </c>
      <c r="C14">
        <f>MIN(ABS(('Notes (Frequencies)'!C14-'Notes (Frequencies)'!C$2)/'Notes (Frequencies)'!C$2),ABS(('Notes (Frequencies)'!C14-2*'Notes (Frequencies)'!C$2)/'Notes (Frequencies)'!C$2))</f>
        <v>0.49828595698207079</v>
      </c>
      <c r="D14">
        <f>MIN(ABS(('Notes (Frequencies)'!D14-'Notes (Frequencies)'!D$2)/'Notes (Frequencies)'!D$2),ABS(('Notes (Frequencies)'!D14-2*'Notes (Frequencies)'!D$2)/'Notes (Frequencies)'!D$2))</f>
        <v>0.25086734693877544</v>
      </c>
      <c r="E14">
        <f>MIN(ABS(('Notes (Frequencies)'!E14-'Notes (Frequencies)'!E$2)/'Notes (Frequencies)'!E$2),ABS(('Notes (Frequencies)'!E14-2*'Notes (Frequencies)'!E$2)/'Notes (Frequencies)'!E$2))</f>
        <v>0.41419694757036901</v>
      </c>
      <c r="F14" s="10">
        <f>MIN(ABS(('Notes (Frequencies)'!F14-'Notes (Frequencies)'!F$2)/'Notes (Frequencies)'!F$2),ABS(('Notes (Frequencies)'!F14-2*'Notes (Frequencies)'!F$2)/'Notes (Frequencies)'!F$2))</f>
        <v>0</v>
      </c>
      <c r="G14">
        <f>MIN(ABS(('Notes (Frequencies)'!G14-'Notes (Frequencies)'!G$2)/'Notes (Frequencies)'!G$2),ABS(('Notes (Frequencies)'!G14-2*'Notes (Frequencies)'!G$2)/'Notes (Frequencies)'!G$2))</f>
        <v>0.25989746078936993</v>
      </c>
      <c r="H14">
        <f>MIN(ABS(('Notes (Frequencies)'!H14-'Notes (Frequencies)'!H$2)/'Notes (Frequencies)'!H$2),ABS(('Notes (Frequencies)'!H14-2*'Notes (Frequencies)'!H$2)/'Notes (Frequencies)'!H$2))</f>
        <v>0.25083755691091836</v>
      </c>
      <c r="I14">
        <f>MIN(ABS(('Notes (Frequencies)'!I14-'Notes (Frequencies)'!I$2)/'Notes (Frequencies)'!I$2),ABS(('Notes (Frequencies)'!I14-2*'Notes (Frequencies)'!I$2)/'Notes (Frequencies)'!I$2))</f>
        <v>5.946456152394021E-2</v>
      </c>
      <c r="J14">
        <f>MIN(ABS(('Notes (Frequencies)'!J14-'Notes (Frequencies)'!J$2)/'Notes (Frequencies)'!J$2),ABS(('Notes (Frequencies)'!J14-2*'Notes (Frequencies)'!J$2)/'Notes (Frequencies)'!J$2))</f>
        <v>0.21824714291174546</v>
      </c>
      <c r="K14">
        <f>MIN(ABS(('Notes (Frequencies)'!K14-'Notes (Frequencies)'!K$2)/'Notes (Frequencies)'!K$2),ABS(('Notes (Frequencies)'!K14-2*'Notes (Frequencies)'!K$2)/'Notes (Frequencies)'!K$2))</f>
        <v>0.10912234930073103</v>
      </c>
      <c r="L14" s="13">
        <f t="shared" si="0"/>
        <v>0.20609193229279202</v>
      </c>
      <c r="M14" s="1"/>
      <c r="N14" s="1"/>
    </row>
    <row r="15" spans="1:14" x14ac:dyDescent="0.25">
      <c r="A15">
        <v>13</v>
      </c>
      <c r="B15" s="10">
        <f>MIN(ABS(('Notes (Frequencies)'!B15-'Notes (Frequencies)'!B$2)/'Notes (Frequencies)'!B$2),ABS(('Notes (Frequencies)'!B15-2*'Notes (Frequencies)'!B$2)/'Notes (Frequencies)'!B$2))</f>
        <v>0</v>
      </c>
      <c r="C15">
        <f>MIN(ABS(('Notes (Frequencies)'!C15-'Notes (Frequencies)'!C$2)/'Notes (Frequencies)'!C$2),ABS(('Notes (Frequencies)'!C15-2*'Notes (Frequencies)'!C$2)/'Notes (Frequencies)'!C$2))</f>
        <v>0.33482996086521255</v>
      </c>
      <c r="D15">
        <f>MIN(ABS(('Notes (Frequencies)'!D15-'Notes (Frequencies)'!D$2)/'Notes (Frequencies)'!D$2),ABS(('Notes (Frequencies)'!D15-2*'Notes (Frequencies)'!D$2)/'Notes (Frequencies)'!D$2))</f>
        <v>0.15910714285714286</v>
      </c>
      <c r="E15">
        <f>MIN(ABS(('Notes (Frequencies)'!E15-'Notes (Frequencies)'!E$2)/'Notes (Frequencies)'!E$2),ABS(('Notes (Frequencies)'!E15-2*'Notes (Frequencies)'!E$2)/'Notes (Frequencies)'!E$2))</f>
        <v>0.12246943275205446</v>
      </c>
      <c r="F15">
        <f>MIN(ABS(('Notes (Frequencies)'!F15-'Notes (Frequencies)'!F$2)/'Notes (Frequencies)'!F$2),ABS(('Notes (Frequencies)'!F15-2*'Notes (Frequencies)'!F$2)/'Notes (Frequencies)'!F$2))</f>
        <v>0.33259090909090905</v>
      </c>
      <c r="G15">
        <f>MIN(ABS(('Notes (Frequencies)'!G15-'Notes (Frequencies)'!G$2)/'Notes (Frequencies)'!G$2),ABS(('Notes (Frequencies)'!G15-2*'Notes (Frequencies)'!G$2)/'Notes (Frequencies)'!G$2))</f>
        <v>0.25989746078936993</v>
      </c>
      <c r="H15">
        <f>MIN(ABS(('Notes (Frequencies)'!H15-'Notes (Frequencies)'!H$2)/'Notes (Frequencies)'!H$2),ABS(('Notes (Frequencies)'!H15-2*'Notes (Frequencies)'!H$2)/'Notes (Frequencies)'!H$2))</f>
        <v>0.20631102711679983</v>
      </c>
      <c r="I15">
        <f>MIN(ABS(('Notes (Frequencies)'!I15-'Notes (Frequencies)'!I$2)/'Notes (Frequencies)'!I$2),ABS(('Notes (Frequencies)'!I15-2*'Notes (Frequencies)'!I$2)/'Notes (Frequencies)'!I$2))</f>
        <v>0.40539728848464046</v>
      </c>
      <c r="J15">
        <f>MIN(ABS(('Notes (Frequencies)'!J15-'Notes (Frequencies)'!J$2)/'Notes (Frequencies)'!J$2),ABS(('Notes (Frequencies)'!J15-2*'Notes (Frequencies)'!J$2)/'Notes (Frequencies)'!J$2))</f>
        <v>0.1122959905209647</v>
      </c>
      <c r="K15" s="10">
        <f>MIN(ABS(('Notes (Frequencies)'!K15-'Notes (Frequencies)'!K$2)/'Notes (Frequencies)'!K$2),ABS(('Notes (Frequencies)'!K15-2*'Notes (Frequencies)'!K$2)/'Notes (Frequencies)'!K$2))</f>
        <v>0</v>
      </c>
      <c r="L15" s="13">
        <f t="shared" si="0"/>
        <v>0.19328992124770938</v>
      </c>
      <c r="M15" s="1"/>
      <c r="N15" s="1"/>
    </row>
    <row r="16" spans="1:14" x14ac:dyDescent="0.25">
      <c r="A16">
        <v>14</v>
      </c>
      <c r="B16">
        <f>MIN(ABS(('Notes (Frequencies)'!B16-'Notes (Frequencies)'!B$2)/'Notes (Frequencies)'!B$2),ABS(('Notes (Frequencies)'!B16-2*'Notes (Frequencies)'!B$2)/'Notes (Frequencies)'!B$2))</f>
        <v>0.49829912471811338</v>
      </c>
      <c r="C16" s="10">
        <f>MIN(ABS(('Notes (Frequencies)'!C16-'Notes (Frequencies)'!C$2)/'Notes (Frequencies)'!C$2),ABS(('Notes (Frequencies)'!C16-2*'Notes (Frequencies)'!C$2)/'Notes (Frequencies)'!C$2))</f>
        <v>0</v>
      </c>
      <c r="D16">
        <f>MIN(ABS(('Notes (Frequencies)'!D16-'Notes (Frequencies)'!D$2)/'Notes (Frequencies)'!D$2),ABS(('Notes (Frequencies)'!D16-2*'Notes (Frequencies)'!D$2)/'Notes (Frequencies)'!D$2))</f>
        <v>0.25989795918367348</v>
      </c>
      <c r="E16">
        <f>MIN(ABS(('Notes (Frequencies)'!E16-'Notes (Frequencies)'!E$2)/'Notes (Frequencies)'!E$2),ABS(('Notes (Frequencies)'!E16-2*'Notes (Frequencies)'!E$2)/'Notes (Frequencies)'!E$2))</f>
        <v>0.10909715660166658</v>
      </c>
      <c r="F16">
        <f>MIN(ABS(('Notes (Frequencies)'!F16-'Notes (Frequencies)'!F$2)/'Notes (Frequencies)'!F$2),ABS(('Notes (Frequencies)'!F16-2*'Notes (Frequencies)'!F$2)/'Notes (Frequencies)'!F$2))</f>
        <v>0.40538636363636366</v>
      </c>
      <c r="G16">
        <f>MIN(ABS(('Notes (Frequencies)'!G16-'Notes (Frequencies)'!G$2)/'Notes (Frequencies)'!G$2),ABS(('Notes (Frequencies)'!G16-2*'Notes (Frequencies)'!G$2)/'Notes (Frequencies)'!G$2))</f>
        <v>0.41419166944756253</v>
      </c>
      <c r="H16">
        <f>MIN(ABS(('Notes (Frequencies)'!H16-'Notes (Frequencies)'!H$2)/'Notes (Frequencies)'!H$2),ABS(('Notes (Frequencies)'!H16-2*'Notes (Frequencies)'!H$2)/'Notes (Frequencies)'!H$2))</f>
        <v>5.6123471637602791E-2</v>
      </c>
      <c r="I16">
        <f>MIN(ABS(('Notes (Frequencies)'!I16-'Notes (Frequencies)'!I$2)/'Notes (Frequencies)'!I$2),ABS(('Notes (Frequencies)'!I16-2*'Notes (Frequencies)'!I$2)/'Notes (Frequencies)'!I$2))</f>
        <v>5.946456152394021E-2</v>
      </c>
      <c r="J16" s="10">
        <f>MIN(ABS(('Notes (Frequencies)'!J16-'Notes (Frequencies)'!J$2)/'Notes (Frequencies)'!J$2),ABS(('Notes (Frequencies)'!J16-2*'Notes (Frequencies)'!J$2)/'Notes (Frequencies)'!J$2))</f>
        <v>0</v>
      </c>
      <c r="K16">
        <f>MIN(ABS(('Notes (Frequencies)'!K16-'Notes (Frequencies)'!K$2)/'Notes (Frequencies)'!K$2),ABS(('Notes (Frequencies)'!K16-2*'Notes (Frequencies)'!K$2)/'Notes (Frequencies)'!K$2))</f>
        <v>0.15911779874404633</v>
      </c>
      <c r="L16" s="13">
        <f t="shared" si="0"/>
        <v>0.1961578105492969</v>
      </c>
      <c r="M16" s="1"/>
      <c r="N16" s="1"/>
    </row>
    <row r="17" spans="1:14" x14ac:dyDescent="0.25">
      <c r="A17">
        <v>15</v>
      </c>
      <c r="B17">
        <f>MIN(ABS(('Notes (Frequencies)'!B17-'Notes (Frequencies)'!B$2)/'Notes (Frequencies)'!B$2),ABS(('Notes (Frequencies)'!B17-2*'Notes (Frequencies)'!B$2)/'Notes (Frequencies)'!B$2))</f>
        <v>0.12242479837939085</v>
      </c>
      <c r="C17">
        <f>MIN(ABS(('Notes (Frequencies)'!C17-'Notes (Frequencies)'!C$2)/'Notes (Frequencies)'!C$2),ABS(('Notes (Frequencies)'!C17-2*'Notes (Frequencies)'!C$2)/'Notes (Frequencies)'!C$2))</f>
        <v>0.49828595698207079</v>
      </c>
      <c r="D17">
        <f>MIN(ABS(('Notes (Frequencies)'!D17-'Notes (Frequencies)'!D$2)/'Notes (Frequencies)'!D$2),ABS(('Notes (Frequencies)'!D17-2*'Notes (Frequencies)'!D$2)/'Notes (Frequencies)'!D$2))</f>
        <v>0.3325765306122449</v>
      </c>
      <c r="E17" s="10">
        <f>MIN(ABS(('Notes (Frequencies)'!E17-'Notes (Frequencies)'!E$2)/'Notes (Frequencies)'!E$2),ABS(('Notes (Frequencies)'!E17-2*'Notes (Frequencies)'!E$2)/'Notes (Frequencies)'!E$2))</f>
        <v>0</v>
      </c>
      <c r="F17">
        <f>MIN(ABS(('Notes (Frequencies)'!F17-'Notes (Frequencies)'!F$2)/'Notes (Frequencies)'!F$2),ABS(('Notes (Frequencies)'!F17-2*'Notes (Frequencies)'!F$2)/'Notes (Frequencies)'!F$2))</f>
        <v>0.40538636363636366</v>
      </c>
      <c r="G17" s="10">
        <f>MIN(ABS(('Notes (Frequencies)'!G17-'Notes (Frequencies)'!G$2)/'Notes (Frequencies)'!G$2),ABS(('Notes (Frequencies)'!G17-2*'Notes (Frequencies)'!G$2)/'Notes (Frequencies)'!G$2))</f>
        <v>0</v>
      </c>
      <c r="H17">
        <f>MIN(ABS(('Notes (Frequencies)'!H17-'Notes (Frequencies)'!H$2)/'Notes (Frequencies)'!H$2),ABS(('Notes (Frequencies)'!H17-2*'Notes (Frequencies)'!H$2)/'Notes (Frequencies)'!H$2))</f>
        <v>0.25083755691091836</v>
      </c>
      <c r="I17">
        <f>MIN(ABS(('Notes (Frequencies)'!I17-'Notes (Frequencies)'!I$2)/'Notes (Frequencies)'!I$2),ABS(('Notes (Frequencies)'!I17-2*'Notes (Frequencies)'!I$2)/'Notes (Frequencies)'!I$2))</f>
        <v>5.946456152394021E-2</v>
      </c>
      <c r="J17">
        <f>MIN(ABS(('Notes (Frequencies)'!J17-'Notes (Frequencies)'!J$2)/'Notes (Frequencies)'!J$2),ABS(('Notes (Frequencies)'!J17-2*'Notes (Frequencies)'!J$2)/'Notes (Frequencies)'!J$2))</f>
        <v>0.33482398807476216</v>
      </c>
      <c r="K17">
        <f>MIN(ABS(('Notes (Frequencies)'!K17-'Notes (Frequencies)'!K$2)/'Notes (Frequencies)'!K$2),ABS(('Notes (Frequencies)'!K17-2*'Notes (Frequencies)'!K$2)/'Notes (Frequencies)'!K$2))</f>
        <v>0.33482996086521255</v>
      </c>
      <c r="L17" s="13">
        <f t="shared" si="0"/>
        <v>0.23386297169849035</v>
      </c>
      <c r="M17" s="1"/>
      <c r="N17" s="1"/>
    </row>
    <row r="18" spans="1:14" x14ac:dyDescent="0.25">
      <c r="A18">
        <v>16</v>
      </c>
      <c r="B18" s="10">
        <f>MIN(ABS(('Notes (Frequencies)'!B18-'Notes (Frequencies)'!B$2)/'Notes (Frequencies)'!B$2),ABS(('Notes (Frequencies)'!B18-2*'Notes (Frequencies)'!B$2)/'Notes (Frequencies)'!B$2))</f>
        <v>0</v>
      </c>
      <c r="C18">
        <f>MIN(ABS(('Notes (Frequencies)'!C18-'Notes (Frequencies)'!C$2)/'Notes (Frequencies)'!C$2),ABS(('Notes (Frequencies)'!C18-2*'Notes (Frequencies)'!C$2)/'Notes (Frequencies)'!C$2))</f>
        <v>5.9460607347632262E-2</v>
      </c>
      <c r="D18">
        <f>MIN(ABS(('Notes (Frequencies)'!D18-'Notes (Frequencies)'!D$2)/'Notes (Frequencies)'!D$2),ABS(('Notes (Frequencies)'!D18-2*'Notes (Frequencies)'!D$2)/'Notes (Frequencies)'!D$2))</f>
        <v>0.15910714285714286</v>
      </c>
      <c r="E18">
        <f>MIN(ABS(('Notes (Frequencies)'!E18-'Notes (Frequencies)'!E$2)/'Notes (Frequencies)'!E$2),ABS(('Notes (Frequencies)'!E18-2*'Notes (Frequencies)'!E$2)/'Notes (Frequencies)'!E$2))</f>
        <v>0.41419694757036901</v>
      </c>
      <c r="F18">
        <f>MIN(ABS(('Notes (Frequencies)'!F18-'Notes (Frequencies)'!F$2)/'Notes (Frequencies)'!F$2),ABS(('Notes (Frequencies)'!F18-2*'Notes (Frequencies)'!F$2)/'Notes (Frequencies)'!F$2))</f>
        <v>0.10909090909090909</v>
      </c>
      <c r="G18">
        <f>MIN(ABS(('Notes (Frequencies)'!G18-'Notes (Frequencies)'!G$2)/'Notes (Frequencies)'!G$2),ABS(('Notes (Frequencies)'!G18-2*'Notes (Frequencies)'!G$2)/'Notes (Frequencies)'!G$2))</f>
        <v>5.9460607347632262E-2</v>
      </c>
      <c r="H18">
        <f>MIN(ABS(('Notes (Frequencies)'!H18-'Notes (Frequencies)'!H$2)/'Notes (Frequencies)'!H$2),ABS(('Notes (Frequencies)'!H18-2*'Notes (Frequencies)'!H$2)/'Notes (Frequencies)'!H$2))</f>
        <v>0.12246943275205446</v>
      </c>
      <c r="I18">
        <f>MIN(ABS(('Notes (Frequencies)'!I18-'Notes (Frequencies)'!I$2)/'Notes (Frequencies)'!I$2),ABS(('Notes (Frequencies)'!I18-2*'Notes (Frequencies)'!I$2)/'Notes (Frequencies)'!I$2))</f>
        <v>0.29288227218122537</v>
      </c>
      <c r="J18">
        <f>MIN(ABS(('Notes (Frequencies)'!J18-'Notes (Frequencies)'!J$2)/'Notes (Frequencies)'!J$2),ABS(('Notes (Frequencies)'!J18-2*'Notes (Frequencies)'!J$2)/'Notes (Frequencies)'!J$2))</f>
        <v>0.25990903183885639</v>
      </c>
      <c r="K18">
        <f>MIN(ABS(('Notes (Frequencies)'!K18-'Notes (Frequencies)'!K$2)/'Notes (Frequencies)'!K$2),ABS(('Notes (Frequencies)'!K18-2*'Notes (Frequencies)'!K$2)/'Notes (Frequencies)'!K$2))</f>
        <v>0.18921214695264388</v>
      </c>
      <c r="L18" s="13">
        <f t="shared" si="0"/>
        <v>0.16657890979384654</v>
      </c>
      <c r="M18" s="1"/>
      <c r="N18" s="1"/>
    </row>
    <row r="19" spans="1:14" x14ac:dyDescent="0.25">
      <c r="A19">
        <v>17</v>
      </c>
      <c r="B19" s="10">
        <f>MIN(ABS(('Notes (Frequencies)'!B19-'Notes (Frequencies)'!B$2)/'Notes (Frequencies)'!B$2),ABS(('Notes (Frequencies)'!B19-2*'Notes (Frequencies)'!B$2)/'Notes (Frequencies)'!B$2))</f>
        <v>0</v>
      </c>
      <c r="C19">
        <f>MIN(ABS(('Notes (Frequencies)'!C19-'Notes (Frequencies)'!C$2)/'Notes (Frequencies)'!C$2),ABS(('Notes (Frequencies)'!C19-2*'Notes (Frequencies)'!C$2)/'Notes (Frequencies)'!C$2))</f>
        <v>0.49828595698207079</v>
      </c>
      <c r="D19">
        <f>MIN(ABS(('Notes (Frequencies)'!D19-'Notes (Frequencies)'!D$2)/'Notes (Frequencies)'!D$2),ABS(('Notes (Frequencies)'!D19-2*'Notes (Frequencies)'!D$2)/'Notes (Frequencies)'!D$2))</f>
        <v>5.9438775510204107E-2</v>
      </c>
      <c r="E19">
        <f>MIN(ABS(('Notes (Frequencies)'!E19-'Notes (Frequencies)'!E$2)/'Notes (Frequencies)'!E$2),ABS(('Notes (Frequencies)'!E19-2*'Notes (Frequencies)'!E$2)/'Notes (Frequencies)'!E$2))</f>
        <v>5.9445064856971021E-2</v>
      </c>
      <c r="F19">
        <f>MIN(ABS(('Notes (Frequencies)'!F19-'Notes (Frequencies)'!F$2)/'Notes (Frequencies)'!F$2),ABS(('Notes (Frequencies)'!F19-2*'Notes (Frequencies)'!F$2)/'Notes (Frequencies)'!F$2))</f>
        <v>0.10909090909090909</v>
      </c>
      <c r="G19">
        <f>MIN(ABS(('Notes (Frequencies)'!G19-'Notes (Frequencies)'!G$2)/'Notes (Frequencies)'!G$2),ABS(('Notes (Frequencies)'!G19-2*'Notes (Frequencies)'!G$2)/'Notes (Frequencies)'!G$2))</f>
        <v>0.49828595698207079</v>
      </c>
      <c r="H19">
        <f>MIN(ABS(('Notes (Frequencies)'!H19-'Notes (Frequencies)'!H$2)/'Notes (Frequencies)'!H$2),ABS(('Notes (Frequencies)'!H19-2*'Notes (Frequencies)'!H$2)/'Notes (Frequencies)'!H$2))</f>
        <v>0.25083755691091836</v>
      </c>
      <c r="I19">
        <f>MIN(ABS(('Notes (Frequencies)'!I19-'Notes (Frequencies)'!I$2)/'Notes (Frequencies)'!I$2),ABS(('Notes (Frequencies)'!I19-2*'Notes (Frequencies)'!I$2)/'Notes (Frequencies)'!I$2))</f>
        <v>0.25083662261884332</v>
      </c>
      <c r="J19">
        <f>MIN(ABS(('Notes (Frequencies)'!J19-'Notes (Frequencies)'!J$2)/'Notes (Frequencies)'!J$2),ABS(('Notes (Frequencies)'!J19-2*'Notes (Frequencies)'!J$2)/'Notes (Frequencies)'!J$2))</f>
        <v>0.49829912471811338</v>
      </c>
      <c r="K19">
        <f>MIN(ABS(('Notes (Frequencies)'!K19-'Notes (Frequencies)'!K$2)/'Notes (Frequencies)'!K$2),ABS(('Notes (Frequencies)'!K19-2*'Notes (Frequencies)'!K$2)/'Notes (Frequencies)'!K$2))</f>
        <v>0.10912234930073103</v>
      </c>
      <c r="L19" s="13">
        <f t="shared" si="0"/>
        <v>0.2333642316970832</v>
      </c>
      <c r="M19" s="1"/>
      <c r="N19" s="1"/>
    </row>
    <row r="20" spans="1:14" x14ac:dyDescent="0.25">
      <c r="A20">
        <v>18</v>
      </c>
      <c r="B20" s="10">
        <f>MIN(ABS(('Notes (Frequencies)'!B20-'Notes (Frequencies)'!B$2)/'Notes (Frequencies)'!B$2),ABS(('Notes (Frequencies)'!B20-2*'Notes (Frequencies)'!B$2)/'Notes (Frequencies)'!B$2))</f>
        <v>0</v>
      </c>
      <c r="C20" s="10">
        <f>MIN(ABS(('Notes (Frequencies)'!C20-'Notes (Frequencies)'!C$2)/'Notes (Frequencies)'!C$2),ABS(('Notes (Frequencies)'!C20-2*'Notes (Frequencies)'!C$2)/'Notes (Frequencies)'!C$2))</f>
        <v>0</v>
      </c>
      <c r="D20" s="10">
        <f>MIN(ABS(('Notes (Frequencies)'!D20-'Notes (Frequencies)'!D$2)/'Notes (Frequencies)'!D$2),ABS(('Notes (Frequencies)'!D20-2*'Notes (Frequencies)'!D$2)/'Notes (Frequencies)'!D$2))</f>
        <v>0</v>
      </c>
      <c r="E20" s="10">
        <f>MIN(ABS(('Notes (Frequencies)'!E20-'Notes (Frequencies)'!E$2)/'Notes (Frequencies)'!E$2),ABS(('Notes (Frequencies)'!E20-2*'Notes (Frequencies)'!E$2)/'Notes (Frequencies)'!E$2))</f>
        <v>0</v>
      </c>
      <c r="F20" s="10">
        <f>MIN(ABS(('Notes (Frequencies)'!F20-'Notes (Frequencies)'!F$2)/'Notes (Frequencies)'!F$2),ABS(('Notes (Frequencies)'!F20-2*'Notes (Frequencies)'!F$2)/'Notes (Frequencies)'!F$2))</f>
        <v>0</v>
      </c>
      <c r="G20" s="10">
        <f>MIN(ABS(('Notes (Frequencies)'!G20-'Notes (Frequencies)'!G$2)/'Notes (Frequencies)'!G$2),ABS(('Notes (Frequencies)'!G20-2*'Notes (Frequencies)'!G$2)/'Notes (Frequencies)'!G$2))</f>
        <v>0</v>
      </c>
      <c r="H20" s="10">
        <f>MIN(ABS(('Notes (Frequencies)'!H20-'Notes (Frequencies)'!H$2)/'Notes (Frequencies)'!H$2),ABS(('Notes (Frequencies)'!H20-2*'Notes (Frequencies)'!H$2)/'Notes (Frequencies)'!H$2))</f>
        <v>0</v>
      </c>
      <c r="I20" s="10">
        <f>MIN(ABS(('Notes (Frequencies)'!I20-'Notes (Frequencies)'!I$2)/'Notes (Frequencies)'!I$2),ABS(('Notes (Frequencies)'!I20-2*'Notes (Frequencies)'!I$2)/'Notes (Frequencies)'!I$2))</f>
        <v>0</v>
      </c>
      <c r="J20" s="10">
        <f>MIN(ABS(('Notes (Frequencies)'!J20-'Notes (Frequencies)'!J$2)/'Notes (Frequencies)'!J$2),ABS(('Notes (Frequencies)'!J20-2*'Notes (Frequencies)'!J$2)/'Notes (Frequencies)'!J$2))</f>
        <v>0</v>
      </c>
      <c r="K20" s="10">
        <f>MIN(ABS(('Notes (Frequencies)'!K20-'Notes (Frequencies)'!K$2)/'Notes (Frequencies)'!K$2),ABS(('Notes (Frequencies)'!K20-2*'Notes (Frequencies)'!K$2)/'Notes (Frequencies)'!K$2))</f>
        <v>0</v>
      </c>
      <c r="L20" s="13">
        <f t="shared" si="0"/>
        <v>0</v>
      </c>
      <c r="M20" s="1"/>
      <c r="N20" s="1"/>
    </row>
    <row r="21" spans="1:14" x14ac:dyDescent="0.25">
      <c r="A21">
        <v>19</v>
      </c>
      <c r="B21" s="10">
        <f>MIN(ABS(('Notes (Frequencies)'!B21-'Notes (Frequencies)'!B$2)/'Notes (Frequencies)'!B$2),ABS(('Notes (Frequencies)'!B21-2*'Notes (Frequencies)'!B$2)/'Notes (Frequencies)'!B$2))</f>
        <v>0</v>
      </c>
      <c r="C21" s="10">
        <f>MIN(ABS(('Notes (Frequencies)'!C21-'Notes (Frequencies)'!C$2)/'Notes (Frequencies)'!C$2),ABS(('Notes (Frequencies)'!C21-2*'Notes (Frequencies)'!C$2)/'Notes (Frequencies)'!C$2))</f>
        <v>0</v>
      </c>
      <c r="D21" s="10">
        <f>MIN(ABS(('Notes (Frequencies)'!D21-'Notes (Frequencies)'!D$2)/'Notes (Frequencies)'!D$2),ABS(('Notes (Frequencies)'!D21-2*'Notes (Frequencies)'!D$2)/'Notes (Frequencies)'!D$2))</f>
        <v>0</v>
      </c>
      <c r="E21">
        <f>MIN(ABS(('Notes (Frequencies)'!E21-'Notes (Frequencies)'!E$2)/'Notes (Frequencies)'!E$2),ABS(('Notes (Frequencies)'!E21-2*'Notes (Frequencies)'!E$2)/'Notes (Frequencies)'!E$2))</f>
        <v>5.6123471637602791E-2</v>
      </c>
      <c r="F21">
        <f>MIN(ABS(('Notes (Frequencies)'!F21-'Notes (Frequencies)'!F$2)/'Notes (Frequencies)'!F$2),ABS(('Notes (Frequencies)'!F21-2*'Notes (Frequencies)'!F$2)/'Notes (Frequencies)'!F$2))</f>
        <v>0.2062954545454545</v>
      </c>
      <c r="G21">
        <f>MIN(ABS(('Notes (Frequencies)'!G21-'Notes (Frequencies)'!G$2)/'Notes (Frequencies)'!G$2),ABS(('Notes (Frequencies)'!G21-2*'Notes (Frequencies)'!G$2)/'Notes (Frequencies)'!G$2))</f>
        <v>0.10912234930073103</v>
      </c>
      <c r="H21" s="10">
        <f>MIN(ABS(('Notes (Frequencies)'!H21-'Notes (Frequencies)'!H$2)/'Notes (Frequencies)'!H$2),ABS(('Notes (Frequencies)'!H21-2*'Notes (Frequencies)'!H$2)/'Notes (Frequencies)'!H$2))</f>
        <v>0</v>
      </c>
      <c r="I21" s="10">
        <f>MIN(ABS(('Notes (Frequencies)'!I21-'Notes (Frequencies)'!I$2)/'Notes (Frequencies)'!I$2),ABS(('Notes (Frequencies)'!I21-2*'Notes (Frequencies)'!I$2)/'Notes (Frequencies)'!I$2))</f>
        <v>0</v>
      </c>
      <c r="J21">
        <f>MIN(ABS(('Notes (Frequencies)'!J21-'Notes (Frequencies)'!J$2)/'Notes (Frequencies)'!J$2),ABS(('Notes (Frequencies)'!J21-2*'Notes (Frequencies)'!J$2)/'Notes (Frequencies)'!J$2))</f>
        <v>0.49829912471811338</v>
      </c>
      <c r="K21">
        <f>MIN(ABS(('Notes (Frequencies)'!K21-'Notes (Frequencies)'!K$2)/'Notes (Frequencies)'!K$2),ABS(('Notes (Frequencies)'!K21-2*'Notes (Frequencies)'!K$2)/'Notes (Frequencies)'!K$2))</f>
        <v>0.41419166944756253</v>
      </c>
      <c r="L21" s="13">
        <f t="shared" si="0"/>
        <v>0.12840320696494642</v>
      </c>
      <c r="M21" s="1"/>
      <c r="N21" s="1"/>
    </row>
    <row r="22" spans="1:14" x14ac:dyDescent="0.25">
      <c r="A22">
        <v>20</v>
      </c>
      <c r="B22" s="10">
        <f>MIN(ABS(('Notes (Frequencies)'!B22-'Notes (Frequencies)'!B$2)/'Notes (Frequencies)'!B$2),ABS(('Notes (Frequencies)'!B22-2*'Notes (Frequencies)'!B$2)/'Notes (Frequencies)'!B$2))</f>
        <v>0</v>
      </c>
      <c r="C22" s="10">
        <f>MIN(ABS(('Notes (Frequencies)'!C22-'Notes (Frequencies)'!C$2)/'Notes (Frequencies)'!C$2),ABS(('Notes (Frequencies)'!C22-2*'Notes (Frequencies)'!C$2)/'Notes (Frequencies)'!C$2))</f>
        <v>0</v>
      </c>
      <c r="D22">
        <f>MIN(ABS(('Notes (Frequencies)'!D22-'Notes (Frequencies)'!D$2)/'Notes (Frequencies)'!D$2),ABS(('Notes (Frequencies)'!D22-2*'Notes (Frequencies)'!D$2)/'Notes (Frequencies)'!D$2))</f>
        <v>0.12244897959183673</v>
      </c>
      <c r="E22">
        <f>MIN(ABS(('Notes (Frequencies)'!E22-'Notes (Frequencies)'!E$2)/'Notes (Frequencies)'!E$2),ABS(('Notes (Frequencies)'!E22-2*'Notes (Frequencies)'!E$2)/'Notes (Frequencies)'!E$2))</f>
        <v>0.12246943275205446</v>
      </c>
      <c r="F22">
        <f>MIN(ABS(('Notes (Frequencies)'!F22-'Notes (Frequencies)'!F$2)/'Notes (Frequencies)'!F$2),ABS(('Notes (Frequencies)'!F22-2*'Notes (Frequencies)'!F$2)/'Notes (Frequencies)'!F$2))</f>
        <v>0.10909090909090909</v>
      </c>
      <c r="G22">
        <f>MIN(ABS(('Notes (Frequencies)'!G22-'Notes (Frequencies)'!G$2)/'Notes (Frequencies)'!G$2),ABS(('Notes (Frequencies)'!G22-2*'Notes (Frequencies)'!G$2)/'Notes (Frequencies)'!G$2))</f>
        <v>0.49828595698207079</v>
      </c>
      <c r="H22">
        <f>MIN(ABS(('Notes (Frequencies)'!H22-'Notes (Frequencies)'!H$2)/'Notes (Frequencies)'!H$2),ABS(('Notes (Frequencies)'!H22-2*'Notes (Frequencies)'!H$2)/'Notes (Frequencies)'!H$2))</f>
        <v>0.25991466941557134</v>
      </c>
      <c r="I22">
        <f>MIN(ABS(('Notes (Frequencies)'!I22-'Notes (Frequencies)'!I$2)/'Notes (Frequencies)'!I$2),ABS(('Notes (Frequencies)'!I22-2*'Notes (Frequencies)'!I$2)/'Notes (Frequencies)'!I$2))</f>
        <v>0.25083662261884332</v>
      </c>
      <c r="J22" s="10">
        <f>MIN(ABS(('Notes (Frequencies)'!J22-'Notes (Frequencies)'!J$2)/'Notes (Frequencies)'!J$2),ABS(('Notes (Frequencies)'!J22-2*'Notes (Frequencies)'!J$2)/'Notes (Frequencies)'!J$2))</f>
        <v>0</v>
      </c>
      <c r="K22">
        <f>MIN(ABS(('Notes (Frequencies)'!K22-'Notes (Frequencies)'!K$2)/'Notes (Frequencies)'!K$2),ABS(('Notes (Frequencies)'!K22-2*'Notes (Frequencies)'!K$2)/'Notes (Frequencies)'!K$2))</f>
        <v>0.10912234930073103</v>
      </c>
      <c r="L22" s="13">
        <f t="shared" si="0"/>
        <v>0.14721689197520169</v>
      </c>
      <c r="M22" s="1"/>
      <c r="N22" s="1"/>
    </row>
    <row r="23" spans="1:14" x14ac:dyDescent="0.25">
      <c r="A23">
        <v>21</v>
      </c>
      <c r="B23">
        <f>MIN(ABS(('Notes (Frequencies)'!B23-'Notes (Frequencies)'!B$2)/'Notes (Frequencies)'!B$2),ABS(('Notes (Frequencies)'!B23-2*'Notes (Frequencies)'!B$2)/'Notes (Frequencies)'!B$2))</f>
        <v>0.25990903183885639</v>
      </c>
      <c r="C23">
        <f>MIN(ABS(('Notes (Frequencies)'!C23-'Notes (Frequencies)'!C$2)/'Notes (Frequencies)'!C$2),ABS(('Notes (Frequencies)'!C23-2*'Notes (Frequencies)'!C$2)/'Notes (Frequencies)'!C$2))</f>
        <v>0.49828595698207079</v>
      </c>
      <c r="D23">
        <f>MIN(ABS(('Notes (Frequencies)'!D23-'Notes (Frequencies)'!D$2)/'Notes (Frequencies)'!D$2),ABS(('Notes (Frequencies)'!D23-2*'Notes (Frequencies)'!D$2)/'Notes (Frequencies)'!D$2))</f>
        <v>0.3325765306122449</v>
      </c>
      <c r="E23">
        <f>MIN(ABS(('Notes (Frequencies)'!E23-'Notes (Frequencies)'!E$2)/'Notes (Frequencies)'!E$2),ABS(('Notes (Frequencies)'!E23-2*'Notes (Frequencies)'!E$2)/'Notes (Frequencies)'!E$2))</f>
        <v>5.9445064856971021E-2</v>
      </c>
      <c r="F23" s="10">
        <f>MIN(ABS(('Notes (Frequencies)'!F23-'Notes (Frequencies)'!F$2)/'Notes (Frequencies)'!F$2),ABS(('Notes (Frequencies)'!F23-2*'Notes (Frequencies)'!F$2)/'Notes (Frequencies)'!F$2))</f>
        <v>0</v>
      </c>
      <c r="G23">
        <f>MIN(ABS(('Notes (Frequencies)'!G23-'Notes (Frequencies)'!G$2)/'Notes (Frequencies)'!G$2),ABS(('Notes (Frequencies)'!G23-2*'Notes (Frequencies)'!G$2)/'Notes (Frequencies)'!G$2))</f>
        <v>0.25989746078936993</v>
      </c>
      <c r="H23" s="10">
        <f>MIN(ABS(('Notes (Frequencies)'!H23-'Notes (Frequencies)'!H$2)/'Notes (Frequencies)'!H$2),ABS(('Notes (Frequencies)'!H23-2*'Notes (Frequencies)'!H$2)/'Notes (Frequencies)'!H$2))</f>
        <v>0</v>
      </c>
      <c r="I23">
        <f>MIN(ABS(('Notes (Frequencies)'!I23-'Notes (Frequencies)'!I$2)/'Notes (Frequencies)'!I$2),ABS(('Notes (Frequencies)'!I23-2*'Notes (Frequencies)'!I$2)/'Notes (Frequencies)'!I$2))</f>
        <v>5.946456152394021E-2</v>
      </c>
      <c r="J23" s="10">
        <f>MIN(ABS(('Notes (Frequencies)'!J23-'Notes (Frequencies)'!J$2)/'Notes (Frequencies)'!J$2),ABS(('Notes (Frequencies)'!J23-2*'Notes (Frequencies)'!J$2)/'Notes (Frequencies)'!J$2))</f>
        <v>0</v>
      </c>
      <c r="K23">
        <f>MIN(ABS(('Notes (Frequencies)'!K23-'Notes (Frequencies)'!K$2)/'Notes (Frequencies)'!K$2),ABS(('Notes (Frequencies)'!K23-2*'Notes (Frequencies)'!K$2)/'Notes (Frequencies)'!K$2))</f>
        <v>0.15911779874404633</v>
      </c>
      <c r="L23" s="13">
        <f t="shared" si="0"/>
        <v>0.16286964053474998</v>
      </c>
      <c r="M23" s="1"/>
      <c r="N23" s="1"/>
    </row>
    <row r="24" spans="1:14" x14ac:dyDescent="0.25">
      <c r="A24">
        <v>22</v>
      </c>
      <c r="B24">
        <f>MIN(ABS(('Notes (Frequencies)'!B24-'Notes (Frequencies)'!B$2)/'Notes (Frequencies)'!B$2),ABS(('Notes (Frequencies)'!B24-2*'Notes (Frequencies)'!B$2)/'Notes (Frequencies)'!B$2))</f>
        <v>0.12242479837939085</v>
      </c>
      <c r="C24">
        <f>MIN(ABS(('Notes (Frequencies)'!C24-'Notes (Frequencies)'!C$2)/'Notes (Frequencies)'!C$2),ABS(('Notes (Frequencies)'!C24-2*'Notes (Frequencies)'!C$2)/'Notes (Frequencies)'!C$2))</f>
        <v>0.33482996086521255</v>
      </c>
      <c r="D24">
        <f>MIN(ABS(('Notes (Frequencies)'!D24-'Notes (Frequencies)'!D$2)/'Notes (Frequencies)'!D$2),ABS(('Notes (Frequencies)'!D24-2*'Notes (Frequencies)'!D$2)/'Notes (Frequencies)'!D$2))</f>
        <v>0.25989795918367348</v>
      </c>
      <c r="E24">
        <f>MIN(ABS(('Notes (Frequencies)'!E24-'Notes (Frequencies)'!E$2)/'Notes (Frequencies)'!E$2),ABS(('Notes (Frequencies)'!E24-2*'Notes (Frequencies)'!E$2)/'Notes (Frequencies)'!E$2))</f>
        <v>0.41419694757036901</v>
      </c>
      <c r="F24">
        <f>MIN(ABS(('Notes (Frequencies)'!F24-'Notes (Frequencies)'!F$2)/'Notes (Frequencies)'!F$2),ABS(('Notes (Frequencies)'!F24-2*'Notes (Frequencies)'!F$2)/'Notes (Frequencies)'!F$2))</f>
        <v>0.12245454545454544</v>
      </c>
      <c r="G24">
        <f>MIN(ABS(('Notes (Frequencies)'!G24-'Notes (Frequencies)'!G$2)/'Notes (Frequencies)'!G$2),ABS(('Notes (Frequencies)'!G24-2*'Notes (Frequencies)'!G$2)/'Notes (Frequencies)'!G$2))</f>
        <v>0.18921214695264388</v>
      </c>
      <c r="H24">
        <f>MIN(ABS(('Notes (Frequencies)'!H24-'Notes (Frequencies)'!H$2)/'Notes (Frequencies)'!H$2),ABS(('Notes (Frequencies)'!H24-2*'Notes (Frequencies)'!H$2)/'Notes (Frequencies)'!H$2))</f>
        <v>0.25991466941557134</v>
      </c>
      <c r="I24">
        <f>MIN(ABS(('Notes (Frequencies)'!I24-'Notes (Frequencies)'!I$2)/'Notes (Frequencies)'!I$2),ABS(('Notes (Frequencies)'!I24-2*'Notes (Frequencies)'!I$2)/'Notes (Frequencies)'!I$2))</f>
        <v>5.946456152394021E-2</v>
      </c>
      <c r="J24">
        <f>MIN(ABS(('Notes (Frequencies)'!J24-'Notes (Frequencies)'!J$2)/'Notes (Frequencies)'!J$2),ABS(('Notes (Frequencies)'!J24-2*'Notes (Frequencies)'!J$2)/'Notes (Frequencies)'!J$2))</f>
        <v>0.25990903183885639</v>
      </c>
      <c r="K24">
        <f>MIN(ABS(('Notes (Frequencies)'!K24-'Notes (Frequencies)'!K$2)/'Notes (Frequencies)'!K$2),ABS(('Notes (Frequencies)'!K24-2*'Notes (Frequencies)'!K$2)/'Notes (Frequencies)'!K$2))</f>
        <v>0.18921214695264388</v>
      </c>
      <c r="L24" s="13">
        <f t="shared" si="0"/>
        <v>0.22115167681368469</v>
      </c>
      <c r="M24" s="1"/>
      <c r="N24" s="1"/>
    </row>
    <row r="25" spans="1:14" x14ac:dyDescent="0.25">
      <c r="A25">
        <v>23</v>
      </c>
      <c r="B25" s="10">
        <f>MIN(ABS(('Notes (Frequencies)'!B25-'Notes (Frequencies)'!B$2)/'Notes (Frequencies)'!B$2),ABS(('Notes (Frequencies)'!B25-2*'Notes (Frequencies)'!B$2)/'Notes (Frequencies)'!B$2))</f>
        <v>0</v>
      </c>
      <c r="C25" s="10">
        <f>MIN(ABS(('Notes (Frequencies)'!C25-'Notes (Frequencies)'!C$2)/'Notes (Frequencies)'!C$2),ABS(('Notes (Frequencies)'!C25-2*'Notes (Frequencies)'!C$2)/'Notes (Frequencies)'!C$2))</f>
        <v>0</v>
      </c>
      <c r="D25" s="10">
        <f>MIN(ABS(('Notes (Frequencies)'!D25-'Notes (Frequencies)'!D$2)/'Notes (Frequencies)'!D$2),ABS(('Notes (Frequencies)'!D25-2*'Notes (Frequencies)'!D$2)/'Notes (Frequencies)'!D$2))</f>
        <v>0</v>
      </c>
      <c r="E25">
        <f>MIN(ABS(('Notes (Frequencies)'!E25-'Notes (Frequencies)'!E$2)/'Notes (Frequencies)'!E$2),ABS(('Notes (Frequencies)'!E25-2*'Notes (Frequencies)'!E$2)/'Notes (Frequencies)'!E$2))</f>
        <v>0.41419694757036901</v>
      </c>
      <c r="F25">
        <f>MIN(ABS(('Notes (Frequencies)'!F25-'Notes (Frequencies)'!F$2)/'Notes (Frequencies)'!F$2),ABS(('Notes (Frequencies)'!F25-2*'Notes (Frequencies)'!F$2)/'Notes (Frequencies)'!F$2))</f>
        <v>0.2062954545454545</v>
      </c>
      <c r="G25">
        <f>MIN(ABS(('Notes (Frequencies)'!G25-'Notes (Frequencies)'!G$2)/'Notes (Frequencies)'!G$2),ABS(('Notes (Frequencies)'!G25-2*'Notes (Frequencies)'!G$2)/'Notes (Frequencies)'!G$2))</f>
        <v>0.33482996086521255</v>
      </c>
      <c r="H25">
        <f>MIN(ABS(('Notes (Frequencies)'!H25-'Notes (Frequencies)'!H$2)/'Notes (Frequencies)'!H$2),ABS(('Notes (Frequencies)'!H25-2*'Notes (Frequencies)'!H$2)/'Notes (Frequencies)'!H$2))</f>
        <v>0.25991466941557134</v>
      </c>
      <c r="I25">
        <f>MIN(ABS(('Notes (Frequencies)'!I25-'Notes (Frequencies)'!I$2)/'Notes (Frequencies)'!I$2),ABS(('Notes (Frequencies)'!I25-2*'Notes (Frequencies)'!I$2)/'Notes (Frequencies)'!I$2))</f>
        <v>0.29288227218122537</v>
      </c>
      <c r="J25">
        <f>MIN(ABS(('Notes (Frequencies)'!J25-'Notes (Frequencies)'!J$2)/'Notes (Frequencies)'!J$2),ABS(('Notes (Frequencies)'!J25-2*'Notes (Frequencies)'!J$2)/'Notes (Frequencies)'!J$2))</f>
        <v>0.49829912471811338</v>
      </c>
      <c r="K25">
        <f>MIN(ABS(('Notes (Frequencies)'!K25-'Notes (Frequencies)'!K$2)/'Notes (Frequencies)'!K$2),ABS(('Notes (Frequencies)'!K25-2*'Notes (Frequencies)'!K$2)/'Notes (Frequencies)'!K$2))</f>
        <v>0.49828595698207079</v>
      </c>
      <c r="L25" s="13">
        <f t="shared" si="0"/>
        <v>0.25047043862780172</v>
      </c>
      <c r="M25" s="1"/>
      <c r="N25" s="1"/>
    </row>
    <row r="26" spans="1:14" x14ac:dyDescent="0.25">
      <c r="A26">
        <v>24</v>
      </c>
      <c r="B26" s="10">
        <f>MIN(ABS(('Notes (Frequencies)'!B26-'Notes (Frequencies)'!B$2)/'Notes (Frequencies)'!B$2),ABS(('Notes (Frequencies)'!B26-2*'Notes (Frequencies)'!B$2)/'Notes (Frequencies)'!B$2))</f>
        <v>0</v>
      </c>
      <c r="C26">
        <f>MIN(ABS(('Notes (Frequencies)'!C26-'Notes (Frequencies)'!C$2)/'Notes (Frequencies)'!C$2),ABS(('Notes (Frequencies)'!C26-2*'Notes (Frequencies)'!C$2)/'Notes (Frequencies)'!C$2))</f>
        <v>0.18921214695264388</v>
      </c>
      <c r="D26">
        <f>MIN(ABS(('Notes (Frequencies)'!D26-'Notes (Frequencies)'!D$2)/'Notes (Frequencies)'!D$2),ABS(('Notes (Frequencies)'!D26-2*'Notes (Frequencies)'!D$2)/'Notes (Frequencies)'!D$2))</f>
        <v>0.12244897959183673</v>
      </c>
      <c r="E26">
        <f>MIN(ABS(('Notes (Frequencies)'!E26-'Notes (Frequencies)'!E$2)/'Notes (Frequencies)'!E$2),ABS(('Notes (Frequencies)'!E26-2*'Notes (Frequencies)'!E$2)/'Notes (Frequencies)'!E$2))</f>
        <v>5.6123471637602791E-2</v>
      </c>
      <c r="F26">
        <f>MIN(ABS(('Notes (Frequencies)'!F26-'Notes (Frequencies)'!F$2)/'Notes (Frequencies)'!F$2),ABS(('Notes (Frequencies)'!F26-2*'Notes (Frequencies)'!F$2)/'Notes (Frequencies)'!F$2))</f>
        <v>5.6136363636363609E-2</v>
      </c>
      <c r="G26" s="10">
        <f>MIN(ABS(('Notes (Frequencies)'!G26-'Notes (Frequencies)'!G$2)/'Notes (Frequencies)'!G$2),ABS(('Notes (Frequencies)'!G26-2*'Notes (Frequencies)'!G$2)/'Notes (Frequencies)'!G$2))</f>
        <v>0</v>
      </c>
      <c r="H26">
        <f>MIN(ABS(('Notes (Frequencies)'!H26-'Notes (Frequencies)'!H$2)/'Notes (Frequencies)'!H$2),ABS(('Notes (Frequencies)'!H26-2*'Notes (Frequencies)'!H$2)/'Notes (Frequencies)'!H$2))</f>
        <v>0.25991466941557134</v>
      </c>
      <c r="I26">
        <f>MIN(ABS(('Notes (Frequencies)'!I26-'Notes (Frequencies)'!I$2)/'Notes (Frequencies)'!I$2),ABS(('Notes (Frequencies)'!I26-2*'Notes (Frequencies)'!I$2)/'Notes (Frequencies)'!I$2))</f>
        <v>0.33256821692122879</v>
      </c>
      <c r="J26" s="10">
        <f>MIN(ABS(('Notes (Frequencies)'!J26-'Notes (Frequencies)'!J$2)/'Notes (Frequencies)'!J$2),ABS(('Notes (Frequencies)'!J26-2*'Notes (Frequencies)'!J$2)/'Notes (Frequencies)'!J$2))</f>
        <v>0</v>
      </c>
      <c r="K26">
        <f>MIN(ABS(('Notes (Frequencies)'!K26-'Notes (Frequencies)'!K$2)/'Notes (Frequencies)'!K$2),ABS(('Notes (Frequencies)'!K26-2*'Notes (Frequencies)'!K$2)/'Notes (Frequencies)'!K$2))</f>
        <v>0.25989746078936993</v>
      </c>
      <c r="L26" s="13">
        <f t="shared" si="0"/>
        <v>0.12763013089446171</v>
      </c>
      <c r="M26" s="1"/>
      <c r="N26" s="1"/>
    </row>
    <row r="27" spans="1:14" x14ac:dyDescent="0.25">
      <c r="A27">
        <v>25</v>
      </c>
      <c r="B27" s="10">
        <f>MIN(ABS(('Notes (Frequencies)'!B27-'Notes (Frequencies)'!B$2)/'Notes (Frequencies)'!B$2),ABS(('Notes (Frequencies)'!B27-2*'Notes (Frequencies)'!B$2)/'Notes (Frequencies)'!B$2))</f>
        <v>0</v>
      </c>
      <c r="C27">
        <f>MIN(ABS(('Notes (Frequencies)'!C27-'Notes (Frequencies)'!C$2)/'Notes (Frequencies)'!C$2),ABS(('Notes (Frequencies)'!C27-2*'Notes (Frequencies)'!C$2)/'Notes (Frequencies)'!C$2))</f>
        <v>0.18921214695264388</v>
      </c>
      <c r="D27" s="10">
        <f>MIN(ABS(('Notes (Frequencies)'!D27-'Notes (Frequencies)'!D$2)/'Notes (Frequencies)'!D$2),ABS(('Notes (Frequencies)'!D27-2*'Notes (Frequencies)'!D$2)/'Notes (Frequencies)'!D$2))</f>
        <v>0</v>
      </c>
      <c r="E27" s="10">
        <f>MIN(ABS(('Notes (Frequencies)'!E27-'Notes (Frequencies)'!E$2)/'Notes (Frequencies)'!E$2),ABS(('Notes (Frequencies)'!E27-2*'Notes (Frequencies)'!E$2)/'Notes (Frequencies)'!E$2))</f>
        <v>0</v>
      </c>
      <c r="F27" s="10">
        <f>MIN(ABS(('Notes (Frequencies)'!F27-'Notes (Frequencies)'!F$2)/'Notes (Frequencies)'!F$2),ABS(('Notes (Frequencies)'!F27-2*'Notes (Frequencies)'!F$2)/'Notes (Frequencies)'!F$2))</f>
        <v>0</v>
      </c>
      <c r="G27" s="10">
        <f>MIN(ABS(('Notes (Frequencies)'!G27-'Notes (Frequencies)'!G$2)/'Notes (Frequencies)'!G$2),ABS(('Notes (Frequencies)'!G27-2*'Notes (Frequencies)'!G$2)/'Notes (Frequencies)'!G$2))</f>
        <v>0</v>
      </c>
      <c r="H27" s="10">
        <f>MIN(ABS(('Notes (Frequencies)'!H27-'Notes (Frequencies)'!H$2)/'Notes (Frequencies)'!H$2),ABS(('Notes (Frequencies)'!H27-2*'Notes (Frequencies)'!H$2)/'Notes (Frequencies)'!H$2))</f>
        <v>0</v>
      </c>
      <c r="I27" s="10">
        <f>MIN(ABS(('Notes (Frequencies)'!I27-'Notes (Frequencies)'!I$2)/'Notes (Frequencies)'!I$2),ABS(('Notes (Frequencies)'!I27-2*'Notes (Frequencies)'!I$2)/'Notes (Frequencies)'!I$2))</f>
        <v>0</v>
      </c>
      <c r="J27" s="10">
        <f>MIN(ABS(('Notes (Frequencies)'!J27-'Notes (Frequencies)'!J$2)/'Notes (Frequencies)'!J$2),ABS(('Notes (Frequencies)'!J27-2*'Notes (Frequencies)'!J$2)/'Notes (Frequencies)'!J$2))</f>
        <v>0</v>
      </c>
      <c r="K27" s="10">
        <f>MIN(ABS(('Notes (Frequencies)'!K27-'Notes (Frequencies)'!K$2)/'Notes (Frequencies)'!K$2),ABS(('Notes (Frequencies)'!K27-2*'Notes (Frequencies)'!K$2)/'Notes (Frequencies)'!K$2))</f>
        <v>0</v>
      </c>
      <c r="L27" s="13">
        <f t="shared" si="0"/>
        <v>1.8921214695264386E-2</v>
      </c>
      <c r="M27" s="1"/>
      <c r="N27" s="1"/>
    </row>
    <row r="28" spans="1:14" x14ac:dyDescent="0.25">
      <c r="A28">
        <v>26</v>
      </c>
      <c r="B28">
        <f>MIN(ABS(('Notes (Frequencies)'!B28-'Notes (Frequencies)'!B$2)/'Notes (Frequencies)'!B$2),ABS(('Notes (Frequencies)'!B28-2*'Notes (Frequencies)'!B$2)/'Notes (Frequencies)'!B$2))</f>
        <v>0.49829912471811338</v>
      </c>
      <c r="C28">
        <f>MIN(ABS(('Notes (Frequencies)'!C28-'Notes (Frequencies)'!C$2)/'Notes (Frequencies)'!C$2),ABS(('Notes (Frequencies)'!C28-2*'Notes (Frequencies)'!C$2)/'Notes (Frequencies)'!C$2))</f>
        <v>0.15911779874404633</v>
      </c>
      <c r="D28">
        <f>MIN(ABS(('Notes (Frequencies)'!D28-'Notes (Frequencies)'!D$2)/'Notes (Frequencies)'!D$2),ABS(('Notes (Frequencies)'!D28-2*'Notes (Frequencies)'!D$2)/'Notes (Frequencies)'!D$2))</f>
        <v>0.10910714285714281</v>
      </c>
      <c r="E28">
        <f>MIN(ABS(('Notes (Frequencies)'!E28-'Notes (Frequencies)'!E$2)/'Notes (Frequencies)'!E$2),ABS(('Notes (Frequencies)'!E28-2*'Notes (Frequencies)'!E$2)/'Notes (Frequencies)'!E$2))</f>
        <v>0.15912149586232566</v>
      </c>
      <c r="F28">
        <f>MIN(ABS(('Notes (Frequencies)'!F28-'Notes (Frequencies)'!F$2)/'Notes (Frequencies)'!F$2),ABS(('Notes (Frequencies)'!F28-2*'Notes (Frequencies)'!F$2)/'Notes (Frequencies)'!F$2))</f>
        <v>0.12245454545454544</v>
      </c>
      <c r="G28">
        <f>MIN(ABS(('Notes (Frequencies)'!G28-'Notes (Frequencies)'!G$2)/'Notes (Frequencies)'!G$2),ABS(('Notes (Frequencies)'!G28-2*'Notes (Frequencies)'!G$2)/'Notes (Frequencies)'!G$2))</f>
        <v>0.20629190304280556</v>
      </c>
      <c r="H28">
        <f>MIN(ABS(('Notes (Frequencies)'!H28-'Notes (Frequencies)'!H$2)/'Notes (Frequencies)'!H$2),ABS(('Notes (Frequencies)'!H28-2*'Notes (Frequencies)'!H$2)/'Notes (Frequencies)'!H$2))</f>
        <v>0.25991466941557134</v>
      </c>
      <c r="I28" s="10">
        <f>MIN(ABS(('Notes (Frequencies)'!I28-'Notes (Frequencies)'!I$2)/'Notes (Frequencies)'!I$2),ABS(('Notes (Frequencies)'!I28-2*'Notes (Frequencies)'!I$2)/'Notes (Frequencies)'!I$2))</f>
        <v>0</v>
      </c>
      <c r="J28">
        <f>MIN(ABS(('Notes (Frequencies)'!J28-'Notes (Frequencies)'!J$2)/'Notes (Frequencies)'!J$2),ABS(('Notes (Frequencies)'!J28-2*'Notes (Frequencies)'!J$2)/'Notes (Frequencies)'!J$2))</f>
        <v>0.49829912471811338</v>
      </c>
      <c r="K28">
        <f>MIN(ABS(('Notes (Frequencies)'!K28-'Notes (Frequencies)'!K$2)/'Notes (Frequencies)'!K$2),ABS(('Notes (Frequencies)'!K28-2*'Notes (Frequencies)'!K$2)/'Notes (Frequencies)'!K$2))</f>
        <v>0.12244031186481817</v>
      </c>
      <c r="L28" s="13">
        <f t="shared" si="0"/>
        <v>0.2135046116677482</v>
      </c>
      <c r="M28" s="1"/>
      <c r="N28" s="1"/>
    </row>
    <row r="29" spans="1:14" x14ac:dyDescent="0.25">
      <c r="A29">
        <v>27</v>
      </c>
      <c r="B29" s="10">
        <f>MIN(ABS(('Notes (Frequencies)'!B29-'Notes (Frequencies)'!B$2)/'Notes (Frequencies)'!B$2),ABS(('Notes (Frequencies)'!B29-2*'Notes (Frequencies)'!B$2)/'Notes (Frequencies)'!B$2))</f>
        <v>0</v>
      </c>
      <c r="C29">
        <f>MIN(ABS(('Notes (Frequencies)'!C29-'Notes (Frequencies)'!C$2)/'Notes (Frequencies)'!C$2),ABS(('Notes (Frequencies)'!C29-2*'Notes (Frequencies)'!C$2)/'Notes (Frequencies)'!C$2))</f>
        <v>0.18921214695264388</v>
      </c>
      <c r="D29">
        <f>MIN(ABS(('Notes (Frequencies)'!D29-'Notes (Frequencies)'!D$2)/'Notes (Frequencies)'!D$2),ABS(('Notes (Frequencies)'!D29-2*'Notes (Frequencies)'!D$2)/'Notes (Frequencies)'!D$2))</f>
        <v>0.3325765306122449</v>
      </c>
      <c r="E29">
        <f>MIN(ABS(('Notes (Frequencies)'!E29-'Notes (Frequencies)'!E$2)/'Notes (Frequencies)'!E$2),ABS(('Notes (Frequencies)'!E29-2*'Notes (Frequencies)'!E$2)/'Notes (Frequencies)'!E$2))</f>
        <v>0.25083755691091836</v>
      </c>
      <c r="F29" s="10">
        <f>MIN(ABS(('Notes (Frequencies)'!F29-'Notes (Frequencies)'!F$2)/'Notes (Frequencies)'!F$2),ABS(('Notes (Frequencies)'!F29-2*'Notes (Frequencies)'!F$2)/'Notes (Frequencies)'!F$2))</f>
        <v>0</v>
      </c>
      <c r="G29">
        <f>MIN(ABS(('Notes (Frequencies)'!G29-'Notes (Frequencies)'!G$2)/'Notes (Frequencies)'!G$2),ABS(('Notes (Frequencies)'!G29-2*'Notes (Frequencies)'!G$2)/'Notes (Frequencies)'!G$2))</f>
        <v>0.18921214695264388</v>
      </c>
      <c r="H29">
        <f>MIN(ABS(('Notes (Frequencies)'!H29-'Notes (Frequencies)'!H$2)/'Notes (Frequencies)'!H$2),ABS(('Notes (Frequencies)'!H29-2*'Notes (Frequencies)'!H$2)/'Notes (Frequencies)'!H$2))</f>
        <v>0.12246943275205446</v>
      </c>
      <c r="I29">
        <f>MIN(ABS(('Notes (Frequencies)'!I29-'Notes (Frequencies)'!I$2)/'Notes (Frequencies)'!I$2),ABS(('Notes (Frequencies)'!I29-2*'Notes (Frequencies)'!I$2)/'Notes (Frequencies)'!I$2))</f>
        <v>5.6118071048567066E-2</v>
      </c>
      <c r="J29" s="10">
        <f>MIN(ABS(('Notes (Frequencies)'!J29-'Notes (Frequencies)'!J$2)/'Notes (Frequencies)'!J$2),ABS(('Notes (Frequencies)'!J29-2*'Notes (Frequencies)'!J$2)/'Notes (Frequencies)'!J$2))</f>
        <v>0</v>
      </c>
      <c r="K29">
        <f>MIN(ABS(('Notes (Frequencies)'!K29-'Notes (Frequencies)'!K$2)/'Notes (Frequencies)'!K$2),ABS(('Notes (Frequencies)'!K29-2*'Notes (Frequencies)'!K$2)/'Notes (Frequencies)'!K$2))</f>
        <v>5.9460607347632262E-2</v>
      </c>
      <c r="L29" s="13">
        <f t="shared" si="0"/>
        <v>0.1199886492576705</v>
      </c>
      <c r="M29" s="1"/>
      <c r="N29" s="1"/>
    </row>
    <row r="30" spans="1:14" x14ac:dyDescent="0.25">
      <c r="A30">
        <v>28</v>
      </c>
      <c r="B30" s="10">
        <f>MIN(ABS(('Notes (Frequencies)'!B30-'Notes (Frequencies)'!B$2)/'Notes (Frequencies)'!B$2),ABS(('Notes (Frequencies)'!B30-2*'Notes (Frequencies)'!B$2)/'Notes (Frequencies)'!B$2))</f>
        <v>0</v>
      </c>
      <c r="C30" s="10">
        <f>MIN(ABS(('Notes (Frequencies)'!C30-'Notes (Frequencies)'!C$2)/'Notes (Frequencies)'!C$2),ABS(('Notes (Frequencies)'!C30-2*'Notes (Frequencies)'!C$2)/'Notes (Frequencies)'!C$2))</f>
        <v>0</v>
      </c>
      <c r="D30">
        <f>MIN(ABS(('Notes (Frequencies)'!D30-'Notes (Frequencies)'!D$2)/'Notes (Frequencies)'!D$2),ABS(('Notes (Frequencies)'!D30-2*'Notes (Frequencies)'!D$2)/'Notes (Frequencies)'!D$2))</f>
        <v>0.12244897959183673</v>
      </c>
      <c r="E30">
        <f>MIN(ABS(('Notes (Frequencies)'!E30-'Notes (Frequencies)'!E$2)/'Notes (Frequencies)'!E$2),ABS(('Notes (Frequencies)'!E30-2*'Notes (Frequencies)'!E$2)/'Notes (Frequencies)'!E$2))</f>
        <v>0.15912149586232566</v>
      </c>
      <c r="F30">
        <f>MIN(ABS(('Notes (Frequencies)'!F30-'Notes (Frequencies)'!F$2)/'Notes (Frequencies)'!F$2),ABS(('Notes (Frequencies)'!F30-2*'Notes (Frequencies)'!F$2)/'Notes (Frequencies)'!F$2))</f>
        <v>0.10909090909090909</v>
      </c>
      <c r="G30" s="10">
        <f>MIN(ABS(('Notes (Frequencies)'!G30-'Notes (Frequencies)'!G$2)/'Notes (Frequencies)'!G$2),ABS(('Notes (Frequencies)'!G30-2*'Notes (Frequencies)'!G$2)/'Notes (Frequencies)'!G$2))</f>
        <v>0</v>
      </c>
      <c r="H30">
        <f>MIN(ABS(('Notes (Frequencies)'!H30-'Notes (Frequencies)'!H$2)/'Notes (Frequencies)'!H$2),ABS(('Notes (Frequencies)'!H30-2*'Notes (Frequencies)'!H$2)/'Notes (Frequencies)'!H$2))</f>
        <v>0.41419694757036901</v>
      </c>
      <c r="I30">
        <f>MIN(ABS(('Notes (Frequencies)'!I30-'Notes (Frequencies)'!I$2)/'Notes (Frequencies)'!I$2),ABS(('Notes (Frequencies)'!I30-2*'Notes (Frequencies)'!I$2)/'Notes (Frequencies)'!I$2))</f>
        <v>5.946456152394021E-2</v>
      </c>
      <c r="J30" s="10">
        <f>MIN(ABS(('Notes (Frequencies)'!J30-'Notes (Frequencies)'!J$2)/'Notes (Frequencies)'!J$2),ABS(('Notes (Frequencies)'!J30-2*'Notes (Frequencies)'!J$2)/'Notes (Frequencies)'!J$2))</f>
        <v>0</v>
      </c>
      <c r="K30">
        <f>MIN(ABS(('Notes (Frequencies)'!K30-'Notes (Frequencies)'!K$2)/'Notes (Frequencies)'!K$2),ABS(('Notes (Frequencies)'!K30-2*'Notes (Frequencies)'!K$2)/'Notes (Frequencies)'!K$2))</f>
        <v>5.9460607347632262E-2</v>
      </c>
      <c r="L30" s="13">
        <f t="shared" si="0"/>
        <v>9.2378350098701295E-2</v>
      </c>
      <c r="M30" s="1"/>
      <c r="N30" s="1"/>
    </row>
    <row r="31" spans="1:14" x14ac:dyDescent="0.25">
      <c r="A31">
        <v>29</v>
      </c>
      <c r="B31" s="10">
        <f>MIN(ABS(('Notes (Frequencies)'!B31-'Notes (Frequencies)'!B$2)/'Notes (Frequencies)'!B$2),ABS(('Notes (Frequencies)'!B31-2*'Notes (Frequencies)'!B$2)/'Notes (Frequencies)'!B$2))</f>
        <v>0</v>
      </c>
      <c r="C31" s="10">
        <f>MIN(ABS(('Notes (Frequencies)'!C31-'Notes (Frequencies)'!C$2)/'Notes (Frequencies)'!C$2),ABS(('Notes (Frequencies)'!C31-2*'Notes (Frequencies)'!C$2)/'Notes (Frequencies)'!C$2))</f>
        <v>0</v>
      </c>
      <c r="D31" s="10">
        <f>MIN(ABS(('Notes (Frequencies)'!D31-'Notes (Frequencies)'!D$2)/'Notes (Frequencies)'!D$2),ABS(('Notes (Frequencies)'!D31-2*'Notes (Frequencies)'!D$2)/'Notes (Frequencies)'!D$2))</f>
        <v>0</v>
      </c>
      <c r="E31" s="10">
        <f>MIN(ABS(('Notes (Frequencies)'!E31-'Notes (Frequencies)'!E$2)/'Notes (Frequencies)'!E$2),ABS(('Notes (Frequencies)'!E31-2*'Notes (Frequencies)'!E$2)/'Notes (Frequencies)'!E$2))</f>
        <v>0</v>
      </c>
      <c r="F31" s="10">
        <f>MIN(ABS(('Notes (Frequencies)'!F31-'Notes (Frequencies)'!F$2)/'Notes (Frequencies)'!F$2),ABS(('Notes (Frequencies)'!F31-2*'Notes (Frequencies)'!F$2)/'Notes (Frequencies)'!F$2))</f>
        <v>0</v>
      </c>
      <c r="G31">
        <f>MIN(ABS(('Notes (Frequencies)'!G31-'Notes (Frequencies)'!G$2)/'Notes (Frequencies)'!G$2),ABS(('Notes (Frequencies)'!G31-2*'Notes (Frequencies)'!G$2)/'Notes (Frequencies)'!G$2))</f>
        <v>0.10912234930073103</v>
      </c>
      <c r="H31">
        <f>MIN(ABS(('Notes (Frequencies)'!H31-'Notes (Frequencies)'!H$2)/'Notes (Frequencies)'!H$2),ABS(('Notes (Frequencies)'!H31-2*'Notes (Frequencies)'!H$2)/'Notes (Frequencies)'!H$2))</f>
        <v>5.6123471637602791E-2</v>
      </c>
      <c r="I31">
        <f>MIN(ABS(('Notes (Frequencies)'!I31-'Notes (Frequencies)'!I$2)/'Notes (Frequencies)'!I$2),ABS(('Notes (Frequencies)'!I31-2*'Notes (Frequencies)'!I$2)/'Notes (Frequencies)'!I$2))</f>
        <v>0.25083662261884332</v>
      </c>
      <c r="J31">
        <f>MIN(ABS(('Notes (Frequencies)'!J31-'Notes (Frequencies)'!J$2)/'Notes (Frequencies)'!J$2),ABS(('Notes (Frequencies)'!J31-2*'Notes (Frequencies)'!J$2)/'Notes (Frequencies)'!J$2))</f>
        <v>0.25990903183885639</v>
      </c>
      <c r="K31">
        <f>MIN(ABS(('Notes (Frequencies)'!K31-'Notes (Frequencies)'!K$2)/'Notes (Frequencies)'!K$2),ABS(('Notes (Frequencies)'!K31-2*'Notes (Frequencies)'!K$2)/'Notes (Frequencies)'!K$2))</f>
        <v>0.20629190304280556</v>
      </c>
      <c r="L31" s="13">
        <f t="shared" si="0"/>
        <v>8.8228337843883911E-2</v>
      </c>
    </row>
    <row r="32" spans="1:14" x14ac:dyDescent="0.25">
      <c r="A32">
        <v>30</v>
      </c>
      <c r="B32">
        <f>MIN(ABS(('Notes (Frequencies)'!B32-'Notes (Frequencies)'!B$2)/'Notes (Frequencies)'!B$2),ABS(('Notes (Frequencies)'!B32-2*'Notes (Frequencies)'!B$2)/'Notes (Frequencies)'!B$2))</f>
        <v>0.49829912471811338</v>
      </c>
      <c r="C32">
        <f>MIN(ABS(('Notes (Frequencies)'!C32-'Notes (Frequencies)'!C$2)/'Notes (Frequencies)'!C$2),ABS(('Notes (Frequencies)'!C32-2*'Notes (Frequencies)'!C$2)/'Notes (Frequencies)'!C$2))</f>
        <v>0.33482996086521255</v>
      </c>
      <c r="D32">
        <f>MIN(ABS(('Notes (Frequencies)'!D32-'Notes (Frequencies)'!D$2)/'Notes (Frequencies)'!D$2),ABS(('Notes (Frequencies)'!D32-2*'Notes (Frequencies)'!D$2)/'Notes (Frequencies)'!D$2))</f>
        <v>0.25086734693877544</v>
      </c>
      <c r="E32">
        <f>MIN(ABS(('Notes (Frequencies)'!E32-'Notes (Frequencies)'!E$2)/'Notes (Frequencies)'!E$2),ABS(('Notes (Frequencies)'!E32-2*'Notes (Frequencies)'!E$2)/'Notes (Frequencies)'!E$2))</f>
        <v>0.25991466941557134</v>
      </c>
      <c r="F32">
        <f>MIN(ABS(('Notes (Frequencies)'!F32-'Notes (Frequencies)'!F$2)/'Notes (Frequencies)'!F$2),ABS(('Notes (Frequencies)'!F32-2*'Notes (Frequencies)'!F$2)/'Notes (Frequencies)'!F$2))</f>
        <v>0.2062954545454545</v>
      </c>
      <c r="G32">
        <f>MIN(ABS(('Notes (Frequencies)'!G32-'Notes (Frequencies)'!G$2)/'Notes (Frequencies)'!G$2),ABS(('Notes (Frequencies)'!G32-2*'Notes (Frequencies)'!G$2)/'Notes (Frequencies)'!G$2))</f>
        <v>5.9460607347632262E-2</v>
      </c>
      <c r="H32">
        <f>MIN(ABS(('Notes (Frequencies)'!H32-'Notes (Frequencies)'!H$2)/'Notes (Frequencies)'!H$2),ABS(('Notes (Frequencies)'!H32-2*'Notes (Frequencies)'!H$2)/'Notes (Frequencies)'!H$2))</f>
        <v>0.25083755691091836</v>
      </c>
      <c r="I32">
        <f>MIN(ABS(('Notes (Frequencies)'!I32-'Notes (Frequencies)'!I$2)/'Notes (Frequencies)'!I$2),ABS(('Notes (Frequencies)'!I32-2*'Notes (Frequencies)'!I$2)/'Notes (Frequencies)'!I$2))</f>
        <v>5.6118071048567066E-2</v>
      </c>
      <c r="J32" s="10">
        <f>MIN(ABS(('Notes (Frequencies)'!J32-'Notes (Frequencies)'!J$2)/'Notes (Frequencies)'!J$2),ABS(('Notes (Frequencies)'!J32-2*'Notes (Frequencies)'!J$2)/'Notes (Frequencies)'!J$2))</f>
        <v>0</v>
      </c>
      <c r="K32">
        <f>MIN(ABS(('Notes (Frequencies)'!K32-'Notes (Frequencies)'!K$2)/'Notes (Frequencies)'!K$2),ABS(('Notes (Frequencies)'!K32-2*'Notes (Frequencies)'!K$2)/'Notes (Frequencies)'!K$2))</f>
        <v>0.10912234930073103</v>
      </c>
      <c r="L32" s="13">
        <f t="shared" si="0"/>
        <v>0.20257451410909763</v>
      </c>
    </row>
    <row r="33" spans="1:12" x14ac:dyDescent="0.25">
      <c r="A33">
        <v>31</v>
      </c>
      <c r="B33" s="10">
        <f>MIN(ABS(('Notes (Frequencies)'!B33-'Notes (Frequencies)'!B$2)/'Notes (Frequencies)'!B$2),ABS(('Notes (Frequencies)'!B33-2*'Notes (Frequencies)'!B$2)/'Notes (Frequencies)'!B$2))</f>
        <v>0</v>
      </c>
      <c r="C33" s="10">
        <f>MIN(ABS(('Notes (Frequencies)'!C33-'Notes (Frequencies)'!C$2)/'Notes (Frequencies)'!C$2),ABS(('Notes (Frequencies)'!C33-2*'Notes (Frequencies)'!C$2)/'Notes (Frequencies)'!C$2))</f>
        <v>0</v>
      </c>
      <c r="D33" s="10">
        <f>MIN(ABS(('Notes (Frequencies)'!D33-'Notes (Frequencies)'!D$2)/'Notes (Frequencies)'!D$2),ABS(('Notes (Frequencies)'!D33-2*'Notes (Frequencies)'!D$2)/'Notes (Frequencies)'!D$2))</f>
        <v>0</v>
      </c>
      <c r="E33" s="10">
        <f>MIN(ABS(('Notes (Frequencies)'!E33-'Notes (Frequencies)'!E$2)/'Notes (Frequencies)'!E$2),ABS(('Notes (Frequencies)'!E33-2*'Notes (Frequencies)'!E$2)/'Notes (Frequencies)'!E$2))</f>
        <v>0</v>
      </c>
      <c r="F33" s="10">
        <f>MIN(ABS(('Notes (Frequencies)'!F33-'Notes (Frequencies)'!F$2)/'Notes (Frequencies)'!F$2),ABS(('Notes (Frequencies)'!F33-2*'Notes (Frequencies)'!F$2)/'Notes (Frequencies)'!F$2))</f>
        <v>0</v>
      </c>
      <c r="G33" s="10">
        <f>MIN(ABS(('Notes (Frequencies)'!G33-'Notes (Frequencies)'!G$2)/'Notes (Frequencies)'!G$2),ABS(('Notes (Frequencies)'!G33-2*'Notes (Frequencies)'!G$2)/'Notes (Frequencies)'!G$2))</f>
        <v>0</v>
      </c>
      <c r="H33" s="10">
        <f>MIN(ABS(('Notes (Frequencies)'!H33-'Notes (Frequencies)'!H$2)/'Notes (Frequencies)'!H$2),ABS(('Notes (Frequencies)'!H33-2*'Notes (Frequencies)'!H$2)/'Notes (Frequencies)'!H$2))</f>
        <v>0</v>
      </c>
      <c r="I33" s="10">
        <f>MIN(ABS(('Notes (Frequencies)'!I33-'Notes (Frequencies)'!I$2)/'Notes (Frequencies)'!I$2),ABS(('Notes (Frequencies)'!I33-2*'Notes (Frequencies)'!I$2)/'Notes (Frequencies)'!I$2))</f>
        <v>0</v>
      </c>
      <c r="J33" s="10">
        <f>MIN(ABS(('Notes (Frequencies)'!J33-'Notes (Frequencies)'!J$2)/'Notes (Frequencies)'!J$2),ABS(('Notes (Frequencies)'!J33-2*'Notes (Frequencies)'!J$2)/'Notes (Frequencies)'!J$2))</f>
        <v>0</v>
      </c>
      <c r="K33" s="10">
        <f>MIN(ABS(('Notes (Frequencies)'!K33-'Notes (Frequencies)'!K$2)/'Notes (Frequencies)'!K$2),ABS(('Notes (Frequencies)'!K33-2*'Notes (Frequencies)'!K$2)/'Notes (Frequencies)'!K$2))</f>
        <v>0</v>
      </c>
      <c r="L33" s="13">
        <f t="shared" si="0"/>
        <v>0</v>
      </c>
    </row>
    <row r="34" spans="1:12" x14ac:dyDescent="0.25">
      <c r="A34">
        <v>32</v>
      </c>
      <c r="B34">
        <f>MIN(ABS(('Notes (Frequencies)'!B34-'Notes (Frequencies)'!B$2)/'Notes (Frequencies)'!B$2),ABS(('Notes (Frequencies)'!B34-2*'Notes (Frequencies)'!B$2)/'Notes (Frequencies)'!B$2))</f>
        <v>0.49829912471811338</v>
      </c>
      <c r="C34" s="10">
        <f>MIN(ABS(('Notes (Frequencies)'!C34-'Notes (Frequencies)'!C$2)/'Notes (Frequencies)'!C$2),ABS(('Notes (Frequencies)'!C34-2*'Notes (Frequencies)'!C$2)/'Notes (Frequencies)'!C$2))</f>
        <v>0</v>
      </c>
      <c r="D34">
        <f>MIN(ABS(('Notes (Frequencies)'!D34-'Notes (Frequencies)'!D$2)/'Notes (Frequencies)'!D$2),ABS(('Notes (Frequencies)'!D34-2*'Notes (Frequencies)'!D$2)/'Notes (Frequencies)'!D$2))</f>
        <v>0.12244897959183673</v>
      </c>
      <c r="E34">
        <f>MIN(ABS(('Notes (Frequencies)'!E34-'Notes (Frequencies)'!E$2)/'Notes (Frequencies)'!E$2),ABS(('Notes (Frequencies)'!E34-2*'Notes (Frequencies)'!E$2)/'Notes (Frequencies)'!E$2))</f>
        <v>0.18918764138246999</v>
      </c>
      <c r="F34">
        <f>MIN(ABS(('Notes (Frequencies)'!F34-'Notes (Frequencies)'!F$2)/'Notes (Frequencies)'!F$2),ABS(('Notes (Frequencies)'!F34-2*'Notes (Frequencies)'!F$2)/'Notes (Frequencies)'!F$2))</f>
        <v>0.12245454545454544</v>
      </c>
      <c r="G34">
        <f>MIN(ABS(('Notes (Frequencies)'!G34-'Notes (Frequencies)'!G$2)/'Notes (Frequencies)'!G$2),ABS(('Notes (Frequencies)'!G34-2*'Notes (Frequencies)'!G$2)/'Notes (Frequencies)'!G$2))</f>
        <v>0.15911779874404633</v>
      </c>
      <c r="H34">
        <f>MIN(ABS(('Notes (Frequencies)'!H34-'Notes (Frequencies)'!H$2)/'Notes (Frequencies)'!H$2),ABS(('Notes (Frequencies)'!H34-2*'Notes (Frequencies)'!H$2)/'Notes (Frequencies)'!H$2))</f>
        <v>0.12246943275205446</v>
      </c>
      <c r="I34">
        <f>MIN(ABS(('Notes (Frequencies)'!I34-'Notes (Frequencies)'!I$2)/'Notes (Frequencies)'!I$2),ABS(('Notes (Frequencies)'!I34-2*'Notes (Frequencies)'!I$2)/'Notes (Frequencies)'!I$2))</f>
        <v>0.25083662261884332</v>
      </c>
      <c r="J34" s="10">
        <f>MIN(ABS(('Notes (Frequencies)'!J34-'Notes (Frequencies)'!J$2)/'Notes (Frequencies)'!J$2),ABS(('Notes (Frequencies)'!J34-2*'Notes (Frequencies)'!J$2)/'Notes (Frequencies)'!J$2))</f>
        <v>0</v>
      </c>
      <c r="K34">
        <f>MIN(ABS(('Notes (Frequencies)'!K34-'Notes (Frequencies)'!K$2)/'Notes (Frequencies)'!K$2),ABS(('Notes (Frequencies)'!K34-2*'Notes (Frequencies)'!K$2)/'Notes (Frequencies)'!K$2))</f>
        <v>0.49828595698207079</v>
      </c>
      <c r="L34" s="13">
        <f t="shared" si="0"/>
        <v>0.19631001022439803</v>
      </c>
    </row>
    <row r="35" spans="1:12" x14ac:dyDescent="0.25">
      <c r="A35">
        <v>33</v>
      </c>
      <c r="B35">
        <f>MIN(ABS(('Notes (Frequencies)'!B35-'Notes (Frequencies)'!B$2)/'Notes (Frequencies)'!B$2),ABS(('Notes (Frequencies)'!B35-2*'Notes (Frequencies)'!B$2)/'Notes (Frequencies)'!B$2))</f>
        <v>0.12242479837939085</v>
      </c>
      <c r="C35">
        <f>MIN(ABS(('Notes (Frequencies)'!C35-'Notes (Frequencies)'!C$2)/'Notes (Frequencies)'!C$2),ABS(('Notes (Frequencies)'!C35-2*'Notes (Frequencies)'!C$2)/'Notes (Frequencies)'!C$2))</f>
        <v>0.49828595698207079</v>
      </c>
      <c r="D35">
        <f>MIN(ABS(('Notes (Frequencies)'!D35-'Notes (Frequencies)'!D$2)/'Notes (Frequencies)'!D$2),ABS(('Notes (Frequencies)'!D35-2*'Notes (Frequencies)'!D$2)/'Notes (Frequencies)'!D$2))</f>
        <v>0.25989795918367348</v>
      </c>
      <c r="E35">
        <f>MIN(ABS(('Notes (Frequencies)'!E35-'Notes (Frequencies)'!E$2)/'Notes (Frequencies)'!E$2),ABS(('Notes (Frequencies)'!E35-2*'Notes (Frequencies)'!E$2)/'Notes (Frequencies)'!E$2))</f>
        <v>0.15912149586232566</v>
      </c>
      <c r="F35">
        <f>MIN(ABS(('Notes (Frequencies)'!F35-'Notes (Frequencies)'!F$2)/'Notes (Frequencies)'!F$2),ABS(('Notes (Frequencies)'!F35-2*'Notes (Frequencies)'!F$2)/'Notes (Frequencies)'!F$2))</f>
        <v>0.10909090909090909</v>
      </c>
      <c r="G35" s="10">
        <f>MIN(ABS(('Notes (Frequencies)'!G35-'Notes (Frequencies)'!G$2)/'Notes (Frequencies)'!G$2),ABS(('Notes (Frequencies)'!G35-2*'Notes (Frequencies)'!G$2)/'Notes (Frequencies)'!G$2))</f>
        <v>0</v>
      </c>
      <c r="H35">
        <f>MIN(ABS(('Notes (Frequencies)'!H35-'Notes (Frequencies)'!H$2)/'Notes (Frequencies)'!H$2),ABS(('Notes (Frequencies)'!H35-2*'Notes (Frequencies)'!H$2)/'Notes (Frequencies)'!H$2))</f>
        <v>0.15912149586232566</v>
      </c>
      <c r="I35">
        <f>MIN(ABS(('Notes (Frequencies)'!I35-'Notes (Frequencies)'!I$2)/'Notes (Frequencies)'!I$2),ABS(('Notes (Frequencies)'!I35-2*'Notes (Frequencies)'!I$2)/'Notes (Frequencies)'!I$2))</f>
        <v>5.6118071048567066E-2</v>
      </c>
      <c r="J35">
        <f>MIN(ABS(('Notes (Frequencies)'!J35-'Notes (Frequencies)'!J$2)/'Notes (Frequencies)'!J$2),ABS(('Notes (Frequencies)'!J35-2*'Notes (Frequencies)'!J$2)/'Notes (Frequencies)'!J$2))</f>
        <v>0.12242479837939085</v>
      </c>
      <c r="K35">
        <f>MIN(ABS(('Notes (Frequencies)'!K35-'Notes (Frequencies)'!K$2)/'Notes (Frequencies)'!K$2),ABS(('Notes (Frequencies)'!K35-2*'Notes (Frequencies)'!K$2)/'Notes (Frequencies)'!K$2))</f>
        <v>0.18921214695264388</v>
      </c>
      <c r="L35" s="13">
        <f t="shared" si="0"/>
        <v>0.16756976317412975</v>
      </c>
    </row>
    <row r="36" spans="1:12" x14ac:dyDescent="0.25">
      <c r="A36">
        <v>34</v>
      </c>
      <c r="B36" s="10">
        <f>MIN(ABS(('Notes (Frequencies)'!B36-'Notes (Frequencies)'!B$2)/'Notes (Frequencies)'!B$2),ABS(('Notes (Frequencies)'!B36-2*'Notes (Frequencies)'!B$2)/'Notes (Frequencies)'!B$2))</f>
        <v>0</v>
      </c>
      <c r="C36">
        <f>MIN(ABS(('Notes (Frequencies)'!C36-'Notes (Frequencies)'!C$2)/'Notes (Frequencies)'!C$2),ABS(('Notes (Frequencies)'!C36-2*'Notes (Frequencies)'!C$2)/'Notes (Frequencies)'!C$2))</f>
        <v>0.49828595698207079</v>
      </c>
      <c r="D36">
        <f>MIN(ABS(('Notes (Frequencies)'!D36-'Notes (Frequencies)'!D$2)/'Notes (Frequencies)'!D$2),ABS(('Notes (Frequencies)'!D36-2*'Notes (Frequencies)'!D$2)/'Notes (Frequencies)'!D$2))</f>
        <v>0.15910714285714286</v>
      </c>
      <c r="E36">
        <f>MIN(ABS(('Notes (Frequencies)'!E36-'Notes (Frequencies)'!E$2)/'Notes (Frequencies)'!E$2),ABS(('Notes (Frequencies)'!E36-2*'Notes (Frequencies)'!E$2)/'Notes (Frequencies)'!E$2))</f>
        <v>0.33482232339718809</v>
      </c>
      <c r="F36">
        <f>MIN(ABS(('Notes (Frequencies)'!F36-'Notes (Frequencies)'!F$2)/'Notes (Frequencies)'!F$2),ABS(('Notes (Frequencies)'!F36-2*'Notes (Frequencies)'!F$2)/'Notes (Frequencies)'!F$2))</f>
        <v>0.25084090909090911</v>
      </c>
      <c r="G36">
        <f>MIN(ABS(('Notes (Frequencies)'!G36-'Notes (Frequencies)'!G$2)/'Notes (Frequencies)'!G$2),ABS(('Notes (Frequencies)'!G36-2*'Notes (Frequencies)'!G$2)/'Notes (Frequencies)'!G$2))</f>
        <v>0.41419166944756253</v>
      </c>
      <c r="H36" s="10">
        <f>MIN(ABS(('Notes (Frequencies)'!H36-'Notes (Frequencies)'!H$2)/'Notes (Frequencies)'!H$2),ABS(('Notes (Frequencies)'!H36-2*'Notes (Frequencies)'!H$2)/'Notes (Frequencies)'!H$2))</f>
        <v>0</v>
      </c>
      <c r="I36">
        <f>MIN(ABS(('Notes (Frequencies)'!I36-'Notes (Frequencies)'!I$2)/'Notes (Frequencies)'!I$2),ABS(('Notes (Frequencies)'!I36-2*'Notes (Frequencies)'!I$2)/'Notes (Frequencies)'!I$2))</f>
        <v>0.29288227218122537</v>
      </c>
      <c r="J36">
        <f>MIN(ABS(('Notes (Frequencies)'!J36-'Notes (Frequencies)'!J$2)/'Notes (Frequencies)'!J$2),ABS(('Notes (Frequencies)'!J36-2*'Notes (Frequencies)'!J$2)/'Notes (Frequencies)'!J$2))</f>
        <v>0.25990903183885639</v>
      </c>
      <c r="K36">
        <f>MIN(ABS(('Notes (Frequencies)'!K36-'Notes (Frequencies)'!K$2)/'Notes (Frequencies)'!K$2),ABS(('Notes (Frequencies)'!K36-2*'Notes (Frequencies)'!K$2)/'Notes (Frequencies)'!K$2))</f>
        <v>0.20629190304280556</v>
      </c>
      <c r="L36" s="13">
        <f t="shared" si="0"/>
        <v>0.24163312088377609</v>
      </c>
    </row>
    <row r="37" spans="1:12" x14ac:dyDescent="0.25">
      <c r="A37">
        <v>35</v>
      </c>
      <c r="B37" s="10">
        <f>MIN(ABS(('Notes (Frequencies)'!B37-'Notes (Frequencies)'!B$2)/'Notes (Frequencies)'!B$2),ABS(('Notes (Frequencies)'!B37-2*'Notes (Frequencies)'!B$2)/'Notes (Frequencies)'!B$2))</f>
        <v>0</v>
      </c>
      <c r="C37" s="10">
        <f>MIN(ABS(('Notes (Frequencies)'!C37-'Notes (Frequencies)'!C$2)/'Notes (Frequencies)'!C$2),ABS(('Notes (Frequencies)'!C37-2*'Notes (Frequencies)'!C$2)/'Notes (Frequencies)'!C$2))</f>
        <v>0</v>
      </c>
      <c r="D37">
        <f>MIN(ABS(('Notes (Frequencies)'!D37-'Notes (Frequencies)'!D$2)/'Notes (Frequencies)'!D$2),ABS(('Notes (Frequencies)'!D37-2*'Notes (Frequencies)'!D$2)/'Notes (Frequencies)'!D$2))</f>
        <v>0.15910714285714286</v>
      </c>
      <c r="E37">
        <f>MIN(ABS(('Notes (Frequencies)'!E37-'Notes (Frequencies)'!E$2)/'Notes (Frequencies)'!E$2),ABS(('Notes (Frequencies)'!E37-2*'Notes (Frequencies)'!E$2)/'Notes (Frequencies)'!E$2))</f>
        <v>0.33482232339718809</v>
      </c>
      <c r="F37">
        <f>MIN(ABS(('Notes (Frequencies)'!F37-'Notes (Frequencies)'!F$2)/'Notes (Frequencies)'!F$2),ABS(('Notes (Frequencies)'!F37-2*'Notes (Frequencies)'!F$2)/'Notes (Frequencies)'!F$2))</f>
        <v>0.40538636363636366</v>
      </c>
      <c r="G37">
        <f>MIN(ABS(('Notes (Frequencies)'!G37-'Notes (Frequencies)'!G$2)/'Notes (Frequencies)'!G$2),ABS(('Notes (Frequencies)'!G37-2*'Notes (Frequencies)'!G$2)/'Notes (Frequencies)'!G$2))</f>
        <v>0.10912234930073103</v>
      </c>
      <c r="H37">
        <f>MIN(ABS(('Notes (Frequencies)'!H37-'Notes (Frequencies)'!H$2)/'Notes (Frequencies)'!H$2),ABS(('Notes (Frequencies)'!H37-2*'Notes (Frequencies)'!H$2)/'Notes (Frequencies)'!H$2))</f>
        <v>0.25083755691091836</v>
      </c>
      <c r="I37">
        <f>MIN(ABS(('Notes (Frequencies)'!I37-'Notes (Frequencies)'!I$2)/'Notes (Frequencies)'!I$2),ABS(('Notes (Frequencies)'!I37-2*'Notes (Frequencies)'!I$2)/'Notes (Frequencies)'!I$2))</f>
        <v>0.37004461987300497</v>
      </c>
      <c r="J37" s="10">
        <f>MIN(ABS(('Notes (Frequencies)'!J37-'Notes (Frequencies)'!J$2)/'Notes (Frequencies)'!J$2),ABS(('Notes (Frequencies)'!J37-2*'Notes (Frequencies)'!J$2)/'Notes (Frequencies)'!J$2))</f>
        <v>0</v>
      </c>
      <c r="K37">
        <f>MIN(ABS(('Notes (Frequencies)'!K37-'Notes (Frequencies)'!K$2)/'Notes (Frequencies)'!K$2),ABS(('Notes (Frequencies)'!K37-2*'Notes (Frequencies)'!K$2)/'Notes (Frequencies)'!K$2))</f>
        <v>5.9460607347632262E-2</v>
      </c>
      <c r="L37" s="13">
        <f t="shared" si="0"/>
        <v>0.16887809633229814</v>
      </c>
    </row>
    <row r="38" spans="1:12" x14ac:dyDescent="0.25">
      <c r="A38" s="17">
        <v>36</v>
      </c>
      <c r="B38" s="10">
        <f>MIN(ABS(('Notes (Frequencies)'!B38-'Notes (Frequencies)'!B$2)/'Notes (Frequencies)'!B$2),ABS(('Notes (Frequencies)'!B38-2*'Notes (Frequencies)'!B$2)/'Notes (Frequencies)'!B$2))</f>
        <v>0</v>
      </c>
      <c r="C38">
        <f>MIN(ABS(('Notes (Frequencies)'!C38-'Notes (Frequencies)'!C$2)/'Notes (Frequencies)'!C$2),ABS(('Notes (Frequencies)'!C38-2*'Notes (Frequencies)'!C$2)/'Notes (Frequencies)'!C$2))</f>
        <v>0.49828595698207079</v>
      </c>
      <c r="D38" s="10">
        <f>MIN(ABS(('Notes (Frequencies)'!D38-'Notes (Frequencies)'!D$2)/'Notes (Frequencies)'!D$2),ABS(('Notes (Frequencies)'!D38-2*'Notes (Frequencies)'!D$2)/'Notes (Frequencies)'!D$2))</f>
        <v>0</v>
      </c>
      <c r="E38">
        <f>MIN(ABS(('Notes (Frequencies)'!E38-'Notes (Frequencies)'!E$2)/'Notes (Frequencies)'!E$2),ABS(('Notes (Frequencies)'!E38-2*'Notes (Frequencies)'!E$2)/'Notes (Frequencies)'!E$2))</f>
        <v>0</v>
      </c>
      <c r="F38">
        <f>MIN(ABS(('Notes (Frequencies)'!F38-'Notes (Frequencies)'!F$2)/'Notes (Frequencies)'!F$2),ABS(('Notes (Frequencies)'!F38-2*'Notes (Frequencies)'!F$2)/'Notes (Frequencies)'!F$2))</f>
        <v>0</v>
      </c>
      <c r="G38">
        <f>MIN(ABS(('Notes (Frequencies)'!G38-'Notes (Frequencies)'!G$2)/'Notes (Frequencies)'!G$2),ABS(('Notes (Frequencies)'!G38-2*'Notes (Frequencies)'!G$2)/'Notes (Frequencies)'!G$2))</f>
        <v>0.10912234930073103</v>
      </c>
      <c r="H38">
        <f>MIN(ABS(('Notes (Frequencies)'!H38-'Notes (Frequencies)'!H$2)/'Notes (Frequencies)'!H$2),ABS(('Notes (Frequencies)'!H38-2*'Notes (Frequencies)'!H$2)/'Notes (Frequencies)'!H$2))</f>
        <v>0</v>
      </c>
      <c r="I38">
        <f>MIN(ABS(('Notes (Frequencies)'!I38-'Notes (Frequencies)'!I$2)/'Notes (Frequencies)'!I$2),ABS(('Notes (Frequencies)'!I38-2*'Notes (Frequencies)'!I$2)/'Notes (Frequencies)'!I$2))</f>
        <v>0.25083662261884332</v>
      </c>
      <c r="J38">
        <f>MIN(ABS(('Notes (Frequencies)'!J38-'Notes (Frequencies)'!J$2)/'Notes (Frequencies)'!J$2),ABS(('Notes (Frequencies)'!J38-2*'Notes (Frequencies)'!J$2)/'Notes (Frequencies)'!J$2))</f>
        <v>0</v>
      </c>
      <c r="K38">
        <f>MIN(ABS(('Notes (Frequencies)'!K38-'Notes (Frequencies)'!K$2)/'Notes (Frequencies)'!K$2),ABS(('Notes (Frequencies)'!K38-2*'Notes (Frequencies)'!K$2)/'Notes (Frequencies)'!K$2))</f>
        <v>0</v>
      </c>
      <c r="L38" s="13">
        <f t="shared" si="0"/>
        <v>8.5824492890164514E-2</v>
      </c>
    </row>
    <row r="39" spans="1:12" x14ac:dyDescent="0.25">
      <c r="A39">
        <v>37</v>
      </c>
      <c r="B39" s="10">
        <f>MIN(ABS(('Notes (Frequencies)'!B39-'Notes (Frequencies)'!B$2)/'Notes (Frequencies)'!B$2),ABS(('Notes (Frequencies)'!B39-2*'Notes (Frequencies)'!B$2)/'Notes (Frequencies)'!B$2))</f>
        <v>0</v>
      </c>
      <c r="C39">
        <f>MIN(ABS(('Notes (Frequencies)'!C39-'Notes (Frequencies)'!C$2)/'Notes (Frequencies)'!C$2),ABS(('Notes (Frequencies)'!C39-2*'Notes (Frequencies)'!C$2)/'Notes (Frequencies)'!C$2))</f>
        <v>0.33482996086521255</v>
      </c>
      <c r="D39">
        <f>MIN(ABS(('Notes (Frequencies)'!D39-'Notes (Frequencies)'!D$2)/'Notes (Frequencies)'!D$2),ABS(('Notes (Frequencies)'!D39-2*'Notes (Frequencies)'!D$2)/'Notes (Frequencies)'!D$2))</f>
        <v>0.25989795918367348</v>
      </c>
      <c r="E39" s="10">
        <f>MIN(ABS(('Notes (Frequencies)'!E39-'Notes (Frequencies)'!E$2)/'Notes (Frequencies)'!E$2),ABS(('Notes (Frequencies)'!E39-2*'Notes (Frequencies)'!E$2)/'Notes (Frequencies)'!E$2))</f>
        <v>0</v>
      </c>
      <c r="F39">
        <f>MIN(ABS(('Notes (Frequencies)'!F39-'Notes (Frequencies)'!F$2)/'Notes (Frequencies)'!F$2),ABS(('Notes (Frequencies)'!F39-2*'Notes (Frequencies)'!F$2)/'Notes (Frequencies)'!F$2))</f>
        <v>0.10909090909090909</v>
      </c>
      <c r="G39">
        <f>MIN(ABS(('Notes (Frequencies)'!G39-'Notes (Frequencies)'!G$2)/'Notes (Frequencies)'!G$2),ABS(('Notes (Frequencies)'!G39-2*'Notes (Frequencies)'!G$2)/'Notes (Frequencies)'!G$2))</f>
        <v>0.10912234930073103</v>
      </c>
      <c r="H39">
        <f>MIN(ABS(('Notes (Frequencies)'!H39-'Notes (Frequencies)'!H$2)/'Notes (Frequencies)'!H$2),ABS(('Notes (Frequencies)'!H39-2*'Notes (Frequencies)'!H$2)/'Notes (Frequencies)'!H$2))</f>
        <v>0.25083755691091836</v>
      </c>
      <c r="I39">
        <f>MIN(ABS(('Notes (Frequencies)'!I39-'Notes (Frequencies)'!I$2)/'Notes (Frequencies)'!I$2),ABS(('Notes (Frequencies)'!I39-2*'Notes (Frequencies)'!I$2)/'Notes (Frequencies)'!I$2))</f>
        <v>5.6118071048567066E-2</v>
      </c>
      <c r="J39">
        <f>MIN(ABS(('Notes (Frequencies)'!J39-'Notes (Frequencies)'!J$2)/'Notes (Frequencies)'!J$2),ABS(('Notes (Frequencies)'!J39-2*'Notes (Frequencies)'!J$2)/'Notes (Frequencies)'!J$2))</f>
        <v>0.12242479837939085</v>
      </c>
      <c r="K39" s="10">
        <f>MIN(ABS(('Notes (Frequencies)'!K39-'Notes (Frequencies)'!K$2)/'Notes (Frequencies)'!K$2),ABS(('Notes (Frequencies)'!K39-2*'Notes (Frequencies)'!K$2)/'Notes (Frequencies)'!K$2))</f>
        <v>0</v>
      </c>
      <c r="L39" s="13">
        <f t="shared" si="0"/>
        <v>0.12423216047794025</v>
      </c>
    </row>
    <row r="40" spans="1:12" x14ac:dyDescent="0.25">
      <c r="A40">
        <v>38</v>
      </c>
      <c r="B40" s="10">
        <f>MIN(ABS(('Notes (Frequencies)'!B40-'Notes (Frequencies)'!B$2)/'Notes (Frequencies)'!B$2),ABS(('Notes (Frequencies)'!B40-2*'Notes (Frequencies)'!B$2)/'Notes (Frequencies)'!B$2))</f>
        <v>0</v>
      </c>
      <c r="C40" s="10">
        <f>MIN(ABS(('Notes (Frequencies)'!C40-'Notes (Frequencies)'!C$2)/'Notes (Frequencies)'!C$2),ABS(('Notes (Frequencies)'!C40-2*'Notes (Frequencies)'!C$2)/'Notes (Frequencies)'!C$2))</f>
        <v>0</v>
      </c>
      <c r="D40" s="10">
        <f>MIN(ABS(('Notes (Frequencies)'!D40-'Notes (Frequencies)'!D$2)/'Notes (Frequencies)'!D$2),ABS(('Notes (Frequencies)'!D40-2*'Notes (Frequencies)'!D$2)/'Notes (Frequencies)'!D$2))</f>
        <v>0</v>
      </c>
      <c r="E40">
        <f>MIN(ABS(('Notes (Frequencies)'!E40-'Notes (Frequencies)'!E$2)/'Notes (Frequencies)'!E$2),ABS(('Notes (Frequencies)'!E40-2*'Notes (Frequencies)'!E$2)/'Notes (Frequencies)'!E$2))</f>
        <v>0.25083755691091836</v>
      </c>
      <c r="F40">
        <f>MIN(ABS(('Notes (Frequencies)'!F40-'Notes (Frequencies)'!F$2)/'Notes (Frequencies)'!F$2),ABS(('Notes (Frequencies)'!F40-2*'Notes (Frequencies)'!F$2)/'Notes (Frequencies)'!F$2))</f>
        <v>0.10909090909090909</v>
      </c>
      <c r="G40">
        <f>MIN(ABS(('Notes (Frequencies)'!G40-'Notes (Frequencies)'!G$2)/'Notes (Frequencies)'!G$2),ABS(('Notes (Frequencies)'!G40-2*'Notes (Frequencies)'!G$2)/'Notes (Frequencies)'!G$2))</f>
        <v>0.49828595698207079</v>
      </c>
      <c r="H40">
        <f>MIN(ABS(('Notes (Frequencies)'!H40-'Notes (Frequencies)'!H$2)/'Notes (Frequencies)'!H$2),ABS(('Notes (Frequencies)'!H40-2*'Notes (Frequencies)'!H$2)/'Notes (Frequencies)'!H$2))</f>
        <v>0.25083755691091836</v>
      </c>
      <c r="I40">
        <f>MIN(ABS(('Notes (Frequencies)'!I40-'Notes (Frequencies)'!I$2)/'Notes (Frequencies)'!I$2),ABS(('Notes (Frequencies)'!I40-2*'Notes (Frequencies)'!I$2)/'Notes (Frequencies)'!I$2))</f>
        <v>0.25083662261884332</v>
      </c>
      <c r="J40">
        <f>MIN(ABS(('Notes (Frequencies)'!J40-'Notes (Frequencies)'!J$2)/'Notes (Frequencies)'!J$2),ABS(('Notes (Frequencies)'!J40-2*'Notes (Frequencies)'!J$2)/'Notes (Frequencies)'!J$2))</f>
        <v>0.12242479837939085</v>
      </c>
      <c r="K40">
        <f>MIN(ABS(('Notes (Frequencies)'!K40-'Notes (Frequencies)'!K$2)/'Notes (Frequencies)'!K$2),ABS(('Notes (Frequencies)'!K40-2*'Notes (Frequencies)'!K$2)/'Notes (Frequencies)'!K$2))</f>
        <v>0.10912234930073103</v>
      </c>
      <c r="L40" s="13">
        <f t="shared" si="0"/>
        <v>0.15914357501937815</v>
      </c>
    </row>
    <row r="41" spans="1:12" x14ac:dyDescent="0.25">
      <c r="A41">
        <v>39</v>
      </c>
      <c r="B41" s="10">
        <f>MIN(ABS(('Notes (Frequencies)'!B41-'Notes (Frequencies)'!B$2)/'Notes (Frequencies)'!B$2),ABS(('Notes (Frequencies)'!B41-2*'Notes (Frequencies)'!B$2)/'Notes (Frequencies)'!B$2))</f>
        <v>0</v>
      </c>
      <c r="C41" s="10">
        <f>MIN(ABS(('Notes (Frequencies)'!C41-'Notes (Frequencies)'!C$2)/'Notes (Frequencies)'!C$2),ABS(('Notes (Frequencies)'!C41-2*'Notes (Frequencies)'!C$2)/'Notes (Frequencies)'!C$2))</f>
        <v>0</v>
      </c>
      <c r="D41" s="10">
        <f>MIN(ABS(('Notes (Frequencies)'!D41-'Notes (Frequencies)'!D$2)/'Notes (Frequencies)'!D$2),ABS(('Notes (Frequencies)'!D41-2*'Notes (Frequencies)'!D$2)/'Notes (Frequencies)'!D$2))</f>
        <v>0</v>
      </c>
      <c r="E41" s="10">
        <f>MIN(ABS(('Notes (Frequencies)'!E41-'Notes (Frequencies)'!E$2)/'Notes (Frequencies)'!E$2),ABS(('Notes (Frequencies)'!E41-2*'Notes (Frequencies)'!E$2)/'Notes (Frequencies)'!E$2))</f>
        <v>0</v>
      </c>
      <c r="F41" s="10">
        <f>MIN(ABS(('Notes (Frequencies)'!F41-'Notes (Frequencies)'!F$2)/'Notes (Frequencies)'!F$2),ABS(('Notes (Frequencies)'!F41-2*'Notes (Frequencies)'!F$2)/'Notes (Frequencies)'!F$2))</f>
        <v>0</v>
      </c>
      <c r="G41" s="10">
        <f>MIN(ABS(('Notes (Frequencies)'!G41-'Notes (Frequencies)'!G$2)/'Notes (Frequencies)'!G$2),ABS(('Notes (Frequencies)'!G41-2*'Notes (Frequencies)'!G$2)/'Notes (Frequencies)'!G$2))</f>
        <v>0</v>
      </c>
      <c r="H41" s="10">
        <f>MIN(ABS(('Notes (Frequencies)'!H41-'Notes (Frequencies)'!H$2)/'Notes (Frequencies)'!H$2),ABS(('Notes (Frequencies)'!H41-2*'Notes (Frequencies)'!H$2)/'Notes (Frequencies)'!H$2))</f>
        <v>0</v>
      </c>
      <c r="I41" s="10">
        <f>MIN(ABS(('Notes (Frequencies)'!I41-'Notes (Frequencies)'!I$2)/'Notes (Frequencies)'!I$2),ABS(('Notes (Frequencies)'!I41-2*'Notes (Frequencies)'!I$2)/'Notes (Frequencies)'!I$2))</f>
        <v>0</v>
      </c>
      <c r="J41" s="10">
        <f>MIN(ABS(('Notes (Frequencies)'!J41-'Notes (Frequencies)'!J$2)/'Notes (Frequencies)'!J$2),ABS(('Notes (Frequencies)'!J41-2*'Notes (Frequencies)'!J$2)/'Notes (Frequencies)'!J$2))</f>
        <v>0</v>
      </c>
      <c r="K41" s="10">
        <f>MIN(ABS(('Notes (Frequencies)'!K41-'Notes (Frequencies)'!K$2)/'Notes (Frequencies)'!K$2),ABS(('Notes (Frequencies)'!K41-2*'Notes (Frequencies)'!K$2)/'Notes (Frequencies)'!K$2))</f>
        <v>0</v>
      </c>
      <c r="L41" s="13">
        <f t="shared" si="0"/>
        <v>0</v>
      </c>
    </row>
    <row r="42" spans="1:12" x14ac:dyDescent="0.25">
      <c r="A42">
        <v>40</v>
      </c>
      <c r="B42" s="10">
        <f>MIN(ABS(('Notes (Frequencies)'!B42-'Notes (Frequencies)'!B$2)/'Notes (Frequencies)'!B$2),ABS(('Notes (Frequencies)'!B42-2*'Notes (Frequencies)'!B$2)/'Notes (Frequencies)'!B$2))</f>
        <v>0</v>
      </c>
      <c r="C42">
        <f>MIN(ABS(('Notes (Frequencies)'!C42-'Notes (Frequencies)'!C$2)/'Notes (Frequencies)'!C$2),ABS(('Notes (Frequencies)'!C42-2*'Notes (Frequencies)'!C$2)/'Notes (Frequencies)'!C$2))</f>
        <v>0.20629190304280556</v>
      </c>
      <c r="D42">
        <f>MIN(ABS(('Notes (Frequencies)'!D42-'Notes (Frequencies)'!D$2)/'Notes (Frequencies)'!D$2),ABS(('Notes (Frequencies)'!D42-2*'Notes (Frequencies)'!D$2)/'Notes (Frequencies)'!D$2))</f>
        <v>0.12244897959183673</v>
      </c>
      <c r="E42">
        <f>MIN(ABS(('Notes (Frequencies)'!E42-'Notes (Frequencies)'!E$2)/'Notes (Frequencies)'!E$2),ABS(('Notes (Frequencies)'!E42-2*'Notes (Frequencies)'!E$2)/'Notes (Frequencies)'!E$2))</f>
        <v>0.41419694757036901</v>
      </c>
      <c r="F42">
        <f>MIN(ABS(('Notes (Frequencies)'!F42-'Notes (Frequencies)'!F$2)/'Notes (Frequencies)'!F$2),ABS(('Notes (Frequencies)'!F42-2*'Notes (Frequencies)'!F$2)/'Notes (Frequencies)'!F$2))</f>
        <v>0.10909090909090909</v>
      </c>
      <c r="G42">
        <f>MIN(ABS(('Notes (Frequencies)'!G42-'Notes (Frequencies)'!G$2)/'Notes (Frequencies)'!G$2),ABS(('Notes (Frequencies)'!G42-2*'Notes (Frequencies)'!G$2)/'Notes (Frequencies)'!G$2))</f>
        <v>0.10912234930073103</v>
      </c>
      <c r="H42">
        <f>MIN(ABS(('Notes (Frequencies)'!H42-'Notes (Frequencies)'!H$2)/'Notes (Frequencies)'!H$2),ABS(('Notes (Frequencies)'!H42-2*'Notes (Frequencies)'!H$2)/'Notes (Frequencies)'!H$2))</f>
        <v>0.25083755691091836</v>
      </c>
      <c r="I42">
        <f>MIN(ABS(('Notes (Frequencies)'!I42-'Notes (Frequencies)'!I$2)/'Notes (Frequencies)'!I$2),ABS(('Notes (Frequencies)'!I42-2*'Notes (Frequencies)'!I$2)/'Notes (Frequencies)'!I$2))</f>
        <v>5.6118071048567066E-2</v>
      </c>
      <c r="J42">
        <f>MIN(ABS(('Notes (Frequencies)'!J42-'Notes (Frequencies)'!J$2)/'Notes (Frequencies)'!J$2),ABS(('Notes (Frequencies)'!J42-2*'Notes (Frequencies)'!J$2)/'Notes (Frequencies)'!J$2))</f>
        <v>0.18919848641210871</v>
      </c>
      <c r="K42">
        <f>MIN(ABS(('Notes (Frequencies)'!K42-'Notes (Frequencies)'!K$2)/'Notes (Frequencies)'!K$2),ABS(('Notes (Frequencies)'!K42-2*'Notes (Frequencies)'!K$2)/'Notes (Frequencies)'!K$2))</f>
        <v>0.41419166944756253</v>
      </c>
      <c r="L42" s="13">
        <f t="shared" si="0"/>
        <v>0.18714968724158082</v>
      </c>
    </row>
    <row r="43" spans="1:12" x14ac:dyDescent="0.25">
      <c r="A43">
        <v>41</v>
      </c>
      <c r="B43" s="10">
        <f>MIN(ABS(('Notes (Frequencies)'!B43-'Notes (Frequencies)'!B$2)/'Notes (Frequencies)'!B$2),ABS(('Notes (Frequencies)'!B43-2*'Notes (Frequencies)'!B$2)/'Notes (Frequencies)'!B$2))</f>
        <v>0</v>
      </c>
      <c r="C43" s="10">
        <f>MIN(ABS(('Notes (Frequencies)'!C43-'Notes (Frequencies)'!C$2)/'Notes (Frequencies)'!C$2),ABS(('Notes (Frequencies)'!C43-2*'Notes (Frequencies)'!C$2)/'Notes (Frequencies)'!C$2))</f>
        <v>0</v>
      </c>
      <c r="D43">
        <f>MIN(ABS(('Notes (Frequencies)'!D43-'Notes (Frequencies)'!D$2)/'Notes (Frequencies)'!D$2),ABS(('Notes (Frequencies)'!D43-2*'Notes (Frequencies)'!D$2)/'Notes (Frequencies)'!D$2))</f>
        <v>0.12244897959183673</v>
      </c>
      <c r="E43">
        <f>MIN(ABS(('Notes (Frequencies)'!E43-'Notes (Frequencies)'!E$2)/'Notes (Frequencies)'!E$2),ABS(('Notes (Frequencies)'!E43-2*'Notes (Frequencies)'!E$2)/'Notes (Frequencies)'!E$2))</f>
        <v>0.12246943275205446</v>
      </c>
      <c r="F43">
        <f>MIN(ABS(('Notes (Frequencies)'!F43-'Notes (Frequencies)'!F$2)/'Notes (Frequencies)'!F$2),ABS(('Notes (Frequencies)'!F43-2*'Notes (Frequencies)'!F$2)/'Notes (Frequencies)'!F$2))</f>
        <v>0.12245454545454544</v>
      </c>
      <c r="G43">
        <f>MIN(ABS(('Notes (Frequencies)'!G43-'Notes (Frequencies)'!G$2)/'Notes (Frequencies)'!G$2),ABS(('Notes (Frequencies)'!G43-2*'Notes (Frequencies)'!G$2)/'Notes (Frequencies)'!G$2))</f>
        <v>0.18921214695264388</v>
      </c>
      <c r="H43">
        <f>MIN(ABS(('Notes (Frequencies)'!H43-'Notes (Frequencies)'!H$2)/'Notes (Frequencies)'!H$2),ABS(('Notes (Frequencies)'!H43-2*'Notes (Frequencies)'!H$2)/'Notes (Frequencies)'!H$2))</f>
        <v>0.25991466941557134</v>
      </c>
      <c r="I43">
        <f>MIN(ABS(('Notes (Frequencies)'!I43-'Notes (Frequencies)'!I$2)/'Notes (Frequencies)'!I$2),ABS(('Notes (Frequencies)'!I43-2*'Notes (Frequencies)'!I$2)/'Notes (Frequencies)'!I$2))</f>
        <v>0.25083662261884332</v>
      </c>
      <c r="J43" s="10">
        <f>MIN(ABS(('Notes (Frequencies)'!J43-'Notes (Frequencies)'!J$2)/'Notes (Frequencies)'!J$2),ABS(('Notes (Frequencies)'!J43-2*'Notes (Frequencies)'!J$2)/'Notes (Frequencies)'!J$2))</f>
        <v>0</v>
      </c>
      <c r="K43">
        <f>MIN(ABS(('Notes (Frequencies)'!K43-'Notes (Frequencies)'!K$2)/'Notes (Frequencies)'!K$2),ABS(('Notes (Frequencies)'!K43-2*'Notes (Frequencies)'!K$2)/'Notes (Frequencies)'!K$2))</f>
        <v>5.9460607347632262E-2</v>
      </c>
      <c r="L43" s="13">
        <f t="shared" si="0"/>
        <v>0.11267970041331274</v>
      </c>
    </row>
    <row r="44" spans="1:12" x14ac:dyDescent="0.25">
      <c r="A44">
        <v>42</v>
      </c>
      <c r="B44" s="10">
        <f>MIN(ABS(('Notes (Frequencies)'!B44-'Notes (Frequencies)'!B$2)/'Notes (Frequencies)'!B$2),ABS(('Notes (Frequencies)'!B44-2*'Notes (Frequencies)'!B$2)/'Notes (Frequencies)'!B$2))</f>
        <v>0</v>
      </c>
      <c r="C44">
        <f>MIN(ABS(('Notes (Frequencies)'!C44-'Notes (Frequencies)'!C$2)/'Notes (Frequencies)'!C$2),ABS(('Notes (Frequencies)'!C44-2*'Notes (Frequencies)'!C$2)/'Notes (Frequencies)'!C$2))</f>
        <v>0.33482996086521255</v>
      </c>
      <c r="D44">
        <f>MIN(ABS(('Notes (Frequencies)'!D44-'Notes (Frequencies)'!D$2)/'Notes (Frequencies)'!D$2),ABS(('Notes (Frequencies)'!D44-2*'Notes (Frequencies)'!D$2)/'Notes (Frequencies)'!D$2))</f>
        <v>0.25086734693877544</v>
      </c>
      <c r="E44">
        <f>MIN(ABS(('Notes (Frequencies)'!E44-'Notes (Frequencies)'!E$2)/'Notes (Frequencies)'!E$2),ABS(('Notes (Frequencies)'!E44-2*'Notes (Frequencies)'!E$2)/'Notes (Frequencies)'!E$2))</f>
        <v>0.33482232339718809</v>
      </c>
      <c r="F44" s="10">
        <f>MIN(ABS(('Notes (Frequencies)'!F44-'Notes (Frequencies)'!F$2)/'Notes (Frequencies)'!F$2),ABS(('Notes (Frequencies)'!F44-2*'Notes (Frequencies)'!F$2)/'Notes (Frequencies)'!F$2))</f>
        <v>0</v>
      </c>
      <c r="G44">
        <f>MIN(ABS(('Notes (Frequencies)'!G44-'Notes (Frequencies)'!G$2)/'Notes (Frequencies)'!G$2),ABS(('Notes (Frequencies)'!G44-2*'Notes (Frequencies)'!G$2)/'Notes (Frequencies)'!G$2))</f>
        <v>0.41419166944756253</v>
      </c>
      <c r="H44">
        <f>MIN(ABS(('Notes (Frequencies)'!H44-'Notes (Frequencies)'!H$2)/'Notes (Frequencies)'!H$2),ABS(('Notes (Frequencies)'!H44-2*'Notes (Frequencies)'!H$2)/'Notes (Frequencies)'!H$2))</f>
        <v>0.12246943275205446</v>
      </c>
      <c r="I44">
        <f>MIN(ABS(('Notes (Frequencies)'!I44-'Notes (Frequencies)'!I$2)/'Notes (Frequencies)'!I$2),ABS(('Notes (Frequencies)'!I44-2*'Notes (Frequencies)'!I$2)/'Notes (Frequencies)'!I$2))</f>
        <v>0.43875493392826503</v>
      </c>
      <c r="J44">
        <f>MIN(ABS(('Notes (Frequencies)'!J44-'Notes (Frequencies)'!J$2)/'Notes (Frequencies)'!J$2),ABS(('Notes (Frequencies)'!J44-2*'Notes (Frequencies)'!J$2)/'Notes (Frequencies)'!J$2))</f>
        <v>0.1122959905209647</v>
      </c>
      <c r="K44">
        <f>MIN(ABS(('Notes (Frequencies)'!K44-'Notes (Frequencies)'!K$2)/'Notes (Frequencies)'!K$2),ABS(('Notes (Frequencies)'!K44-2*'Notes (Frequencies)'!K$2)/'Notes (Frequencies)'!K$2))</f>
        <v>0.18921214695264388</v>
      </c>
      <c r="L44" s="13">
        <f t="shared" si="0"/>
        <v>0.21974438048026665</v>
      </c>
    </row>
    <row r="45" spans="1:12" x14ac:dyDescent="0.25">
      <c r="A45">
        <v>43</v>
      </c>
      <c r="B45" s="10">
        <f>MIN(ABS(('Notes (Frequencies)'!B45-'Notes (Frequencies)'!B$2)/'Notes (Frequencies)'!B$2),ABS(('Notes (Frequencies)'!B45-2*'Notes (Frequencies)'!B$2)/'Notes (Frequencies)'!B$2))</f>
        <v>0</v>
      </c>
      <c r="C45" s="10">
        <f>MIN(ABS(('Notes (Frequencies)'!C45-'Notes (Frequencies)'!C$2)/'Notes (Frequencies)'!C$2),ABS(('Notes (Frequencies)'!C45-2*'Notes (Frequencies)'!C$2)/'Notes (Frequencies)'!C$2))</f>
        <v>0</v>
      </c>
      <c r="D45" s="10">
        <f>MIN(ABS(('Notes (Frequencies)'!D45-'Notes (Frequencies)'!D$2)/'Notes (Frequencies)'!D$2),ABS(('Notes (Frequencies)'!D45-2*'Notes (Frequencies)'!D$2)/'Notes (Frequencies)'!D$2))</f>
        <v>0</v>
      </c>
      <c r="E45">
        <f>MIN(ABS(('Notes (Frequencies)'!E45-'Notes (Frequencies)'!E$2)/'Notes (Frequencies)'!E$2),ABS(('Notes (Frequencies)'!E45-2*'Notes (Frequencies)'!E$2)/'Notes (Frequencies)'!E$2))</f>
        <v>0.15912149586232566</v>
      </c>
      <c r="F45" s="10">
        <f>MIN(ABS(('Notes (Frequencies)'!F45-'Notes (Frequencies)'!F$2)/'Notes (Frequencies)'!F$2),ABS(('Notes (Frequencies)'!F45-2*'Notes (Frequencies)'!F$2)/'Notes (Frequencies)'!F$2))</f>
        <v>0</v>
      </c>
      <c r="G45">
        <f>MIN(ABS(('Notes (Frequencies)'!G45-'Notes (Frequencies)'!G$2)/'Notes (Frequencies)'!G$2),ABS(('Notes (Frequencies)'!G45-2*'Notes (Frequencies)'!G$2)/'Notes (Frequencies)'!G$2))</f>
        <v>5.9460607347632262E-2</v>
      </c>
      <c r="H45">
        <f>MIN(ABS(('Notes (Frequencies)'!H45-'Notes (Frequencies)'!H$2)/'Notes (Frequencies)'!H$2),ABS(('Notes (Frequencies)'!H45-2*'Notes (Frequencies)'!H$2)/'Notes (Frequencies)'!H$2))</f>
        <v>0.12246943275205446</v>
      </c>
      <c r="I45">
        <f>MIN(ABS(('Notes (Frequencies)'!I45-'Notes (Frequencies)'!I$2)/'Notes (Frequencies)'!I$2),ABS(('Notes (Frequencies)'!I45-2*'Notes (Frequencies)'!I$2)/'Notes (Frequencies)'!I$2))</f>
        <v>5.6118071048567066E-2</v>
      </c>
      <c r="J45">
        <f>MIN(ABS(('Notes (Frequencies)'!J45-'Notes (Frequencies)'!J$2)/'Notes (Frequencies)'!J$2),ABS(('Notes (Frequencies)'!J45-2*'Notes (Frequencies)'!J$2)/'Notes (Frequencies)'!J$2))</f>
        <v>0.12242479837939085</v>
      </c>
      <c r="K45">
        <f>MIN(ABS(('Notes (Frequencies)'!K45-'Notes (Frequencies)'!K$2)/'Notes (Frequencies)'!K$2),ABS(('Notes (Frequencies)'!K45-2*'Notes (Frequencies)'!K$2)/'Notes (Frequencies)'!K$2))</f>
        <v>0.33482996086521255</v>
      </c>
      <c r="L45" s="13">
        <f t="shared" si="0"/>
        <v>8.5442436625518287E-2</v>
      </c>
    </row>
    <row r="46" spans="1:12" x14ac:dyDescent="0.25">
      <c r="A46">
        <v>44</v>
      </c>
      <c r="B46" s="10">
        <f>MIN(ABS(('Notes (Frequencies)'!B46-'Notes (Frequencies)'!B$2)/'Notes (Frequencies)'!B$2),ABS(('Notes (Frequencies)'!B46-2*'Notes (Frequencies)'!B$2)/'Notes (Frequencies)'!B$2))</f>
        <v>0</v>
      </c>
      <c r="C46" s="10">
        <f>MIN(ABS(('Notes (Frequencies)'!C46-'Notes (Frequencies)'!C$2)/'Notes (Frequencies)'!C$2),ABS(('Notes (Frequencies)'!C46-2*'Notes (Frequencies)'!C$2)/'Notes (Frequencies)'!C$2))</f>
        <v>0</v>
      </c>
      <c r="D46">
        <f>MIN(ABS(('Notes (Frequencies)'!D46-'Notes (Frequencies)'!D$2)/'Notes (Frequencies)'!D$2),ABS(('Notes (Frequencies)'!D46-2*'Notes (Frequencies)'!D$2)/'Notes (Frequencies)'!D$2))</f>
        <v>0.12244897959183673</v>
      </c>
      <c r="E46">
        <f>MIN(ABS(('Notes (Frequencies)'!E46-'Notes (Frequencies)'!E$2)/'Notes (Frequencies)'!E$2),ABS(('Notes (Frequencies)'!E46-2*'Notes (Frequencies)'!E$2)/'Notes (Frequencies)'!E$2))</f>
        <v>0.10909715660166658</v>
      </c>
      <c r="F46">
        <f>MIN(ABS(('Notes (Frequencies)'!F46-'Notes (Frequencies)'!F$2)/'Notes (Frequencies)'!F$2),ABS(('Notes (Frequencies)'!F46-2*'Notes (Frequencies)'!F$2)/'Notes (Frequencies)'!F$2))</f>
        <v>0.37004545454545451</v>
      </c>
      <c r="G46">
        <f>MIN(ABS(('Notes (Frequencies)'!G46-'Notes (Frequencies)'!G$2)/'Notes (Frequencies)'!G$2),ABS(('Notes (Frequencies)'!G46-2*'Notes (Frequencies)'!G$2)/'Notes (Frequencies)'!G$2))</f>
        <v>0.18921214695264388</v>
      </c>
      <c r="H46">
        <f>MIN(ABS(('Notes (Frequencies)'!H46-'Notes (Frequencies)'!H$2)/'Notes (Frequencies)'!H$2),ABS(('Notes (Frequencies)'!H46-2*'Notes (Frequencies)'!H$2)/'Notes (Frequencies)'!H$2))</f>
        <v>0.25991466941557134</v>
      </c>
      <c r="I46">
        <f>MIN(ABS(('Notes (Frequencies)'!I46-'Notes (Frequencies)'!I$2)/'Notes (Frequencies)'!I$2),ABS(('Notes (Frequencies)'!I46-2*'Notes (Frequencies)'!I$2)/'Notes (Frequencies)'!I$2))</f>
        <v>0.33256821692122879</v>
      </c>
      <c r="J46">
        <f>MIN(ABS(('Notes (Frequencies)'!J46-'Notes (Frequencies)'!J$2)/'Notes (Frequencies)'!J$2),ABS(('Notes (Frequencies)'!J46-2*'Notes (Frequencies)'!J$2)/'Notes (Frequencies)'!J$2))</f>
        <v>0.49829912471811338</v>
      </c>
      <c r="K46">
        <f>MIN(ABS(('Notes (Frequencies)'!K46-'Notes (Frequencies)'!K$2)/'Notes (Frequencies)'!K$2),ABS(('Notes (Frequencies)'!K46-2*'Notes (Frequencies)'!K$2)/'Notes (Frequencies)'!K$2))</f>
        <v>5.9460607347632262E-2</v>
      </c>
      <c r="L46" s="13">
        <f t="shared" si="0"/>
        <v>0.19410463560941477</v>
      </c>
    </row>
    <row r="47" spans="1:12" x14ac:dyDescent="0.25">
      <c r="A47">
        <v>45</v>
      </c>
      <c r="B47" s="10">
        <f>MIN(ABS(('Notes (Frequencies)'!B47-'Notes (Frequencies)'!B$2)/'Notes (Frequencies)'!B$2),ABS(('Notes (Frequencies)'!B47-2*'Notes (Frequencies)'!B$2)/'Notes (Frequencies)'!B$2))</f>
        <v>0</v>
      </c>
      <c r="C47">
        <f>MIN(ABS(('Notes (Frequencies)'!C47-'Notes (Frequencies)'!C$2)/'Notes (Frequencies)'!C$2),ABS(('Notes (Frequencies)'!C47-2*'Notes (Frequencies)'!C$2)/'Notes (Frequencies)'!C$2))</f>
        <v>0.33482996086521255</v>
      </c>
      <c r="D47">
        <f>MIN(ABS(('Notes (Frequencies)'!D47-'Notes (Frequencies)'!D$2)/'Notes (Frequencies)'!D$2),ABS(('Notes (Frequencies)'!D47-2*'Notes (Frequencies)'!D$2)/'Notes (Frequencies)'!D$2))</f>
        <v>0.18918367346938783</v>
      </c>
      <c r="E47">
        <f>MIN(ABS(('Notes (Frequencies)'!E47-'Notes (Frequencies)'!E$2)/'Notes (Frequencies)'!E$2),ABS(('Notes (Frequencies)'!E47-2*'Notes (Frequencies)'!E$2)/'Notes (Frequencies)'!E$2))</f>
        <v>0.12246943275205446</v>
      </c>
      <c r="F47">
        <f>MIN(ABS(('Notes (Frequencies)'!F47-'Notes (Frequencies)'!F$2)/'Notes (Frequencies)'!F$2),ABS(('Notes (Frequencies)'!F47-2*'Notes (Frequencies)'!F$2)/'Notes (Frequencies)'!F$2))</f>
        <v>0.10909090909090909</v>
      </c>
      <c r="G47" s="10">
        <f>MIN(ABS(('Notes (Frequencies)'!G47-'Notes (Frequencies)'!G$2)/'Notes (Frequencies)'!G$2),ABS(('Notes (Frequencies)'!G47-2*'Notes (Frequencies)'!G$2)/'Notes (Frequencies)'!G$2))</f>
        <v>0</v>
      </c>
      <c r="H47">
        <f>MIN(ABS(('Notes (Frequencies)'!H47-'Notes (Frequencies)'!H$2)/'Notes (Frequencies)'!H$2),ABS(('Notes (Frequencies)'!H47-2*'Notes (Frequencies)'!H$2)/'Notes (Frequencies)'!H$2))</f>
        <v>0.25991466941557134</v>
      </c>
      <c r="I47">
        <f>MIN(ABS(('Notes (Frequencies)'!I47-'Notes (Frequencies)'!I$2)/'Notes (Frequencies)'!I$2),ABS(('Notes (Frequencies)'!I47-2*'Notes (Frequencies)'!I$2)/'Notes (Frequencies)'!I$2))</f>
        <v>0.25083662261884332</v>
      </c>
      <c r="J47">
        <f>MIN(ABS(('Notes (Frequencies)'!J47-'Notes (Frequencies)'!J$2)/'Notes (Frequencies)'!J$2),ABS(('Notes (Frequencies)'!J47-2*'Notes (Frequencies)'!J$2)/'Notes (Frequencies)'!J$2))</f>
        <v>0.49829912471811338</v>
      </c>
      <c r="K47">
        <f>MIN(ABS(('Notes (Frequencies)'!K47-'Notes (Frequencies)'!K$2)/'Notes (Frequencies)'!K$2),ABS(('Notes (Frequencies)'!K47-2*'Notes (Frequencies)'!K$2)/'Notes (Frequencies)'!K$2))</f>
        <v>0.10912234930073103</v>
      </c>
      <c r="L47" s="13">
        <f t="shared" si="0"/>
        <v>0.18737467422308229</v>
      </c>
    </row>
    <row r="48" spans="1:12" x14ac:dyDescent="0.25">
      <c r="A48">
        <v>46</v>
      </c>
      <c r="B48">
        <f>MIN(ABS(('Notes (Frequencies)'!B48-'Notes (Frequencies)'!B$2)/'Notes (Frequencies)'!B$2),ABS(('Notes (Frequencies)'!B48-2*'Notes (Frequencies)'!B$2)/'Notes (Frequencies)'!B$2))</f>
        <v>0.12242479837939085</v>
      </c>
      <c r="C48">
        <f>MIN(ABS(('Notes (Frequencies)'!C48-'Notes (Frequencies)'!C$2)/'Notes (Frequencies)'!C$2),ABS(('Notes (Frequencies)'!C48-2*'Notes (Frequencies)'!C$2)/'Notes (Frequencies)'!C$2))</f>
        <v>0.18921214695264388</v>
      </c>
      <c r="D48">
        <f>MIN(ABS(('Notes (Frequencies)'!D48-'Notes (Frequencies)'!D$2)/'Notes (Frequencies)'!D$2),ABS(('Notes (Frequencies)'!D48-2*'Notes (Frequencies)'!D$2)/'Notes (Frequencies)'!D$2))</f>
        <v>0.25086734693877544</v>
      </c>
      <c r="E48">
        <f>MIN(ABS(('Notes (Frequencies)'!E48-'Notes (Frequencies)'!E$2)/'Notes (Frequencies)'!E$2),ABS(('Notes (Frequencies)'!E48-2*'Notes (Frequencies)'!E$2)/'Notes (Frequencies)'!E$2))</f>
        <v>0.25991466941557134</v>
      </c>
      <c r="F48" s="10">
        <f>MIN(ABS(('Notes (Frequencies)'!F48-'Notes (Frequencies)'!F$2)/'Notes (Frequencies)'!F$2),ABS(('Notes (Frequencies)'!F48-2*'Notes (Frequencies)'!F$2)/'Notes (Frequencies)'!F$2))</f>
        <v>0</v>
      </c>
      <c r="G48">
        <f>MIN(ABS(('Notes (Frequencies)'!G48-'Notes (Frequencies)'!G$2)/'Notes (Frequencies)'!G$2),ABS(('Notes (Frequencies)'!G48-2*'Notes (Frequencies)'!G$2)/'Notes (Frequencies)'!G$2))</f>
        <v>0.49828595698207079</v>
      </c>
      <c r="H48">
        <f>MIN(ABS(('Notes (Frequencies)'!H48-'Notes (Frequencies)'!H$2)/'Notes (Frequencies)'!H$2),ABS(('Notes (Frequencies)'!H48-2*'Notes (Frequencies)'!H$2)/'Notes (Frequencies)'!H$2))</f>
        <v>0.41419694757036901</v>
      </c>
      <c r="I48">
        <f>MIN(ABS(('Notes (Frequencies)'!I48-'Notes (Frequencies)'!I$2)/'Notes (Frequencies)'!I$2),ABS(('Notes (Frequencies)'!I48-2*'Notes (Frequencies)'!I$2)/'Notes (Frequencies)'!I$2))</f>
        <v>0.43875493392826503</v>
      </c>
      <c r="J48">
        <f>MIN(ABS(('Notes (Frequencies)'!J48-'Notes (Frequencies)'!J$2)/'Notes (Frequencies)'!J$2),ABS(('Notes (Frequencies)'!J48-2*'Notes (Frequencies)'!J$2)/'Notes (Frequencies)'!J$2))</f>
        <v>0.49829912471811338</v>
      </c>
      <c r="K48">
        <f>MIN(ABS(('Notes (Frequencies)'!K48-'Notes (Frequencies)'!K$2)/'Notes (Frequencies)'!K$2),ABS(('Notes (Frequencies)'!K48-2*'Notes (Frequencies)'!K$2)/'Notes (Frequencies)'!K$2))</f>
        <v>0.20629190304280556</v>
      </c>
      <c r="L48" s="13">
        <f t="shared" si="0"/>
        <v>0.28782478279280055</v>
      </c>
    </row>
    <row r="49" spans="1:12" x14ac:dyDescent="0.25">
      <c r="A49">
        <v>47</v>
      </c>
      <c r="B49" s="10">
        <f>MIN(ABS(('Notes (Frequencies)'!B49-'Notes (Frequencies)'!B$2)/'Notes (Frequencies)'!B$2),ABS(('Notes (Frequencies)'!B49-2*'Notes (Frequencies)'!B$2)/'Notes (Frequencies)'!B$2))</f>
        <v>0</v>
      </c>
      <c r="C49" s="10">
        <f>MIN(ABS(('Notes (Frequencies)'!C49-'Notes (Frequencies)'!C$2)/'Notes (Frequencies)'!C$2),ABS(('Notes (Frequencies)'!C49-2*'Notes (Frequencies)'!C$2)/'Notes (Frequencies)'!C$2))</f>
        <v>0</v>
      </c>
      <c r="D49" s="10">
        <f>MIN(ABS(('Notes (Frequencies)'!D49-'Notes (Frequencies)'!D$2)/'Notes (Frequencies)'!D$2),ABS(('Notes (Frequencies)'!D49-2*'Notes (Frequencies)'!D$2)/'Notes (Frequencies)'!D$2))</f>
        <v>0</v>
      </c>
      <c r="E49" s="10">
        <f>MIN(ABS(('Notes (Frequencies)'!E49-'Notes (Frequencies)'!E$2)/'Notes (Frequencies)'!E$2),ABS(('Notes (Frequencies)'!E49-2*'Notes (Frequencies)'!E$2)/'Notes (Frequencies)'!E$2))</f>
        <v>0</v>
      </c>
      <c r="F49">
        <f>MIN(ABS(('Notes (Frequencies)'!F49-'Notes (Frequencies)'!F$2)/'Notes (Frequencies)'!F$2),ABS(('Notes (Frequencies)'!F49-2*'Notes (Frequencies)'!F$2)/'Notes (Frequencies)'!F$2))</f>
        <v>0.12245454545454544</v>
      </c>
      <c r="G49">
        <f>MIN(ABS(('Notes (Frequencies)'!G49-'Notes (Frequencies)'!G$2)/'Notes (Frequencies)'!G$2),ABS(('Notes (Frequencies)'!G49-2*'Notes (Frequencies)'!G$2)/'Notes (Frequencies)'!G$2))</f>
        <v>0.49828595698207079</v>
      </c>
      <c r="H49">
        <f>MIN(ABS(('Notes (Frequencies)'!H49-'Notes (Frequencies)'!H$2)/'Notes (Frequencies)'!H$2),ABS(('Notes (Frequencies)'!H49-2*'Notes (Frequencies)'!H$2)/'Notes (Frequencies)'!H$2))</f>
        <v>0.41419694757036901</v>
      </c>
      <c r="I49">
        <f>MIN(ABS(('Notes (Frequencies)'!I49-'Notes (Frequencies)'!I$2)/'Notes (Frequencies)'!I$2),ABS(('Notes (Frequencies)'!I49-2*'Notes (Frequencies)'!I$2)/'Notes (Frequencies)'!I$2))</f>
        <v>0.29288227218122537</v>
      </c>
      <c r="J49" s="10">
        <f>MIN(ABS(('Notes (Frequencies)'!J49-'Notes (Frequencies)'!J$2)/'Notes (Frequencies)'!J$2),ABS(('Notes (Frequencies)'!J49-2*'Notes (Frequencies)'!J$2)/'Notes (Frequencies)'!J$2))</f>
        <v>0</v>
      </c>
      <c r="K49">
        <f>MIN(ABS(('Notes (Frequencies)'!K49-'Notes (Frequencies)'!K$2)/'Notes (Frequencies)'!K$2),ABS(('Notes (Frequencies)'!K49-2*'Notes (Frequencies)'!K$2)/'Notes (Frequencies)'!K$2))</f>
        <v>0.10912234930073103</v>
      </c>
      <c r="L49" s="13">
        <f t="shared" si="0"/>
        <v>0.14369420714889417</v>
      </c>
    </row>
    <row r="50" spans="1:12" x14ac:dyDescent="0.25">
      <c r="A50">
        <v>48</v>
      </c>
      <c r="B50" s="10">
        <f>MIN(ABS(('Notes (Frequencies)'!B50-'Notes (Frequencies)'!B$2)/'Notes (Frequencies)'!B$2),ABS(('Notes (Frequencies)'!B50-2*'Notes (Frequencies)'!B$2)/'Notes (Frequencies)'!B$2))</f>
        <v>0</v>
      </c>
      <c r="C50" s="10">
        <f>MIN(ABS(('Notes (Frequencies)'!C50-'Notes (Frequencies)'!C$2)/'Notes (Frequencies)'!C$2),ABS(('Notes (Frequencies)'!C50-2*'Notes (Frequencies)'!C$2)/'Notes (Frequencies)'!C$2))</f>
        <v>0</v>
      </c>
      <c r="D50">
        <f>MIN(ABS(('Notes (Frequencies)'!D50-'Notes (Frequencies)'!D$2)/'Notes (Frequencies)'!D$2),ABS(('Notes (Frequencies)'!D50-2*'Notes (Frequencies)'!D$2)/'Notes (Frequencies)'!D$2))</f>
        <v>0.15910714285714286</v>
      </c>
      <c r="E50" s="10">
        <f>MIN(ABS(('Notes (Frequencies)'!E50-'Notes (Frequencies)'!E$2)/'Notes (Frequencies)'!E$2),ABS(('Notes (Frequencies)'!E50-2*'Notes (Frequencies)'!E$2)/'Notes (Frequencies)'!E$2))</f>
        <v>0</v>
      </c>
      <c r="F50">
        <f>MIN(ABS(('Notes (Frequencies)'!F50-'Notes (Frequencies)'!F$2)/'Notes (Frequencies)'!F$2),ABS(('Notes (Frequencies)'!F50-2*'Notes (Frequencies)'!F$2)/'Notes (Frequencies)'!F$2))</f>
        <v>0.12245454545454544</v>
      </c>
      <c r="G50">
        <f>MIN(ABS(('Notes (Frequencies)'!G50-'Notes (Frequencies)'!G$2)/'Notes (Frequencies)'!G$2),ABS(('Notes (Frequencies)'!G50-2*'Notes (Frequencies)'!G$2)/'Notes (Frequencies)'!G$2))</f>
        <v>0.18921214695264388</v>
      </c>
      <c r="H50" s="10">
        <f>MIN(ABS(('Notes (Frequencies)'!H50-'Notes (Frequencies)'!H$2)/'Notes (Frequencies)'!H$2),ABS(('Notes (Frequencies)'!H50-2*'Notes (Frequencies)'!H$2)/'Notes (Frequencies)'!H$2))</f>
        <v>0</v>
      </c>
      <c r="I50">
        <f>MIN(ABS(('Notes (Frequencies)'!I50-'Notes (Frequencies)'!I$2)/'Notes (Frequencies)'!I$2),ABS(('Notes (Frequencies)'!I50-2*'Notes (Frequencies)'!I$2)/'Notes (Frequencies)'!I$2))</f>
        <v>0.25083662261884332</v>
      </c>
      <c r="J50">
        <f>MIN(ABS(('Notes (Frequencies)'!J50-'Notes (Frequencies)'!J$2)/'Notes (Frequencies)'!J$2),ABS(('Notes (Frequencies)'!J50-2*'Notes (Frequencies)'!J$2)/'Notes (Frequencies)'!J$2))</f>
        <v>0.12242479837939085</v>
      </c>
      <c r="K50">
        <f>MIN(ABS(('Notes (Frequencies)'!K50-'Notes (Frequencies)'!K$2)/'Notes (Frequencies)'!K$2),ABS(('Notes (Frequencies)'!K50-2*'Notes (Frequencies)'!K$2)/'Notes (Frequencies)'!K$2))</f>
        <v>0.33482996086521255</v>
      </c>
      <c r="L50" s="13">
        <f t="shared" si="0"/>
        <v>0.11788652171277789</v>
      </c>
    </row>
    <row r="51" spans="1:12" x14ac:dyDescent="0.25">
      <c r="A51">
        <v>49</v>
      </c>
      <c r="B51" s="10">
        <f>MIN(ABS(('Notes (Frequencies)'!B51-'Notes (Frequencies)'!B$2)/'Notes (Frequencies)'!B$2),ABS(('Notes (Frequencies)'!B51-2*'Notes (Frequencies)'!B$2)/'Notes (Frequencies)'!B$2))</f>
        <v>0</v>
      </c>
      <c r="C51" s="10">
        <f>MIN(ABS(('Notes (Frequencies)'!C51-'Notes (Frequencies)'!C$2)/'Notes (Frequencies)'!C$2),ABS(('Notes (Frequencies)'!C51-2*'Notes (Frequencies)'!C$2)/'Notes (Frequencies)'!C$2))</f>
        <v>0</v>
      </c>
      <c r="D51">
        <f>MIN(ABS(('Notes (Frequencies)'!D51-'Notes (Frequencies)'!D$2)/'Notes (Frequencies)'!D$2),ABS(('Notes (Frequencies)'!D51-2*'Notes (Frequencies)'!D$2)/'Notes (Frequencies)'!D$2))</f>
        <v>0.12244897959183673</v>
      </c>
      <c r="E51">
        <f>MIN(ABS(('Notes (Frequencies)'!E51-'Notes (Frequencies)'!E$2)/'Notes (Frequencies)'!E$2),ABS(('Notes (Frequencies)'!E51-2*'Notes (Frequencies)'!E$2)/'Notes (Frequencies)'!E$2))</f>
        <v>0.33482232339718809</v>
      </c>
      <c r="F51" s="10">
        <f>MIN(ABS(('Notes (Frequencies)'!F51-'Notes (Frequencies)'!F$2)/'Notes (Frequencies)'!F$2),ABS(('Notes (Frequencies)'!F51-2*'Notes (Frequencies)'!F$2)/'Notes (Frequencies)'!F$2))</f>
        <v>0</v>
      </c>
      <c r="G51">
        <f>MIN(ABS(('Notes (Frequencies)'!G51-'Notes (Frequencies)'!G$2)/'Notes (Frequencies)'!G$2),ABS(('Notes (Frequencies)'!G51-2*'Notes (Frequencies)'!G$2)/'Notes (Frequencies)'!G$2))</f>
        <v>0.10912234930073103</v>
      </c>
      <c r="H51">
        <f>MIN(ABS(('Notes (Frequencies)'!H51-'Notes (Frequencies)'!H$2)/'Notes (Frequencies)'!H$2),ABS(('Notes (Frequencies)'!H51-2*'Notes (Frequencies)'!H$2)/'Notes (Frequencies)'!H$2))</f>
        <v>0.15912149586232566</v>
      </c>
      <c r="I51">
        <f>MIN(ABS(('Notes (Frequencies)'!I51-'Notes (Frequencies)'!I$2)/'Notes (Frequencies)'!I$2),ABS(('Notes (Frequencies)'!I51-2*'Notes (Frequencies)'!I$2)/'Notes (Frequencies)'!I$2))</f>
        <v>0.206302557061953</v>
      </c>
      <c r="J51">
        <f>MIN(ABS(('Notes (Frequencies)'!J51-'Notes (Frequencies)'!J$2)/'Notes (Frequencies)'!J$2),ABS(('Notes (Frequencies)'!J51-2*'Notes (Frequencies)'!J$2)/'Notes (Frequencies)'!J$2))</f>
        <v>0.49829912471811338</v>
      </c>
      <c r="K51">
        <f>MIN(ABS(('Notes (Frequencies)'!K51-'Notes (Frequencies)'!K$2)/'Notes (Frequencies)'!K$2),ABS(('Notes (Frequencies)'!K51-2*'Notes (Frequencies)'!K$2)/'Notes (Frequencies)'!K$2))</f>
        <v>0.20629190304280556</v>
      </c>
      <c r="L51" s="13">
        <f t="shared" si="0"/>
        <v>0.16364087329749538</v>
      </c>
    </row>
    <row r="52" spans="1:12" x14ac:dyDescent="0.25">
      <c r="A52">
        <v>50</v>
      </c>
      <c r="B52" s="10">
        <f>MIN(ABS(('Notes (Frequencies)'!B52-'Notes (Frequencies)'!B$2)/'Notes (Frequencies)'!B$2),ABS(('Notes (Frequencies)'!B52-2*'Notes (Frequencies)'!B$2)/'Notes (Frequencies)'!B$2))</f>
        <v>0</v>
      </c>
      <c r="C52">
        <f>MIN(ABS(('Notes (Frequencies)'!C52-'Notes (Frequencies)'!C$2)/'Notes (Frequencies)'!C$2),ABS(('Notes (Frequencies)'!C52-2*'Notes (Frequencies)'!C$2)/'Notes (Frequencies)'!C$2))</f>
        <v>0.49828595698207079</v>
      </c>
      <c r="D52">
        <f>MIN(ABS(('Notes (Frequencies)'!D52-'Notes (Frequencies)'!D$2)/'Notes (Frequencies)'!D$2),ABS(('Notes (Frequencies)'!D52-2*'Notes (Frequencies)'!D$2)/'Notes (Frequencies)'!D$2))</f>
        <v>0.15910714285714286</v>
      </c>
      <c r="E52">
        <f>MIN(ABS(('Notes (Frequencies)'!E52-'Notes (Frequencies)'!E$2)/'Notes (Frequencies)'!E$2),ABS(('Notes (Frequencies)'!E52-2*'Notes (Frequencies)'!E$2)/'Notes (Frequencies)'!E$2))</f>
        <v>5.6123471637602791E-2</v>
      </c>
      <c r="F52">
        <f>MIN(ABS(('Notes (Frequencies)'!F52-'Notes (Frequencies)'!F$2)/'Notes (Frequencies)'!F$2),ABS(('Notes (Frequencies)'!F52-2*'Notes (Frequencies)'!F$2)/'Notes (Frequencies)'!F$2))</f>
        <v>0.10909090909090909</v>
      </c>
      <c r="G52">
        <f>MIN(ABS(('Notes (Frequencies)'!G52-'Notes (Frequencies)'!G$2)/'Notes (Frequencies)'!G$2),ABS(('Notes (Frequencies)'!G52-2*'Notes (Frequencies)'!G$2)/'Notes (Frequencies)'!G$2))</f>
        <v>0.10912234930073103</v>
      </c>
      <c r="H52">
        <f>MIN(ABS(('Notes (Frequencies)'!H52-'Notes (Frequencies)'!H$2)/'Notes (Frequencies)'!H$2),ABS(('Notes (Frequencies)'!H52-2*'Notes (Frequencies)'!H$2)/'Notes (Frequencies)'!H$2))</f>
        <v>0.25991466941557134</v>
      </c>
      <c r="I52">
        <f>MIN(ABS(('Notes (Frequencies)'!I52-'Notes (Frequencies)'!I$2)/'Notes (Frequencies)'!I$2),ABS(('Notes (Frequencies)'!I52-2*'Notes (Frequencies)'!I$2)/'Notes (Frequencies)'!I$2))</f>
        <v>0.10910417024197702</v>
      </c>
      <c r="J52" s="10">
        <f>MIN(ABS(('Notes (Frequencies)'!J52-'Notes (Frequencies)'!J$2)/'Notes (Frequencies)'!J$2),ABS(('Notes (Frequencies)'!J52-2*'Notes (Frequencies)'!J$2)/'Notes (Frequencies)'!J$2))</f>
        <v>0</v>
      </c>
      <c r="K52" s="10">
        <f>MIN(ABS(('Notes (Frequencies)'!K52-'Notes (Frequencies)'!K$2)/'Notes (Frequencies)'!K$2),ABS(('Notes (Frequencies)'!K52-2*'Notes (Frequencies)'!K$2)/'Notes (Frequencies)'!K$2))</f>
        <v>0</v>
      </c>
      <c r="L52" s="13">
        <f t="shared" si="0"/>
        <v>0.13007486695260051</v>
      </c>
    </row>
    <row r="53" spans="1:12" x14ac:dyDescent="0.25">
      <c r="A53">
        <v>51</v>
      </c>
      <c r="B53" s="10">
        <f>MIN(ABS(('Notes (Frequencies)'!B53-'Notes (Frequencies)'!B$2)/'Notes (Frequencies)'!B$2),ABS(('Notes (Frequencies)'!B53-2*'Notes (Frequencies)'!B$2)/'Notes (Frequencies)'!B$2))</f>
        <v>0</v>
      </c>
      <c r="C53">
        <f>MIN(ABS(('Notes (Frequencies)'!C53-'Notes (Frequencies)'!C$2)/'Notes (Frequencies)'!C$2),ABS(('Notes (Frequencies)'!C53-2*'Notes (Frequencies)'!C$2)/'Notes (Frequencies)'!C$2))</f>
        <v>0.33482996086521255</v>
      </c>
      <c r="D53">
        <f>MIN(ABS(('Notes (Frequencies)'!D53-'Notes (Frequencies)'!D$2)/'Notes (Frequencies)'!D$2),ABS(('Notes (Frequencies)'!D53-2*'Notes (Frequencies)'!D$2)/'Notes (Frequencies)'!D$2))</f>
        <v>0.18918367346938783</v>
      </c>
      <c r="E53">
        <f>MIN(ABS(('Notes (Frequencies)'!E53-'Notes (Frequencies)'!E$2)/'Notes (Frequencies)'!E$2),ABS(('Notes (Frequencies)'!E53-2*'Notes (Frequencies)'!E$2)/'Notes (Frequencies)'!E$2))</f>
        <v>0.12246943275205446</v>
      </c>
      <c r="F53" s="10">
        <f>MIN(ABS(('Notes (Frequencies)'!F53-'Notes (Frequencies)'!F$2)/'Notes (Frequencies)'!F$2),ABS(('Notes (Frequencies)'!F53-2*'Notes (Frequencies)'!F$2)/'Notes (Frequencies)'!F$2))</f>
        <v>0</v>
      </c>
      <c r="G53">
        <f>MIN(ABS(('Notes (Frequencies)'!G53-'Notes (Frequencies)'!G$2)/'Notes (Frequencies)'!G$2),ABS(('Notes (Frequencies)'!G53-2*'Notes (Frequencies)'!G$2)/'Notes (Frequencies)'!G$2))</f>
        <v>0.12244031186481817</v>
      </c>
      <c r="H53">
        <f>MIN(ABS(('Notes (Frequencies)'!H53-'Notes (Frequencies)'!H$2)/'Notes (Frequencies)'!H$2),ABS(('Notes (Frequencies)'!H53-2*'Notes (Frequencies)'!H$2)/'Notes (Frequencies)'!H$2))</f>
        <v>0.33482232339718809</v>
      </c>
      <c r="I53" s="10">
        <f>MIN(ABS(('Notes (Frequencies)'!I53-'Notes (Frequencies)'!I$2)/'Notes (Frequencies)'!I$2),ABS(('Notes (Frequencies)'!I53-2*'Notes (Frequencies)'!I$2)/'Notes (Frequencies)'!I$2))</f>
        <v>0</v>
      </c>
      <c r="J53">
        <f>MIN(ABS(('Notes (Frequencies)'!J53-'Notes (Frequencies)'!J$2)/'Notes (Frequencies)'!J$2),ABS(('Notes (Frequencies)'!J53-2*'Notes (Frequencies)'!J$2)/'Notes (Frequencies)'!J$2))</f>
        <v>0.25990903183885639</v>
      </c>
      <c r="K53">
        <f>MIN(ABS(('Notes (Frequencies)'!K53-'Notes (Frequencies)'!K$2)/'Notes (Frequencies)'!K$2),ABS(('Notes (Frequencies)'!K53-2*'Notes (Frequencies)'!K$2)/'Notes (Frequencies)'!K$2))</f>
        <v>0.41419166944756253</v>
      </c>
      <c r="L53" s="13">
        <f t="shared" si="0"/>
        <v>0.177784640363508</v>
      </c>
    </row>
    <row r="54" spans="1:12" x14ac:dyDescent="0.25">
      <c r="A54">
        <v>52</v>
      </c>
      <c r="B54">
        <f>MIN(ABS(('Notes (Frequencies)'!B54-'Notes (Frequencies)'!B$2)/'Notes (Frequencies)'!B$2),ABS(('Notes (Frequencies)'!B54-2*'Notes (Frequencies)'!B$2)/'Notes (Frequencies)'!B$2))</f>
        <v>0.12242479837939085</v>
      </c>
      <c r="C54">
        <f>MIN(ABS(('Notes (Frequencies)'!C54-'Notes (Frequencies)'!C$2)/'Notes (Frequencies)'!C$2),ABS(('Notes (Frequencies)'!C54-2*'Notes (Frequencies)'!C$2)/'Notes (Frequencies)'!C$2))</f>
        <v>0.33482996086521255</v>
      </c>
      <c r="D54">
        <f>MIN(ABS(('Notes (Frequencies)'!D54-'Notes (Frequencies)'!D$2)/'Notes (Frequencies)'!D$2),ABS(('Notes (Frequencies)'!D54-2*'Notes (Frequencies)'!D$2)/'Notes (Frequencies)'!D$2))</f>
        <v>0.25989795918367348</v>
      </c>
      <c r="E54">
        <f>MIN(ABS(('Notes (Frequencies)'!E54-'Notes (Frequencies)'!E$2)/'Notes (Frequencies)'!E$2),ABS(('Notes (Frequencies)'!E54-2*'Notes (Frequencies)'!E$2)/'Notes (Frequencies)'!E$2))</f>
        <v>0.25991466941557134</v>
      </c>
      <c r="F54">
        <f>MIN(ABS(('Notes (Frequencies)'!F54-'Notes (Frequencies)'!F$2)/'Notes (Frequencies)'!F$2),ABS(('Notes (Frequencies)'!F54-2*'Notes (Frequencies)'!F$2)/'Notes (Frequencies)'!F$2))</f>
        <v>0.25084090909090911</v>
      </c>
      <c r="G54">
        <f>MIN(ABS(('Notes (Frequencies)'!G54-'Notes (Frequencies)'!G$2)/'Notes (Frequencies)'!G$2),ABS(('Notes (Frequencies)'!G54-2*'Notes (Frequencies)'!G$2)/'Notes (Frequencies)'!G$2))</f>
        <v>0.18921214695264388</v>
      </c>
      <c r="H54">
        <f>MIN(ABS(('Notes (Frequencies)'!H54-'Notes (Frequencies)'!H$2)/'Notes (Frequencies)'!H$2),ABS(('Notes (Frequencies)'!H54-2*'Notes (Frequencies)'!H$2)/'Notes (Frequencies)'!H$2))</f>
        <v>0.12246943275205446</v>
      </c>
      <c r="I54">
        <f>MIN(ABS(('Notes (Frequencies)'!I54-'Notes (Frequencies)'!I$2)/'Notes (Frequencies)'!I$2),ABS(('Notes (Frequencies)'!I54-2*'Notes (Frequencies)'!I$2)/'Notes (Frequencies)'!I$2))</f>
        <v>0.29288227218122537</v>
      </c>
      <c r="J54">
        <f>MIN(ABS(('Notes (Frequencies)'!J54-'Notes (Frequencies)'!J$2)/'Notes (Frequencies)'!J$2),ABS(('Notes (Frequencies)'!J54-2*'Notes (Frequencies)'!J$2)/'Notes (Frequencies)'!J$2))</f>
        <v>0.25990903183885639</v>
      </c>
      <c r="K54">
        <f>MIN(ABS(('Notes (Frequencies)'!K54-'Notes (Frequencies)'!K$2)/'Notes (Frequencies)'!K$2),ABS(('Notes (Frequencies)'!K54-2*'Notes (Frequencies)'!K$2)/'Notes (Frequencies)'!K$2))</f>
        <v>0.49828595698207079</v>
      </c>
      <c r="L54" s="13">
        <f t="shared" si="0"/>
        <v>0.25906671376416079</v>
      </c>
    </row>
    <row r="55" spans="1:12" x14ac:dyDescent="0.25">
      <c r="A55">
        <v>53</v>
      </c>
      <c r="B55" s="10">
        <f>MIN(ABS(('Notes (Frequencies)'!B55-'Notes (Frequencies)'!B$2)/'Notes (Frequencies)'!B$2),ABS(('Notes (Frequencies)'!B55-2*'Notes (Frequencies)'!B$2)/'Notes (Frequencies)'!B$2))</f>
        <v>0</v>
      </c>
      <c r="C55">
        <f>MIN(ABS(('Notes (Frequencies)'!C55-'Notes (Frequencies)'!C$2)/'Notes (Frequencies)'!C$2),ABS(('Notes (Frequencies)'!C55-2*'Notes (Frequencies)'!C$2)/'Notes (Frequencies)'!C$2))</f>
        <v>0.10912234930073103</v>
      </c>
      <c r="D55" s="10">
        <f>MIN(ABS(('Notes (Frequencies)'!D55-'Notes (Frequencies)'!D$2)/'Notes (Frequencies)'!D$2),ABS(('Notes (Frequencies)'!D55-2*'Notes (Frequencies)'!D$2)/'Notes (Frequencies)'!D$2))</f>
        <v>0</v>
      </c>
      <c r="E55">
        <f>MIN(ABS(('Notes (Frequencies)'!E55-'Notes (Frequencies)'!E$2)/'Notes (Frequencies)'!E$2),ABS(('Notes (Frequencies)'!E55-2*'Notes (Frequencies)'!E$2)/'Notes (Frequencies)'!E$2))</f>
        <v>0.15912149586232566</v>
      </c>
      <c r="F55">
        <f>MIN(ABS(('Notes (Frequencies)'!F55-'Notes (Frequencies)'!F$2)/'Notes (Frequencies)'!F$2),ABS(('Notes (Frequencies)'!F55-2*'Notes (Frequencies)'!F$2)/'Notes (Frequencies)'!F$2))</f>
        <v>0.10909090909090909</v>
      </c>
      <c r="G55" s="10">
        <f>MIN(ABS(('Notes (Frequencies)'!G55-'Notes (Frequencies)'!G$2)/'Notes (Frequencies)'!G$2),ABS(('Notes (Frequencies)'!G55-2*'Notes (Frequencies)'!G$2)/'Notes (Frequencies)'!G$2))</f>
        <v>0</v>
      </c>
      <c r="H55">
        <f>MIN(ABS(('Notes (Frequencies)'!H55-'Notes (Frequencies)'!H$2)/'Notes (Frequencies)'!H$2),ABS(('Notes (Frequencies)'!H55-2*'Notes (Frequencies)'!H$2)/'Notes (Frequencies)'!H$2))</f>
        <v>0.15912149586232566</v>
      </c>
      <c r="I55">
        <f>MIN(ABS(('Notes (Frequencies)'!I55-'Notes (Frequencies)'!I$2)/'Notes (Frequencies)'!I$2),ABS(('Notes (Frequencies)'!I55-2*'Notes (Frequencies)'!I$2)/'Notes (Frequencies)'!I$2))</f>
        <v>0.43875493392826503</v>
      </c>
      <c r="J55">
        <f>MIN(ABS(('Notes (Frequencies)'!J55-'Notes (Frequencies)'!J$2)/'Notes (Frequencies)'!J$2),ABS(('Notes (Frequencies)'!J55-2*'Notes (Frequencies)'!J$2)/'Notes (Frequencies)'!J$2))</f>
        <v>0.18919848641210871</v>
      </c>
      <c r="K55">
        <f>MIN(ABS(('Notes (Frequencies)'!K55-'Notes (Frequencies)'!K$2)/'Notes (Frequencies)'!K$2),ABS(('Notes (Frequencies)'!K55-2*'Notes (Frequencies)'!K$2)/'Notes (Frequencies)'!K$2))</f>
        <v>0.18921214695264388</v>
      </c>
      <c r="L55" s="13">
        <f t="shared" si="0"/>
        <v>0.1353621817409309</v>
      </c>
    </row>
    <row r="56" spans="1:12" x14ac:dyDescent="0.25">
      <c r="A56">
        <v>54</v>
      </c>
      <c r="B56" s="2">
        <f>MIN(ABS(('Notes (Frequencies)'!B56-'Notes (Frequencies)'!B$2)/'Notes (Frequencies)'!B$2),ABS(('Notes (Frequencies)'!B56-2*'Notes (Frequencies)'!B$2)/'Notes (Frequencies)'!B$2))</f>
        <v>0</v>
      </c>
      <c r="C56" s="2">
        <f>MIN(ABS(('Notes (Frequencies)'!C56-'Notes (Frequencies)'!C$2)/'Notes (Frequencies)'!C$2),ABS(('Notes (Frequencies)'!C56-2*'Notes (Frequencies)'!C$2)/'Notes (Frequencies)'!C$2))</f>
        <v>0</v>
      </c>
      <c r="D56" s="2">
        <f>MIN(ABS(('Notes (Frequencies)'!D56-'Notes (Frequencies)'!D$2)/'Notes (Frequencies)'!D$2),ABS(('Notes (Frequencies)'!D56-2*'Notes (Frequencies)'!D$2)/'Notes (Frequencies)'!D$2))</f>
        <v>0</v>
      </c>
      <c r="E56" s="2">
        <f>MIN(ABS(('Notes (Frequencies)'!E56-'Notes (Frequencies)'!E$2)/'Notes (Frequencies)'!E$2),ABS(('Notes (Frequencies)'!E56-2*'Notes (Frequencies)'!E$2)/'Notes (Frequencies)'!E$2))</f>
        <v>0.12246943275205446</v>
      </c>
      <c r="F56" s="2">
        <f>MIN(ABS(('Notes (Frequencies)'!F56-'Notes (Frequencies)'!F$2)/'Notes (Frequencies)'!F$2),ABS(('Notes (Frequencies)'!F56-2*'Notes (Frequencies)'!F$2)/'Notes (Frequencies)'!F$2))</f>
        <v>0</v>
      </c>
      <c r="G56" s="2">
        <f>MIN(ABS(('Notes (Frequencies)'!G56-'Notes (Frequencies)'!G$2)/'Notes (Frequencies)'!G$2),ABS(('Notes (Frequencies)'!G56-2*'Notes (Frequencies)'!G$2)/'Notes (Frequencies)'!G$2))</f>
        <v>0.10912234930073103</v>
      </c>
      <c r="H56" s="2">
        <f>MIN(ABS(('Notes (Frequencies)'!H56-'Notes (Frequencies)'!H$2)/'Notes (Frequencies)'!H$2),ABS(('Notes (Frequencies)'!H56-2*'Notes (Frequencies)'!H$2)/'Notes (Frequencies)'!H$2))</f>
        <v>0</v>
      </c>
      <c r="I56" s="2">
        <f>MIN(ABS(('Notes (Frequencies)'!I56-'Notes (Frequencies)'!I$2)/'Notes (Frequencies)'!I$2),ABS(('Notes (Frequencies)'!I56-2*'Notes (Frequencies)'!I$2)/'Notes (Frequencies)'!I$2))</f>
        <v>5.6118071048567066E-2</v>
      </c>
      <c r="J56" s="2">
        <f>MIN(ABS(('Notes (Frequencies)'!J56-'Notes (Frequencies)'!J$2)/'Notes (Frequencies)'!J$2),ABS(('Notes (Frequencies)'!J56-2*'Notes (Frequencies)'!J$2)/'Notes (Frequencies)'!J$2))</f>
        <v>0</v>
      </c>
      <c r="K56" s="2">
        <f>MIN(ABS(('Notes (Frequencies)'!K56-'Notes (Frequencies)'!K$2)/'Notes (Frequencies)'!K$2),ABS(('Notes (Frequencies)'!K56-2*'Notes (Frequencies)'!K$2)/'Notes (Frequencies)'!K$2))</f>
        <v>0</v>
      </c>
      <c r="L56" s="13">
        <f t="shared" si="0"/>
        <v>2.8770985310135257E-2</v>
      </c>
    </row>
    <row r="57" spans="1:12" ht="15.75" thickBot="1" x14ac:dyDescent="0.3">
      <c r="A57">
        <v>55</v>
      </c>
      <c r="B57" s="2" t="e">
        <f>MIN(ABS(('Notes (Frequencies)'!B57-'Notes (Frequencies)'!B$2)/'Notes (Frequencies)'!B$2),ABS(('Notes (Frequencies)'!B57-2*'Notes (Frequencies)'!B$2)/'Notes (Frequencies)'!B$2))</f>
        <v>#N/A</v>
      </c>
      <c r="C57" s="2" t="e">
        <f>MIN(ABS(('Notes (Frequencies)'!C57-'Notes (Frequencies)'!C$2)/'Notes (Frequencies)'!C$2),ABS(('Notes (Frequencies)'!C57-2*'Notes (Frequencies)'!C$2)/'Notes (Frequencies)'!C$2))</f>
        <v>#N/A</v>
      </c>
      <c r="D57" s="2" t="e">
        <f>MIN(ABS(('Notes (Frequencies)'!D57-'Notes (Frequencies)'!D$2)/'Notes (Frequencies)'!D$2),ABS(('Notes (Frequencies)'!D57-2*'Notes (Frequencies)'!D$2)/'Notes (Frequencies)'!D$2))</f>
        <v>#N/A</v>
      </c>
      <c r="E57" s="2" t="e">
        <f>MIN(ABS(('Notes (Frequencies)'!E57-'Notes (Frequencies)'!E$2)/'Notes (Frequencies)'!E$2),ABS(('Notes (Frequencies)'!E57-2*'Notes (Frequencies)'!E$2)/'Notes (Frequencies)'!E$2))</f>
        <v>#N/A</v>
      </c>
      <c r="F57" s="2" t="e">
        <f>MIN(ABS(('Notes (Frequencies)'!F57-'Notes (Frequencies)'!F$2)/'Notes (Frequencies)'!F$2),ABS(('Notes (Frequencies)'!F57-2*'Notes (Frequencies)'!F$2)/'Notes (Frequencies)'!F$2))</f>
        <v>#N/A</v>
      </c>
      <c r="G57" s="2" t="e">
        <f>MIN(ABS(('Notes (Frequencies)'!G57-'Notes (Frequencies)'!G$2)/'Notes (Frequencies)'!G$2),ABS(('Notes (Frequencies)'!G57-2*'Notes (Frequencies)'!G$2)/'Notes (Frequencies)'!G$2))</f>
        <v>#N/A</v>
      </c>
      <c r="H57" s="2" t="e">
        <f>MIN(ABS(('Notes (Frequencies)'!H57-'Notes (Frequencies)'!H$2)/'Notes (Frequencies)'!H$2),ABS(('Notes (Frequencies)'!H57-2*'Notes (Frequencies)'!H$2)/'Notes (Frequencies)'!H$2))</f>
        <v>#N/A</v>
      </c>
      <c r="I57" s="2" t="e">
        <f>MIN(ABS(('Notes (Frequencies)'!I57-'Notes (Frequencies)'!I$2)/'Notes (Frequencies)'!I$2),ABS(('Notes (Frequencies)'!I57-2*'Notes (Frequencies)'!I$2)/'Notes (Frequencies)'!I$2))</f>
        <v>#N/A</v>
      </c>
      <c r="J57" s="2" t="e">
        <f>MIN(ABS(('Notes (Frequencies)'!J57-'Notes (Frequencies)'!J$2)/'Notes (Frequencies)'!J$2),ABS(('Notes (Frequencies)'!J57-2*'Notes (Frequencies)'!J$2)/'Notes (Frequencies)'!J$2))</f>
        <v>#N/A</v>
      </c>
      <c r="K57" s="2" t="e">
        <f>MIN(ABS(('Notes (Frequencies)'!K57-'Notes (Frequencies)'!K$2)/'Notes (Frequencies)'!K$2),ABS(('Notes (Frequencies)'!K57-2*'Notes (Frequencies)'!K$2)/'Notes (Frequencies)'!K$2))</f>
        <v>#N/A</v>
      </c>
      <c r="L57" s="14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L24" sqref="L24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2.7109375" bestFit="1" customWidth="1"/>
    <col min="4" max="4" width="15.42578125" bestFit="1" customWidth="1"/>
    <col min="5" max="5" width="16.85546875" bestFit="1" customWidth="1"/>
    <col min="6" max="6" width="7.7109375" bestFit="1" customWidth="1"/>
    <col min="7" max="7" width="16.85546875" bestFit="1" customWidth="1"/>
    <col min="8" max="8" width="16.28515625" bestFit="1" customWidth="1"/>
    <col min="9" max="9" width="13.42578125" bestFit="1" customWidth="1"/>
    <col min="10" max="10" width="15.28515625" bestFit="1" customWidth="1"/>
    <col min="11" max="11" width="2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MID('Raw Data'!B2,3,LEN('Raw Data'!B2))</f>
        <v>Major</v>
      </c>
      <c r="C2" t="str">
        <f>MID('Raw Data'!C2,3,LEN('Raw Data'!C2))</f>
        <v>minor</v>
      </c>
      <c r="D2" t="str">
        <f>MID('Raw Data'!D2,3,LEN('Raw Data'!D2))</f>
        <v>minor</v>
      </c>
      <c r="E2" t="str">
        <f>MID('Raw Data'!E2,3,LEN('Raw Data'!E2))</f>
        <v>diminished</v>
      </c>
      <c r="F2" t="str">
        <f>MID('Raw Data'!F2,3,LEN('Raw Data'!F2))</f>
        <v>major</v>
      </c>
      <c r="G2" t="str">
        <f>MID('Raw Data'!G2,3,LEN('Raw Data'!G2))</f>
        <v>diminished</v>
      </c>
      <c r="H2" t="str">
        <f>MID('Raw Data'!H2,3,LEN('Raw Data'!H2))</f>
        <v>major 7th</v>
      </c>
      <c r="I2" t="str">
        <f>MID('Raw Data'!I2,3,LEN('Raw Data'!I2))</f>
        <v xml:space="preserve"> major 7th</v>
      </c>
      <c r="J2" t="str">
        <f>MID('Raw Data'!J2,3,LEN('Raw Data'!J2))</f>
        <v>dominant 7th</v>
      </c>
      <c r="K2" t="str">
        <f>MID('Raw Data'!K2,3,LEN('Raw Data'!K2))</f>
        <v>minor 7th</v>
      </c>
    </row>
    <row r="3" spans="1:11" x14ac:dyDescent="0.25">
      <c r="A3">
        <v>1</v>
      </c>
      <c r="B3" t="str">
        <f>MID('Raw Data'!B3,3,LEN('Raw Data'!B3))</f>
        <v>Major</v>
      </c>
      <c r="C3" t="str">
        <f>MID('Raw Data'!C3,3,LEN('Raw Data'!C3))</f>
        <v>minor</v>
      </c>
      <c r="D3" t="str">
        <f>MID('Raw Data'!D3,3,LEN('Raw Data'!D3))</f>
        <v>minor</v>
      </c>
      <c r="E3" t="str">
        <f>MID('Raw Data'!E3,3,LEN('Raw Data'!E3))</f>
        <v>minor</v>
      </c>
      <c r="F3" t="str">
        <f>MID('Raw Data'!F3,3,LEN('Raw Data'!F3))</f>
        <v>major</v>
      </c>
      <c r="G3" t="str">
        <f>MID('Raw Data'!G3,3,LEN('Raw Data'!G3))</f>
        <v>minor</v>
      </c>
      <c r="H3" t="str">
        <f>MID('Raw Data'!H3,3,LEN('Raw Data'!H3))</f>
        <v>major 4th</v>
      </c>
      <c r="I3" t="str">
        <f>MID('Raw Data'!I3,3,LEN('Raw Data'!I3))</f>
        <v xml:space="preserve"> major</v>
      </c>
      <c r="J3" t="str">
        <f>MID('Raw Data'!J3,3,LEN('Raw Data'!J3))</f>
        <v xml:space="preserve"> Major</v>
      </c>
      <c r="K3" t="str">
        <f>MID('Raw Data'!K3,3,LEN('Raw Data'!K3))</f>
        <v xml:space="preserve"> Major</v>
      </c>
    </row>
    <row r="4" spans="1:11" x14ac:dyDescent="0.25">
      <c r="A4">
        <v>2</v>
      </c>
      <c r="B4" t="str">
        <f>MID('Raw Data'!B4,3,LEN('Raw Data'!B4))</f>
        <v>Major</v>
      </c>
      <c r="C4" t="str">
        <f>MID('Raw Data'!C4,3,LEN('Raw Data'!C4))</f>
        <v>major</v>
      </c>
      <c r="D4" t="str">
        <f>MID('Raw Data'!D4,3,LEN('Raw Data'!D4))</f>
        <v>minor</v>
      </c>
      <c r="E4" t="str">
        <f>MID('Raw Data'!E4,3,LEN('Raw Data'!E4))</f>
        <v>diminished</v>
      </c>
      <c r="F4" t="str">
        <f>MID('Raw Data'!F4,3,LEN('Raw Data'!F4))</f>
        <v>major</v>
      </c>
      <c r="G4" t="str">
        <f>MID('Raw Data'!G4,3,LEN('Raw Data'!G4))</f>
        <v>minor</v>
      </c>
      <c r="H4" t="str">
        <f>MID('Raw Data'!H4,3,LEN('Raw Data'!H4))</f>
        <v>major 7th</v>
      </c>
      <c r="I4" t="str">
        <f>MID('Raw Data'!I4,3,LEN('Raw Data'!I4))</f>
        <v>minor 7th</v>
      </c>
      <c r="J4" t="str">
        <f>MID('Raw Data'!J4,3,LEN('Raw Data'!J4))</f>
        <v>major 7th</v>
      </c>
      <c r="K4" t="str">
        <f>MID('Raw Data'!K4,3,LEN('Raw Data'!K4))</f>
        <v>minor 7th</v>
      </c>
    </row>
    <row r="5" spans="1:11" x14ac:dyDescent="0.25">
      <c r="A5">
        <v>3</v>
      </c>
      <c r="B5" t="str">
        <f>MID('Raw Data'!B5,3,LEN('Raw Data'!B5))</f>
        <v>major</v>
      </c>
      <c r="C5" t="str">
        <f>MID('Raw Data'!C5,3,LEN('Raw Data'!C5))</f>
        <v>minor</v>
      </c>
      <c r="D5" t="str">
        <f>MID('Raw Data'!D5,3,LEN('Raw Data'!D5))</f>
        <v>minor</v>
      </c>
      <c r="E5" t="str">
        <f>MID('Raw Data'!E5,3,LEN('Raw Data'!E5))</f>
        <v>Diminished</v>
      </c>
      <c r="F5" t="str">
        <f>MID('Raw Data'!F5,3,LEN('Raw Data'!F5))</f>
        <v>Major</v>
      </c>
      <c r="G5" t="str">
        <f>MID('Raw Data'!G5,3,LEN('Raw Data'!G5))</f>
        <v>Minor</v>
      </c>
      <c r="H5" t="str">
        <f>MID('Raw Data'!H5,3,LEN('Raw Data'!H5))</f>
        <v>augmented</v>
      </c>
      <c r="I5" t="str">
        <f>MID('Raw Data'!I5,3,LEN('Raw Data'!I5))</f>
        <v xml:space="preserve"> minor</v>
      </c>
      <c r="J5" t="str">
        <f>MID('Raw Data'!J5,3,LEN('Raw Data'!J5))</f>
        <v>augmented</v>
      </c>
      <c r="K5" t="str">
        <f>MID('Raw Data'!K5,3,LEN('Raw Data'!K5))</f>
        <v xml:space="preserve"> Major</v>
      </c>
    </row>
    <row r="6" spans="1:11" x14ac:dyDescent="0.25">
      <c r="A6">
        <v>4</v>
      </c>
      <c r="B6" t="str">
        <f>MID('Raw Data'!B6,3,LEN('Raw Data'!B6))</f>
        <v>major</v>
      </c>
      <c r="C6" t="str">
        <f>MID('Raw Data'!C6,3,LEN('Raw Data'!C6))</f>
        <v>minor</v>
      </c>
      <c r="D6" t="str">
        <f>MID('Raw Data'!D6,3,LEN('Raw Data'!D6))</f>
        <v>minor</v>
      </c>
      <c r="E6" t="str">
        <f>MID('Raw Data'!E6,3,LEN('Raw Data'!E6))</f>
        <v xml:space="preserve"> minor</v>
      </c>
      <c r="F6" t="str">
        <f>MID('Raw Data'!F6,3,LEN('Raw Data'!F6))</f>
        <v>major</v>
      </c>
      <c r="G6" t="str">
        <f>MID('Raw Data'!G6,3,LEN('Raw Data'!G6))</f>
        <v>minor</v>
      </c>
      <c r="H6" t="str">
        <f>MID('Raw Data'!H6,3,LEN('Raw Data'!H6))</f>
        <v>dominant 7th</v>
      </c>
      <c r="I6" t="str">
        <f>MID('Raw Data'!I6,3,LEN('Raw Data'!I6))</f>
        <v>major 7th</v>
      </c>
      <c r="J6" t="str">
        <f>MID('Raw Data'!J6,3,LEN('Raw Data'!J6))</f>
        <v>dominant 7th</v>
      </c>
      <c r="K6" t="str">
        <f>MID('Raw Data'!K6,3,LEN('Raw Data'!K6))</f>
        <v>diminished 7th</v>
      </c>
    </row>
    <row r="7" spans="1:11" x14ac:dyDescent="0.25">
      <c r="A7">
        <v>5</v>
      </c>
      <c r="B7" t="str">
        <f>MID('Raw Data'!B7,3,LEN('Raw Data'!B7))</f>
        <v>Major</v>
      </c>
      <c r="C7" t="str">
        <f>MID('Raw Data'!C7,3,LEN('Raw Data'!C7))</f>
        <v>minor</v>
      </c>
      <c r="D7" t="str">
        <f>MID('Raw Data'!D7,3,LEN('Raw Data'!D7))</f>
        <v>minor</v>
      </c>
      <c r="E7" t="str">
        <f>MID('Raw Data'!E7,3,LEN('Raw Data'!E7))</f>
        <v>minor</v>
      </c>
      <c r="F7" t="str">
        <f>MID('Raw Data'!F7,3,LEN('Raw Data'!F7))</f>
        <v>major</v>
      </c>
      <c r="G7" t="str">
        <f>MID('Raw Data'!G7,3,LEN('Raw Data'!G7))</f>
        <v>minor</v>
      </c>
      <c r="H7" t="str">
        <f>MID('Raw Data'!H7,3,LEN('Raw Data'!H7))</f>
        <v>minor</v>
      </c>
      <c r="I7" t="str">
        <f>MID('Raw Data'!I7,3,LEN('Raw Data'!I7))</f>
        <v>minor</v>
      </c>
      <c r="J7" t="str">
        <f>MID('Raw Data'!J7,3,LEN('Raw Data'!J7))</f>
        <v>major</v>
      </c>
      <c r="K7" t="str">
        <f>MID('Raw Data'!K7,3,LEN('Raw Data'!K7))</f>
        <v>minor</v>
      </c>
    </row>
    <row r="8" spans="1:11" x14ac:dyDescent="0.25">
      <c r="A8">
        <v>6</v>
      </c>
      <c r="B8" t="str">
        <f>MID('Raw Data'!B8,3,LEN('Raw Data'!B8))</f>
        <v>Major</v>
      </c>
      <c r="C8" t="str">
        <f>MID('Raw Data'!C8,3,LEN('Raw Data'!C8))</f>
        <v>minor</v>
      </c>
      <c r="D8" t="str">
        <f>MID('Raw Data'!D8,3,LEN('Raw Data'!D8))</f>
        <v xml:space="preserve"> minor</v>
      </c>
      <c r="E8" t="str">
        <f>MID('Raw Data'!E8,3,LEN('Raw Data'!E8))</f>
        <v>diminished</v>
      </c>
      <c r="F8" t="str">
        <f>MID('Raw Data'!F8,3,LEN('Raw Data'!F8))</f>
        <v>major</v>
      </c>
      <c r="G8" t="str">
        <f>MID('Raw Data'!G8,3,LEN('Raw Data'!G8))</f>
        <v>diminished</v>
      </c>
      <c r="H8" t="str">
        <f>MID('Raw Data'!H8,3,LEN('Raw Data'!H8))</f>
        <v>major 9th</v>
      </c>
      <c r="I8" t="str">
        <f>MID('Raw Data'!I8,3,LEN('Raw Data'!I8))</f>
        <v xml:space="preserve"> minor</v>
      </c>
      <c r="J8" t="str">
        <f>MID('Raw Data'!J8,3,LEN('Raw Data'!J8))</f>
        <v>major 7th</v>
      </c>
      <c r="K8" t="str">
        <f>MID('Raw Data'!K8,3,LEN('Raw Data'!K8))</f>
        <v>minor 7th</v>
      </c>
    </row>
    <row r="9" spans="1:11" x14ac:dyDescent="0.25">
      <c r="A9">
        <v>7</v>
      </c>
      <c r="B9" t="str">
        <f>MID('Raw Data'!B9,3,LEN('Raw Data'!B9))</f>
        <v>Major</v>
      </c>
      <c r="C9" t="str">
        <f>MID('Raw Data'!C9,3,LEN('Raw Data'!C9))</f>
        <v>minor</v>
      </c>
      <c r="D9" t="str">
        <f>MID('Raw Data'!D9,3,LEN('Raw Data'!D9))</f>
        <v>minor</v>
      </c>
      <c r="E9" t="str">
        <f>MID('Raw Data'!E9,3,LEN('Raw Data'!E9))</f>
        <v>diminished</v>
      </c>
      <c r="F9" t="str">
        <f>MID('Raw Data'!F9,3,LEN('Raw Data'!F9))</f>
        <v>major</v>
      </c>
      <c r="G9" t="str">
        <f>MID('Raw Data'!G9,3,LEN('Raw Data'!G9))</f>
        <v>minor</v>
      </c>
      <c r="H9" t="str">
        <f>MID('Raw Data'!H9,3,LEN('Raw Data'!H9))</f>
        <v>augmented</v>
      </c>
      <c r="I9" t="str">
        <f>MID('Raw Data'!I9,3,LEN('Raw Data'!I9))</f>
        <v>augmented</v>
      </c>
      <c r="J9" t="str">
        <f>MID('Raw Data'!J9,3,LEN('Raw Data'!J9))</f>
        <v>minor</v>
      </c>
      <c r="K9" t="str">
        <f>MID('Raw Data'!K9,3,LEN('Raw Data'!K9))</f>
        <v>minor 7th</v>
      </c>
    </row>
    <row r="10" spans="1:11" x14ac:dyDescent="0.25">
      <c r="A10">
        <v>8</v>
      </c>
      <c r="B10" t="str">
        <f>MID('Raw Data'!B10,3,LEN('Raw Data'!B10))</f>
        <v>Major</v>
      </c>
      <c r="C10" t="str">
        <f>MID('Raw Data'!C10,3,LEN('Raw Data'!C10))</f>
        <v>minor</v>
      </c>
      <c r="D10" t="str">
        <f>MID('Raw Data'!D10,3,LEN('Raw Data'!D10))</f>
        <v>minor</v>
      </c>
      <c r="E10" t="str">
        <f>MID('Raw Data'!E10,3,LEN('Raw Data'!E10))</f>
        <v>minor</v>
      </c>
      <c r="F10" t="str">
        <f>MID('Raw Data'!F10,3,LEN('Raw Data'!F10))</f>
        <v>major</v>
      </c>
      <c r="G10" t="str">
        <f>MID('Raw Data'!G10,3,LEN('Raw Data'!G10))</f>
        <v>minor</v>
      </c>
      <c r="H10" t="str">
        <f>MID('Raw Data'!H10,3,LEN('Raw Data'!H10))</f>
        <v>major</v>
      </c>
      <c r="I10" t="str">
        <f>MID('Raw Data'!I10,3,LEN('Raw Data'!I10))</f>
        <v xml:space="preserve"> major</v>
      </c>
      <c r="J10" t="str">
        <f>MID('Raw Data'!J10,3,LEN('Raw Data'!J10))</f>
        <v xml:space="preserve"> Major</v>
      </c>
      <c r="K10" t="str">
        <f>MID('Raw Data'!K10,3,LEN('Raw Data'!K10))</f>
        <v>minor</v>
      </c>
    </row>
    <row r="11" spans="1:11" x14ac:dyDescent="0.25">
      <c r="A11">
        <v>9</v>
      </c>
      <c r="B11" t="str">
        <f>MID('Raw Data'!B11,3,LEN('Raw Data'!B11))</f>
        <v>Major</v>
      </c>
      <c r="C11" t="str">
        <f>MID('Raw Data'!C11,3,LEN('Raw Data'!C11))</f>
        <v>minor</v>
      </c>
      <c r="D11" t="str">
        <f>MID('Raw Data'!D11,3,LEN('Raw Data'!D11))</f>
        <v>minor</v>
      </c>
      <c r="E11" t="str">
        <f>MID('Raw Data'!E11,3,LEN('Raw Data'!E11))</f>
        <v xml:space="preserve"> minor</v>
      </c>
      <c r="F11" t="str">
        <f>MID('Raw Data'!F11,3,LEN('Raw Data'!F11))</f>
        <v>Major</v>
      </c>
      <c r="G11" t="str">
        <f>MID('Raw Data'!G11,3,LEN('Raw Data'!G11))</f>
        <v>minor</v>
      </c>
      <c r="H11" t="str">
        <f>MID('Raw Data'!H11,3,LEN('Raw Data'!H11))</f>
        <v>minor</v>
      </c>
      <c r="I11" t="str">
        <f>MID('Raw Data'!I11,3,LEN('Raw Data'!I11))</f>
        <v>minor</v>
      </c>
      <c r="J11" t="str">
        <f>MID('Raw Data'!J11,3,LEN('Raw Data'!J11))</f>
        <v>major</v>
      </c>
      <c r="K11" t="str">
        <f>MID('Raw Data'!K11,3,LEN('Raw Data'!K11))</f>
        <v>minor</v>
      </c>
    </row>
    <row r="12" spans="1:11" x14ac:dyDescent="0.25">
      <c r="A12">
        <v>10</v>
      </c>
      <c r="B12" t="str">
        <f>MID('Raw Data'!B12,3,LEN('Raw Data'!B12))</f>
        <v>Major</v>
      </c>
      <c r="C12" t="str">
        <f>MID('Raw Data'!C12,3,LEN('Raw Data'!C12))</f>
        <v>minor</v>
      </c>
      <c r="D12" t="str">
        <f>MID('Raw Data'!D12,3,LEN('Raw Data'!D12))</f>
        <v>minor</v>
      </c>
      <c r="E12" t="str">
        <f>MID('Raw Data'!E12,3,LEN('Raw Data'!E12))</f>
        <v xml:space="preserve"> minor</v>
      </c>
      <c r="F12" t="str">
        <f>MID('Raw Data'!F12,3,LEN('Raw Data'!F12))</f>
        <v>major</v>
      </c>
      <c r="G12" t="str">
        <f>MID('Raw Data'!G12,3,LEN('Raw Data'!G12))</f>
        <v>minor</v>
      </c>
      <c r="H12" t="str">
        <f>MID('Raw Data'!H12,3,LEN('Raw Data'!H12))</f>
        <v>minor 7th</v>
      </c>
      <c r="I12" t="str">
        <f>MID('Raw Data'!I12,3,LEN('Raw Data'!I12))</f>
        <v xml:space="preserve"> minor 7th</v>
      </c>
      <c r="J12" t="str">
        <f>MID('Raw Data'!J12,3,LEN('Raw Data'!J12))</f>
        <v>major 7th</v>
      </c>
      <c r="K12" t="str">
        <f>MID('Raw Data'!K12,3,LEN('Raw Data'!K12))</f>
        <v>minor 7th</v>
      </c>
    </row>
    <row r="13" spans="1:11" x14ac:dyDescent="0.25">
      <c r="A13">
        <v>11</v>
      </c>
      <c r="B13" t="str">
        <f>MID('Raw Data'!B13,3,LEN('Raw Data'!B13))</f>
        <v>major</v>
      </c>
      <c r="C13" t="str">
        <f>MID('Raw Data'!C13,3,LEN('Raw Data'!C13))</f>
        <v>minor</v>
      </c>
      <c r="D13" t="str">
        <f>MID('Raw Data'!D13,3,LEN('Raw Data'!D13))</f>
        <v>minor</v>
      </c>
      <c r="E13" t="str">
        <f>MID('Raw Data'!E13,3,LEN('Raw Data'!E13))</f>
        <v>diminished</v>
      </c>
      <c r="F13" t="str">
        <f>MID('Raw Data'!F13,3,LEN('Raw Data'!F13))</f>
        <v>major</v>
      </c>
      <c r="G13" t="str">
        <f>MID('Raw Data'!G13,3,LEN('Raw Data'!G13))</f>
        <v>diminished 7th</v>
      </c>
      <c r="H13" t="str">
        <f>MID('Raw Data'!H13,3,LEN('Raw Data'!H13))</f>
        <v xml:space="preserve"> major 2nd</v>
      </c>
      <c r="I13" t="str">
        <f>MID('Raw Data'!I13,3,LEN('Raw Data'!I13))</f>
        <v>major 7th</v>
      </c>
      <c r="J13" t="str">
        <f>MID('Raw Data'!J13,3,LEN('Raw Data'!J13))</f>
        <v>major 7th</v>
      </c>
      <c r="K13" t="str">
        <f>MID('Raw Data'!K13,3,LEN('Raw Data'!K13))</f>
        <v>major 7th</v>
      </c>
    </row>
    <row r="14" spans="1:11" x14ac:dyDescent="0.25">
      <c r="A14">
        <v>12</v>
      </c>
      <c r="B14" t="str">
        <f>MID('Raw Data'!B14,3,LEN('Raw Data'!B14))</f>
        <v>major</v>
      </c>
      <c r="C14" t="str">
        <f>MID('Raw Data'!C14,3,LEN('Raw Data'!C14))</f>
        <v>minor</v>
      </c>
      <c r="D14" t="str">
        <f>MID('Raw Data'!D14,3,LEN('Raw Data'!D14))</f>
        <v>minor</v>
      </c>
      <c r="E14" t="str">
        <f>MID('Raw Data'!E14,3,LEN('Raw Data'!E14))</f>
        <v>minor</v>
      </c>
      <c r="F14" t="str">
        <f>MID('Raw Data'!F14,3,LEN('Raw Data'!F14))</f>
        <v>major</v>
      </c>
      <c r="G14" t="str">
        <f>MID('Raw Data'!G14,3,LEN('Raw Data'!G14))</f>
        <v xml:space="preserve"> minor</v>
      </c>
      <c r="H14" t="str">
        <f>MID('Raw Data'!H14,3,LEN('Raw Data'!H14))</f>
        <v>major 7th</v>
      </c>
      <c r="I14" t="str">
        <f>MID('Raw Data'!I14,3,LEN('Raw Data'!I14))</f>
        <v>major 7th</v>
      </c>
      <c r="J14" t="str">
        <f>MID('Raw Data'!J14,3,LEN('Raw Data'!J14))</f>
        <v xml:space="preserve"> major 9th</v>
      </c>
      <c r="K14" t="str">
        <f>MID('Raw Data'!K14,3,LEN('Raw Data'!K14))</f>
        <v>major 9th</v>
      </c>
    </row>
    <row r="15" spans="1:11" x14ac:dyDescent="0.25">
      <c r="A15">
        <v>13</v>
      </c>
      <c r="B15" t="str">
        <f>MID('Raw Data'!B15,3,LEN('Raw Data'!B15))</f>
        <v>major</v>
      </c>
      <c r="C15" t="str">
        <f>MID('Raw Data'!C15,3,LEN('Raw Data'!C15))</f>
        <v>major</v>
      </c>
      <c r="D15" t="str">
        <f>MID('Raw Data'!D15,3,LEN('Raw Data'!D15))</f>
        <v>major</v>
      </c>
      <c r="E15" t="str">
        <f>MID('Raw Data'!E15,3,LEN('Raw Data'!E15))</f>
        <v>major</v>
      </c>
      <c r="F15" t="str">
        <f>MID('Raw Data'!F15,3,LEN('Raw Data'!F15))</f>
        <v>major</v>
      </c>
      <c r="G15" t="str">
        <f>MID('Raw Data'!G15,3,LEN('Raw Data'!G15))</f>
        <v xml:space="preserve"> major</v>
      </c>
      <c r="H15" t="str">
        <f>MID('Raw Data'!H15,3,LEN('Raw Data'!H15))</f>
        <v xml:space="preserve"> major</v>
      </c>
      <c r="I15" t="str">
        <f>MID('Raw Data'!I15,3,LEN('Raw Data'!I15))</f>
        <v xml:space="preserve"> major</v>
      </c>
      <c r="J15" t="str">
        <f>MID('Raw Data'!J15,3,LEN('Raw Data'!J15))</f>
        <v>major</v>
      </c>
      <c r="K15" t="str">
        <f>MID('Raw Data'!K15,3,LEN('Raw Data'!K15))</f>
        <v>Major</v>
      </c>
    </row>
    <row r="16" spans="1:11" x14ac:dyDescent="0.25">
      <c r="A16">
        <v>14</v>
      </c>
      <c r="B16" t="str">
        <f>MID('Raw Data'!B16,3,LEN('Raw Data'!B16))</f>
        <v>Major</v>
      </c>
      <c r="C16" t="str">
        <f>MID('Raw Data'!C16,3,LEN('Raw Data'!C16))</f>
        <v>minor</v>
      </c>
      <c r="D16" t="str">
        <f>MID('Raw Data'!D16,3,LEN('Raw Data'!D16))</f>
        <v>minor</v>
      </c>
      <c r="E16" t="str">
        <f>MID('Raw Data'!E16,3,LEN('Raw Data'!E16))</f>
        <v xml:space="preserve"> minor</v>
      </c>
      <c r="F16" t="str">
        <f>MID('Raw Data'!F16,3,LEN('Raw Data'!F16))</f>
        <v>major</v>
      </c>
      <c r="G16" t="str">
        <f>MID('Raw Data'!G16,3,LEN('Raw Data'!G16))</f>
        <v xml:space="preserve"> major</v>
      </c>
      <c r="H16" t="str">
        <f>MID('Raw Data'!H16,3,LEN('Raw Data'!H16))</f>
        <v>major</v>
      </c>
      <c r="I16" t="str">
        <f>MID('Raw Data'!I16,3,LEN('Raw Data'!I16))</f>
        <v>major</v>
      </c>
      <c r="J16" t="str">
        <f>MID('Raw Data'!J16,3,LEN('Raw Data'!J16))</f>
        <v>major</v>
      </c>
      <c r="K16" t="str">
        <f>MID('Raw Data'!K16,3,LEN('Raw Data'!K16))</f>
        <v xml:space="preserve"> major</v>
      </c>
    </row>
    <row r="17" spans="1:11" x14ac:dyDescent="0.25">
      <c r="A17">
        <v>15</v>
      </c>
      <c r="B17" t="str">
        <f>MID('Raw Data'!B17,3,LEN('Raw Data'!B17))</f>
        <v>Major</v>
      </c>
      <c r="C17" t="str">
        <f>MID('Raw Data'!C17,3,LEN('Raw Data'!C17))</f>
        <v>minor</v>
      </c>
      <c r="D17" t="str">
        <f>MID('Raw Data'!D17,3,LEN('Raw Data'!D17))</f>
        <v>Minor</v>
      </c>
      <c r="E17" t="str">
        <f>MID('Raw Data'!E17,3,LEN('Raw Data'!E17))</f>
        <v>minor</v>
      </c>
      <c r="F17" t="str">
        <f>MID('Raw Data'!F17,3,LEN('Raw Data'!F17))</f>
        <v>major</v>
      </c>
      <c r="G17" t="str">
        <f>MID('Raw Data'!G17,3,LEN('Raw Data'!G17))</f>
        <v>minor</v>
      </c>
      <c r="H17" t="str">
        <f>MID('Raw Data'!H17,3,LEN('Raw Data'!H17))</f>
        <v>major</v>
      </c>
      <c r="I17" t="str">
        <f>MID('Raw Data'!I17,3,LEN('Raw Data'!I17))</f>
        <v>major</v>
      </c>
      <c r="J17" t="str">
        <f>MID('Raw Data'!J17,3,LEN('Raw Data'!J17))</f>
        <v>minor</v>
      </c>
      <c r="K17" t="str">
        <f>MID('Raw Data'!K17,3,LEN('Raw Data'!K17))</f>
        <v>minor</v>
      </c>
    </row>
    <row r="18" spans="1:11" x14ac:dyDescent="0.25">
      <c r="A18">
        <v>16</v>
      </c>
      <c r="B18" t="str">
        <f>MID('Raw Data'!B18,3,LEN('Raw Data'!B18))</f>
        <v>Major</v>
      </c>
      <c r="C18" t="str">
        <f>MID('Raw Data'!C18,3,LEN('Raw Data'!C18))</f>
        <v>diminished</v>
      </c>
      <c r="D18" t="str">
        <f>MID('Raw Data'!D18,3,LEN('Raw Data'!D18))</f>
        <v>minor</v>
      </c>
      <c r="E18" t="str">
        <f>MID('Raw Data'!E18,3,LEN('Raw Data'!E18))</f>
        <v>minor</v>
      </c>
      <c r="F18" t="str">
        <f>MID('Raw Data'!F18,3,LEN('Raw Data'!F18))</f>
        <v>major</v>
      </c>
      <c r="G18" t="str">
        <f>MID('Raw Data'!G18,3,LEN('Raw Data'!G18))</f>
        <v>minor</v>
      </c>
      <c r="H18" t="str">
        <f>MID('Raw Data'!H18,3,LEN('Raw Data'!H18))</f>
        <v>augmented</v>
      </c>
      <c r="I18" t="str">
        <f>MID('Raw Data'!I18,3,LEN('Raw Data'!I18))</f>
        <v>diminished</v>
      </c>
      <c r="J18" t="str">
        <f>MID('Raw Data'!J18,3,LEN('Raw Data'!J18))</f>
        <v>minor</v>
      </c>
      <c r="K18" t="str">
        <f>MID('Raw Data'!K18,3,LEN('Raw Data'!K18))</f>
        <v>minor</v>
      </c>
    </row>
    <row r="19" spans="1:11" x14ac:dyDescent="0.25">
      <c r="A19">
        <v>17</v>
      </c>
      <c r="B19" t="str">
        <f>MID('Raw Data'!B19,3,LEN('Raw Data'!B19))</f>
        <v>Major</v>
      </c>
      <c r="C19" t="str">
        <f>MID('Raw Data'!C19,3,LEN('Raw Data'!C19))</f>
        <v>Minor</v>
      </c>
      <c r="D19" t="str">
        <f>MID('Raw Data'!D19,3,LEN('Raw Data'!D19))</f>
        <v xml:space="preserve"> minor</v>
      </c>
      <c r="E19" t="str">
        <f>MID('Raw Data'!E19,3,LEN('Raw Data'!E19))</f>
        <v xml:space="preserve"> minor</v>
      </c>
      <c r="F19" t="str">
        <f>MID('Raw Data'!F19,3,LEN('Raw Data'!F19))</f>
        <v>major</v>
      </c>
      <c r="G19" t="str">
        <f>MID('Raw Data'!G19,3,LEN('Raw Data'!G19))</f>
        <v>minor</v>
      </c>
      <c r="H19" t="str">
        <f>MID('Raw Data'!H19,3,LEN('Raw Data'!H19))</f>
        <v>major 7th</v>
      </c>
      <c r="I19" t="str">
        <f>MID('Raw Data'!I19,3,LEN('Raw Data'!I19))</f>
        <v>major 7th</v>
      </c>
      <c r="J19" t="str">
        <f>MID('Raw Data'!J19,3,LEN('Raw Data'!J19))</f>
        <v>dominant 7th</v>
      </c>
      <c r="K19" t="str">
        <f>MID('Raw Data'!K19,3,LEN('Raw Data'!K19))</f>
        <v>minor 7th</v>
      </c>
    </row>
    <row r="20" spans="1:11" x14ac:dyDescent="0.25">
      <c r="A20">
        <v>18</v>
      </c>
      <c r="B20" t="str">
        <f>MID('Raw Data'!B20,3,LEN('Raw Data'!B20))</f>
        <v>Major</v>
      </c>
      <c r="C20" t="str">
        <f>MID('Raw Data'!C20,3,LEN('Raw Data'!C20))</f>
        <v>minor</v>
      </c>
      <c r="D20" t="str">
        <f>MID('Raw Data'!D20,3,LEN('Raw Data'!D20))</f>
        <v>minor</v>
      </c>
      <c r="E20" t="str">
        <f>MID('Raw Data'!E20,3,LEN('Raw Data'!E20))</f>
        <v>Diminished</v>
      </c>
      <c r="F20" t="str">
        <f>MID('Raw Data'!F20,3,LEN('Raw Data'!F20))</f>
        <v>major</v>
      </c>
      <c r="G20" t="str">
        <f>MID('Raw Data'!G20,3,LEN('Raw Data'!G20))</f>
        <v>Diminished</v>
      </c>
      <c r="H20" t="str">
        <f>MID('Raw Data'!H20,3,LEN('Raw Data'!H20))</f>
        <v>major 7th</v>
      </c>
      <c r="I20" t="str">
        <f>MID('Raw Data'!I20,3,LEN('Raw Data'!I20))</f>
        <v xml:space="preserve"> major 7th</v>
      </c>
      <c r="J20" t="str">
        <f>MID('Raw Data'!J20,3,LEN('Raw Data'!J20))</f>
        <v>dominant 7th</v>
      </c>
      <c r="K20" t="str">
        <f>MID('Raw Data'!K20,3,LEN('Raw Data'!K20))</f>
        <v>minor 7th</v>
      </c>
    </row>
    <row r="21" spans="1:11" x14ac:dyDescent="0.25">
      <c r="A21">
        <v>19</v>
      </c>
      <c r="B21" t="str">
        <f>MID('Raw Data'!B21,3,LEN('Raw Data'!B21))</f>
        <v>Major</v>
      </c>
      <c r="C21" t="str">
        <f>MID('Raw Data'!C21,3,LEN('Raw Data'!C21))</f>
        <v>minor</v>
      </c>
      <c r="D21" t="str">
        <f>MID('Raw Data'!D21,3,LEN('Raw Data'!D21))</f>
        <v>minor</v>
      </c>
      <c r="E21" t="str">
        <f>MID('Raw Data'!E21,3,LEN('Raw Data'!E21))</f>
        <v>diminished</v>
      </c>
      <c r="F21" t="str">
        <f>MID('Raw Data'!F21,3,LEN('Raw Data'!F21))</f>
        <v>Major</v>
      </c>
      <c r="G21" t="str">
        <f>MID('Raw Data'!G21,3,LEN('Raw Data'!G21))</f>
        <v>Diminished</v>
      </c>
      <c r="H21" t="str">
        <f>MID('Raw Data'!H21,3,LEN('Raw Data'!H21))</f>
        <v>major 7th</v>
      </c>
      <c r="I21" t="str">
        <f>MID('Raw Data'!I21,3,LEN('Raw Data'!I21))</f>
        <v xml:space="preserve"> major 7th</v>
      </c>
      <c r="J21" t="str">
        <f>MID('Raw Data'!J21,3,LEN('Raw Data'!J21))</f>
        <v>dominant 7th</v>
      </c>
      <c r="K21" t="str">
        <f>MID('Raw Data'!K21,3,LEN('Raw Data'!K21))</f>
        <v xml:space="preserve"> minor 7th</v>
      </c>
    </row>
    <row r="22" spans="1:11" x14ac:dyDescent="0.25">
      <c r="A22">
        <v>20</v>
      </c>
      <c r="B22" t="str">
        <f>MID('Raw Data'!B22,3,LEN('Raw Data'!B22))</f>
        <v>Major</v>
      </c>
      <c r="C22" t="str">
        <f>MID('Raw Data'!C22,3,LEN('Raw Data'!C22))</f>
        <v>minor</v>
      </c>
      <c r="D22" t="str">
        <f>MID('Raw Data'!D22,3,LEN('Raw Data'!D22))</f>
        <v>minor</v>
      </c>
      <c r="E22" t="str">
        <f>MID('Raw Data'!E22,3,LEN('Raw Data'!E22))</f>
        <v>minor diminished</v>
      </c>
      <c r="F22" t="str">
        <f>MID('Raw Data'!F22,3,LEN('Raw Data'!F22))</f>
        <v>major</v>
      </c>
      <c r="G22" t="str">
        <f>MID('Raw Data'!G22,3,LEN('Raw Data'!G22))</f>
        <v>minor</v>
      </c>
      <c r="H22" t="str">
        <f>MID('Raw Data'!H22,3,LEN('Raw Data'!H22))</f>
        <v>minor 7th</v>
      </c>
      <c r="I22" t="str">
        <f>MID('Raw Data'!I22,3,LEN('Raw Data'!I22))</f>
        <v>minor</v>
      </c>
      <c r="J22" t="str">
        <f>MID('Raw Data'!J22,3,LEN('Raw Data'!J22))</f>
        <v>major 7th</v>
      </c>
      <c r="K22" t="str">
        <f>MID('Raw Data'!K22,3,LEN('Raw Data'!K22))</f>
        <v>augmented</v>
      </c>
    </row>
    <row r="23" spans="1:11" x14ac:dyDescent="0.25">
      <c r="A23">
        <v>21</v>
      </c>
      <c r="B23" t="str">
        <f>MID('Raw Data'!B23,3,LEN('Raw Data'!B23))</f>
        <v>Major</v>
      </c>
      <c r="C23" t="str">
        <f>MID('Raw Data'!C23,3,LEN('Raw Data'!C23))</f>
        <v>major</v>
      </c>
      <c r="D23" t="str">
        <f>MID('Raw Data'!D23,3,LEN('Raw Data'!D23))</f>
        <v>major</v>
      </c>
      <c r="E23" t="str">
        <f>MID('Raw Data'!E23,3,LEN('Raw Data'!E23))</f>
        <v xml:space="preserve"> major</v>
      </c>
      <c r="F23" t="str">
        <f>MID('Raw Data'!F23,3,LEN('Raw Data'!F23))</f>
        <v>minor</v>
      </c>
      <c r="G23" t="str">
        <f>MID('Raw Data'!G23,3,LEN('Raw Data'!G23))</f>
        <v xml:space="preserve"> major</v>
      </c>
      <c r="H23" t="str">
        <f>MID('Raw Data'!H23,3,LEN('Raw Data'!H23))</f>
        <v>minor</v>
      </c>
      <c r="I23" t="str">
        <f>MID('Raw Data'!I23,3,LEN('Raw Data'!I23))</f>
        <v>major</v>
      </c>
      <c r="J23" t="str">
        <f>MID('Raw Data'!J23,3,LEN('Raw Data'!J23))</f>
        <v>major</v>
      </c>
      <c r="K23" t="str">
        <f>MID('Raw Data'!K23,3,LEN('Raw Data'!K23))</f>
        <v xml:space="preserve"> major</v>
      </c>
    </row>
    <row r="24" spans="1:11" x14ac:dyDescent="0.25">
      <c r="A24">
        <v>22</v>
      </c>
      <c r="B24" t="str">
        <f>MID('Raw Data'!B24,3,LEN('Raw Data'!B24))</f>
        <v>Major</v>
      </c>
      <c r="C24" t="str">
        <f>MID('Raw Data'!C24,3,LEN('Raw Data'!C24))</f>
        <v>major</v>
      </c>
      <c r="D24" t="str">
        <f>MID('Raw Data'!D24,3,LEN('Raw Data'!D24))</f>
        <v>major</v>
      </c>
      <c r="E24" t="str">
        <f>MID('Raw Data'!E24,3,LEN('Raw Data'!E24))</f>
        <v>minor</v>
      </c>
      <c r="F24" t="str">
        <f>MID('Raw Data'!F24,3,LEN('Raw Data'!F24))</f>
        <v>Major</v>
      </c>
      <c r="G24" t="str">
        <f>MID('Raw Data'!G24,3,LEN('Raw Data'!G24))</f>
        <v>Minor</v>
      </c>
      <c r="H24" t="str">
        <f>MID('Raw Data'!H24,3,LEN('Raw Data'!H24))</f>
        <v>major</v>
      </c>
      <c r="I24" t="str">
        <f>MID('Raw Data'!I24,3,LEN('Raw Data'!I24))</f>
        <v>major</v>
      </c>
      <c r="J24" t="str">
        <f>MID('Raw Data'!J24,3,LEN('Raw Data'!J24))</f>
        <v>major</v>
      </c>
      <c r="K24" t="str">
        <f>MID('Raw Data'!K24,3,LEN('Raw Data'!K24))</f>
        <v>major</v>
      </c>
    </row>
    <row r="25" spans="1:11" x14ac:dyDescent="0.25">
      <c r="A25">
        <v>23</v>
      </c>
      <c r="B25" t="str">
        <f>MID('Raw Data'!B25,3,LEN('Raw Data'!B25))</f>
        <v>Major</v>
      </c>
      <c r="C25" t="str">
        <f>MID('Raw Data'!C25,3,LEN('Raw Data'!C25))</f>
        <v>minor</v>
      </c>
      <c r="D25" t="str">
        <f>MID('Raw Data'!D25,3,LEN('Raw Data'!D25))</f>
        <v>minor</v>
      </c>
      <c r="E25" t="str">
        <f>MID('Raw Data'!E25,3,LEN('Raw Data'!E25))</f>
        <v>diminished</v>
      </c>
      <c r="F25" t="str">
        <f>MID('Raw Data'!F25,3,LEN('Raw Data'!F25))</f>
        <v>Major</v>
      </c>
      <c r="G25" t="str">
        <f>MID('Raw Data'!G25,3,LEN('Raw Data'!G25))</f>
        <v>diminished</v>
      </c>
      <c r="H25" t="str">
        <f>MID('Raw Data'!H25,3,LEN('Raw Data'!H25))</f>
        <v>minor 7th</v>
      </c>
      <c r="I25" t="str">
        <f>MID('Raw Data'!I25,3,LEN('Raw Data'!I25))</f>
        <v>major 9th</v>
      </c>
      <c r="J25" t="str">
        <f>MID('Raw Data'!J25,3,LEN('Raw Data'!J25))</f>
        <v>major 7th</v>
      </c>
      <c r="K25" t="str">
        <f>MID('Raw Data'!K25,3,LEN('Raw Data'!K25))</f>
        <v>major 13th</v>
      </c>
    </row>
    <row r="26" spans="1:11" x14ac:dyDescent="0.25">
      <c r="A26">
        <v>24</v>
      </c>
      <c r="B26" t="str">
        <f>MID('Raw Data'!B26,3,LEN('Raw Data'!B26))</f>
        <v>Major</v>
      </c>
      <c r="C26" t="str">
        <f>MID('Raw Data'!C26,3,LEN('Raw Data'!C26))</f>
        <v>minor</v>
      </c>
      <c r="D26" t="str">
        <f>MID('Raw Data'!D26,3,LEN('Raw Data'!D26))</f>
        <v>minor</v>
      </c>
      <c r="E26" t="str">
        <f>MID('Raw Data'!E26,3,LEN('Raw Data'!E26))</f>
        <v>diminished</v>
      </c>
      <c r="F26" t="str">
        <f>MID('Raw Data'!F26,3,LEN('Raw Data'!F26))</f>
        <v xml:space="preserve"> major</v>
      </c>
      <c r="G26" t="str">
        <f>MID('Raw Data'!G26,3,LEN('Raw Data'!G26))</f>
        <v>Diminished</v>
      </c>
      <c r="H26" t="str">
        <f>MID('Raw Data'!H26,3,LEN('Raw Data'!H26))</f>
        <v>major 7th</v>
      </c>
      <c r="I26" t="str">
        <f>MID('Raw Data'!I26,3,LEN('Raw Data'!I26))</f>
        <v xml:space="preserve"> major 7th</v>
      </c>
      <c r="J26" t="str">
        <f>MID('Raw Data'!J26,3,LEN('Raw Data'!J26))</f>
        <v>dominant 7th</v>
      </c>
      <c r="K26" t="str">
        <f>MID('Raw Data'!K26,3,LEN('Raw Data'!K26))</f>
        <v xml:space="preserve"> minor 7th</v>
      </c>
    </row>
    <row r="27" spans="1:11" x14ac:dyDescent="0.25">
      <c r="A27">
        <v>25</v>
      </c>
      <c r="B27" t="str">
        <f>MID('Raw Data'!B27,3,LEN('Raw Data'!B27))</f>
        <v>Major</v>
      </c>
      <c r="C27" t="str">
        <f>MID('Raw Data'!C27,3,LEN('Raw Data'!C27))</f>
        <v>minor</v>
      </c>
      <c r="D27" t="str">
        <f>MID('Raw Data'!D27,3,LEN('Raw Data'!D27))</f>
        <v>minor</v>
      </c>
      <c r="E27" t="str">
        <f>MID('Raw Data'!E27,3,LEN('Raw Data'!E27))</f>
        <v>Diminished</v>
      </c>
      <c r="F27" t="str">
        <f>MID('Raw Data'!F27,3,LEN('Raw Data'!F27))</f>
        <v>major</v>
      </c>
      <c r="G27" t="str">
        <f>MID('Raw Data'!G27,3,LEN('Raw Data'!G27))</f>
        <v>Diminished</v>
      </c>
      <c r="H27" t="str">
        <f>MID('Raw Data'!H27,3,LEN('Raw Data'!H27))</f>
        <v>major 7th</v>
      </c>
      <c r="I27" t="str">
        <f>MID('Raw Data'!I27,3,LEN('Raw Data'!I27))</f>
        <v xml:space="preserve"> dominant 7th</v>
      </c>
      <c r="J27" t="str">
        <f>MID('Raw Data'!J27,3,LEN('Raw Data'!J27))</f>
        <v>dominant 7th</v>
      </c>
      <c r="K27" t="str">
        <f>MID('Raw Data'!K27,3,LEN('Raw Data'!K27))</f>
        <v>minor 7th</v>
      </c>
    </row>
    <row r="28" spans="1:11" x14ac:dyDescent="0.25">
      <c r="A28">
        <v>26</v>
      </c>
      <c r="B28" t="str">
        <f>MID('Raw Data'!B28,3,LEN('Raw Data'!B28))</f>
        <v>Major</v>
      </c>
      <c r="C28" t="str">
        <f>MID('Raw Data'!C28,3,LEN('Raw Data'!C28))</f>
        <v xml:space="preserve"> major</v>
      </c>
      <c r="D28" t="str">
        <f>MID('Raw Data'!D28,3,LEN('Raw Data'!D28))</f>
        <v>minor</v>
      </c>
      <c r="E28" t="str">
        <f>MID('Raw Data'!E28,3,LEN('Raw Data'!E28))</f>
        <v>minor</v>
      </c>
      <c r="F28" t="str">
        <f>MID('Raw Data'!F28,3,LEN('Raw Data'!F28))</f>
        <v>Major</v>
      </c>
      <c r="G28" t="str">
        <f>MID('Raw Data'!G28,3,LEN('Raw Data'!G28))</f>
        <v>minor</v>
      </c>
      <c r="H28" t="str">
        <f>MID('Raw Data'!H28,3,LEN('Raw Data'!H28))</f>
        <v>minor</v>
      </c>
      <c r="I28" t="str">
        <f>MID('Raw Data'!I28,3,LEN('Raw Data'!I28))</f>
        <v xml:space="preserve"> major</v>
      </c>
      <c r="J28" t="str">
        <f>MID('Raw Data'!J28,3,LEN('Raw Data'!J28))</f>
        <v>minor</v>
      </c>
      <c r="K28" t="str">
        <f>MID('Raw Data'!K28,3,LEN('Raw Data'!K28))</f>
        <v xml:space="preserve"> minor</v>
      </c>
    </row>
    <row r="29" spans="1:11" x14ac:dyDescent="0.25">
      <c r="A29">
        <v>27</v>
      </c>
      <c r="B29" t="str">
        <f>MID('Raw Data'!B29,3,LEN('Raw Data'!B29))</f>
        <v>major</v>
      </c>
      <c r="C29" t="str">
        <f>MID('Raw Data'!C29,3,LEN('Raw Data'!C29))</f>
        <v>minor</v>
      </c>
      <c r="D29" t="str">
        <f>MID('Raw Data'!D29,3,LEN('Raw Data'!D29))</f>
        <v>major 6th</v>
      </c>
      <c r="E29" t="str">
        <f>MID('Raw Data'!E29,3,LEN('Raw Data'!E29))</f>
        <v>diminished</v>
      </c>
      <c r="F29" t="str">
        <f>MID('Raw Data'!F29,3,LEN('Raw Data'!F29))</f>
        <v>major</v>
      </c>
      <c r="G29" t="str">
        <f>MID('Raw Data'!G29,3,LEN('Raw Data'!G29))</f>
        <v>Minor</v>
      </c>
      <c r="H29" t="str">
        <f>MID('Raw Data'!H29,3,LEN('Raw Data'!H29))</f>
        <v>major</v>
      </c>
      <c r="I29" t="str">
        <f>MID('Raw Data'!I29,3,LEN('Raw Data'!I29))</f>
        <v>major 7th</v>
      </c>
      <c r="J29" t="str">
        <f>MID('Raw Data'!J29,3,LEN('Raw Data'!J29))</f>
        <v>major</v>
      </c>
      <c r="K29" t="str">
        <f>MID('Raw Data'!K29,3,LEN('Raw Data'!K29))</f>
        <v>minor with c on the bottom</v>
      </c>
    </row>
    <row r="30" spans="1:11" x14ac:dyDescent="0.25">
      <c r="A30">
        <v>28</v>
      </c>
      <c r="B30" t="str">
        <f>MID('Raw Data'!B30,3,LEN('Raw Data'!B30))</f>
        <v>major</v>
      </c>
      <c r="C30" t="str">
        <f>MID('Raw Data'!C30,3,LEN('Raw Data'!C30))</f>
        <v>major</v>
      </c>
      <c r="D30" t="str">
        <f>MID('Raw Data'!D30,3,LEN('Raw Data'!D30))</f>
        <v>minor</v>
      </c>
      <c r="E30" t="str">
        <f>MID('Raw Data'!E30,3,LEN('Raw Data'!E30))</f>
        <v>minor</v>
      </c>
      <c r="F30" t="str">
        <f>MID('Raw Data'!F30,3,LEN('Raw Data'!F30))</f>
        <v>major</v>
      </c>
      <c r="G30" t="str">
        <f>MID('Raw Data'!G30,3,LEN('Raw Data'!G30))</f>
        <v>minor</v>
      </c>
      <c r="H30" t="str">
        <f>MID('Raw Data'!H30,3,LEN('Raw Data'!H30))</f>
        <v>major 7th</v>
      </c>
      <c r="I30" t="str">
        <f>MID('Raw Data'!I30,3,LEN('Raw Data'!I30))</f>
        <v>major 7th</v>
      </c>
      <c r="J30" t="str">
        <f>MID('Raw Data'!J30,3,LEN('Raw Data'!J30))</f>
        <v>major 7th</v>
      </c>
      <c r="K30" t="str">
        <f>MID('Raw Data'!K30,3,LEN('Raw Data'!K30))</f>
        <v>major</v>
      </c>
    </row>
    <row r="31" spans="1:11" x14ac:dyDescent="0.25">
      <c r="A31">
        <v>29</v>
      </c>
      <c r="B31" t="str">
        <f>MID('Raw Data'!B31,3,LEN('Raw Data'!B31))</f>
        <v>major</v>
      </c>
      <c r="C31" t="str">
        <f>MID('Raw Data'!C31,3,LEN('Raw Data'!C31))</f>
        <v>minor</v>
      </c>
      <c r="D31" t="str">
        <f>MID('Raw Data'!D31,3,LEN('Raw Data'!D31))</f>
        <v>minor</v>
      </c>
      <c r="E31" t="str">
        <f>MID('Raw Data'!E31,3,LEN('Raw Data'!E31))</f>
        <v>augmented</v>
      </c>
      <c r="F31" t="str">
        <f>MID('Raw Data'!F31,3,LEN('Raw Data'!F31))</f>
        <v>major</v>
      </c>
      <c r="G31" t="str">
        <f>MID('Raw Data'!G31,3,LEN('Raw Data'!G31))</f>
        <v>Diminished</v>
      </c>
      <c r="H31" t="str">
        <f>MID('Raw Data'!H31,3,LEN('Raw Data'!H31))</f>
        <v>major 6th</v>
      </c>
      <c r="I31" t="str">
        <f>MID('Raw Data'!I31,3,LEN('Raw Data'!I31))</f>
        <v>major 9th</v>
      </c>
      <c r="J31" t="str">
        <f>MID('Raw Data'!J31,3,LEN('Raw Data'!J31))</f>
        <v>sustained</v>
      </c>
      <c r="K31" t="str">
        <f>MID('Raw Data'!K31,3,LEN('Raw Data'!K31))</f>
        <v>major 4th</v>
      </c>
    </row>
    <row r="32" spans="1:11" x14ac:dyDescent="0.25">
      <c r="A32">
        <v>30</v>
      </c>
      <c r="B32" t="str">
        <f>MID('Raw Data'!B32,3,LEN('Raw Data'!B32))</f>
        <v>Major</v>
      </c>
      <c r="C32" t="str">
        <f>MID('Raw Data'!C32,3,LEN('Raw Data'!C32))</f>
        <v>minor</v>
      </c>
      <c r="D32" t="str">
        <f>MID('Raw Data'!D32,3,LEN('Raw Data'!D32))</f>
        <v>minor</v>
      </c>
      <c r="E32" t="str">
        <f>MID('Raw Data'!E32,3,LEN('Raw Data'!E32))</f>
        <v>Diminished</v>
      </c>
      <c r="F32" t="str">
        <f>MID('Raw Data'!F32,3,LEN('Raw Data'!F32))</f>
        <v>Major</v>
      </c>
      <c r="G32" t="str">
        <f>MID('Raw Data'!G32,3,LEN('Raw Data'!G32))</f>
        <v>diminished</v>
      </c>
      <c r="H32" t="str">
        <f>MID('Raw Data'!H32,3,LEN('Raw Data'!H32))</f>
        <v>sus</v>
      </c>
      <c r="I32" t="str">
        <f>MID('Raw Data'!I32,3,LEN('Raw Data'!I32))</f>
        <v>sus</v>
      </c>
      <c r="J32" t="str">
        <f>MID('Raw Data'!J32,3,LEN('Raw Data'!J32))</f>
        <v>major 7th</v>
      </c>
      <c r="K32" t="str">
        <f>MID('Raw Data'!K32,3,LEN('Raw Data'!K32))</f>
        <v>minor 7th</v>
      </c>
    </row>
    <row r="33" spans="1:11" x14ac:dyDescent="0.25">
      <c r="A33">
        <v>31</v>
      </c>
      <c r="B33" t="str">
        <f>MID('Raw Data'!B33,3,LEN('Raw Data'!B33))</f>
        <v>Major</v>
      </c>
      <c r="C33" t="str">
        <f>MID('Raw Data'!C33,3,LEN('Raw Data'!C33))</f>
        <v>minor</v>
      </c>
      <c r="D33" t="str">
        <f>MID('Raw Data'!D33,3,LEN('Raw Data'!D33))</f>
        <v>minor</v>
      </c>
      <c r="E33" t="str">
        <f>MID('Raw Data'!E33,3,LEN('Raw Data'!E33))</f>
        <v>Diminished</v>
      </c>
      <c r="F33" t="str">
        <f>MID('Raw Data'!F33,3,LEN('Raw Data'!F33))</f>
        <v>major</v>
      </c>
      <c r="G33" t="str">
        <f>MID('Raw Data'!G33,3,LEN('Raw Data'!G33))</f>
        <v>Diminished</v>
      </c>
      <c r="H33" t="str">
        <f>MID('Raw Data'!H33,3,LEN('Raw Data'!H33))</f>
        <v>major 7th</v>
      </c>
      <c r="I33" t="str">
        <f>MID('Raw Data'!I33,3,LEN('Raw Data'!I33))</f>
        <v xml:space="preserve"> major 7th</v>
      </c>
      <c r="J33" t="str">
        <f>MID('Raw Data'!J33,3,LEN('Raw Data'!J33))</f>
        <v>major 7th</v>
      </c>
      <c r="K33" t="str">
        <f>MID('Raw Data'!K33,3,LEN('Raw Data'!K33))</f>
        <v>minor 7th</v>
      </c>
    </row>
    <row r="34" spans="1:11" x14ac:dyDescent="0.25">
      <c r="A34">
        <v>32</v>
      </c>
      <c r="B34" t="str">
        <f>MID('Raw Data'!B34,3,LEN('Raw Data'!B34))</f>
        <v>Major</v>
      </c>
      <c r="C34" t="str">
        <f>MID('Raw Data'!C34,3,LEN('Raw Data'!C34))</f>
        <v>minor</v>
      </c>
      <c r="D34" t="str">
        <f>MID('Raw Data'!D34,3,LEN('Raw Data'!D34))</f>
        <v>minor</v>
      </c>
      <c r="E34" t="str">
        <f>MID('Raw Data'!E34,3,LEN('Raw Data'!E34))</f>
        <v xml:space="preserve"> minor</v>
      </c>
      <c r="F34" t="str">
        <f>MID('Raw Data'!F34,3,LEN('Raw Data'!F34))</f>
        <v>Major</v>
      </c>
      <c r="G34" t="str">
        <f>MID('Raw Data'!G34,3,LEN('Raw Data'!G34))</f>
        <v xml:space="preserve"> minor</v>
      </c>
      <c r="H34" t="str">
        <f>MID('Raw Data'!H34,3,LEN('Raw Data'!H34))</f>
        <v>major 7th</v>
      </c>
      <c r="I34" t="str">
        <f>MID('Raw Data'!I34,3,LEN('Raw Data'!I34))</f>
        <v>major 7th</v>
      </c>
      <c r="J34" t="str">
        <f>MID('Raw Data'!J34,3,LEN('Raw Data'!J34))</f>
        <v>major minor 7th</v>
      </c>
      <c r="K34" t="str">
        <f>MID('Raw Data'!K34,3,LEN('Raw Data'!K34))</f>
        <v>major 7th</v>
      </c>
    </row>
    <row r="35" spans="1:11" x14ac:dyDescent="0.25">
      <c r="A35">
        <v>33</v>
      </c>
      <c r="B35" t="str">
        <f>MID('Raw Data'!B35,3,LEN('Raw Data'!B35))</f>
        <v>Major</v>
      </c>
      <c r="C35" t="str">
        <f>MID('Raw Data'!C35,3,LEN('Raw Data'!C35))</f>
        <v>major</v>
      </c>
      <c r="D35" t="str">
        <f>MID('Raw Data'!D35,3,LEN('Raw Data'!D35))</f>
        <v>Major</v>
      </c>
      <c r="E35" t="str">
        <f>MID('Raw Data'!E35,3,LEN('Raw Data'!E35))</f>
        <v>minor</v>
      </c>
      <c r="F35" t="str">
        <f>MID('Raw Data'!F35,3,LEN('Raw Data'!F35))</f>
        <v>major</v>
      </c>
      <c r="G35" t="str">
        <f>MID('Raw Data'!G35,3,LEN('Raw Data'!G35))</f>
        <v>major</v>
      </c>
      <c r="H35" t="str">
        <f>MID('Raw Data'!H35,3,LEN('Raw Data'!H35))</f>
        <v>Major</v>
      </c>
      <c r="I35" t="str">
        <f>MID('Raw Data'!I35,3,LEN('Raw Data'!I35))</f>
        <v>major</v>
      </c>
      <c r="J35" t="str">
        <f>MID('Raw Data'!J35,3,LEN('Raw Data'!J35))</f>
        <v>major</v>
      </c>
      <c r="K35" t="str">
        <f>MID('Raw Data'!K35,3,LEN('Raw Data'!K35))</f>
        <v>major</v>
      </c>
    </row>
    <row r="36" spans="1:11" x14ac:dyDescent="0.25">
      <c r="A36">
        <v>34</v>
      </c>
      <c r="B36" t="str">
        <f>MID('Raw Data'!B36,3,LEN('Raw Data'!B36))</f>
        <v>Major</v>
      </c>
      <c r="C36" t="str">
        <f>MID('Raw Data'!C36,3,LEN('Raw Data'!C36))</f>
        <v>major</v>
      </c>
      <c r="D36" t="str">
        <f>MID('Raw Data'!D36,3,LEN('Raw Data'!D36))</f>
        <v>major</v>
      </c>
      <c r="E36" t="str">
        <f>MID('Raw Data'!E36,3,LEN('Raw Data'!E36))</f>
        <v xml:space="preserve"> minor</v>
      </c>
      <c r="F36" t="str">
        <f>MID('Raw Data'!F36,3,LEN('Raw Data'!F36))</f>
        <v>major</v>
      </c>
      <c r="G36" t="str">
        <f>MID('Raw Data'!G36,3,LEN('Raw Data'!G36))</f>
        <v xml:space="preserve"> major</v>
      </c>
      <c r="H36" t="str">
        <f>MID('Raw Data'!H36,3,LEN('Raw Data'!H36))</f>
        <v>major</v>
      </c>
      <c r="I36" t="str">
        <f>MID('Raw Data'!I36,3,LEN('Raw Data'!I36))</f>
        <v>diminished</v>
      </c>
      <c r="J36" t="str">
        <f>MID('Raw Data'!J36,3,LEN('Raw Data'!J36))</f>
        <v>augmented</v>
      </c>
      <c r="K36" t="str">
        <f>MID('Raw Data'!K36,3,LEN('Raw Data'!K36))</f>
        <v>augmented</v>
      </c>
    </row>
    <row r="37" spans="1:11" x14ac:dyDescent="0.25">
      <c r="A37">
        <v>35</v>
      </c>
      <c r="B37" t="str">
        <f>MID('Raw Data'!B37,3,LEN('Raw Data'!B37))</f>
        <v>Diminished</v>
      </c>
      <c r="C37" t="str">
        <f>MID('Raw Data'!C37,3,LEN('Raw Data'!C37))</f>
        <v>major</v>
      </c>
      <c r="D37" t="str">
        <f>MID('Raw Data'!D37,3,LEN('Raw Data'!D37))</f>
        <v>minor</v>
      </c>
      <c r="E37" t="str">
        <f>MID('Raw Data'!E37,3,LEN('Raw Data'!E37))</f>
        <v xml:space="preserve"> major</v>
      </c>
      <c r="F37" t="str">
        <f>MID('Raw Data'!F37,3,LEN('Raw Data'!F37))</f>
        <v>major</v>
      </c>
      <c r="G37" t="str">
        <f>MID('Raw Data'!G37,3,LEN('Raw Data'!G37))</f>
        <v>Major</v>
      </c>
      <c r="H37" t="str">
        <f>MID('Raw Data'!H37,3,LEN('Raw Data'!H37))</f>
        <v>major</v>
      </c>
      <c r="I37" t="str">
        <f>MID('Raw Data'!I37,3,LEN('Raw Data'!I37))</f>
        <v>diminished</v>
      </c>
      <c r="J37" t="str">
        <f>MID('Raw Data'!J37,3,LEN('Raw Data'!J37))</f>
        <v>major</v>
      </c>
      <c r="K37" t="str">
        <f>MID('Raw Data'!K37,3,LEN('Raw Data'!K37))</f>
        <v>minor</v>
      </c>
    </row>
    <row r="38" spans="1:11" x14ac:dyDescent="0.25">
      <c r="A38">
        <v>36</v>
      </c>
      <c r="B38" t="str">
        <f>MID('Raw Data'!B38,3,LEN('Raw Data'!B38))</f>
        <v>Major 7th</v>
      </c>
      <c r="C38" t="str">
        <f>MID('Raw Data'!C38,3,LEN('Raw Data'!C38))</f>
        <v>minor</v>
      </c>
      <c r="D38" t="str">
        <f>MID('Raw Data'!D38,3,LEN('Raw Data'!D38))</f>
        <v>minor</v>
      </c>
      <c r="E38" t="str">
        <f>MID('Raw Data'!E38,3,LEN('Raw Data'!E38))</f>
        <v>minor</v>
      </c>
      <c r="F38" t="str">
        <f>MID('Raw Data'!F38,3,LEN('Raw Data'!F38))</f>
        <v>major</v>
      </c>
      <c r="G38" t="str">
        <f>MID('Raw Data'!G38,3,LEN('Raw Data'!G38))</f>
        <v>Minor</v>
      </c>
      <c r="H38" t="str">
        <f>MID('Raw Data'!H38,3,LEN('Raw Data'!H38))</f>
        <v>major</v>
      </c>
      <c r="I38" t="str">
        <f>MID('Raw Data'!I38,3,LEN('Raw Data'!I38))</f>
        <v>Major</v>
      </c>
      <c r="J38" t="str">
        <f>MID('Raw Data'!J38,3,LEN('Raw Data'!J38))</f>
        <v>Major 7th</v>
      </c>
      <c r="K38" t="str">
        <f>MID('Raw Data'!K38,3,LEN('Raw Data'!K38))</f>
        <v>minor</v>
      </c>
    </row>
    <row r="39" spans="1:11" x14ac:dyDescent="0.25">
      <c r="A39">
        <v>37</v>
      </c>
      <c r="B39" t="str">
        <f>MID('Raw Data'!B39,3,LEN('Raw Data'!B39))</f>
        <v>Major</v>
      </c>
      <c r="C39" t="str">
        <f>MID('Raw Data'!C39,3,LEN('Raw Data'!C39))</f>
        <v>minor</v>
      </c>
      <c r="D39" t="str">
        <f>MID('Raw Data'!D39,3,LEN('Raw Data'!D39))</f>
        <v>minor</v>
      </c>
      <c r="E39" t="str">
        <f>MID('Raw Data'!E39,3,LEN('Raw Data'!E39))</f>
        <v>minor</v>
      </c>
      <c r="F39" t="str">
        <f>MID('Raw Data'!F39,3,LEN('Raw Data'!F39))</f>
        <v>major</v>
      </c>
      <c r="G39" t="str">
        <f>MID('Raw Data'!G39,3,LEN('Raw Data'!G39))</f>
        <v>minor</v>
      </c>
      <c r="H39" t="str">
        <f>MID('Raw Data'!H39,3,LEN('Raw Data'!H39))</f>
        <v>major 7th</v>
      </c>
      <c r="I39" t="str">
        <f>MID('Raw Data'!I39,3,LEN('Raw Data'!I39))</f>
        <v>minor 7th</v>
      </c>
      <c r="J39" t="str">
        <f>MID('Raw Data'!J39,3,LEN('Raw Data'!J39))</f>
        <v>major</v>
      </c>
      <c r="K39" t="str">
        <f>MID('Raw Data'!K39,3,LEN('Raw Data'!K39))</f>
        <v>minor</v>
      </c>
    </row>
    <row r="40" spans="1:11" x14ac:dyDescent="0.25">
      <c r="A40">
        <v>38</v>
      </c>
      <c r="B40" t="str">
        <f>MID('Raw Data'!B40,3,LEN('Raw Data'!B40))</f>
        <v>Major</v>
      </c>
      <c r="C40" t="str">
        <f>MID('Raw Data'!C40,3,LEN('Raw Data'!C40))</f>
        <v>Major</v>
      </c>
      <c r="D40" t="str">
        <f>MID('Raw Data'!D40,3,LEN('Raw Data'!D40))</f>
        <v>Major</v>
      </c>
      <c r="E40" t="str">
        <f>MID('Raw Data'!E40,3,LEN('Raw Data'!E40))</f>
        <v>minor</v>
      </c>
      <c r="F40" t="str">
        <f>MID('Raw Data'!F40,3,LEN('Raw Data'!F40))</f>
        <v>minor</v>
      </c>
      <c r="G40" t="str">
        <f>MID('Raw Data'!G40,3,LEN('Raw Data'!G40))</f>
        <v>minor</v>
      </c>
      <c r="H40" t="str">
        <f>MID('Raw Data'!H40,3,LEN('Raw Data'!H40))</f>
        <v>Major 9th</v>
      </c>
      <c r="I40" t="str">
        <f>MID('Raw Data'!I40,3,LEN('Raw Data'!I40))</f>
        <v>Major 9th</v>
      </c>
      <c r="J40" t="str">
        <f>MID('Raw Data'!J40,3,LEN('Raw Data'!J40))</f>
        <v>Major</v>
      </c>
      <c r="K40" t="str">
        <f>MID('Raw Data'!K40,3,LEN('Raw Data'!K40))</f>
        <v>Major 9th</v>
      </c>
    </row>
    <row r="41" spans="1:11" x14ac:dyDescent="0.25">
      <c r="A41">
        <v>39</v>
      </c>
      <c r="B41" t="str">
        <f>MID('Raw Data'!B41,3,LEN('Raw Data'!B41))</f>
        <v>Major</v>
      </c>
      <c r="C41" t="str">
        <f>MID('Raw Data'!C41,3,LEN('Raw Data'!C41))</f>
        <v>minor</v>
      </c>
      <c r="D41" t="str">
        <f>MID('Raw Data'!D41,3,LEN('Raw Data'!D41))</f>
        <v>minor</v>
      </c>
      <c r="E41" t="str">
        <f>MID('Raw Data'!E41,3,LEN('Raw Data'!E41))</f>
        <v>Diminished</v>
      </c>
      <c r="F41" t="str">
        <f>MID('Raw Data'!F41,3,LEN('Raw Data'!F41))</f>
        <v>major</v>
      </c>
      <c r="G41" t="str">
        <f>MID('Raw Data'!G41,3,LEN('Raw Data'!G41))</f>
        <v>diminished</v>
      </c>
      <c r="H41" t="str">
        <f>MID('Raw Data'!H41,3,LEN('Raw Data'!H41))</f>
        <v>major 7th</v>
      </c>
      <c r="I41" t="str">
        <f>MID('Raw Data'!I41,3,LEN('Raw Data'!I41))</f>
        <v xml:space="preserve"> major 7th</v>
      </c>
      <c r="J41" t="str">
        <f>MID('Raw Data'!J41,3,LEN('Raw Data'!J41))</f>
        <v>dominant 7th</v>
      </c>
      <c r="K41" t="str">
        <f>MID('Raw Data'!K41,3,LEN('Raw Data'!K41))</f>
        <v>minor 7th</v>
      </c>
    </row>
    <row r="42" spans="1:11" x14ac:dyDescent="0.25">
      <c r="A42">
        <v>40</v>
      </c>
      <c r="B42" t="str">
        <f>MID('Raw Data'!B42,3,LEN('Raw Data'!B42))</f>
        <v>Major</v>
      </c>
      <c r="C42" t="str">
        <f>MID('Raw Data'!C42,3,LEN('Raw Data'!C42))</f>
        <v>minor</v>
      </c>
      <c r="D42" t="str">
        <f>MID('Raw Data'!D42,3,LEN('Raw Data'!D42))</f>
        <v>minor</v>
      </c>
      <c r="E42" t="str">
        <f>MID('Raw Data'!E42,3,LEN('Raw Data'!E42))</f>
        <v>Diminished</v>
      </c>
      <c r="F42" t="str">
        <f>MID('Raw Data'!F42,3,LEN('Raw Data'!F42))</f>
        <v>major</v>
      </c>
      <c r="G42" t="str">
        <f>MID('Raw Data'!G42,3,LEN('Raw Data'!G42))</f>
        <v>augmented</v>
      </c>
      <c r="H42" t="str">
        <f>MID('Raw Data'!H42,3,LEN('Raw Data'!H42))</f>
        <v>Dominant 7th</v>
      </c>
      <c r="I42" t="str">
        <f>MID('Raw Data'!I42,3,LEN('Raw Data'!I42))</f>
        <v>minor 7th</v>
      </c>
      <c r="J42" t="str">
        <f>MID('Raw Data'!J42,3,LEN('Raw Data'!J42))</f>
        <v xml:space="preserve"> diminished</v>
      </c>
      <c r="K42" t="str">
        <f>MID('Raw Data'!K42,3,LEN('Raw Data'!K42))</f>
        <v xml:space="preserve"> minor 7th</v>
      </c>
    </row>
    <row r="43" spans="1:11" x14ac:dyDescent="0.25">
      <c r="A43">
        <v>41</v>
      </c>
      <c r="B43" t="str">
        <f>MID('Raw Data'!B43,3,LEN('Raw Data'!B43))</f>
        <v>Major</v>
      </c>
      <c r="C43" t="str">
        <f>MID('Raw Data'!C43,3,LEN('Raw Data'!C43))</f>
        <v>Major</v>
      </c>
      <c r="D43" t="str">
        <f>MID('Raw Data'!D43,3,LEN('Raw Data'!D43))</f>
        <v>minor</v>
      </c>
      <c r="E43" t="str">
        <f>MID('Raw Data'!E43,3,LEN('Raw Data'!E43))</f>
        <v>diminished</v>
      </c>
      <c r="F43" t="str">
        <f>MID('Raw Data'!F43,3,LEN('Raw Data'!F43))</f>
        <v>Major</v>
      </c>
      <c r="G43" t="str">
        <f>MID('Raw Data'!G43,3,LEN('Raw Data'!G43))</f>
        <v>diminished</v>
      </c>
      <c r="H43" t="str">
        <f>MID('Raw Data'!H43,3,LEN('Raw Data'!H43))</f>
        <v>Major</v>
      </c>
      <c r="I43" t="str">
        <f>MID('Raw Data'!I43,3,LEN('Raw Data'!I43))</f>
        <v>Major 9th</v>
      </c>
      <c r="J43" t="str">
        <f>MID('Raw Data'!J43,3,LEN('Raw Data'!J43))</f>
        <v>dominant 7th</v>
      </c>
      <c r="K43" t="str">
        <f>MID('Raw Data'!K43,3,LEN('Raw Data'!K43))</f>
        <v>suspension</v>
      </c>
    </row>
    <row r="44" spans="1:11" x14ac:dyDescent="0.25">
      <c r="A44">
        <v>42</v>
      </c>
      <c r="B44" t="str">
        <f>MID('Raw Data'!B44,3,LEN('Raw Data'!B44))</f>
        <v>Major</v>
      </c>
      <c r="C44" t="str">
        <f>MID('Raw Data'!C44,3,LEN('Raw Data'!C44))</f>
        <v>minor (A,C,E)</v>
      </c>
      <c r="D44" t="str">
        <f>MID('Raw Data'!D44,3,LEN('Raw Data'!D44))</f>
        <v>minor (D,F,A)</v>
      </c>
      <c r="E44" t="str">
        <f>MID('Raw Data'!E44,3,LEN('Raw Data'!E44))</f>
        <v xml:space="preserve"> major (A#,D,F)</v>
      </c>
      <c r="F44" t="str">
        <f>MID('Raw Data'!F44,3,LEN('Raw Data'!F44))</f>
        <v>minor</v>
      </c>
      <c r="G44" t="str">
        <f>MID('Raw Data'!G44,3,LEN('Raw Data'!G44))</f>
        <v xml:space="preserve"> Major b5 (D,E,A#)</v>
      </c>
      <c r="H44" t="str">
        <f>MID('Raw Data'!H44,3,LEN('Raw Data'!H44))</f>
        <v>minor 6th (G,D,E)</v>
      </c>
      <c r="I44" t="str">
        <f>MID('Raw Data'!I44,3,LEN('Raw Data'!I44))</f>
        <v>,G,A</v>
      </c>
      <c r="J44" t="str">
        <f>MID('Raw Data'!J44,3,LEN('Raw Data'!J44))</f>
        <v>dim (D,F,B)</v>
      </c>
      <c r="K44" t="str">
        <f>MID('Raw Data'!K44,3,LEN('Raw Data'!K44))</f>
        <v>suspended 4th (G,C,D)</v>
      </c>
    </row>
    <row r="45" spans="1:11" x14ac:dyDescent="0.25">
      <c r="A45">
        <v>43</v>
      </c>
      <c r="B45" t="str">
        <f>MID('Raw Data'!B45,3,LEN('Raw Data'!B45))</f>
        <v>Major</v>
      </c>
      <c r="C45" t="str">
        <f>MID('Raw Data'!C45,3,LEN('Raw Data'!C45))</f>
        <v>minor</v>
      </c>
      <c r="D45" t="str">
        <f>MID('Raw Data'!D45,3,LEN('Raw Data'!D45))</f>
        <v>minor 7th</v>
      </c>
      <c r="E45" t="str">
        <f>MID('Raw Data'!E45,3,LEN('Raw Data'!E45))</f>
        <v>minor 7th</v>
      </c>
      <c r="F45" t="str">
        <f>MID('Raw Data'!F45,3,LEN('Raw Data'!F45))</f>
        <v>major</v>
      </c>
      <c r="G45" t="str">
        <f>MID('Raw Data'!G45,3,LEN('Raw Data'!G45))</f>
        <v>minor</v>
      </c>
      <c r="H45" t="str">
        <f>MID('Raw Data'!H45,3,LEN('Raw Data'!H45))</f>
        <v>augmented</v>
      </c>
      <c r="I45" t="str">
        <f>MID('Raw Data'!I45,3,LEN('Raw Data'!I45))</f>
        <v>major 2nd</v>
      </c>
      <c r="J45" t="str">
        <f>MID('Raw Data'!J45,3,LEN('Raw Data'!J45))</f>
        <v>minor 7th</v>
      </c>
      <c r="K45" t="str">
        <f>MID('Raw Data'!K45,3,LEN('Raw Data'!K45))</f>
        <v>Major 9th</v>
      </c>
    </row>
    <row r="46" spans="1:11" x14ac:dyDescent="0.25">
      <c r="A46">
        <v>44</v>
      </c>
      <c r="B46" t="str">
        <f>MID('Raw Data'!B46,3,LEN('Raw Data'!B46))</f>
        <v>Major</v>
      </c>
      <c r="C46" t="str">
        <f>MID('Raw Data'!C46,3,LEN('Raw Data'!C46))</f>
        <v>Major</v>
      </c>
      <c r="D46" t="str">
        <f>MID('Raw Data'!D46,3,LEN('Raw Data'!D46))</f>
        <v>minor</v>
      </c>
      <c r="E46" t="str">
        <f>MID('Raw Data'!E46,3,LEN('Raw Data'!E46))</f>
        <v xml:space="preserve"> minor</v>
      </c>
      <c r="F46" t="str">
        <f>MID('Raw Data'!F46,3,LEN('Raw Data'!F46))</f>
        <v xml:space="preserve"> Major</v>
      </c>
      <c r="G46" t="str">
        <f>MID('Raw Data'!G46,3,LEN('Raw Data'!G46))</f>
        <v>minor</v>
      </c>
      <c r="H46" t="str">
        <f>MID('Raw Data'!H46,3,LEN('Raw Data'!H46))</f>
        <v>Major 7th</v>
      </c>
      <c r="I46" t="str">
        <f>MID('Raw Data'!I46,3,LEN('Raw Data'!I46))</f>
        <v xml:space="preserve"> major 7th</v>
      </c>
      <c r="J46" t="str">
        <f>MID('Raw Data'!J46,3,LEN('Raw Data'!J46))</f>
        <v>major 7th</v>
      </c>
      <c r="K46" t="str">
        <f>MID('Raw Data'!K46,3,LEN('Raw Data'!K46))</f>
        <v>Major 7th</v>
      </c>
    </row>
    <row r="47" spans="1:11" x14ac:dyDescent="0.25">
      <c r="A47">
        <v>45</v>
      </c>
      <c r="B47" t="str">
        <f>MID('Raw Data'!B47,3,LEN('Raw Data'!B47))</f>
        <v>major</v>
      </c>
      <c r="C47" t="str">
        <f>MID('Raw Data'!C47,3,LEN('Raw Data'!C47))</f>
        <v>major</v>
      </c>
      <c r="D47" t="str">
        <f>MID('Raw Data'!D47,3,LEN('Raw Data'!D47))</f>
        <v xml:space="preserve"> major</v>
      </c>
      <c r="E47" t="str">
        <f>MID('Raw Data'!E47,3,LEN('Raw Data'!E47))</f>
        <v>minor</v>
      </c>
      <c r="F47" t="str">
        <f>MID('Raw Data'!F47,3,LEN('Raw Data'!F47))</f>
        <v>major</v>
      </c>
      <c r="G47" t="str">
        <f>MID('Raw Data'!G47,3,LEN('Raw Data'!G47))</f>
        <v>minor</v>
      </c>
      <c r="H47" t="str">
        <f>MID('Raw Data'!H47,3,LEN('Raw Data'!H47))</f>
        <v>Major</v>
      </c>
      <c r="I47" t="str">
        <f>MID('Raw Data'!I47,3,LEN('Raw Data'!I47))</f>
        <v>major</v>
      </c>
      <c r="J47" t="str">
        <f>MID('Raw Data'!J47,3,LEN('Raw Data'!J47))</f>
        <v>major</v>
      </c>
      <c r="K47" t="str">
        <f>MID('Raw Data'!K47,3,LEN('Raw Data'!K47))</f>
        <v>major</v>
      </c>
    </row>
    <row r="48" spans="1:11" x14ac:dyDescent="0.25">
      <c r="A48">
        <v>46</v>
      </c>
      <c r="B48" t="str">
        <f>MID('Raw Data'!B48,3,LEN('Raw Data'!B48))</f>
        <v>major 7th</v>
      </c>
      <c r="C48" t="str">
        <f>MID('Raw Data'!C48,3,LEN('Raw Data'!C48))</f>
        <v>Major</v>
      </c>
      <c r="D48" t="str">
        <f>MID('Raw Data'!D48,3,LEN('Raw Data'!D48))</f>
        <v>major 7th</v>
      </c>
      <c r="E48" t="str">
        <f>MID('Raw Data'!E48,3,LEN('Raw Data'!E48))</f>
        <v>Major</v>
      </c>
      <c r="F48" t="str">
        <f>MID('Raw Data'!F48,3,LEN('Raw Data'!F48))</f>
        <v>Major</v>
      </c>
      <c r="G48" t="str">
        <f>MID('Raw Data'!G48,3,LEN('Raw Data'!G48))</f>
        <v>Major</v>
      </c>
      <c r="H48" t="str">
        <f>MID('Raw Data'!H48,3,LEN('Raw Data'!H48))</f>
        <v>Major</v>
      </c>
      <c r="I48" t="str">
        <f>MID('Raw Data'!I48,3,LEN('Raw Data'!I48))</f>
        <v>Major</v>
      </c>
      <c r="J48" t="str">
        <f>MID('Raw Data'!J48,3,LEN('Raw Data'!J48))</f>
        <v>Major</v>
      </c>
      <c r="K48" t="str">
        <f>MID('Raw Data'!K48,3,LEN('Raw Data'!K48))</f>
        <v>Major</v>
      </c>
    </row>
    <row r="49" spans="1:11" x14ac:dyDescent="0.25">
      <c r="A49">
        <v>47</v>
      </c>
      <c r="B49" t="str">
        <f>MID('Raw Data'!B49,3,LEN('Raw Data'!B49))</f>
        <v>Major</v>
      </c>
      <c r="C49" t="str">
        <f>MID('Raw Data'!C49,3,LEN('Raw Data'!C49))</f>
        <v>Major</v>
      </c>
      <c r="D49" t="str">
        <f>MID('Raw Data'!D49,3,LEN('Raw Data'!D49))</f>
        <v>Major</v>
      </c>
      <c r="E49" t="str">
        <f>MID('Raw Data'!E49,3,LEN('Raw Data'!E49))</f>
        <v>Major</v>
      </c>
      <c r="F49" t="str">
        <f>MID('Raw Data'!F49,3,LEN('Raw Data'!F49))</f>
        <v>Major</v>
      </c>
      <c r="G49" t="str">
        <f>MID('Raw Data'!G49,3,LEN('Raw Data'!G49))</f>
        <v>Major</v>
      </c>
      <c r="H49" t="str">
        <f>MID('Raw Data'!H49,3,LEN('Raw Data'!H49))</f>
        <v>Major</v>
      </c>
      <c r="I49" t="str">
        <f>MID('Raw Data'!I49,3,LEN('Raw Data'!I49))</f>
        <v>Major</v>
      </c>
      <c r="J49" t="str">
        <f>MID('Raw Data'!J49,3,LEN('Raw Data'!J49))</f>
        <v>Major</v>
      </c>
      <c r="K49" t="str">
        <f>MID('Raw Data'!K49,3,LEN('Raw Data'!K49))</f>
        <v>Major</v>
      </c>
    </row>
    <row r="50" spans="1:11" x14ac:dyDescent="0.25">
      <c r="A50">
        <v>48</v>
      </c>
      <c r="B50" t="str">
        <f>MID('Raw Data'!B50,3,LEN('Raw Data'!B50))</f>
        <v>Major</v>
      </c>
      <c r="C50" t="str">
        <f>MID('Raw Data'!C50,3,LEN('Raw Data'!C50))</f>
        <v>Major</v>
      </c>
      <c r="D50" t="str">
        <f>MID('Raw Data'!D50,3,LEN('Raw Data'!D50))</f>
        <v>Major</v>
      </c>
      <c r="E50" t="str">
        <f>MID('Raw Data'!E50,3,LEN('Raw Data'!E50))</f>
        <v>minor</v>
      </c>
      <c r="F50" t="str">
        <f>MID('Raw Data'!F50,3,LEN('Raw Data'!F50))</f>
        <v>Major</v>
      </c>
      <c r="G50" t="str">
        <f>MID('Raw Data'!G50,3,LEN('Raw Data'!G50))</f>
        <v>minor</v>
      </c>
      <c r="H50" t="str">
        <f>MID('Raw Data'!H50,3,LEN('Raw Data'!H50))</f>
        <v>minor</v>
      </c>
      <c r="I50" t="str">
        <f>MID('Raw Data'!I50,3,LEN('Raw Data'!I50))</f>
        <v>Major</v>
      </c>
      <c r="J50" t="str">
        <f>MID('Raw Data'!J50,3,LEN('Raw Data'!J50))</f>
        <v>Major</v>
      </c>
      <c r="K50" t="str">
        <f>MID('Raw Data'!K50,3,LEN('Raw Data'!K50))</f>
        <v>Major</v>
      </c>
    </row>
    <row r="51" spans="1:11" x14ac:dyDescent="0.25">
      <c r="A51">
        <v>49</v>
      </c>
      <c r="B51" t="str">
        <f>MID('Raw Data'!B51,3,LEN('Raw Data'!B51))</f>
        <v>Major</v>
      </c>
      <c r="C51" t="str">
        <f>MID('Raw Data'!C51,3,LEN('Raw Data'!C51))</f>
        <v>Major</v>
      </c>
      <c r="D51" t="str">
        <f>MID('Raw Data'!D51,3,LEN('Raw Data'!D51))</f>
        <v>Major</v>
      </c>
      <c r="E51" t="str">
        <f>MID('Raw Data'!E51,3,LEN('Raw Data'!E51))</f>
        <v xml:space="preserve"> major</v>
      </c>
      <c r="F51" t="str">
        <f>MID('Raw Data'!F51,3,LEN('Raw Data'!F51))</f>
        <v>Major</v>
      </c>
      <c r="G51" t="str">
        <f>MID('Raw Data'!G51,3,LEN('Raw Data'!G51))</f>
        <v>Major</v>
      </c>
      <c r="H51" t="str">
        <f>MID('Raw Data'!H51,3,LEN('Raw Data'!H51))</f>
        <v>Major</v>
      </c>
      <c r="I51" t="str">
        <f>MID('Raw Data'!I51,3,LEN('Raw Data'!I51))</f>
        <v xml:space="preserve"> Major</v>
      </c>
      <c r="J51" t="str">
        <f>MID('Raw Data'!J51,3,LEN('Raw Data'!J51))</f>
        <v>Major</v>
      </c>
      <c r="K51" t="str">
        <f>MID('Raw Data'!K51,3,LEN('Raw Data'!K51))</f>
        <v>Major</v>
      </c>
    </row>
    <row r="52" spans="1:11" x14ac:dyDescent="0.25">
      <c r="A52">
        <v>50</v>
      </c>
      <c r="B52" t="str">
        <f>MID('Raw Data'!B52,3,LEN('Raw Data'!B52))</f>
        <v>Major</v>
      </c>
      <c r="C52" t="str">
        <f>MID('Raw Data'!C52,3,LEN('Raw Data'!C52))</f>
        <v>Major</v>
      </c>
      <c r="D52" t="str">
        <f>MID('Raw Data'!D52,3,LEN('Raw Data'!D52))</f>
        <v>Major</v>
      </c>
      <c r="E52" t="str">
        <f>MID('Raw Data'!E52,3,LEN('Raw Data'!E52))</f>
        <v>Major</v>
      </c>
      <c r="F52" t="str">
        <f>MID('Raw Data'!F52,3,LEN('Raw Data'!F52))</f>
        <v>Major</v>
      </c>
      <c r="G52" t="str">
        <f>MID('Raw Data'!G52,3,LEN('Raw Data'!G52))</f>
        <v>Major</v>
      </c>
      <c r="H52" t="str">
        <f>MID('Raw Data'!H52,3,LEN('Raw Data'!H52))</f>
        <v>augmented</v>
      </c>
      <c r="I52" t="str">
        <f>MID('Raw Data'!I52,3,LEN('Raw Data'!I52))</f>
        <v xml:space="preserve"> Major</v>
      </c>
      <c r="J52" t="str">
        <f>MID('Raw Data'!J52,3,LEN('Raw Data'!J52))</f>
        <v>dominant 7th</v>
      </c>
      <c r="K52" t="str">
        <f>MID('Raw Data'!K52,3,LEN('Raw Data'!K52))</f>
        <v>augmented</v>
      </c>
    </row>
    <row r="53" spans="1:11" x14ac:dyDescent="0.25">
      <c r="A53">
        <v>51</v>
      </c>
      <c r="B53" t="str">
        <f>MID('Raw Data'!B53,3,LEN('Raw Data'!B53))</f>
        <v>Major</v>
      </c>
      <c r="C53" t="str">
        <f>MID('Raw Data'!C53,3,LEN('Raw Data'!C53))</f>
        <v>minor</v>
      </c>
      <c r="D53" t="str">
        <f>MID('Raw Data'!D53,3,LEN('Raw Data'!D53))</f>
        <v xml:space="preserve"> minor</v>
      </c>
      <c r="E53" t="str">
        <f>MID('Raw Data'!E53,3,LEN('Raw Data'!E53))</f>
        <v>diminished</v>
      </c>
      <c r="F53" t="str">
        <f>MID('Raw Data'!F53,3,LEN('Raw Data'!F53))</f>
        <v>Major</v>
      </c>
      <c r="G53" t="str">
        <f>MID('Raw Data'!G53,3,LEN('Raw Data'!G53))</f>
        <v xml:space="preserve"> diminished</v>
      </c>
      <c r="H53" t="str">
        <f>MID('Raw Data'!H53,3,LEN('Raw Data'!H53))</f>
        <v xml:space="preserve"> augmented</v>
      </c>
      <c r="I53" t="str">
        <f>MID('Raw Data'!I53,3,LEN('Raw Data'!I53))</f>
        <v xml:space="preserve"> augmented</v>
      </c>
      <c r="J53" t="str">
        <f>MID('Raw Data'!J53,3,LEN('Raw Data'!J53))</f>
        <v>Major</v>
      </c>
      <c r="K53" t="str">
        <f>MID('Raw Data'!K53,3,LEN('Raw Data'!K53))</f>
        <v xml:space="preserve"> Major</v>
      </c>
    </row>
    <row r="54" spans="1:11" x14ac:dyDescent="0.25">
      <c r="A54">
        <v>52</v>
      </c>
      <c r="B54" t="str">
        <f>MID('Raw Data'!B54,3,LEN('Raw Data'!B54))</f>
        <v>Major</v>
      </c>
      <c r="C54" t="str">
        <f>MID('Raw Data'!C54,3,LEN('Raw Data'!C54))</f>
        <v>minor</v>
      </c>
      <c r="D54" t="str">
        <f>MID('Raw Data'!D54,3,LEN('Raw Data'!D54))</f>
        <v>diminished</v>
      </c>
      <c r="E54" t="str">
        <f>MID('Raw Data'!E54,3,LEN('Raw Data'!E54))</f>
        <v>diminished</v>
      </c>
      <c r="F54" t="str">
        <f>MID('Raw Data'!F54,3,LEN('Raw Data'!F54))</f>
        <v>Major</v>
      </c>
      <c r="G54" t="str">
        <f>MID('Raw Data'!G54,3,LEN('Raw Data'!G54))</f>
        <v>diminished</v>
      </c>
      <c r="H54" t="str">
        <f>MID('Raw Data'!H54,3,LEN('Raw Data'!H54))</f>
        <v>minor major 7th</v>
      </c>
      <c r="I54" t="str">
        <f>MID('Raw Data'!I54,3,LEN('Raw Data'!I54))</f>
        <v>minor 9th</v>
      </c>
      <c r="J54" t="str">
        <f>MID('Raw Data'!J54,3,LEN('Raw Data'!J54))</f>
        <v>major 7th</v>
      </c>
      <c r="K54" t="str">
        <f>MID('Raw Data'!K54,3,LEN('Raw Data'!K54))</f>
        <v>major 6th</v>
      </c>
    </row>
    <row r="55" spans="1:11" x14ac:dyDescent="0.25">
      <c r="A55">
        <v>53</v>
      </c>
      <c r="B55" t="str">
        <f>MID('Raw Data'!B55,3,LEN('Raw Data'!B55))</f>
        <v>Major</v>
      </c>
      <c r="C55" t="str">
        <f>MID('Raw Data'!C55,3,LEN('Raw Data'!C55))</f>
        <v>minor</v>
      </c>
      <c r="D55" t="str">
        <f>MID('Raw Data'!D55,3,LEN('Raw Data'!D55))</f>
        <v>minor</v>
      </c>
      <c r="E55" t="str">
        <f>MID('Raw Data'!E55,3,LEN('Raw Data'!E55))</f>
        <v>minor</v>
      </c>
      <c r="F55" t="str">
        <f>MID('Raw Data'!F55,3,LEN('Raw Data'!F55))</f>
        <v>Major</v>
      </c>
      <c r="G55" t="str">
        <f>MID('Raw Data'!G55,3,LEN('Raw Data'!G55))</f>
        <v>minor</v>
      </c>
      <c r="H55" t="str">
        <f>MID('Raw Data'!H55,3,LEN('Raw Data'!H55))</f>
        <v>diminished</v>
      </c>
      <c r="I55" t="str">
        <f>MID('Raw Data'!I55,3,LEN('Raw Data'!I55))</f>
        <v>augmented</v>
      </c>
      <c r="J55" t="str">
        <f>MID('Raw Data'!J55,3,LEN('Raw Data'!J55))</f>
        <v xml:space="preserve"> Major</v>
      </c>
      <c r="K55" t="str">
        <f>MID('Raw Data'!K55,3,LEN('Raw Data'!K55))</f>
        <v>augmented</v>
      </c>
    </row>
    <row r="56" spans="1:11" x14ac:dyDescent="0.25">
      <c r="A56">
        <v>54</v>
      </c>
      <c r="B56" t="str">
        <f>MID('Raw Data'!B56,3,LEN('Raw Data'!B56))</f>
        <v>Major</v>
      </c>
      <c r="C56" t="str">
        <f>MID('Raw Data'!C56,3,LEN('Raw Data'!C56))</f>
        <v>Major</v>
      </c>
      <c r="D56" t="str">
        <f>MID('Raw Data'!D56,3,LEN('Raw Data'!D56))</f>
        <v>minor</v>
      </c>
      <c r="E56" t="str">
        <f>MID('Raw Data'!E56,3,LEN('Raw Data'!E56))</f>
        <v>minor</v>
      </c>
      <c r="F56" t="str">
        <f>MID('Raw Data'!F56,3,LEN('Raw Data'!F56))</f>
        <v>Major</v>
      </c>
      <c r="G56" t="str">
        <f>MID('Raw Data'!G56,3,LEN('Raw Data'!G56))</f>
        <v>minor</v>
      </c>
      <c r="H56" t="str">
        <f>MID('Raw Data'!H56,3,LEN('Raw Data'!H56))</f>
        <v>Major</v>
      </c>
      <c r="I56" t="str">
        <f>MID('Raw Data'!I56,3,LEN('Raw Data'!I56))</f>
        <v>Major</v>
      </c>
      <c r="J56" t="str">
        <f>MID('Raw Data'!J56,3,LEN('Raw Data'!J56))</f>
        <v>Major</v>
      </c>
      <c r="K56" t="str">
        <f>MID('Raw Data'!K56,3,LEN('Raw Data'!K56))</f>
        <v>Major</v>
      </c>
    </row>
    <row r="57" spans="1:11" x14ac:dyDescent="0.25">
      <c r="A57">
        <v>55</v>
      </c>
      <c r="B57" t="str">
        <f>MID('Raw Data'!B57,3,LEN('Raw Data'!B57))</f>
        <v/>
      </c>
      <c r="C57" t="str">
        <f>MID('Raw Data'!C57,3,LEN('Raw Data'!C57))</f>
        <v/>
      </c>
      <c r="D57" t="str">
        <f>MID('Raw Data'!D57,3,LEN('Raw Data'!D57))</f>
        <v/>
      </c>
      <c r="E57" t="str">
        <f>MID('Raw Data'!E57,3,LEN('Raw Data'!E57))</f>
        <v/>
      </c>
      <c r="F57" t="str">
        <f>MID('Raw Data'!F57,3,LEN('Raw Data'!F57))</f>
        <v/>
      </c>
      <c r="G57" t="str">
        <f>MID('Raw Data'!G57,3,LEN('Raw Data'!G57))</f>
        <v/>
      </c>
      <c r="H57" t="str">
        <f>MID('Raw Data'!H57,3,LEN('Raw Data'!H57))</f>
        <v/>
      </c>
      <c r="I57" t="str">
        <f>MID('Raw Data'!I57,3,LEN('Raw Data'!I57))</f>
        <v/>
      </c>
      <c r="J57" t="str">
        <f>MID('Raw Data'!J57,3,LEN('Raw Data'!J57))</f>
        <v/>
      </c>
      <c r="K57" t="str">
        <f>MID('Raw Data'!K57,3,LEN('Raw Data'!K57))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C26" sqref="C26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2.7109375" bestFit="1" customWidth="1"/>
    <col min="4" max="4" width="15.42578125" bestFit="1" customWidth="1"/>
    <col min="5" max="5" width="16.85546875" bestFit="1" customWidth="1"/>
    <col min="6" max="6" width="7.7109375" bestFit="1" customWidth="1"/>
    <col min="7" max="7" width="16.42578125" bestFit="1" customWidth="1"/>
    <col min="8" max="8" width="16.28515625" bestFit="1" customWidth="1"/>
    <col min="9" max="9" width="12.85546875" bestFit="1" customWidth="1"/>
    <col min="10" max="10" width="15.28515625" bestFit="1" customWidth="1"/>
    <col min="11" max="11" width="2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IF(LEFT('Without Notes (dirty)'!B2,1)=" ",RIGHT('Without Notes (dirty)'!B2,LEN('Without Notes (dirty)'!B2)-1),'Without Notes (dirty)'!B2)</f>
        <v>Major</v>
      </c>
      <c r="C2" t="str">
        <f>IF(LEFT('Without Notes (dirty)'!C2,1)=" ",RIGHT('Without Notes (dirty)'!C2,LEN('Without Notes (dirty)'!C2)-1),'Without Notes (dirty)'!C2)</f>
        <v>minor</v>
      </c>
      <c r="D2" t="str">
        <f>IF(LEFT('Without Notes (dirty)'!D2,1)=" ",RIGHT('Without Notes (dirty)'!D2,LEN('Without Notes (dirty)'!D2)-1),'Without Notes (dirty)'!D2)</f>
        <v>minor</v>
      </c>
      <c r="E2" t="str">
        <f>IF(LEFT('Without Notes (dirty)'!E2,1)=" ",RIGHT('Without Notes (dirty)'!E2,LEN('Without Notes (dirty)'!E2)-1),'Without Notes (dirty)'!E2)</f>
        <v>diminished</v>
      </c>
      <c r="F2" t="str">
        <f>IF(LEFT('Without Notes (dirty)'!F2,1)=" ",RIGHT('Without Notes (dirty)'!F2,LEN('Without Notes (dirty)'!F2)-1),'Without Notes (dirty)'!F2)</f>
        <v>major</v>
      </c>
      <c r="G2" t="str">
        <f>IF(LEFT('Without Notes (dirty)'!G2,1)=" ",RIGHT('Without Notes (dirty)'!G2,LEN('Without Notes (dirty)'!G2)-1),'Without Notes (dirty)'!G2)</f>
        <v>diminished</v>
      </c>
      <c r="H2" t="str">
        <f>IF(LEFT('Without Notes (dirty)'!H2,1)=" ",RIGHT('Without Notes (dirty)'!H2,LEN('Without Notes (dirty)'!H2)-1),'Without Notes (dirty)'!H2)</f>
        <v>major 7th</v>
      </c>
      <c r="I2" t="str">
        <f>IF(LEFT('Without Notes (dirty)'!I2,1)=" ",RIGHT('Without Notes (dirty)'!I2,LEN('Without Notes (dirty)'!I2)-1),'Without Notes (dirty)'!I2)</f>
        <v>major 7th</v>
      </c>
      <c r="J2" t="str">
        <f>IF(LEFT('Without Notes (dirty)'!J2,1)=" ",RIGHT('Without Notes (dirty)'!J2,LEN('Without Notes (dirty)'!J2)-1),'Without Notes (dirty)'!J2)</f>
        <v>dominant 7th</v>
      </c>
      <c r="K2" t="str">
        <f>IF(LEFT('Without Notes (dirty)'!K2,1)=" ",RIGHT('Without Notes (dirty)'!K2,LEN('Without Notes (dirty)'!K2)-1),'Without Notes (dirty)'!K2)</f>
        <v>minor 7th</v>
      </c>
    </row>
    <row r="3" spans="1:11" x14ac:dyDescent="0.25">
      <c r="A3">
        <v>1</v>
      </c>
      <c r="B3" t="str">
        <f>IF(LEFT('Without Notes (dirty)'!B3,1)=" ",RIGHT('Without Notes (dirty)'!B3,LEN('Without Notes (dirty)'!B3)-1),'Without Notes (dirty)'!B3)</f>
        <v>Major</v>
      </c>
      <c r="C3" t="str">
        <f>IF(LEFT('Without Notes (dirty)'!C3,1)=" ",RIGHT('Without Notes (dirty)'!C3,LEN('Without Notes (dirty)'!C3)-1),'Without Notes (dirty)'!C3)</f>
        <v>minor</v>
      </c>
      <c r="D3" t="str">
        <f>IF(LEFT('Without Notes (dirty)'!D3,1)=" ",RIGHT('Without Notes (dirty)'!D3,LEN('Without Notes (dirty)'!D3)-1),'Without Notes (dirty)'!D3)</f>
        <v>minor</v>
      </c>
      <c r="E3" t="str">
        <f>IF(LEFT('Without Notes (dirty)'!E3,1)=" ",RIGHT('Without Notes (dirty)'!E3,LEN('Without Notes (dirty)'!E3)-1),'Without Notes (dirty)'!E3)</f>
        <v>minor</v>
      </c>
      <c r="F3" t="str">
        <f>IF(LEFT('Without Notes (dirty)'!F3,1)=" ",RIGHT('Without Notes (dirty)'!F3,LEN('Without Notes (dirty)'!F3)-1),'Without Notes (dirty)'!F3)</f>
        <v>major</v>
      </c>
      <c r="G3" t="str">
        <f>IF(LEFT('Without Notes (dirty)'!G3,1)=" ",RIGHT('Without Notes (dirty)'!G3,LEN('Without Notes (dirty)'!G3)-1),'Without Notes (dirty)'!G3)</f>
        <v>minor</v>
      </c>
      <c r="H3" t="str">
        <f>IF(LEFT('Without Notes (dirty)'!H3,1)=" ",RIGHT('Without Notes (dirty)'!H3,LEN('Without Notes (dirty)'!H3)-1),'Without Notes (dirty)'!H3)</f>
        <v>major 4th</v>
      </c>
      <c r="I3" t="str">
        <f>IF(LEFT('Without Notes (dirty)'!I3,1)=" ",RIGHT('Without Notes (dirty)'!I3,LEN('Without Notes (dirty)'!I3)-1),'Without Notes (dirty)'!I3)</f>
        <v>major</v>
      </c>
      <c r="J3" t="str">
        <f>IF(LEFT('Without Notes (dirty)'!J3,1)=" ",RIGHT('Without Notes (dirty)'!J3,LEN('Without Notes (dirty)'!J3)-1),'Without Notes (dirty)'!J3)</f>
        <v>Major</v>
      </c>
      <c r="K3" t="str">
        <f>IF(LEFT('Without Notes (dirty)'!K3,1)=" ",RIGHT('Without Notes (dirty)'!K3,LEN('Without Notes (dirty)'!K3)-1),'Without Notes (dirty)'!K3)</f>
        <v>Major</v>
      </c>
    </row>
    <row r="4" spans="1:11" x14ac:dyDescent="0.25">
      <c r="A4">
        <v>2</v>
      </c>
      <c r="B4" t="str">
        <f>IF(LEFT('Without Notes (dirty)'!B4,1)=" ",RIGHT('Without Notes (dirty)'!B4,LEN('Without Notes (dirty)'!B4)-1),'Without Notes (dirty)'!B4)</f>
        <v>Major</v>
      </c>
      <c r="C4" t="str">
        <f>IF(LEFT('Without Notes (dirty)'!C4,1)=" ",RIGHT('Without Notes (dirty)'!C4,LEN('Without Notes (dirty)'!C4)-1),'Without Notes (dirty)'!C4)</f>
        <v>major</v>
      </c>
      <c r="D4" t="str">
        <f>IF(LEFT('Without Notes (dirty)'!D4,1)=" ",RIGHT('Without Notes (dirty)'!D4,LEN('Without Notes (dirty)'!D4)-1),'Without Notes (dirty)'!D4)</f>
        <v>minor</v>
      </c>
      <c r="E4" t="str">
        <f>IF(LEFT('Without Notes (dirty)'!E4,1)=" ",RIGHT('Without Notes (dirty)'!E4,LEN('Without Notes (dirty)'!E4)-1),'Without Notes (dirty)'!E4)</f>
        <v>diminished</v>
      </c>
      <c r="F4" t="str">
        <f>IF(LEFT('Without Notes (dirty)'!F4,1)=" ",RIGHT('Without Notes (dirty)'!F4,LEN('Without Notes (dirty)'!F4)-1),'Without Notes (dirty)'!F4)</f>
        <v>major</v>
      </c>
      <c r="G4" t="str">
        <f>IF(LEFT('Without Notes (dirty)'!G4,1)=" ",RIGHT('Without Notes (dirty)'!G4,LEN('Without Notes (dirty)'!G4)-1),'Without Notes (dirty)'!G4)</f>
        <v>minor</v>
      </c>
      <c r="H4" t="str">
        <f>IF(LEFT('Without Notes (dirty)'!H4,1)=" ",RIGHT('Without Notes (dirty)'!H4,LEN('Without Notes (dirty)'!H4)-1),'Without Notes (dirty)'!H4)</f>
        <v>major 7th</v>
      </c>
      <c r="I4" t="str">
        <f>IF(LEFT('Without Notes (dirty)'!I4,1)=" ",RIGHT('Without Notes (dirty)'!I4,LEN('Without Notes (dirty)'!I4)-1),'Without Notes (dirty)'!I4)</f>
        <v>minor 7th</v>
      </c>
      <c r="J4" t="str">
        <f>IF(LEFT('Without Notes (dirty)'!J4,1)=" ",RIGHT('Without Notes (dirty)'!J4,LEN('Without Notes (dirty)'!J4)-1),'Without Notes (dirty)'!J4)</f>
        <v>major 7th</v>
      </c>
      <c r="K4" t="str">
        <f>IF(LEFT('Without Notes (dirty)'!K4,1)=" ",RIGHT('Without Notes (dirty)'!K4,LEN('Without Notes (dirty)'!K4)-1),'Without Notes (dirty)'!K4)</f>
        <v>minor 7th</v>
      </c>
    </row>
    <row r="5" spans="1:11" x14ac:dyDescent="0.25">
      <c r="A5">
        <v>3</v>
      </c>
      <c r="B5" t="str">
        <f>IF(LEFT('Without Notes (dirty)'!B5,1)=" ",RIGHT('Without Notes (dirty)'!B5,LEN('Without Notes (dirty)'!B5)-1),'Without Notes (dirty)'!B5)</f>
        <v>major</v>
      </c>
      <c r="C5" t="str">
        <f>IF(LEFT('Without Notes (dirty)'!C5,1)=" ",RIGHT('Without Notes (dirty)'!C5,LEN('Without Notes (dirty)'!C5)-1),'Without Notes (dirty)'!C5)</f>
        <v>minor</v>
      </c>
      <c r="D5" t="str">
        <f>IF(LEFT('Without Notes (dirty)'!D5,1)=" ",RIGHT('Without Notes (dirty)'!D5,LEN('Without Notes (dirty)'!D5)-1),'Without Notes (dirty)'!D5)</f>
        <v>minor</v>
      </c>
      <c r="E5" t="str">
        <f>IF(LEFT('Without Notes (dirty)'!E5,1)=" ",RIGHT('Without Notes (dirty)'!E5,LEN('Without Notes (dirty)'!E5)-1),'Without Notes (dirty)'!E5)</f>
        <v>Diminished</v>
      </c>
      <c r="F5" t="str">
        <f>IF(LEFT('Without Notes (dirty)'!F5,1)=" ",RIGHT('Without Notes (dirty)'!F5,LEN('Without Notes (dirty)'!F5)-1),'Without Notes (dirty)'!F5)</f>
        <v>Major</v>
      </c>
      <c r="G5" t="str">
        <f>IF(LEFT('Without Notes (dirty)'!G5,1)=" ",RIGHT('Without Notes (dirty)'!G5,LEN('Without Notes (dirty)'!G5)-1),'Without Notes (dirty)'!G5)</f>
        <v>Minor</v>
      </c>
      <c r="H5" t="str">
        <f>IF(LEFT('Without Notes (dirty)'!H5,1)=" ",RIGHT('Without Notes (dirty)'!H5,LEN('Without Notes (dirty)'!H5)-1),'Without Notes (dirty)'!H5)</f>
        <v>augmented</v>
      </c>
      <c r="I5" t="str">
        <f>IF(LEFT('Without Notes (dirty)'!I5,1)=" ",RIGHT('Without Notes (dirty)'!I5,LEN('Without Notes (dirty)'!I5)-1),'Without Notes (dirty)'!I5)</f>
        <v>minor</v>
      </c>
      <c r="J5" t="str">
        <f>IF(LEFT('Without Notes (dirty)'!J5,1)=" ",RIGHT('Without Notes (dirty)'!J5,LEN('Without Notes (dirty)'!J5)-1),'Without Notes (dirty)'!J5)</f>
        <v>augmented</v>
      </c>
      <c r="K5" t="str">
        <f>IF(LEFT('Without Notes (dirty)'!K5,1)=" ",RIGHT('Without Notes (dirty)'!K5,LEN('Without Notes (dirty)'!K5)-1),'Without Notes (dirty)'!K5)</f>
        <v>Major</v>
      </c>
    </row>
    <row r="6" spans="1:11" x14ac:dyDescent="0.25">
      <c r="A6">
        <v>4</v>
      </c>
      <c r="B6" t="str">
        <f>IF(LEFT('Without Notes (dirty)'!B6,1)=" ",RIGHT('Without Notes (dirty)'!B6,LEN('Without Notes (dirty)'!B6)-1),'Without Notes (dirty)'!B6)</f>
        <v>major</v>
      </c>
      <c r="C6" t="str">
        <f>IF(LEFT('Without Notes (dirty)'!C6,1)=" ",RIGHT('Without Notes (dirty)'!C6,LEN('Without Notes (dirty)'!C6)-1),'Without Notes (dirty)'!C6)</f>
        <v>minor</v>
      </c>
      <c r="D6" t="str">
        <f>IF(LEFT('Without Notes (dirty)'!D6,1)=" ",RIGHT('Without Notes (dirty)'!D6,LEN('Without Notes (dirty)'!D6)-1),'Without Notes (dirty)'!D6)</f>
        <v>minor</v>
      </c>
      <c r="E6" t="str">
        <f>IF(LEFT('Without Notes (dirty)'!E6,1)=" ",RIGHT('Without Notes (dirty)'!E6,LEN('Without Notes (dirty)'!E6)-1),'Without Notes (dirty)'!E6)</f>
        <v>minor</v>
      </c>
      <c r="F6" t="str">
        <f>IF(LEFT('Without Notes (dirty)'!F6,1)=" ",RIGHT('Without Notes (dirty)'!F6,LEN('Without Notes (dirty)'!F6)-1),'Without Notes (dirty)'!F6)</f>
        <v>major</v>
      </c>
      <c r="G6" t="str">
        <f>IF(LEFT('Without Notes (dirty)'!G6,1)=" ",RIGHT('Without Notes (dirty)'!G6,LEN('Without Notes (dirty)'!G6)-1),'Without Notes (dirty)'!G6)</f>
        <v>minor</v>
      </c>
      <c r="H6" t="str">
        <f>IF(LEFT('Without Notes (dirty)'!H6,1)=" ",RIGHT('Without Notes (dirty)'!H6,LEN('Without Notes (dirty)'!H6)-1),'Without Notes (dirty)'!H6)</f>
        <v>dominant 7th</v>
      </c>
      <c r="I6" t="str">
        <f>IF(LEFT('Without Notes (dirty)'!I6,1)=" ",RIGHT('Without Notes (dirty)'!I6,LEN('Without Notes (dirty)'!I6)-1),'Without Notes (dirty)'!I6)</f>
        <v>major 7th</v>
      </c>
      <c r="J6" t="str">
        <f>IF(LEFT('Without Notes (dirty)'!J6,1)=" ",RIGHT('Without Notes (dirty)'!J6,LEN('Without Notes (dirty)'!J6)-1),'Without Notes (dirty)'!J6)</f>
        <v>dominant 7th</v>
      </c>
      <c r="K6" t="str">
        <f>IF(LEFT('Without Notes (dirty)'!K6,1)=" ",RIGHT('Without Notes (dirty)'!K6,LEN('Without Notes (dirty)'!K6)-1),'Without Notes (dirty)'!K6)</f>
        <v>diminished 7th</v>
      </c>
    </row>
    <row r="7" spans="1:11" x14ac:dyDescent="0.25">
      <c r="A7">
        <v>5</v>
      </c>
      <c r="B7" t="str">
        <f>IF(LEFT('Without Notes (dirty)'!B7,1)=" ",RIGHT('Without Notes (dirty)'!B7,LEN('Without Notes (dirty)'!B7)-1),'Without Notes (dirty)'!B7)</f>
        <v>Major</v>
      </c>
      <c r="C7" t="str">
        <f>IF(LEFT('Without Notes (dirty)'!C7,1)=" ",RIGHT('Without Notes (dirty)'!C7,LEN('Without Notes (dirty)'!C7)-1),'Without Notes (dirty)'!C7)</f>
        <v>minor</v>
      </c>
      <c r="D7" t="str">
        <f>IF(LEFT('Without Notes (dirty)'!D7,1)=" ",RIGHT('Without Notes (dirty)'!D7,LEN('Without Notes (dirty)'!D7)-1),'Without Notes (dirty)'!D7)</f>
        <v>minor</v>
      </c>
      <c r="E7" t="str">
        <f>IF(LEFT('Without Notes (dirty)'!E7,1)=" ",RIGHT('Without Notes (dirty)'!E7,LEN('Without Notes (dirty)'!E7)-1),'Without Notes (dirty)'!E7)</f>
        <v>minor</v>
      </c>
      <c r="F7" t="str">
        <f>IF(LEFT('Without Notes (dirty)'!F7,1)=" ",RIGHT('Without Notes (dirty)'!F7,LEN('Without Notes (dirty)'!F7)-1),'Without Notes (dirty)'!F7)</f>
        <v>major</v>
      </c>
      <c r="G7" t="str">
        <f>IF(LEFT('Without Notes (dirty)'!G7,1)=" ",RIGHT('Without Notes (dirty)'!G7,LEN('Without Notes (dirty)'!G7)-1),'Without Notes (dirty)'!G7)</f>
        <v>minor</v>
      </c>
      <c r="H7" t="str">
        <f>IF(LEFT('Without Notes (dirty)'!H7,1)=" ",RIGHT('Without Notes (dirty)'!H7,LEN('Without Notes (dirty)'!H7)-1),'Without Notes (dirty)'!H7)</f>
        <v>minor</v>
      </c>
      <c r="I7" t="str">
        <f>IF(LEFT('Without Notes (dirty)'!I7,1)=" ",RIGHT('Without Notes (dirty)'!I7,LEN('Without Notes (dirty)'!I7)-1),'Without Notes (dirty)'!I7)</f>
        <v>minor</v>
      </c>
      <c r="J7" t="str">
        <f>IF(LEFT('Without Notes (dirty)'!J7,1)=" ",RIGHT('Without Notes (dirty)'!J7,LEN('Without Notes (dirty)'!J7)-1),'Without Notes (dirty)'!J7)</f>
        <v>major</v>
      </c>
      <c r="K7" t="str">
        <f>IF(LEFT('Without Notes (dirty)'!K7,1)=" ",RIGHT('Without Notes (dirty)'!K7,LEN('Without Notes (dirty)'!K7)-1),'Without Notes (dirty)'!K7)</f>
        <v>minor</v>
      </c>
    </row>
    <row r="8" spans="1:11" x14ac:dyDescent="0.25">
      <c r="A8">
        <v>6</v>
      </c>
      <c r="B8" t="str">
        <f>IF(LEFT('Without Notes (dirty)'!B8,1)=" ",RIGHT('Without Notes (dirty)'!B8,LEN('Without Notes (dirty)'!B8)-1),'Without Notes (dirty)'!B8)</f>
        <v>Major</v>
      </c>
      <c r="C8" t="str">
        <f>IF(LEFT('Without Notes (dirty)'!C8,1)=" ",RIGHT('Without Notes (dirty)'!C8,LEN('Without Notes (dirty)'!C8)-1),'Without Notes (dirty)'!C8)</f>
        <v>minor</v>
      </c>
      <c r="D8" t="str">
        <f>IF(LEFT('Without Notes (dirty)'!D8,1)=" ",RIGHT('Without Notes (dirty)'!D8,LEN('Without Notes (dirty)'!D8)-1),'Without Notes (dirty)'!D8)</f>
        <v>minor</v>
      </c>
      <c r="E8" t="str">
        <f>IF(LEFT('Without Notes (dirty)'!E8,1)=" ",RIGHT('Without Notes (dirty)'!E8,LEN('Without Notes (dirty)'!E8)-1),'Without Notes (dirty)'!E8)</f>
        <v>diminished</v>
      </c>
      <c r="F8" t="str">
        <f>IF(LEFT('Without Notes (dirty)'!F8,1)=" ",RIGHT('Without Notes (dirty)'!F8,LEN('Without Notes (dirty)'!F8)-1),'Without Notes (dirty)'!F8)</f>
        <v>major</v>
      </c>
      <c r="G8" t="str">
        <f>IF(LEFT('Without Notes (dirty)'!G8,1)=" ",RIGHT('Without Notes (dirty)'!G8,LEN('Without Notes (dirty)'!G8)-1),'Without Notes (dirty)'!G8)</f>
        <v>diminished</v>
      </c>
      <c r="H8" t="str">
        <f>IF(LEFT('Without Notes (dirty)'!H8,1)=" ",RIGHT('Without Notes (dirty)'!H8,LEN('Without Notes (dirty)'!H8)-1),'Without Notes (dirty)'!H8)</f>
        <v>major 9th</v>
      </c>
      <c r="I8" t="str">
        <f>IF(LEFT('Without Notes (dirty)'!I8,1)=" ",RIGHT('Without Notes (dirty)'!I8,LEN('Without Notes (dirty)'!I8)-1),'Without Notes (dirty)'!I8)</f>
        <v>minor</v>
      </c>
      <c r="J8" t="str">
        <f>IF(LEFT('Without Notes (dirty)'!J8,1)=" ",RIGHT('Without Notes (dirty)'!J8,LEN('Without Notes (dirty)'!J8)-1),'Without Notes (dirty)'!J8)</f>
        <v>major 7th</v>
      </c>
      <c r="K8" t="str">
        <f>IF(LEFT('Without Notes (dirty)'!K8,1)=" ",RIGHT('Without Notes (dirty)'!K8,LEN('Without Notes (dirty)'!K8)-1),'Without Notes (dirty)'!K8)</f>
        <v>minor 7th</v>
      </c>
    </row>
    <row r="9" spans="1:11" x14ac:dyDescent="0.25">
      <c r="A9">
        <v>7</v>
      </c>
      <c r="B9" t="str">
        <f>IF(LEFT('Without Notes (dirty)'!B9,1)=" ",RIGHT('Without Notes (dirty)'!B9,LEN('Without Notes (dirty)'!B9)-1),'Without Notes (dirty)'!B9)</f>
        <v>Major</v>
      </c>
      <c r="C9" t="str">
        <f>IF(LEFT('Without Notes (dirty)'!C9,1)=" ",RIGHT('Without Notes (dirty)'!C9,LEN('Without Notes (dirty)'!C9)-1),'Without Notes (dirty)'!C9)</f>
        <v>minor</v>
      </c>
      <c r="D9" t="str">
        <f>IF(LEFT('Without Notes (dirty)'!D9,1)=" ",RIGHT('Without Notes (dirty)'!D9,LEN('Without Notes (dirty)'!D9)-1),'Without Notes (dirty)'!D9)</f>
        <v>minor</v>
      </c>
      <c r="E9" t="str">
        <f>IF(LEFT('Without Notes (dirty)'!E9,1)=" ",RIGHT('Without Notes (dirty)'!E9,LEN('Without Notes (dirty)'!E9)-1),'Without Notes (dirty)'!E9)</f>
        <v>diminished</v>
      </c>
      <c r="F9" t="str">
        <f>IF(LEFT('Without Notes (dirty)'!F9,1)=" ",RIGHT('Without Notes (dirty)'!F9,LEN('Without Notes (dirty)'!F9)-1),'Without Notes (dirty)'!F9)</f>
        <v>major</v>
      </c>
      <c r="G9" t="str">
        <f>IF(LEFT('Without Notes (dirty)'!G9,1)=" ",RIGHT('Without Notes (dirty)'!G9,LEN('Without Notes (dirty)'!G9)-1),'Without Notes (dirty)'!G9)</f>
        <v>minor</v>
      </c>
      <c r="H9" t="str">
        <f>IF(LEFT('Without Notes (dirty)'!H9,1)=" ",RIGHT('Without Notes (dirty)'!H9,LEN('Without Notes (dirty)'!H9)-1),'Without Notes (dirty)'!H9)</f>
        <v>augmented</v>
      </c>
      <c r="I9" t="str">
        <f>IF(LEFT('Without Notes (dirty)'!I9,1)=" ",RIGHT('Without Notes (dirty)'!I9,LEN('Without Notes (dirty)'!I9)-1),'Without Notes (dirty)'!I9)</f>
        <v>augmented</v>
      </c>
      <c r="J9" t="str">
        <f>IF(LEFT('Without Notes (dirty)'!J9,1)=" ",RIGHT('Without Notes (dirty)'!J9,LEN('Without Notes (dirty)'!J9)-1),'Without Notes (dirty)'!J9)</f>
        <v>minor</v>
      </c>
      <c r="K9" t="str">
        <f>IF(LEFT('Without Notes (dirty)'!K9,1)=" ",RIGHT('Without Notes (dirty)'!K9,LEN('Without Notes (dirty)'!K9)-1),'Without Notes (dirty)'!K9)</f>
        <v>minor 7th</v>
      </c>
    </row>
    <row r="10" spans="1:11" x14ac:dyDescent="0.25">
      <c r="A10">
        <v>8</v>
      </c>
      <c r="B10" t="str">
        <f>IF(LEFT('Without Notes (dirty)'!B10,1)=" ",RIGHT('Without Notes (dirty)'!B10,LEN('Without Notes (dirty)'!B10)-1),'Without Notes (dirty)'!B10)</f>
        <v>Major</v>
      </c>
      <c r="C10" t="str">
        <f>IF(LEFT('Without Notes (dirty)'!C10,1)=" ",RIGHT('Without Notes (dirty)'!C10,LEN('Without Notes (dirty)'!C10)-1),'Without Notes (dirty)'!C10)</f>
        <v>minor</v>
      </c>
      <c r="D10" t="str">
        <f>IF(LEFT('Without Notes (dirty)'!D10,1)=" ",RIGHT('Without Notes (dirty)'!D10,LEN('Without Notes (dirty)'!D10)-1),'Without Notes (dirty)'!D10)</f>
        <v>minor</v>
      </c>
      <c r="E10" t="str">
        <f>IF(LEFT('Without Notes (dirty)'!E10,1)=" ",RIGHT('Without Notes (dirty)'!E10,LEN('Without Notes (dirty)'!E10)-1),'Without Notes (dirty)'!E10)</f>
        <v>minor</v>
      </c>
      <c r="F10" t="str">
        <f>IF(LEFT('Without Notes (dirty)'!F10,1)=" ",RIGHT('Without Notes (dirty)'!F10,LEN('Without Notes (dirty)'!F10)-1),'Without Notes (dirty)'!F10)</f>
        <v>major</v>
      </c>
      <c r="G10" t="str">
        <f>IF(LEFT('Without Notes (dirty)'!G10,1)=" ",RIGHT('Without Notes (dirty)'!G10,LEN('Without Notes (dirty)'!G10)-1),'Without Notes (dirty)'!G10)</f>
        <v>minor</v>
      </c>
      <c r="H10" t="str">
        <f>IF(LEFT('Without Notes (dirty)'!H10,1)=" ",RIGHT('Without Notes (dirty)'!H10,LEN('Without Notes (dirty)'!H10)-1),'Without Notes (dirty)'!H10)</f>
        <v>major</v>
      </c>
      <c r="I10" t="str">
        <f>IF(LEFT('Without Notes (dirty)'!I10,1)=" ",RIGHT('Without Notes (dirty)'!I10,LEN('Without Notes (dirty)'!I10)-1),'Without Notes (dirty)'!I10)</f>
        <v>major</v>
      </c>
      <c r="J10" t="str">
        <f>IF(LEFT('Without Notes (dirty)'!J10,1)=" ",RIGHT('Without Notes (dirty)'!J10,LEN('Without Notes (dirty)'!J10)-1),'Without Notes (dirty)'!J10)</f>
        <v>Major</v>
      </c>
      <c r="K10" t="str">
        <f>IF(LEFT('Without Notes (dirty)'!K10,1)=" ",RIGHT('Without Notes (dirty)'!K10,LEN('Without Notes (dirty)'!K10)-1),'Without Notes (dirty)'!K10)</f>
        <v>minor</v>
      </c>
    </row>
    <row r="11" spans="1:11" x14ac:dyDescent="0.25">
      <c r="A11">
        <v>9</v>
      </c>
      <c r="B11" t="str">
        <f>IF(LEFT('Without Notes (dirty)'!B11,1)=" ",RIGHT('Without Notes (dirty)'!B11,LEN('Without Notes (dirty)'!B11)-1),'Without Notes (dirty)'!B11)</f>
        <v>Major</v>
      </c>
      <c r="C11" t="str">
        <f>IF(LEFT('Without Notes (dirty)'!C11,1)=" ",RIGHT('Without Notes (dirty)'!C11,LEN('Without Notes (dirty)'!C11)-1),'Without Notes (dirty)'!C11)</f>
        <v>minor</v>
      </c>
      <c r="D11" t="str">
        <f>IF(LEFT('Without Notes (dirty)'!D11,1)=" ",RIGHT('Without Notes (dirty)'!D11,LEN('Without Notes (dirty)'!D11)-1),'Without Notes (dirty)'!D11)</f>
        <v>minor</v>
      </c>
      <c r="E11" t="str">
        <f>IF(LEFT('Without Notes (dirty)'!E11,1)=" ",RIGHT('Without Notes (dirty)'!E11,LEN('Without Notes (dirty)'!E11)-1),'Without Notes (dirty)'!E11)</f>
        <v>minor</v>
      </c>
      <c r="F11" t="str">
        <f>IF(LEFT('Without Notes (dirty)'!F11,1)=" ",RIGHT('Without Notes (dirty)'!F11,LEN('Without Notes (dirty)'!F11)-1),'Without Notes (dirty)'!F11)</f>
        <v>Major</v>
      </c>
      <c r="G11" t="str">
        <f>IF(LEFT('Without Notes (dirty)'!G11,1)=" ",RIGHT('Without Notes (dirty)'!G11,LEN('Without Notes (dirty)'!G11)-1),'Without Notes (dirty)'!G11)</f>
        <v>minor</v>
      </c>
      <c r="H11" t="str">
        <f>IF(LEFT('Without Notes (dirty)'!H11,1)=" ",RIGHT('Without Notes (dirty)'!H11,LEN('Without Notes (dirty)'!H11)-1),'Without Notes (dirty)'!H11)</f>
        <v>minor</v>
      </c>
      <c r="I11" t="str">
        <f>IF(LEFT('Without Notes (dirty)'!I11,1)=" ",RIGHT('Without Notes (dirty)'!I11,LEN('Without Notes (dirty)'!I11)-1),'Without Notes (dirty)'!I11)</f>
        <v>minor</v>
      </c>
      <c r="J11" t="str">
        <f>IF(LEFT('Without Notes (dirty)'!J11,1)=" ",RIGHT('Without Notes (dirty)'!J11,LEN('Without Notes (dirty)'!J11)-1),'Without Notes (dirty)'!J11)</f>
        <v>major</v>
      </c>
      <c r="K11" t="str">
        <f>IF(LEFT('Without Notes (dirty)'!K11,1)=" ",RIGHT('Without Notes (dirty)'!K11,LEN('Without Notes (dirty)'!K11)-1),'Without Notes (dirty)'!K11)</f>
        <v>minor</v>
      </c>
    </row>
    <row r="12" spans="1:11" x14ac:dyDescent="0.25">
      <c r="A12">
        <v>10</v>
      </c>
      <c r="B12" t="str">
        <f>IF(LEFT('Without Notes (dirty)'!B12,1)=" ",RIGHT('Without Notes (dirty)'!B12,LEN('Without Notes (dirty)'!B12)-1),'Without Notes (dirty)'!B12)</f>
        <v>Major</v>
      </c>
      <c r="C12" t="str">
        <f>IF(LEFT('Without Notes (dirty)'!C12,1)=" ",RIGHT('Without Notes (dirty)'!C12,LEN('Without Notes (dirty)'!C12)-1),'Without Notes (dirty)'!C12)</f>
        <v>minor</v>
      </c>
      <c r="D12" t="str">
        <f>IF(LEFT('Without Notes (dirty)'!D12,1)=" ",RIGHT('Without Notes (dirty)'!D12,LEN('Without Notes (dirty)'!D12)-1),'Without Notes (dirty)'!D12)</f>
        <v>minor</v>
      </c>
      <c r="E12" t="str">
        <f>IF(LEFT('Without Notes (dirty)'!E12,1)=" ",RIGHT('Without Notes (dirty)'!E12,LEN('Without Notes (dirty)'!E12)-1),'Without Notes (dirty)'!E12)</f>
        <v>minor</v>
      </c>
      <c r="F12" t="str">
        <f>IF(LEFT('Without Notes (dirty)'!F12,1)=" ",RIGHT('Without Notes (dirty)'!F12,LEN('Without Notes (dirty)'!F12)-1),'Without Notes (dirty)'!F12)</f>
        <v>major</v>
      </c>
      <c r="G12" t="str">
        <f>IF(LEFT('Without Notes (dirty)'!G12,1)=" ",RIGHT('Without Notes (dirty)'!G12,LEN('Without Notes (dirty)'!G12)-1),'Without Notes (dirty)'!G12)</f>
        <v>minor</v>
      </c>
      <c r="H12" t="str">
        <f>IF(LEFT('Without Notes (dirty)'!H12,1)=" ",RIGHT('Without Notes (dirty)'!H12,LEN('Without Notes (dirty)'!H12)-1),'Without Notes (dirty)'!H12)</f>
        <v>minor 7th</v>
      </c>
      <c r="I12" t="str">
        <f>IF(LEFT('Without Notes (dirty)'!I12,1)=" ",RIGHT('Without Notes (dirty)'!I12,LEN('Without Notes (dirty)'!I12)-1),'Without Notes (dirty)'!I12)</f>
        <v>minor 7th</v>
      </c>
      <c r="J12" t="str">
        <f>IF(LEFT('Without Notes (dirty)'!J12,1)=" ",RIGHT('Without Notes (dirty)'!J12,LEN('Without Notes (dirty)'!J12)-1),'Without Notes (dirty)'!J12)</f>
        <v>major 7th</v>
      </c>
      <c r="K12" t="str">
        <f>IF(LEFT('Without Notes (dirty)'!K12,1)=" ",RIGHT('Without Notes (dirty)'!K12,LEN('Without Notes (dirty)'!K12)-1),'Without Notes (dirty)'!K12)</f>
        <v>minor 7th</v>
      </c>
    </row>
    <row r="13" spans="1:11" x14ac:dyDescent="0.25">
      <c r="A13">
        <v>11</v>
      </c>
      <c r="B13" t="str">
        <f>IF(LEFT('Without Notes (dirty)'!B13,1)=" ",RIGHT('Without Notes (dirty)'!B13,LEN('Without Notes (dirty)'!B13)-1),'Without Notes (dirty)'!B13)</f>
        <v>major</v>
      </c>
      <c r="C13" t="str">
        <f>IF(LEFT('Without Notes (dirty)'!C13,1)=" ",RIGHT('Without Notes (dirty)'!C13,LEN('Without Notes (dirty)'!C13)-1),'Without Notes (dirty)'!C13)</f>
        <v>minor</v>
      </c>
      <c r="D13" t="str">
        <f>IF(LEFT('Without Notes (dirty)'!D13,1)=" ",RIGHT('Without Notes (dirty)'!D13,LEN('Without Notes (dirty)'!D13)-1),'Without Notes (dirty)'!D13)</f>
        <v>minor</v>
      </c>
      <c r="E13" t="str">
        <f>IF(LEFT('Without Notes (dirty)'!E13,1)=" ",RIGHT('Without Notes (dirty)'!E13,LEN('Without Notes (dirty)'!E13)-1),'Without Notes (dirty)'!E13)</f>
        <v>diminished</v>
      </c>
      <c r="F13" t="str">
        <f>IF(LEFT('Without Notes (dirty)'!F13,1)=" ",RIGHT('Without Notes (dirty)'!F13,LEN('Without Notes (dirty)'!F13)-1),'Without Notes (dirty)'!F13)</f>
        <v>major</v>
      </c>
      <c r="G13" t="str">
        <f>IF(LEFT('Without Notes (dirty)'!G13,1)=" ",RIGHT('Without Notes (dirty)'!G13,LEN('Without Notes (dirty)'!G13)-1),'Without Notes (dirty)'!G13)</f>
        <v>diminished 7th</v>
      </c>
      <c r="H13" t="str">
        <f>IF(LEFT('Without Notes (dirty)'!H13,1)=" ",RIGHT('Without Notes (dirty)'!H13,LEN('Without Notes (dirty)'!H13)-1),'Without Notes (dirty)'!H13)</f>
        <v>major 2nd</v>
      </c>
      <c r="I13" t="str">
        <f>IF(LEFT('Without Notes (dirty)'!I13,1)=" ",RIGHT('Without Notes (dirty)'!I13,LEN('Without Notes (dirty)'!I13)-1),'Without Notes (dirty)'!I13)</f>
        <v>major 7th</v>
      </c>
      <c r="J13" t="str">
        <f>IF(LEFT('Without Notes (dirty)'!J13,1)=" ",RIGHT('Without Notes (dirty)'!J13,LEN('Without Notes (dirty)'!J13)-1),'Without Notes (dirty)'!J13)</f>
        <v>major 7th</v>
      </c>
      <c r="K13" t="str">
        <f>IF(LEFT('Without Notes (dirty)'!K13,1)=" ",RIGHT('Without Notes (dirty)'!K13,LEN('Without Notes (dirty)'!K13)-1),'Without Notes (dirty)'!K13)</f>
        <v>major 7th</v>
      </c>
    </row>
    <row r="14" spans="1:11" x14ac:dyDescent="0.25">
      <c r="A14">
        <v>12</v>
      </c>
      <c r="B14" t="str">
        <f>IF(LEFT('Without Notes (dirty)'!B14,1)=" ",RIGHT('Without Notes (dirty)'!B14,LEN('Without Notes (dirty)'!B14)-1),'Without Notes (dirty)'!B14)</f>
        <v>major</v>
      </c>
      <c r="C14" t="str">
        <f>IF(LEFT('Without Notes (dirty)'!C14,1)=" ",RIGHT('Without Notes (dirty)'!C14,LEN('Without Notes (dirty)'!C14)-1),'Without Notes (dirty)'!C14)</f>
        <v>minor</v>
      </c>
      <c r="D14" t="str">
        <f>IF(LEFT('Without Notes (dirty)'!D14,1)=" ",RIGHT('Without Notes (dirty)'!D14,LEN('Without Notes (dirty)'!D14)-1),'Without Notes (dirty)'!D14)</f>
        <v>minor</v>
      </c>
      <c r="E14" t="str">
        <f>IF(LEFT('Without Notes (dirty)'!E14,1)=" ",RIGHT('Without Notes (dirty)'!E14,LEN('Without Notes (dirty)'!E14)-1),'Without Notes (dirty)'!E14)</f>
        <v>minor</v>
      </c>
      <c r="F14" t="str">
        <f>IF(LEFT('Without Notes (dirty)'!F14,1)=" ",RIGHT('Without Notes (dirty)'!F14,LEN('Without Notes (dirty)'!F14)-1),'Without Notes (dirty)'!F14)</f>
        <v>major</v>
      </c>
      <c r="G14" t="str">
        <f>IF(LEFT('Without Notes (dirty)'!G14,1)=" ",RIGHT('Without Notes (dirty)'!G14,LEN('Without Notes (dirty)'!G14)-1),'Without Notes (dirty)'!G14)</f>
        <v>minor</v>
      </c>
      <c r="H14" t="str">
        <f>IF(LEFT('Without Notes (dirty)'!H14,1)=" ",RIGHT('Without Notes (dirty)'!H14,LEN('Without Notes (dirty)'!H14)-1),'Without Notes (dirty)'!H14)</f>
        <v>major 7th</v>
      </c>
      <c r="I14" t="str">
        <f>IF(LEFT('Without Notes (dirty)'!I14,1)=" ",RIGHT('Without Notes (dirty)'!I14,LEN('Without Notes (dirty)'!I14)-1),'Without Notes (dirty)'!I14)</f>
        <v>major 7th</v>
      </c>
      <c r="J14" t="str">
        <f>IF(LEFT('Without Notes (dirty)'!J14,1)=" ",RIGHT('Without Notes (dirty)'!J14,LEN('Without Notes (dirty)'!J14)-1),'Without Notes (dirty)'!J14)</f>
        <v>major 9th</v>
      </c>
      <c r="K14" t="str">
        <f>IF(LEFT('Without Notes (dirty)'!K14,1)=" ",RIGHT('Without Notes (dirty)'!K14,LEN('Without Notes (dirty)'!K14)-1),'Without Notes (dirty)'!K14)</f>
        <v>major 9th</v>
      </c>
    </row>
    <row r="15" spans="1:11" x14ac:dyDescent="0.25">
      <c r="A15">
        <v>13</v>
      </c>
      <c r="B15" t="str">
        <f>IF(LEFT('Without Notes (dirty)'!B15,1)=" ",RIGHT('Without Notes (dirty)'!B15,LEN('Without Notes (dirty)'!B15)-1),'Without Notes (dirty)'!B15)</f>
        <v>major</v>
      </c>
      <c r="C15" t="str">
        <f>IF(LEFT('Without Notes (dirty)'!C15,1)=" ",RIGHT('Without Notes (dirty)'!C15,LEN('Without Notes (dirty)'!C15)-1),'Without Notes (dirty)'!C15)</f>
        <v>major</v>
      </c>
      <c r="D15" t="str">
        <f>IF(LEFT('Without Notes (dirty)'!D15,1)=" ",RIGHT('Without Notes (dirty)'!D15,LEN('Without Notes (dirty)'!D15)-1),'Without Notes (dirty)'!D15)</f>
        <v>major</v>
      </c>
      <c r="E15" t="str">
        <f>IF(LEFT('Without Notes (dirty)'!E15,1)=" ",RIGHT('Without Notes (dirty)'!E15,LEN('Without Notes (dirty)'!E15)-1),'Without Notes (dirty)'!E15)</f>
        <v>major</v>
      </c>
      <c r="F15" t="str">
        <f>IF(LEFT('Without Notes (dirty)'!F15,1)=" ",RIGHT('Without Notes (dirty)'!F15,LEN('Without Notes (dirty)'!F15)-1),'Without Notes (dirty)'!F15)</f>
        <v>major</v>
      </c>
      <c r="G15" t="str">
        <f>IF(LEFT('Without Notes (dirty)'!G15,1)=" ",RIGHT('Without Notes (dirty)'!G15,LEN('Without Notes (dirty)'!G15)-1),'Without Notes (dirty)'!G15)</f>
        <v>major</v>
      </c>
      <c r="H15" t="str">
        <f>IF(LEFT('Without Notes (dirty)'!H15,1)=" ",RIGHT('Without Notes (dirty)'!H15,LEN('Without Notes (dirty)'!H15)-1),'Without Notes (dirty)'!H15)</f>
        <v>major</v>
      </c>
      <c r="I15" t="str">
        <f>IF(LEFT('Without Notes (dirty)'!I15,1)=" ",RIGHT('Without Notes (dirty)'!I15,LEN('Without Notes (dirty)'!I15)-1),'Without Notes (dirty)'!I15)</f>
        <v>major</v>
      </c>
      <c r="J15" t="str">
        <f>IF(LEFT('Without Notes (dirty)'!J15,1)=" ",RIGHT('Without Notes (dirty)'!J15,LEN('Without Notes (dirty)'!J15)-1),'Without Notes (dirty)'!J15)</f>
        <v>major</v>
      </c>
      <c r="K15" t="str">
        <f>IF(LEFT('Without Notes (dirty)'!K15,1)=" ",RIGHT('Without Notes (dirty)'!K15,LEN('Without Notes (dirty)'!K15)-1),'Without Notes (dirty)'!K15)</f>
        <v>Major</v>
      </c>
    </row>
    <row r="16" spans="1:11" x14ac:dyDescent="0.25">
      <c r="A16">
        <v>14</v>
      </c>
      <c r="B16" t="str">
        <f>IF(LEFT('Without Notes (dirty)'!B16,1)=" ",RIGHT('Without Notes (dirty)'!B16,LEN('Without Notes (dirty)'!B16)-1),'Without Notes (dirty)'!B16)</f>
        <v>Major</v>
      </c>
      <c r="C16" t="str">
        <f>IF(LEFT('Without Notes (dirty)'!C16,1)=" ",RIGHT('Without Notes (dirty)'!C16,LEN('Without Notes (dirty)'!C16)-1),'Without Notes (dirty)'!C16)</f>
        <v>minor</v>
      </c>
      <c r="D16" t="str">
        <f>IF(LEFT('Without Notes (dirty)'!D16,1)=" ",RIGHT('Without Notes (dirty)'!D16,LEN('Without Notes (dirty)'!D16)-1),'Without Notes (dirty)'!D16)</f>
        <v>minor</v>
      </c>
      <c r="E16" t="str">
        <f>IF(LEFT('Without Notes (dirty)'!E16,1)=" ",RIGHT('Without Notes (dirty)'!E16,LEN('Without Notes (dirty)'!E16)-1),'Without Notes (dirty)'!E16)</f>
        <v>minor</v>
      </c>
      <c r="F16" t="str">
        <f>IF(LEFT('Without Notes (dirty)'!F16,1)=" ",RIGHT('Without Notes (dirty)'!F16,LEN('Without Notes (dirty)'!F16)-1),'Without Notes (dirty)'!F16)</f>
        <v>major</v>
      </c>
      <c r="G16" t="str">
        <f>IF(LEFT('Without Notes (dirty)'!G16,1)=" ",RIGHT('Without Notes (dirty)'!G16,LEN('Without Notes (dirty)'!G16)-1),'Without Notes (dirty)'!G16)</f>
        <v>major</v>
      </c>
      <c r="H16" t="str">
        <f>IF(LEFT('Without Notes (dirty)'!H16,1)=" ",RIGHT('Without Notes (dirty)'!H16,LEN('Without Notes (dirty)'!H16)-1),'Without Notes (dirty)'!H16)</f>
        <v>major</v>
      </c>
      <c r="I16" t="str">
        <f>IF(LEFT('Without Notes (dirty)'!I16,1)=" ",RIGHT('Without Notes (dirty)'!I16,LEN('Without Notes (dirty)'!I16)-1),'Without Notes (dirty)'!I16)</f>
        <v>major</v>
      </c>
      <c r="J16" t="str">
        <f>IF(LEFT('Without Notes (dirty)'!J16,1)=" ",RIGHT('Without Notes (dirty)'!J16,LEN('Without Notes (dirty)'!J16)-1),'Without Notes (dirty)'!J16)</f>
        <v>major</v>
      </c>
      <c r="K16" t="str">
        <f>IF(LEFT('Without Notes (dirty)'!K16,1)=" ",RIGHT('Without Notes (dirty)'!K16,LEN('Without Notes (dirty)'!K16)-1),'Without Notes (dirty)'!K16)</f>
        <v>major</v>
      </c>
    </row>
    <row r="17" spans="1:11" x14ac:dyDescent="0.25">
      <c r="A17">
        <v>15</v>
      </c>
      <c r="B17" t="str">
        <f>IF(LEFT('Without Notes (dirty)'!B17,1)=" ",RIGHT('Without Notes (dirty)'!B17,LEN('Without Notes (dirty)'!B17)-1),'Without Notes (dirty)'!B17)</f>
        <v>Major</v>
      </c>
      <c r="C17" t="str">
        <f>IF(LEFT('Without Notes (dirty)'!C17,1)=" ",RIGHT('Without Notes (dirty)'!C17,LEN('Without Notes (dirty)'!C17)-1),'Without Notes (dirty)'!C17)</f>
        <v>minor</v>
      </c>
      <c r="D17" t="str">
        <f>IF(LEFT('Without Notes (dirty)'!D17,1)=" ",RIGHT('Without Notes (dirty)'!D17,LEN('Without Notes (dirty)'!D17)-1),'Without Notes (dirty)'!D17)</f>
        <v>Minor</v>
      </c>
      <c r="E17" t="str">
        <f>IF(LEFT('Without Notes (dirty)'!E17,1)=" ",RIGHT('Without Notes (dirty)'!E17,LEN('Without Notes (dirty)'!E17)-1),'Without Notes (dirty)'!E17)</f>
        <v>minor</v>
      </c>
      <c r="F17" t="str">
        <f>IF(LEFT('Without Notes (dirty)'!F17,1)=" ",RIGHT('Without Notes (dirty)'!F17,LEN('Without Notes (dirty)'!F17)-1),'Without Notes (dirty)'!F17)</f>
        <v>major</v>
      </c>
      <c r="G17" t="str">
        <f>IF(LEFT('Without Notes (dirty)'!G17,1)=" ",RIGHT('Without Notes (dirty)'!G17,LEN('Without Notes (dirty)'!G17)-1),'Without Notes (dirty)'!G17)</f>
        <v>minor</v>
      </c>
      <c r="H17" t="str">
        <f>IF(LEFT('Without Notes (dirty)'!H17,1)=" ",RIGHT('Without Notes (dirty)'!H17,LEN('Without Notes (dirty)'!H17)-1),'Without Notes (dirty)'!H17)</f>
        <v>major</v>
      </c>
      <c r="I17" t="str">
        <f>IF(LEFT('Without Notes (dirty)'!I17,1)=" ",RIGHT('Without Notes (dirty)'!I17,LEN('Without Notes (dirty)'!I17)-1),'Without Notes (dirty)'!I17)</f>
        <v>major</v>
      </c>
      <c r="J17" t="str">
        <f>IF(LEFT('Without Notes (dirty)'!J17,1)=" ",RIGHT('Without Notes (dirty)'!J17,LEN('Without Notes (dirty)'!J17)-1),'Without Notes (dirty)'!J17)</f>
        <v>minor</v>
      </c>
      <c r="K17" t="str">
        <f>IF(LEFT('Without Notes (dirty)'!K17,1)=" ",RIGHT('Without Notes (dirty)'!K17,LEN('Without Notes (dirty)'!K17)-1),'Without Notes (dirty)'!K17)</f>
        <v>minor</v>
      </c>
    </row>
    <row r="18" spans="1:11" x14ac:dyDescent="0.25">
      <c r="A18">
        <v>16</v>
      </c>
      <c r="B18" t="str">
        <f>IF(LEFT('Without Notes (dirty)'!B18,1)=" ",RIGHT('Without Notes (dirty)'!B18,LEN('Without Notes (dirty)'!B18)-1),'Without Notes (dirty)'!B18)</f>
        <v>Major</v>
      </c>
      <c r="C18" t="str">
        <f>IF(LEFT('Without Notes (dirty)'!C18,1)=" ",RIGHT('Without Notes (dirty)'!C18,LEN('Without Notes (dirty)'!C18)-1),'Without Notes (dirty)'!C18)</f>
        <v>diminished</v>
      </c>
      <c r="D18" t="str">
        <f>IF(LEFT('Without Notes (dirty)'!D18,1)=" ",RIGHT('Without Notes (dirty)'!D18,LEN('Without Notes (dirty)'!D18)-1),'Without Notes (dirty)'!D18)</f>
        <v>minor</v>
      </c>
      <c r="E18" t="str">
        <f>IF(LEFT('Without Notes (dirty)'!E18,1)=" ",RIGHT('Without Notes (dirty)'!E18,LEN('Without Notes (dirty)'!E18)-1),'Without Notes (dirty)'!E18)</f>
        <v>minor</v>
      </c>
      <c r="F18" t="str">
        <f>IF(LEFT('Without Notes (dirty)'!F18,1)=" ",RIGHT('Without Notes (dirty)'!F18,LEN('Without Notes (dirty)'!F18)-1),'Without Notes (dirty)'!F18)</f>
        <v>major</v>
      </c>
      <c r="G18" t="str">
        <f>IF(LEFT('Without Notes (dirty)'!G18,1)=" ",RIGHT('Without Notes (dirty)'!G18,LEN('Without Notes (dirty)'!G18)-1),'Without Notes (dirty)'!G18)</f>
        <v>minor</v>
      </c>
      <c r="H18" t="str">
        <f>IF(LEFT('Without Notes (dirty)'!H18,1)=" ",RIGHT('Without Notes (dirty)'!H18,LEN('Without Notes (dirty)'!H18)-1),'Without Notes (dirty)'!H18)</f>
        <v>augmented</v>
      </c>
      <c r="I18" t="str">
        <f>IF(LEFT('Without Notes (dirty)'!I18,1)=" ",RIGHT('Without Notes (dirty)'!I18,LEN('Without Notes (dirty)'!I18)-1),'Without Notes (dirty)'!I18)</f>
        <v>diminished</v>
      </c>
      <c r="J18" t="str">
        <f>IF(LEFT('Without Notes (dirty)'!J18,1)=" ",RIGHT('Without Notes (dirty)'!J18,LEN('Without Notes (dirty)'!J18)-1),'Without Notes (dirty)'!J18)</f>
        <v>minor</v>
      </c>
      <c r="K18" t="str">
        <f>IF(LEFT('Without Notes (dirty)'!K18,1)=" ",RIGHT('Without Notes (dirty)'!K18,LEN('Without Notes (dirty)'!K18)-1),'Without Notes (dirty)'!K18)</f>
        <v>minor</v>
      </c>
    </row>
    <row r="19" spans="1:11" x14ac:dyDescent="0.25">
      <c r="A19">
        <v>17</v>
      </c>
      <c r="B19" t="str">
        <f>IF(LEFT('Without Notes (dirty)'!B19,1)=" ",RIGHT('Without Notes (dirty)'!B19,LEN('Without Notes (dirty)'!B19)-1),'Without Notes (dirty)'!B19)</f>
        <v>Major</v>
      </c>
      <c r="C19" t="str">
        <f>IF(LEFT('Without Notes (dirty)'!C19,1)=" ",RIGHT('Without Notes (dirty)'!C19,LEN('Without Notes (dirty)'!C19)-1),'Without Notes (dirty)'!C19)</f>
        <v>Minor</v>
      </c>
      <c r="D19" t="str">
        <f>IF(LEFT('Without Notes (dirty)'!D19,1)=" ",RIGHT('Without Notes (dirty)'!D19,LEN('Without Notes (dirty)'!D19)-1),'Without Notes (dirty)'!D19)</f>
        <v>minor</v>
      </c>
      <c r="E19" t="str">
        <f>IF(LEFT('Without Notes (dirty)'!E19,1)=" ",RIGHT('Without Notes (dirty)'!E19,LEN('Without Notes (dirty)'!E19)-1),'Without Notes (dirty)'!E19)</f>
        <v>minor</v>
      </c>
      <c r="F19" t="str">
        <f>IF(LEFT('Without Notes (dirty)'!F19,1)=" ",RIGHT('Without Notes (dirty)'!F19,LEN('Without Notes (dirty)'!F19)-1),'Without Notes (dirty)'!F19)</f>
        <v>major</v>
      </c>
      <c r="G19" t="str">
        <f>IF(LEFT('Without Notes (dirty)'!G19,1)=" ",RIGHT('Without Notes (dirty)'!G19,LEN('Without Notes (dirty)'!G19)-1),'Without Notes (dirty)'!G19)</f>
        <v>minor</v>
      </c>
      <c r="H19" t="str">
        <f>IF(LEFT('Without Notes (dirty)'!H19,1)=" ",RIGHT('Without Notes (dirty)'!H19,LEN('Without Notes (dirty)'!H19)-1),'Without Notes (dirty)'!H19)</f>
        <v>major 7th</v>
      </c>
      <c r="I19" t="str">
        <f>IF(LEFT('Without Notes (dirty)'!I19,1)=" ",RIGHT('Without Notes (dirty)'!I19,LEN('Without Notes (dirty)'!I19)-1),'Without Notes (dirty)'!I19)</f>
        <v>major 7th</v>
      </c>
      <c r="J19" t="str">
        <f>IF(LEFT('Without Notes (dirty)'!J19,1)=" ",RIGHT('Without Notes (dirty)'!J19,LEN('Without Notes (dirty)'!J19)-1),'Without Notes (dirty)'!J19)</f>
        <v>dominant 7th</v>
      </c>
      <c r="K19" t="str">
        <f>IF(LEFT('Without Notes (dirty)'!K19,1)=" ",RIGHT('Without Notes (dirty)'!K19,LEN('Without Notes (dirty)'!K19)-1),'Without Notes (dirty)'!K19)</f>
        <v>minor 7th</v>
      </c>
    </row>
    <row r="20" spans="1:11" x14ac:dyDescent="0.25">
      <c r="A20">
        <v>18</v>
      </c>
      <c r="B20" t="str">
        <f>IF(LEFT('Without Notes (dirty)'!B20,1)=" ",RIGHT('Without Notes (dirty)'!B20,LEN('Without Notes (dirty)'!B20)-1),'Without Notes (dirty)'!B20)</f>
        <v>Major</v>
      </c>
      <c r="C20" t="str">
        <f>IF(LEFT('Without Notes (dirty)'!C20,1)=" ",RIGHT('Without Notes (dirty)'!C20,LEN('Without Notes (dirty)'!C20)-1),'Without Notes (dirty)'!C20)</f>
        <v>minor</v>
      </c>
      <c r="D20" t="str">
        <f>IF(LEFT('Without Notes (dirty)'!D20,1)=" ",RIGHT('Without Notes (dirty)'!D20,LEN('Without Notes (dirty)'!D20)-1),'Without Notes (dirty)'!D20)</f>
        <v>minor</v>
      </c>
      <c r="E20" t="str">
        <f>IF(LEFT('Without Notes (dirty)'!E20,1)=" ",RIGHT('Without Notes (dirty)'!E20,LEN('Without Notes (dirty)'!E20)-1),'Without Notes (dirty)'!E20)</f>
        <v>Diminished</v>
      </c>
      <c r="F20" t="str">
        <f>IF(LEFT('Without Notes (dirty)'!F20,1)=" ",RIGHT('Without Notes (dirty)'!F20,LEN('Without Notes (dirty)'!F20)-1),'Without Notes (dirty)'!F20)</f>
        <v>major</v>
      </c>
      <c r="G20" t="str">
        <f>IF(LEFT('Without Notes (dirty)'!G20,1)=" ",RIGHT('Without Notes (dirty)'!G20,LEN('Without Notes (dirty)'!G20)-1),'Without Notes (dirty)'!G20)</f>
        <v>Diminished</v>
      </c>
      <c r="H20" t="str">
        <f>IF(LEFT('Without Notes (dirty)'!H20,1)=" ",RIGHT('Without Notes (dirty)'!H20,LEN('Without Notes (dirty)'!H20)-1),'Without Notes (dirty)'!H20)</f>
        <v>major 7th</v>
      </c>
      <c r="I20" t="str">
        <f>IF(LEFT('Without Notes (dirty)'!I20,1)=" ",RIGHT('Without Notes (dirty)'!I20,LEN('Without Notes (dirty)'!I20)-1),'Without Notes (dirty)'!I20)</f>
        <v>major 7th</v>
      </c>
      <c r="J20" t="str">
        <f>IF(LEFT('Without Notes (dirty)'!J20,1)=" ",RIGHT('Without Notes (dirty)'!J20,LEN('Without Notes (dirty)'!J20)-1),'Without Notes (dirty)'!J20)</f>
        <v>dominant 7th</v>
      </c>
      <c r="K20" t="str">
        <f>IF(LEFT('Without Notes (dirty)'!K20,1)=" ",RIGHT('Without Notes (dirty)'!K20,LEN('Without Notes (dirty)'!K20)-1),'Without Notes (dirty)'!K20)</f>
        <v>minor 7th</v>
      </c>
    </row>
    <row r="21" spans="1:11" x14ac:dyDescent="0.25">
      <c r="A21">
        <v>19</v>
      </c>
      <c r="B21" t="str">
        <f>IF(LEFT('Without Notes (dirty)'!B21,1)=" ",RIGHT('Without Notes (dirty)'!B21,LEN('Without Notes (dirty)'!B21)-1),'Without Notes (dirty)'!B21)</f>
        <v>Major</v>
      </c>
      <c r="C21" t="str">
        <f>IF(LEFT('Without Notes (dirty)'!C21,1)=" ",RIGHT('Without Notes (dirty)'!C21,LEN('Without Notes (dirty)'!C21)-1),'Without Notes (dirty)'!C21)</f>
        <v>minor</v>
      </c>
      <c r="D21" t="str">
        <f>IF(LEFT('Without Notes (dirty)'!D21,1)=" ",RIGHT('Without Notes (dirty)'!D21,LEN('Without Notes (dirty)'!D21)-1),'Without Notes (dirty)'!D21)</f>
        <v>minor</v>
      </c>
      <c r="E21" t="str">
        <f>IF(LEFT('Without Notes (dirty)'!E21,1)=" ",RIGHT('Without Notes (dirty)'!E21,LEN('Without Notes (dirty)'!E21)-1),'Without Notes (dirty)'!E21)</f>
        <v>diminished</v>
      </c>
      <c r="F21" t="str">
        <f>IF(LEFT('Without Notes (dirty)'!F21,1)=" ",RIGHT('Without Notes (dirty)'!F21,LEN('Without Notes (dirty)'!F21)-1),'Without Notes (dirty)'!F21)</f>
        <v>Major</v>
      </c>
      <c r="G21" t="str">
        <f>IF(LEFT('Without Notes (dirty)'!G21,1)=" ",RIGHT('Without Notes (dirty)'!G21,LEN('Without Notes (dirty)'!G21)-1),'Without Notes (dirty)'!G21)</f>
        <v>Diminished</v>
      </c>
      <c r="H21" t="str">
        <f>IF(LEFT('Without Notes (dirty)'!H21,1)=" ",RIGHT('Without Notes (dirty)'!H21,LEN('Without Notes (dirty)'!H21)-1),'Without Notes (dirty)'!H21)</f>
        <v>major 7th</v>
      </c>
      <c r="I21" t="str">
        <f>IF(LEFT('Without Notes (dirty)'!I21,1)=" ",RIGHT('Without Notes (dirty)'!I21,LEN('Without Notes (dirty)'!I21)-1),'Without Notes (dirty)'!I21)</f>
        <v>major 7th</v>
      </c>
      <c r="J21" t="str">
        <f>IF(LEFT('Without Notes (dirty)'!J21,1)=" ",RIGHT('Without Notes (dirty)'!J21,LEN('Without Notes (dirty)'!J21)-1),'Without Notes (dirty)'!J21)</f>
        <v>dominant 7th</v>
      </c>
      <c r="K21" t="str">
        <f>IF(LEFT('Without Notes (dirty)'!K21,1)=" ",RIGHT('Without Notes (dirty)'!K21,LEN('Without Notes (dirty)'!K21)-1),'Without Notes (dirty)'!K21)</f>
        <v>minor 7th</v>
      </c>
    </row>
    <row r="22" spans="1:11" x14ac:dyDescent="0.25">
      <c r="A22">
        <v>20</v>
      </c>
      <c r="B22" t="str">
        <f>IF(LEFT('Without Notes (dirty)'!B22,1)=" ",RIGHT('Without Notes (dirty)'!B22,LEN('Without Notes (dirty)'!B22)-1),'Without Notes (dirty)'!B22)</f>
        <v>Major</v>
      </c>
      <c r="C22" t="str">
        <f>IF(LEFT('Without Notes (dirty)'!C22,1)=" ",RIGHT('Without Notes (dirty)'!C22,LEN('Without Notes (dirty)'!C22)-1),'Without Notes (dirty)'!C22)</f>
        <v>minor</v>
      </c>
      <c r="D22" t="str">
        <f>IF(LEFT('Without Notes (dirty)'!D22,1)=" ",RIGHT('Without Notes (dirty)'!D22,LEN('Without Notes (dirty)'!D22)-1),'Without Notes (dirty)'!D22)</f>
        <v>minor</v>
      </c>
      <c r="E22" t="str">
        <f>IF(LEFT('Without Notes (dirty)'!E22,1)=" ",RIGHT('Without Notes (dirty)'!E22,LEN('Without Notes (dirty)'!E22)-1),'Without Notes (dirty)'!E22)</f>
        <v>minor diminished</v>
      </c>
      <c r="F22" t="str">
        <f>IF(LEFT('Without Notes (dirty)'!F22,1)=" ",RIGHT('Without Notes (dirty)'!F22,LEN('Without Notes (dirty)'!F22)-1),'Without Notes (dirty)'!F22)</f>
        <v>major</v>
      </c>
      <c r="G22" t="str">
        <f>IF(LEFT('Without Notes (dirty)'!G22,1)=" ",RIGHT('Without Notes (dirty)'!G22,LEN('Without Notes (dirty)'!G22)-1),'Without Notes (dirty)'!G22)</f>
        <v>minor</v>
      </c>
      <c r="H22" t="str">
        <f>IF(LEFT('Without Notes (dirty)'!H22,1)=" ",RIGHT('Without Notes (dirty)'!H22,LEN('Without Notes (dirty)'!H22)-1),'Without Notes (dirty)'!H22)</f>
        <v>minor 7th</v>
      </c>
      <c r="I22" t="str">
        <f>IF(LEFT('Without Notes (dirty)'!I22,1)=" ",RIGHT('Without Notes (dirty)'!I22,LEN('Without Notes (dirty)'!I22)-1),'Without Notes (dirty)'!I22)</f>
        <v>minor</v>
      </c>
      <c r="J22" t="str">
        <f>IF(LEFT('Without Notes (dirty)'!J22,1)=" ",RIGHT('Without Notes (dirty)'!J22,LEN('Without Notes (dirty)'!J22)-1),'Without Notes (dirty)'!J22)</f>
        <v>major 7th</v>
      </c>
      <c r="K22" t="str">
        <f>IF(LEFT('Without Notes (dirty)'!K22,1)=" ",RIGHT('Without Notes (dirty)'!K22,LEN('Without Notes (dirty)'!K22)-1),'Without Notes (dirty)'!K22)</f>
        <v>augmented</v>
      </c>
    </row>
    <row r="23" spans="1:11" x14ac:dyDescent="0.25">
      <c r="A23">
        <v>21</v>
      </c>
      <c r="B23" t="str">
        <f>IF(LEFT('Without Notes (dirty)'!B23,1)=" ",RIGHT('Without Notes (dirty)'!B23,LEN('Without Notes (dirty)'!B23)-1),'Without Notes (dirty)'!B23)</f>
        <v>Major</v>
      </c>
      <c r="C23" t="str">
        <f>IF(LEFT('Without Notes (dirty)'!C23,1)=" ",RIGHT('Without Notes (dirty)'!C23,LEN('Without Notes (dirty)'!C23)-1),'Without Notes (dirty)'!C23)</f>
        <v>major</v>
      </c>
      <c r="D23" t="str">
        <f>IF(LEFT('Without Notes (dirty)'!D23,1)=" ",RIGHT('Without Notes (dirty)'!D23,LEN('Without Notes (dirty)'!D23)-1),'Without Notes (dirty)'!D23)</f>
        <v>major</v>
      </c>
      <c r="E23" t="str">
        <f>IF(LEFT('Without Notes (dirty)'!E23,1)=" ",RIGHT('Without Notes (dirty)'!E23,LEN('Without Notes (dirty)'!E23)-1),'Without Notes (dirty)'!E23)</f>
        <v>major</v>
      </c>
      <c r="F23" t="str">
        <f>IF(LEFT('Without Notes (dirty)'!F23,1)=" ",RIGHT('Without Notes (dirty)'!F23,LEN('Without Notes (dirty)'!F23)-1),'Without Notes (dirty)'!F23)</f>
        <v>minor</v>
      </c>
      <c r="G23" t="str">
        <f>IF(LEFT('Without Notes (dirty)'!G23,1)=" ",RIGHT('Without Notes (dirty)'!G23,LEN('Without Notes (dirty)'!G23)-1),'Without Notes (dirty)'!G23)</f>
        <v>major</v>
      </c>
      <c r="H23" t="str">
        <f>IF(LEFT('Without Notes (dirty)'!H23,1)=" ",RIGHT('Without Notes (dirty)'!H23,LEN('Without Notes (dirty)'!H23)-1),'Without Notes (dirty)'!H23)</f>
        <v>minor</v>
      </c>
      <c r="I23" t="str">
        <f>IF(LEFT('Without Notes (dirty)'!I23,1)=" ",RIGHT('Without Notes (dirty)'!I23,LEN('Without Notes (dirty)'!I23)-1),'Without Notes (dirty)'!I23)</f>
        <v>major</v>
      </c>
      <c r="J23" t="str">
        <f>IF(LEFT('Without Notes (dirty)'!J23,1)=" ",RIGHT('Without Notes (dirty)'!J23,LEN('Without Notes (dirty)'!J23)-1),'Without Notes (dirty)'!J23)</f>
        <v>major</v>
      </c>
      <c r="K23" t="str">
        <f>IF(LEFT('Without Notes (dirty)'!K23,1)=" ",RIGHT('Without Notes (dirty)'!K23,LEN('Without Notes (dirty)'!K23)-1),'Without Notes (dirty)'!K23)</f>
        <v>major</v>
      </c>
    </row>
    <row r="24" spans="1:11" x14ac:dyDescent="0.25">
      <c r="A24">
        <v>22</v>
      </c>
      <c r="B24" t="str">
        <f>IF(LEFT('Without Notes (dirty)'!B24,1)=" ",RIGHT('Without Notes (dirty)'!B24,LEN('Without Notes (dirty)'!B24)-1),'Without Notes (dirty)'!B24)</f>
        <v>Major</v>
      </c>
      <c r="C24" t="str">
        <f>IF(LEFT('Without Notes (dirty)'!C24,1)=" ",RIGHT('Without Notes (dirty)'!C24,LEN('Without Notes (dirty)'!C24)-1),'Without Notes (dirty)'!C24)</f>
        <v>major</v>
      </c>
      <c r="D24" t="str">
        <f>IF(LEFT('Without Notes (dirty)'!D24,1)=" ",RIGHT('Without Notes (dirty)'!D24,LEN('Without Notes (dirty)'!D24)-1),'Without Notes (dirty)'!D24)</f>
        <v>major</v>
      </c>
      <c r="E24" t="str">
        <f>IF(LEFT('Without Notes (dirty)'!E24,1)=" ",RIGHT('Without Notes (dirty)'!E24,LEN('Without Notes (dirty)'!E24)-1),'Without Notes (dirty)'!E24)</f>
        <v>minor</v>
      </c>
      <c r="F24" t="str">
        <f>IF(LEFT('Without Notes (dirty)'!F24,1)=" ",RIGHT('Without Notes (dirty)'!F24,LEN('Without Notes (dirty)'!F24)-1),'Without Notes (dirty)'!F24)</f>
        <v>Major</v>
      </c>
      <c r="G24" t="str">
        <f>IF(LEFT('Without Notes (dirty)'!G24,1)=" ",RIGHT('Without Notes (dirty)'!G24,LEN('Without Notes (dirty)'!G24)-1),'Without Notes (dirty)'!G24)</f>
        <v>Minor</v>
      </c>
      <c r="H24" t="str">
        <f>IF(LEFT('Without Notes (dirty)'!H24,1)=" ",RIGHT('Without Notes (dirty)'!H24,LEN('Without Notes (dirty)'!H24)-1),'Without Notes (dirty)'!H24)</f>
        <v>major</v>
      </c>
      <c r="I24" t="str">
        <f>IF(LEFT('Without Notes (dirty)'!I24,1)=" ",RIGHT('Without Notes (dirty)'!I24,LEN('Without Notes (dirty)'!I24)-1),'Without Notes (dirty)'!I24)</f>
        <v>major</v>
      </c>
      <c r="J24" t="str">
        <f>IF(LEFT('Without Notes (dirty)'!J24,1)=" ",RIGHT('Without Notes (dirty)'!J24,LEN('Without Notes (dirty)'!J24)-1),'Without Notes (dirty)'!J24)</f>
        <v>major</v>
      </c>
      <c r="K24" t="str">
        <f>IF(LEFT('Without Notes (dirty)'!K24,1)=" ",RIGHT('Without Notes (dirty)'!K24,LEN('Without Notes (dirty)'!K24)-1),'Without Notes (dirty)'!K24)</f>
        <v>major</v>
      </c>
    </row>
    <row r="25" spans="1:11" x14ac:dyDescent="0.25">
      <c r="A25">
        <v>23</v>
      </c>
      <c r="B25" t="str">
        <f>IF(LEFT('Without Notes (dirty)'!B25,1)=" ",RIGHT('Without Notes (dirty)'!B25,LEN('Without Notes (dirty)'!B25)-1),'Without Notes (dirty)'!B25)</f>
        <v>Major</v>
      </c>
      <c r="C25" t="str">
        <f>IF(LEFT('Without Notes (dirty)'!C25,1)=" ",RIGHT('Without Notes (dirty)'!C25,LEN('Without Notes (dirty)'!C25)-1),'Without Notes (dirty)'!C25)</f>
        <v>minor</v>
      </c>
      <c r="D25" t="str">
        <f>IF(LEFT('Without Notes (dirty)'!D25,1)=" ",RIGHT('Without Notes (dirty)'!D25,LEN('Without Notes (dirty)'!D25)-1),'Without Notes (dirty)'!D25)</f>
        <v>minor</v>
      </c>
      <c r="E25" t="str">
        <f>IF(LEFT('Without Notes (dirty)'!E25,1)=" ",RIGHT('Without Notes (dirty)'!E25,LEN('Without Notes (dirty)'!E25)-1),'Without Notes (dirty)'!E25)</f>
        <v>diminished</v>
      </c>
      <c r="F25" t="str">
        <f>IF(LEFT('Without Notes (dirty)'!F25,1)=" ",RIGHT('Without Notes (dirty)'!F25,LEN('Without Notes (dirty)'!F25)-1),'Without Notes (dirty)'!F25)</f>
        <v>Major</v>
      </c>
      <c r="G25" t="str">
        <f>IF(LEFT('Without Notes (dirty)'!G25,1)=" ",RIGHT('Without Notes (dirty)'!G25,LEN('Without Notes (dirty)'!G25)-1),'Without Notes (dirty)'!G25)</f>
        <v>diminished</v>
      </c>
      <c r="H25" t="str">
        <f>IF(LEFT('Without Notes (dirty)'!H25,1)=" ",RIGHT('Without Notes (dirty)'!H25,LEN('Without Notes (dirty)'!H25)-1),'Without Notes (dirty)'!H25)</f>
        <v>minor 7th</v>
      </c>
      <c r="I25" t="str">
        <f>IF(LEFT('Without Notes (dirty)'!I25,1)=" ",RIGHT('Without Notes (dirty)'!I25,LEN('Without Notes (dirty)'!I25)-1),'Without Notes (dirty)'!I25)</f>
        <v>major 9th</v>
      </c>
      <c r="J25" t="str">
        <f>IF(LEFT('Without Notes (dirty)'!J25,1)=" ",RIGHT('Without Notes (dirty)'!J25,LEN('Without Notes (dirty)'!J25)-1),'Without Notes (dirty)'!J25)</f>
        <v>major 7th</v>
      </c>
      <c r="K25" t="str">
        <f>IF(LEFT('Without Notes (dirty)'!K25,1)=" ",RIGHT('Without Notes (dirty)'!K25,LEN('Without Notes (dirty)'!K25)-1),'Without Notes (dirty)'!K25)</f>
        <v>major 13th</v>
      </c>
    </row>
    <row r="26" spans="1:11" x14ac:dyDescent="0.25">
      <c r="A26">
        <v>24</v>
      </c>
      <c r="B26" t="str">
        <f>IF(LEFT('Without Notes (dirty)'!B26,1)=" ",RIGHT('Without Notes (dirty)'!B26,LEN('Without Notes (dirty)'!B26)-1),'Without Notes (dirty)'!B26)</f>
        <v>Major</v>
      </c>
      <c r="C26" t="str">
        <f>IF(LEFT('Without Notes (dirty)'!C26,1)=" ",RIGHT('Without Notes (dirty)'!C26,LEN('Without Notes (dirty)'!C26)-1),'Without Notes (dirty)'!C26)</f>
        <v>minor</v>
      </c>
      <c r="D26" t="str">
        <f>IF(LEFT('Without Notes (dirty)'!D26,1)=" ",RIGHT('Without Notes (dirty)'!D26,LEN('Without Notes (dirty)'!D26)-1),'Without Notes (dirty)'!D26)</f>
        <v>minor</v>
      </c>
      <c r="E26" t="str">
        <f>IF(LEFT('Without Notes (dirty)'!E26,1)=" ",RIGHT('Without Notes (dirty)'!E26,LEN('Without Notes (dirty)'!E26)-1),'Without Notes (dirty)'!E26)</f>
        <v>diminished</v>
      </c>
      <c r="F26" t="str">
        <f>IF(LEFT('Without Notes (dirty)'!F26,1)=" ",RIGHT('Without Notes (dirty)'!F26,LEN('Without Notes (dirty)'!F26)-1),'Without Notes (dirty)'!F26)</f>
        <v>major</v>
      </c>
      <c r="G26" t="str">
        <f>IF(LEFT('Without Notes (dirty)'!G26,1)=" ",RIGHT('Without Notes (dirty)'!G26,LEN('Without Notes (dirty)'!G26)-1),'Without Notes (dirty)'!G26)</f>
        <v>Diminished</v>
      </c>
      <c r="H26" t="str">
        <f>IF(LEFT('Without Notes (dirty)'!H26,1)=" ",RIGHT('Without Notes (dirty)'!H26,LEN('Without Notes (dirty)'!H26)-1),'Without Notes (dirty)'!H26)</f>
        <v>major 7th</v>
      </c>
      <c r="I26" t="str">
        <f>IF(LEFT('Without Notes (dirty)'!I26,1)=" ",RIGHT('Without Notes (dirty)'!I26,LEN('Without Notes (dirty)'!I26)-1),'Without Notes (dirty)'!I26)</f>
        <v>major 7th</v>
      </c>
      <c r="J26" t="str">
        <f>IF(LEFT('Without Notes (dirty)'!J26,1)=" ",RIGHT('Without Notes (dirty)'!J26,LEN('Without Notes (dirty)'!J26)-1),'Without Notes (dirty)'!J26)</f>
        <v>dominant 7th</v>
      </c>
      <c r="K26" t="str">
        <f>IF(LEFT('Without Notes (dirty)'!K26,1)=" ",RIGHT('Without Notes (dirty)'!K26,LEN('Without Notes (dirty)'!K26)-1),'Without Notes (dirty)'!K26)</f>
        <v>minor 7th</v>
      </c>
    </row>
    <row r="27" spans="1:11" x14ac:dyDescent="0.25">
      <c r="A27">
        <v>25</v>
      </c>
      <c r="B27" t="str">
        <f>IF(LEFT('Without Notes (dirty)'!B27,1)=" ",RIGHT('Without Notes (dirty)'!B27,LEN('Without Notes (dirty)'!B27)-1),'Without Notes (dirty)'!B27)</f>
        <v>Major</v>
      </c>
      <c r="C27" t="str">
        <f>IF(LEFT('Without Notes (dirty)'!C27,1)=" ",RIGHT('Without Notes (dirty)'!C27,LEN('Without Notes (dirty)'!C27)-1),'Without Notes (dirty)'!C27)</f>
        <v>minor</v>
      </c>
      <c r="D27" t="str">
        <f>IF(LEFT('Without Notes (dirty)'!D27,1)=" ",RIGHT('Without Notes (dirty)'!D27,LEN('Without Notes (dirty)'!D27)-1),'Without Notes (dirty)'!D27)</f>
        <v>minor</v>
      </c>
      <c r="E27" t="str">
        <f>IF(LEFT('Without Notes (dirty)'!E27,1)=" ",RIGHT('Without Notes (dirty)'!E27,LEN('Without Notes (dirty)'!E27)-1),'Without Notes (dirty)'!E27)</f>
        <v>Diminished</v>
      </c>
      <c r="F27" t="str">
        <f>IF(LEFT('Without Notes (dirty)'!F27,1)=" ",RIGHT('Without Notes (dirty)'!F27,LEN('Without Notes (dirty)'!F27)-1),'Without Notes (dirty)'!F27)</f>
        <v>major</v>
      </c>
      <c r="G27" t="str">
        <f>IF(LEFT('Without Notes (dirty)'!G27,1)=" ",RIGHT('Without Notes (dirty)'!G27,LEN('Without Notes (dirty)'!G27)-1),'Without Notes (dirty)'!G27)</f>
        <v>Diminished</v>
      </c>
      <c r="H27" t="str">
        <f>IF(LEFT('Without Notes (dirty)'!H27,1)=" ",RIGHT('Without Notes (dirty)'!H27,LEN('Without Notes (dirty)'!H27)-1),'Without Notes (dirty)'!H27)</f>
        <v>major 7th</v>
      </c>
      <c r="I27" t="str">
        <f>IF(LEFT('Without Notes (dirty)'!I27,1)=" ",RIGHT('Without Notes (dirty)'!I27,LEN('Without Notes (dirty)'!I27)-1),'Without Notes (dirty)'!I27)</f>
        <v>dominant 7th</v>
      </c>
      <c r="J27" t="str">
        <f>IF(LEFT('Without Notes (dirty)'!J27,1)=" ",RIGHT('Without Notes (dirty)'!J27,LEN('Without Notes (dirty)'!J27)-1),'Without Notes (dirty)'!J27)</f>
        <v>dominant 7th</v>
      </c>
      <c r="K27" t="str">
        <f>IF(LEFT('Without Notes (dirty)'!K27,1)=" ",RIGHT('Without Notes (dirty)'!K27,LEN('Without Notes (dirty)'!K27)-1),'Without Notes (dirty)'!K27)</f>
        <v>minor 7th</v>
      </c>
    </row>
    <row r="28" spans="1:11" x14ac:dyDescent="0.25">
      <c r="A28">
        <v>26</v>
      </c>
      <c r="B28" t="str">
        <f>IF(LEFT('Without Notes (dirty)'!B28,1)=" ",RIGHT('Without Notes (dirty)'!B28,LEN('Without Notes (dirty)'!B28)-1),'Without Notes (dirty)'!B28)</f>
        <v>Major</v>
      </c>
      <c r="C28" t="str">
        <f>IF(LEFT('Without Notes (dirty)'!C28,1)=" ",RIGHT('Without Notes (dirty)'!C28,LEN('Without Notes (dirty)'!C28)-1),'Without Notes (dirty)'!C28)</f>
        <v>major</v>
      </c>
      <c r="D28" t="str">
        <f>IF(LEFT('Without Notes (dirty)'!D28,1)=" ",RIGHT('Without Notes (dirty)'!D28,LEN('Without Notes (dirty)'!D28)-1),'Without Notes (dirty)'!D28)</f>
        <v>minor</v>
      </c>
      <c r="E28" t="str">
        <f>IF(LEFT('Without Notes (dirty)'!E28,1)=" ",RIGHT('Without Notes (dirty)'!E28,LEN('Without Notes (dirty)'!E28)-1),'Without Notes (dirty)'!E28)</f>
        <v>minor</v>
      </c>
      <c r="F28" t="str">
        <f>IF(LEFT('Without Notes (dirty)'!F28,1)=" ",RIGHT('Without Notes (dirty)'!F28,LEN('Without Notes (dirty)'!F28)-1),'Without Notes (dirty)'!F28)</f>
        <v>Major</v>
      </c>
      <c r="G28" t="str">
        <f>IF(LEFT('Without Notes (dirty)'!G28,1)=" ",RIGHT('Without Notes (dirty)'!G28,LEN('Without Notes (dirty)'!G28)-1),'Without Notes (dirty)'!G28)</f>
        <v>minor</v>
      </c>
      <c r="H28" t="str">
        <f>IF(LEFT('Without Notes (dirty)'!H28,1)=" ",RIGHT('Without Notes (dirty)'!H28,LEN('Without Notes (dirty)'!H28)-1),'Without Notes (dirty)'!H28)</f>
        <v>minor</v>
      </c>
      <c r="I28" t="str">
        <f>IF(LEFT('Without Notes (dirty)'!I28,1)=" ",RIGHT('Without Notes (dirty)'!I28,LEN('Without Notes (dirty)'!I28)-1),'Without Notes (dirty)'!I28)</f>
        <v>major</v>
      </c>
      <c r="J28" t="str">
        <f>IF(LEFT('Without Notes (dirty)'!J28,1)=" ",RIGHT('Without Notes (dirty)'!J28,LEN('Without Notes (dirty)'!J28)-1),'Without Notes (dirty)'!J28)</f>
        <v>minor</v>
      </c>
      <c r="K28" t="str">
        <f>IF(LEFT('Without Notes (dirty)'!K28,1)=" ",RIGHT('Without Notes (dirty)'!K28,LEN('Without Notes (dirty)'!K28)-1),'Without Notes (dirty)'!K28)</f>
        <v>minor</v>
      </c>
    </row>
    <row r="29" spans="1:11" x14ac:dyDescent="0.25">
      <c r="A29">
        <v>27</v>
      </c>
      <c r="B29" t="str">
        <f>IF(LEFT('Without Notes (dirty)'!B29,1)=" ",RIGHT('Without Notes (dirty)'!B29,LEN('Without Notes (dirty)'!B29)-1),'Without Notes (dirty)'!B29)</f>
        <v>major</v>
      </c>
      <c r="C29" t="str">
        <f>IF(LEFT('Without Notes (dirty)'!C29,1)=" ",RIGHT('Without Notes (dirty)'!C29,LEN('Without Notes (dirty)'!C29)-1),'Without Notes (dirty)'!C29)</f>
        <v>minor</v>
      </c>
      <c r="D29" t="str">
        <f>IF(LEFT('Without Notes (dirty)'!D29,1)=" ",RIGHT('Without Notes (dirty)'!D29,LEN('Without Notes (dirty)'!D29)-1),'Without Notes (dirty)'!D29)</f>
        <v>major 6th</v>
      </c>
      <c r="E29" t="str">
        <f>IF(LEFT('Without Notes (dirty)'!E29,1)=" ",RIGHT('Without Notes (dirty)'!E29,LEN('Without Notes (dirty)'!E29)-1),'Without Notes (dirty)'!E29)</f>
        <v>diminished</v>
      </c>
      <c r="F29" t="str">
        <f>IF(LEFT('Without Notes (dirty)'!F29,1)=" ",RIGHT('Without Notes (dirty)'!F29,LEN('Without Notes (dirty)'!F29)-1),'Without Notes (dirty)'!F29)</f>
        <v>major</v>
      </c>
      <c r="G29" t="str">
        <f>IF(LEFT('Without Notes (dirty)'!G29,1)=" ",RIGHT('Without Notes (dirty)'!G29,LEN('Without Notes (dirty)'!G29)-1),'Without Notes (dirty)'!G29)</f>
        <v>Minor</v>
      </c>
      <c r="H29" t="str">
        <f>IF(LEFT('Without Notes (dirty)'!H29,1)=" ",RIGHT('Without Notes (dirty)'!H29,LEN('Without Notes (dirty)'!H29)-1),'Without Notes (dirty)'!H29)</f>
        <v>major</v>
      </c>
      <c r="I29" t="str">
        <f>IF(LEFT('Without Notes (dirty)'!I29,1)=" ",RIGHT('Without Notes (dirty)'!I29,LEN('Without Notes (dirty)'!I29)-1),'Without Notes (dirty)'!I29)</f>
        <v>major 7th</v>
      </c>
      <c r="J29" t="str">
        <f>IF(LEFT('Without Notes (dirty)'!J29,1)=" ",RIGHT('Without Notes (dirty)'!J29,LEN('Without Notes (dirty)'!J29)-1),'Without Notes (dirty)'!J29)</f>
        <v>major</v>
      </c>
      <c r="K29" t="str">
        <f>IF(LEFT('Without Notes (dirty)'!K29,1)=" ",RIGHT('Without Notes (dirty)'!K29,LEN('Without Notes (dirty)'!K29)-1),'Without Notes (dirty)'!K29)</f>
        <v>minor with c on the bottom</v>
      </c>
    </row>
    <row r="30" spans="1:11" x14ac:dyDescent="0.25">
      <c r="A30">
        <v>28</v>
      </c>
      <c r="B30" t="str">
        <f>IF(LEFT('Without Notes (dirty)'!B30,1)=" ",RIGHT('Without Notes (dirty)'!B30,LEN('Without Notes (dirty)'!B30)-1),'Without Notes (dirty)'!B30)</f>
        <v>major</v>
      </c>
      <c r="C30" t="str">
        <f>IF(LEFT('Without Notes (dirty)'!C30,1)=" ",RIGHT('Without Notes (dirty)'!C30,LEN('Without Notes (dirty)'!C30)-1),'Without Notes (dirty)'!C30)</f>
        <v>major</v>
      </c>
      <c r="D30" t="str">
        <f>IF(LEFT('Without Notes (dirty)'!D30,1)=" ",RIGHT('Without Notes (dirty)'!D30,LEN('Without Notes (dirty)'!D30)-1),'Without Notes (dirty)'!D30)</f>
        <v>minor</v>
      </c>
      <c r="E30" t="str">
        <f>IF(LEFT('Without Notes (dirty)'!E30,1)=" ",RIGHT('Without Notes (dirty)'!E30,LEN('Without Notes (dirty)'!E30)-1),'Without Notes (dirty)'!E30)</f>
        <v>minor</v>
      </c>
      <c r="F30" t="str">
        <f>IF(LEFT('Without Notes (dirty)'!F30,1)=" ",RIGHT('Without Notes (dirty)'!F30,LEN('Without Notes (dirty)'!F30)-1),'Without Notes (dirty)'!F30)</f>
        <v>major</v>
      </c>
      <c r="G30" t="str">
        <f>IF(LEFT('Without Notes (dirty)'!G30,1)=" ",RIGHT('Without Notes (dirty)'!G30,LEN('Without Notes (dirty)'!G30)-1),'Without Notes (dirty)'!G30)</f>
        <v>minor</v>
      </c>
      <c r="H30" t="str">
        <f>IF(LEFT('Without Notes (dirty)'!H30,1)=" ",RIGHT('Without Notes (dirty)'!H30,LEN('Without Notes (dirty)'!H30)-1),'Without Notes (dirty)'!H30)</f>
        <v>major 7th</v>
      </c>
      <c r="I30" t="str">
        <f>IF(LEFT('Without Notes (dirty)'!I30,1)=" ",RIGHT('Without Notes (dirty)'!I30,LEN('Without Notes (dirty)'!I30)-1),'Without Notes (dirty)'!I30)</f>
        <v>major 7th</v>
      </c>
      <c r="J30" t="str">
        <f>IF(LEFT('Without Notes (dirty)'!J30,1)=" ",RIGHT('Without Notes (dirty)'!J30,LEN('Without Notes (dirty)'!J30)-1),'Without Notes (dirty)'!J30)</f>
        <v>major 7th</v>
      </c>
      <c r="K30" t="str">
        <f>IF(LEFT('Without Notes (dirty)'!K30,1)=" ",RIGHT('Without Notes (dirty)'!K30,LEN('Without Notes (dirty)'!K30)-1),'Without Notes (dirty)'!K30)</f>
        <v>major</v>
      </c>
    </row>
    <row r="31" spans="1:11" x14ac:dyDescent="0.25">
      <c r="A31">
        <v>29</v>
      </c>
      <c r="B31" t="str">
        <f>IF(LEFT('Without Notes (dirty)'!B31,1)=" ",RIGHT('Without Notes (dirty)'!B31,LEN('Without Notes (dirty)'!B31)-1),'Without Notes (dirty)'!B31)</f>
        <v>major</v>
      </c>
      <c r="C31" t="str">
        <f>IF(LEFT('Without Notes (dirty)'!C31,1)=" ",RIGHT('Without Notes (dirty)'!C31,LEN('Without Notes (dirty)'!C31)-1),'Without Notes (dirty)'!C31)</f>
        <v>minor</v>
      </c>
      <c r="D31" t="str">
        <f>IF(LEFT('Without Notes (dirty)'!D31,1)=" ",RIGHT('Without Notes (dirty)'!D31,LEN('Without Notes (dirty)'!D31)-1),'Without Notes (dirty)'!D31)</f>
        <v>minor</v>
      </c>
      <c r="E31" t="str">
        <f>IF(LEFT('Without Notes (dirty)'!E31,1)=" ",RIGHT('Without Notes (dirty)'!E31,LEN('Without Notes (dirty)'!E31)-1),'Without Notes (dirty)'!E31)</f>
        <v>augmented</v>
      </c>
      <c r="F31" t="str">
        <f>IF(LEFT('Without Notes (dirty)'!F31,1)=" ",RIGHT('Without Notes (dirty)'!F31,LEN('Without Notes (dirty)'!F31)-1),'Without Notes (dirty)'!F31)</f>
        <v>major</v>
      </c>
      <c r="G31" t="str">
        <f>IF(LEFT('Without Notes (dirty)'!G31,1)=" ",RIGHT('Without Notes (dirty)'!G31,LEN('Without Notes (dirty)'!G31)-1),'Without Notes (dirty)'!G31)</f>
        <v>Diminished</v>
      </c>
      <c r="H31" t="str">
        <f>IF(LEFT('Without Notes (dirty)'!H31,1)=" ",RIGHT('Without Notes (dirty)'!H31,LEN('Without Notes (dirty)'!H31)-1),'Without Notes (dirty)'!H31)</f>
        <v>major 6th</v>
      </c>
      <c r="I31" t="str">
        <f>IF(LEFT('Without Notes (dirty)'!I31,1)=" ",RIGHT('Without Notes (dirty)'!I31,LEN('Without Notes (dirty)'!I31)-1),'Without Notes (dirty)'!I31)</f>
        <v>major 9th</v>
      </c>
      <c r="J31" t="str">
        <f>IF(LEFT('Without Notes (dirty)'!J31,1)=" ",RIGHT('Without Notes (dirty)'!J31,LEN('Without Notes (dirty)'!J31)-1),'Without Notes (dirty)'!J31)</f>
        <v>sustained</v>
      </c>
      <c r="K31" t="str">
        <f>IF(LEFT('Without Notes (dirty)'!K31,1)=" ",RIGHT('Without Notes (dirty)'!K31,LEN('Without Notes (dirty)'!K31)-1),'Without Notes (dirty)'!K31)</f>
        <v>major 4th</v>
      </c>
    </row>
    <row r="32" spans="1:11" x14ac:dyDescent="0.25">
      <c r="A32">
        <v>30</v>
      </c>
      <c r="B32" t="str">
        <f>IF(LEFT('Without Notes (dirty)'!B32,1)=" ",RIGHT('Without Notes (dirty)'!B32,LEN('Without Notes (dirty)'!B32)-1),'Without Notes (dirty)'!B32)</f>
        <v>Major</v>
      </c>
      <c r="C32" t="str">
        <f>IF(LEFT('Without Notes (dirty)'!C32,1)=" ",RIGHT('Without Notes (dirty)'!C32,LEN('Without Notes (dirty)'!C32)-1),'Without Notes (dirty)'!C32)</f>
        <v>minor</v>
      </c>
      <c r="D32" t="str">
        <f>IF(LEFT('Without Notes (dirty)'!D32,1)=" ",RIGHT('Without Notes (dirty)'!D32,LEN('Without Notes (dirty)'!D32)-1),'Without Notes (dirty)'!D32)</f>
        <v>minor</v>
      </c>
      <c r="E32" t="str">
        <f>IF(LEFT('Without Notes (dirty)'!E32,1)=" ",RIGHT('Without Notes (dirty)'!E32,LEN('Without Notes (dirty)'!E32)-1),'Without Notes (dirty)'!E32)</f>
        <v>Diminished</v>
      </c>
      <c r="F32" t="str">
        <f>IF(LEFT('Without Notes (dirty)'!F32,1)=" ",RIGHT('Without Notes (dirty)'!F32,LEN('Without Notes (dirty)'!F32)-1),'Without Notes (dirty)'!F32)</f>
        <v>Major</v>
      </c>
      <c r="G32" t="str">
        <f>IF(LEFT('Without Notes (dirty)'!G32,1)=" ",RIGHT('Without Notes (dirty)'!G32,LEN('Without Notes (dirty)'!G32)-1),'Without Notes (dirty)'!G32)</f>
        <v>diminished</v>
      </c>
      <c r="H32" t="str">
        <f>IF(LEFT('Without Notes (dirty)'!H32,1)=" ",RIGHT('Without Notes (dirty)'!H32,LEN('Without Notes (dirty)'!H32)-1),'Without Notes (dirty)'!H32)</f>
        <v>sus</v>
      </c>
      <c r="I32" t="str">
        <f>IF(LEFT('Without Notes (dirty)'!I32,1)=" ",RIGHT('Without Notes (dirty)'!I32,LEN('Without Notes (dirty)'!I32)-1),'Without Notes (dirty)'!I32)</f>
        <v>sus</v>
      </c>
      <c r="J32" t="str">
        <f>IF(LEFT('Without Notes (dirty)'!J32,1)=" ",RIGHT('Without Notes (dirty)'!J32,LEN('Without Notes (dirty)'!J32)-1),'Without Notes (dirty)'!J32)</f>
        <v>major 7th</v>
      </c>
      <c r="K32" t="str">
        <f>IF(LEFT('Without Notes (dirty)'!K32,1)=" ",RIGHT('Without Notes (dirty)'!K32,LEN('Without Notes (dirty)'!K32)-1),'Without Notes (dirty)'!K32)</f>
        <v>minor 7th</v>
      </c>
    </row>
    <row r="33" spans="1:11" x14ac:dyDescent="0.25">
      <c r="A33">
        <v>31</v>
      </c>
      <c r="B33" t="str">
        <f>IF(LEFT('Without Notes (dirty)'!B33,1)=" ",RIGHT('Without Notes (dirty)'!B33,LEN('Without Notes (dirty)'!B33)-1),'Without Notes (dirty)'!B33)</f>
        <v>Major</v>
      </c>
      <c r="C33" t="str">
        <f>IF(LEFT('Without Notes (dirty)'!C33,1)=" ",RIGHT('Without Notes (dirty)'!C33,LEN('Without Notes (dirty)'!C33)-1),'Without Notes (dirty)'!C33)</f>
        <v>minor</v>
      </c>
      <c r="D33" t="str">
        <f>IF(LEFT('Without Notes (dirty)'!D33,1)=" ",RIGHT('Without Notes (dirty)'!D33,LEN('Without Notes (dirty)'!D33)-1),'Without Notes (dirty)'!D33)</f>
        <v>minor</v>
      </c>
      <c r="E33" t="str">
        <f>IF(LEFT('Without Notes (dirty)'!E33,1)=" ",RIGHT('Without Notes (dirty)'!E33,LEN('Without Notes (dirty)'!E33)-1),'Without Notes (dirty)'!E33)</f>
        <v>Diminished</v>
      </c>
      <c r="F33" t="str">
        <f>IF(LEFT('Without Notes (dirty)'!F33,1)=" ",RIGHT('Without Notes (dirty)'!F33,LEN('Without Notes (dirty)'!F33)-1),'Without Notes (dirty)'!F33)</f>
        <v>major</v>
      </c>
      <c r="G33" t="str">
        <f>IF(LEFT('Without Notes (dirty)'!G33,1)=" ",RIGHT('Without Notes (dirty)'!G33,LEN('Without Notes (dirty)'!G33)-1),'Without Notes (dirty)'!G33)</f>
        <v>Diminished</v>
      </c>
      <c r="H33" t="str">
        <f>IF(LEFT('Without Notes (dirty)'!H33,1)=" ",RIGHT('Without Notes (dirty)'!H33,LEN('Without Notes (dirty)'!H33)-1),'Without Notes (dirty)'!H33)</f>
        <v>major 7th</v>
      </c>
      <c r="I33" t="str">
        <f>IF(LEFT('Without Notes (dirty)'!I33,1)=" ",RIGHT('Without Notes (dirty)'!I33,LEN('Without Notes (dirty)'!I33)-1),'Without Notes (dirty)'!I33)</f>
        <v>major 7th</v>
      </c>
      <c r="J33" t="str">
        <f>IF(LEFT('Without Notes (dirty)'!J33,1)=" ",RIGHT('Without Notes (dirty)'!J33,LEN('Without Notes (dirty)'!J33)-1),'Without Notes (dirty)'!J33)</f>
        <v>major 7th</v>
      </c>
      <c r="K33" t="str">
        <f>IF(LEFT('Without Notes (dirty)'!K33,1)=" ",RIGHT('Without Notes (dirty)'!K33,LEN('Without Notes (dirty)'!K33)-1),'Without Notes (dirty)'!K33)</f>
        <v>minor 7th</v>
      </c>
    </row>
    <row r="34" spans="1:11" x14ac:dyDescent="0.25">
      <c r="A34">
        <v>32</v>
      </c>
      <c r="B34" t="str">
        <f>IF(LEFT('Without Notes (dirty)'!B34,1)=" ",RIGHT('Without Notes (dirty)'!B34,LEN('Without Notes (dirty)'!B34)-1),'Without Notes (dirty)'!B34)</f>
        <v>Major</v>
      </c>
      <c r="C34" t="str">
        <f>IF(LEFT('Without Notes (dirty)'!C34,1)=" ",RIGHT('Without Notes (dirty)'!C34,LEN('Without Notes (dirty)'!C34)-1),'Without Notes (dirty)'!C34)</f>
        <v>minor</v>
      </c>
      <c r="D34" t="str">
        <f>IF(LEFT('Without Notes (dirty)'!D34,1)=" ",RIGHT('Without Notes (dirty)'!D34,LEN('Without Notes (dirty)'!D34)-1),'Without Notes (dirty)'!D34)</f>
        <v>minor</v>
      </c>
      <c r="E34" t="str">
        <f>IF(LEFT('Without Notes (dirty)'!E34,1)=" ",RIGHT('Without Notes (dirty)'!E34,LEN('Without Notes (dirty)'!E34)-1),'Without Notes (dirty)'!E34)</f>
        <v>minor</v>
      </c>
      <c r="F34" t="str">
        <f>IF(LEFT('Without Notes (dirty)'!F34,1)=" ",RIGHT('Without Notes (dirty)'!F34,LEN('Without Notes (dirty)'!F34)-1),'Without Notes (dirty)'!F34)</f>
        <v>Major</v>
      </c>
      <c r="G34" t="str">
        <f>IF(LEFT('Without Notes (dirty)'!G34,1)=" ",RIGHT('Without Notes (dirty)'!G34,LEN('Without Notes (dirty)'!G34)-1),'Without Notes (dirty)'!G34)</f>
        <v>minor</v>
      </c>
      <c r="H34" t="str">
        <f>IF(LEFT('Without Notes (dirty)'!H34,1)=" ",RIGHT('Without Notes (dirty)'!H34,LEN('Without Notes (dirty)'!H34)-1),'Without Notes (dirty)'!H34)</f>
        <v>major 7th</v>
      </c>
      <c r="I34" t="str">
        <f>IF(LEFT('Without Notes (dirty)'!I34,1)=" ",RIGHT('Without Notes (dirty)'!I34,LEN('Without Notes (dirty)'!I34)-1),'Without Notes (dirty)'!I34)</f>
        <v>major 7th</v>
      </c>
      <c r="J34" t="str">
        <f>IF(LEFT('Without Notes (dirty)'!J34,1)=" ",RIGHT('Without Notes (dirty)'!J34,LEN('Without Notes (dirty)'!J34)-1),'Without Notes (dirty)'!J34)</f>
        <v>major minor 7th</v>
      </c>
      <c r="K34" t="str">
        <f>IF(LEFT('Without Notes (dirty)'!K34,1)=" ",RIGHT('Without Notes (dirty)'!K34,LEN('Without Notes (dirty)'!K34)-1),'Without Notes (dirty)'!K34)</f>
        <v>major 7th</v>
      </c>
    </row>
    <row r="35" spans="1:11" x14ac:dyDescent="0.25">
      <c r="A35">
        <v>33</v>
      </c>
      <c r="B35" t="str">
        <f>IF(LEFT('Without Notes (dirty)'!B35,1)=" ",RIGHT('Without Notes (dirty)'!B35,LEN('Without Notes (dirty)'!B35)-1),'Without Notes (dirty)'!B35)</f>
        <v>Major</v>
      </c>
      <c r="C35" t="str">
        <f>IF(LEFT('Without Notes (dirty)'!C35,1)=" ",RIGHT('Without Notes (dirty)'!C35,LEN('Without Notes (dirty)'!C35)-1),'Without Notes (dirty)'!C35)</f>
        <v>major</v>
      </c>
      <c r="D35" t="str">
        <f>IF(LEFT('Without Notes (dirty)'!D35,1)=" ",RIGHT('Without Notes (dirty)'!D35,LEN('Without Notes (dirty)'!D35)-1),'Without Notes (dirty)'!D35)</f>
        <v>Major</v>
      </c>
      <c r="E35" t="str">
        <f>IF(LEFT('Without Notes (dirty)'!E35,1)=" ",RIGHT('Without Notes (dirty)'!E35,LEN('Without Notes (dirty)'!E35)-1),'Without Notes (dirty)'!E35)</f>
        <v>minor</v>
      </c>
      <c r="F35" t="str">
        <f>IF(LEFT('Without Notes (dirty)'!F35,1)=" ",RIGHT('Without Notes (dirty)'!F35,LEN('Without Notes (dirty)'!F35)-1),'Without Notes (dirty)'!F35)</f>
        <v>major</v>
      </c>
      <c r="G35" t="str">
        <f>IF(LEFT('Without Notes (dirty)'!G35,1)=" ",RIGHT('Without Notes (dirty)'!G35,LEN('Without Notes (dirty)'!G35)-1),'Without Notes (dirty)'!G35)</f>
        <v>major</v>
      </c>
      <c r="H35" t="str">
        <f>IF(LEFT('Without Notes (dirty)'!H35,1)=" ",RIGHT('Without Notes (dirty)'!H35,LEN('Without Notes (dirty)'!H35)-1),'Without Notes (dirty)'!H35)</f>
        <v>Major</v>
      </c>
      <c r="I35" t="str">
        <f>IF(LEFT('Without Notes (dirty)'!I35,1)=" ",RIGHT('Without Notes (dirty)'!I35,LEN('Without Notes (dirty)'!I35)-1),'Without Notes (dirty)'!I35)</f>
        <v>major</v>
      </c>
      <c r="J35" t="str">
        <f>IF(LEFT('Without Notes (dirty)'!J35,1)=" ",RIGHT('Without Notes (dirty)'!J35,LEN('Without Notes (dirty)'!J35)-1),'Without Notes (dirty)'!J35)</f>
        <v>major</v>
      </c>
      <c r="K35" t="str">
        <f>IF(LEFT('Without Notes (dirty)'!K35,1)=" ",RIGHT('Without Notes (dirty)'!K35,LEN('Without Notes (dirty)'!K35)-1),'Without Notes (dirty)'!K35)</f>
        <v>major</v>
      </c>
    </row>
    <row r="36" spans="1:11" x14ac:dyDescent="0.25">
      <c r="A36">
        <v>34</v>
      </c>
      <c r="B36" t="str">
        <f>IF(LEFT('Without Notes (dirty)'!B36,1)=" ",RIGHT('Without Notes (dirty)'!B36,LEN('Without Notes (dirty)'!B36)-1),'Without Notes (dirty)'!B36)</f>
        <v>Major</v>
      </c>
      <c r="C36" t="str">
        <f>IF(LEFT('Without Notes (dirty)'!C36,1)=" ",RIGHT('Without Notes (dirty)'!C36,LEN('Without Notes (dirty)'!C36)-1),'Without Notes (dirty)'!C36)</f>
        <v>major</v>
      </c>
      <c r="D36" t="str">
        <f>IF(LEFT('Without Notes (dirty)'!D36,1)=" ",RIGHT('Without Notes (dirty)'!D36,LEN('Without Notes (dirty)'!D36)-1),'Without Notes (dirty)'!D36)</f>
        <v>major</v>
      </c>
      <c r="E36" t="str">
        <f>IF(LEFT('Without Notes (dirty)'!E36,1)=" ",RIGHT('Without Notes (dirty)'!E36,LEN('Without Notes (dirty)'!E36)-1),'Without Notes (dirty)'!E36)</f>
        <v>minor</v>
      </c>
      <c r="F36" t="str">
        <f>IF(LEFT('Without Notes (dirty)'!F36,1)=" ",RIGHT('Without Notes (dirty)'!F36,LEN('Without Notes (dirty)'!F36)-1),'Without Notes (dirty)'!F36)</f>
        <v>major</v>
      </c>
      <c r="G36" t="str">
        <f>IF(LEFT('Without Notes (dirty)'!G36,1)=" ",RIGHT('Without Notes (dirty)'!G36,LEN('Without Notes (dirty)'!G36)-1),'Without Notes (dirty)'!G36)</f>
        <v>major</v>
      </c>
      <c r="H36" t="str">
        <f>IF(LEFT('Without Notes (dirty)'!H36,1)=" ",RIGHT('Without Notes (dirty)'!H36,LEN('Without Notes (dirty)'!H36)-1),'Without Notes (dirty)'!H36)</f>
        <v>major</v>
      </c>
      <c r="I36" t="str">
        <f>IF(LEFT('Without Notes (dirty)'!I36,1)=" ",RIGHT('Without Notes (dirty)'!I36,LEN('Without Notes (dirty)'!I36)-1),'Without Notes (dirty)'!I36)</f>
        <v>diminished</v>
      </c>
      <c r="J36" t="str">
        <f>IF(LEFT('Without Notes (dirty)'!J36,1)=" ",RIGHT('Without Notes (dirty)'!J36,LEN('Without Notes (dirty)'!J36)-1),'Without Notes (dirty)'!J36)</f>
        <v>augmented</v>
      </c>
      <c r="K36" t="str">
        <f>IF(LEFT('Without Notes (dirty)'!K36,1)=" ",RIGHT('Without Notes (dirty)'!K36,LEN('Without Notes (dirty)'!K36)-1),'Without Notes (dirty)'!K36)</f>
        <v>augmented</v>
      </c>
    </row>
    <row r="37" spans="1:11" x14ac:dyDescent="0.25">
      <c r="A37">
        <v>35</v>
      </c>
      <c r="B37" t="str">
        <f>IF(LEFT('Without Notes (dirty)'!B37,1)=" ",RIGHT('Without Notes (dirty)'!B37,LEN('Without Notes (dirty)'!B37)-1),'Without Notes (dirty)'!B37)</f>
        <v>Diminished</v>
      </c>
      <c r="C37" t="str">
        <f>IF(LEFT('Without Notes (dirty)'!C37,1)=" ",RIGHT('Without Notes (dirty)'!C37,LEN('Without Notes (dirty)'!C37)-1),'Without Notes (dirty)'!C37)</f>
        <v>major</v>
      </c>
      <c r="D37" t="str">
        <f>IF(LEFT('Without Notes (dirty)'!D37,1)=" ",RIGHT('Without Notes (dirty)'!D37,LEN('Without Notes (dirty)'!D37)-1),'Without Notes (dirty)'!D37)</f>
        <v>minor</v>
      </c>
      <c r="E37" t="str">
        <f>IF(LEFT('Without Notes (dirty)'!E37,1)=" ",RIGHT('Without Notes (dirty)'!E37,LEN('Without Notes (dirty)'!E37)-1),'Without Notes (dirty)'!E37)</f>
        <v>major</v>
      </c>
      <c r="F37" t="str">
        <f>IF(LEFT('Without Notes (dirty)'!F37,1)=" ",RIGHT('Without Notes (dirty)'!F37,LEN('Without Notes (dirty)'!F37)-1),'Without Notes (dirty)'!F37)</f>
        <v>major</v>
      </c>
      <c r="G37" t="str">
        <f>IF(LEFT('Without Notes (dirty)'!G37,1)=" ",RIGHT('Without Notes (dirty)'!G37,LEN('Without Notes (dirty)'!G37)-1),'Without Notes (dirty)'!G37)</f>
        <v>Major</v>
      </c>
      <c r="H37" t="str">
        <f>IF(LEFT('Without Notes (dirty)'!H37,1)=" ",RIGHT('Without Notes (dirty)'!H37,LEN('Without Notes (dirty)'!H37)-1),'Without Notes (dirty)'!H37)</f>
        <v>major</v>
      </c>
      <c r="I37" t="str">
        <f>IF(LEFT('Without Notes (dirty)'!I37,1)=" ",RIGHT('Without Notes (dirty)'!I37,LEN('Without Notes (dirty)'!I37)-1),'Without Notes (dirty)'!I37)</f>
        <v>diminished</v>
      </c>
      <c r="J37" t="str">
        <f>IF(LEFT('Without Notes (dirty)'!J37,1)=" ",RIGHT('Without Notes (dirty)'!J37,LEN('Without Notes (dirty)'!J37)-1),'Without Notes (dirty)'!J37)</f>
        <v>major</v>
      </c>
      <c r="K37" t="str">
        <f>IF(LEFT('Without Notes (dirty)'!K37,1)=" ",RIGHT('Without Notes (dirty)'!K37,LEN('Without Notes (dirty)'!K37)-1),'Without Notes (dirty)'!K37)</f>
        <v>minor</v>
      </c>
    </row>
    <row r="38" spans="1:11" x14ac:dyDescent="0.25">
      <c r="A38">
        <v>36</v>
      </c>
      <c r="B38" t="str">
        <f>IF(LEFT('Without Notes (dirty)'!B38,1)=" ",RIGHT('Without Notes (dirty)'!B38,LEN('Without Notes (dirty)'!B38)-1),'Without Notes (dirty)'!B38)</f>
        <v>Major 7th</v>
      </c>
      <c r="C38" t="str">
        <f>IF(LEFT('Without Notes (dirty)'!C38,1)=" ",RIGHT('Without Notes (dirty)'!C38,LEN('Without Notes (dirty)'!C38)-1),'Without Notes (dirty)'!C38)</f>
        <v>minor</v>
      </c>
      <c r="D38" t="str">
        <f>IF(LEFT('Without Notes (dirty)'!D38,1)=" ",RIGHT('Without Notes (dirty)'!D38,LEN('Without Notes (dirty)'!D38)-1),'Without Notes (dirty)'!D38)</f>
        <v>minor</v>
      </c>
      <c r="E38" t="str">
        <f>IF(LEFT('Without Notes (dirty)'!E38,1)=" ",RIGHT('Without Notes (dirty)'!E38,LEN('Without Notes (dirty)'!E38)-1),'Without Notes (dirty)'!E38)</f>
        <v>minor</v>
      </c>
      <c r="F38" t="str">
        <f>IF(LEFT('Without Notes (dirty)'!F38,1)=" ",RIGHT('Without Notes (dirty)'!F38,LEN('Without Notes (dirty)'!F38)-1),'Without Notes (dirty)'!F38)</f>
        <v>major</v>
      </c>
      <c r="G38" t="str">
        <f>IF(LEFT('Without Notes (dirty)'!G38,1)=" ",RIGHT('Without Notes (dirty)'!G38,LEN('Without Notes (dirty)'!G38)-1),'Without Notes (dirty)'!G38)</f>
        <v>Minor</v>
      </c>
      <c r="H38" t="str">
        <f>IF(LEFT('Without Notes (dirty)'!H38,1)=" ",RIGHT('Without Notes (dirty)'!H38,LEN('Without Notes (dirty)'!H38)-1),'Without Notes (dirty)'!H38)</f>
        <v>major</v>
      </c>
      <c r="I38" t="str">
        <f>IF(LEFT('Without Notes (dirty)'!I38,1)=" ",RIGHT('Without Notes (dirty)'!I38,LEN('Without Notes (dirty)'!I38)-1),'Without Notes (dirty)'!I38)</f>
        <v>Major</v>
      </c>
      <c r="J38" t="str">
        <f>IF(LEFT('Without Notes (dirty)'!J38,1)=" ",RIGHT('Without Notes (dirty)'!J38,LEN('Without Notes (dirty)'!J38)-1),'Without Notes (dirty)'!J38)</f>
        <v>Major 7th</v>
      </c>
      <c r="K38" t="str">
        <f>IF(LEFT('Without Notes (dirty)'!K38,1)=" ",RIGHT('Without Notes (dirty)'!K38,LEN('Without Notes (dirty)'!K38)-1),'Without Notes (dirty)'!K38)</f>
        <v>minor</v>
      </c>
    </row>
    <row r="39" spans="1:11" x14ac:dyDescent="0.25">
      <c r="A39">
        <v>37</v>
      </c>
      <c r="B39" t="str">
        <f>IF(LEFT('Without Notes (dirty)'!B39,1)=" ",RIGHT('Without Notes (dirty)'!B39,LEN('Without Notes (dirty)'!B39)-1),'Without Notes (dirty)'!B39)</f>
        <v>Major</v>
      </c>
      <c r="C39" t="str">
        <f>IF(LEFT('Without Notes (dirty)'!C39,1)=" ",RIGHT('Without Notes (dirty)'!C39,LEN('Without Notes (dirty)'!C39)-1),'Without Notes (dirty)'!C39)</f>
        <v>minor</v>
      </c>
      <c r="D39" t="str">
        <f>IF(LEFT('Without Notes (dirty)'!D39,1)=" ",RIGHT('Without Notes (dirty)'!D39,LEN('Without Notes (dirty)'!D39)-1),'Without Notes (dirty)'!D39)</f>
        <v>minor</v>
      </c>
      <c r="E39" t="str">
        <f>IF(LEFT('Without Notes (dirty)'!E39,1)=" ",RIGHT('Without Notes (dirty)'!E39,LEN('Without Notes (dirty)'!E39)-1),'Without Notes (dirty)'!E39)</f>
        <v>minor</v>
      </c>
      <c r="F39" t="str">
        <f>IF(LEFT('Without Notes (dirty)'!F39,1)=" ",RIGHT('Without Notes (dirty)'!F39,LEN('Without Notes (dirty)'!F39)-1),'Without Notes (dirty)'!F39)</f>
        <v>major</v>
      </c>
      <c r="G39" t="str">
        <f>IF(LEFT('Without Notes (dirty)'!G39,1)=" ",RIGHT('Without Notes (dirty)'!G39,LEN('Without Notes (dirty)'!G39)-1),'Without Notes (dirty)'!G39)</f>
        <v>minor</v>
      </c>
      <c r="H39" t="str">
        <f>IF(LEFT('Without Notes (dirty)'!H39,1)=" ",RIGHT('Without Notes (dirty)'!H39,LEN('Without Notes (dirty)'!H39)-1),'Without Notes (dirty)'!H39)</f>
        <v>major 7th</v>
      </c>
      <c r="I39" t="str">
        <f>IF(LEFT('Without Notes (dirty)'!I39,1)=" ",RIGHT('Without Notes (dirty)'!I39,LEN('Without Notes (dirty)'!I39)-1),'Without Notes (dirty)'!I39)</f>
        <v>minor 7th</v>
      </c>
      <c r="J39" t="str">
        <f>IF(LEFT('Without Notes (dirty)'!J39,1)=" ",RIGHT('Without Notes (dirty)'!J39,LEN('Without Notes (dirty)'!J39)-1),'Without Notes (dirty)'!J39)</f>
        <v>major</v>
      </c>
      <c r="K39" t="str">
        <f>IF(LEFT('Without Notes (dirty)'!K39,1)=" ",RIGHT('Without Notes (dirty)'!K39,LEN('Without Notes (dirty)'!K39)-1),'Without Notes (dirty)'!K39)</f>
        <v>minor</v>
      </c>
    </row>
    <row r="40" spans="1:11" x14ac:dyDescent="0.25">
      <c r="A40">
        <v>38</v>
      </c>
      <c r="B40" t="str">
        <f>IF(LEFT('Without Notes (dirty)'!B40,1)=" ",RIGHT('Without Notes (dirty)'!B40,LEN('Without Notes (dirty)'!B40)-1),'Without Notes (dirty)'!B40)</f>
        <v>Major</v>
      </c>
      <c r="C40" t="str">
        <f>IF(LEFT('Without Notes (dirty)'!C40,1)=" ",RIGHT('Without Notes (dirty)'!C40,LEN('Without Notes (dirty)'!C40)-1),'Without Notes (dirty)'!C40)</f>
        <v>Major</v>
      </c>
      <c r="D40" t="str">
        <f>IF(LEFT('Without Notes (dirty)'!D40,1)=" ",RIGHT('Without Notes (dirty)'!D40,LEN('Without Notes (dirty)'!D40)-1),'Without Notes (dirty)'!D40)</f>
        <v>Major</v>
      </c>
      <c r="E40" t="str">
        <f>IF(LEFT('Without Notes (dirty)'!E40,1)=" ",RIGHT('Without Notes (dirty)'!E40,LEN('Without Notes (dirty)'!E40)-1),'Without Notes (dirty)'!E40)</f>
        <v>minor</v>
      </c>
      <c r="F40" t="str">
        <f>IF(LEFT('Without Notes (dirty)'!F40,1)=" ",RIGHT('Without Notes (dirty)'!F40,LEN('Without Notes (dirty)'!F40)-1),'Without Notes (dirty)'!F40)</f>
        <v>minor</v>
      </c>
      <c r="G40" t="str">
        <f>IF(LEFT('Without Notes (dirty)'!G40,1)=" ",RIGHT('Without Notes (dirty)'!G40,LEN('Without Notes (dirty)'!G40)-1),'Without Notes (dirty)'!G40)</f>
        <v>minor</v>
      </c>
      <c r="H40" t="str">
        <f>IF(LEFT('Without Notes (dirty)'!H40,1)=" ",RIGHT('Without Notes (dirty)'!H40,LEN('Without Notes (dirty)'!H40)-1),'Without Notes (dirty)'!H40)</f>
        <v>Major 9th</v>
      </c>
      <c r="I40" t="str">
        <f>IF(LEFT('Without Notes (dirty)'!I40,1)=" ",RIGHT('Without Notes (dirty)'!I40,LEN('Without Notes (dirty)'!I40)-1),'Without Notes (dirty)'!I40)</f>
        <v>Major 9th</v>
      </c>
      <c r="J40" t="str">
        <f>IF(LEFT('Without Notes (dirty)'!J40,1)=" ",RIGHT('Without Notes (dirty)'!J40,LEN('Without Notes (dirty)'!J40)-1),'Without Notes (dirty)'!J40)</f>
        <v>Major</v>
      </c>
      <c r="K40" t="str">
        <f>IF(LEFT('Without Notes (dirty)'!K40,1)=" ",RIGHT('Without Notes (dirty)'!K40,LEN('Without Notes (dirty)'!K40)-1),'Without Notes (dirty)'!K40)</f>
        <v>Major 9th</v>
      </c>
    </row>
    <row r="41" spans="1:11" x14ac:dyDescent="0.25">
      <c r="A41">
        <v>39</v>
      </c>
      <c r="B41" t="str">
        <f>IF(LEFT('Without Notes (dirty)'!B41,1)=" ",RIGHT('Without Notes (dirty)'!B41,LEN('Without Notes (dirty)'!B41)-1),'Without Notes (dirty)'!B41)</f>
        <v>Major</v>
      </c>
      <c r="C41" t="str">
        <f>IF(LEFT('Without Notes (dirty)'!C41,1)=" ",RIGHT('Without Notes (dirty)'!C41,LEN('Without Notes (dirty)'!C41)-1),'Without Notes (dirty)'!C41)</f>
        <v>minor</v>
      </c>
      <c r="D41" t="str">
        <f>IF(LEFT('Without Notes (dirty)'!D41,1)=" ",RIGHT('Without Notes (dirty)'!D41,LEN('Without Notes (dirty)'!D41)-1),'Without Notes (dirty)'!D41)</f>
        <v>minor</v>
      </c>
      <c r="E41" t="str">
        <f>IF(LEFT('Without Notes (dirty)'!E41,1)=" ",RIGHT('Without Notes (dirty)'!E41,LEN('Without Notes (dirty)'!E41)-1),'Without Notes (dirty)'!E41)</f>
        <v>Diminished</v>
      </c>
      <c r="F41" t="str">
        <f>IF(LEFT('Without Notes (dirty)'!F41,1)=" ",RIGHT('Without Notes (dirty)'!F41,LEN('Without Notes (dirty)'!F41)-1),'Without Notes (dirty)'!F41)</f>
        <v>major</v>
      </c>
      <c r="G41" t="str">
        <f>IF(LEFT('Without Notes (dirty)'!G41,1)=" ",RIGHT('Without Notes (dirty)'!G41,LEN('Without Notes (dirty)'!G41)-1),'Without Notes (dirty)'!G41)</f>
        <v>diminished</v>
      </c>
      <c r="H41" t="str">
        <f>IF(LEFT('Without Notes (dirty)'!H41,1)=" ",RIGHT('Without Notes (dirty)'!H41,LEN('Without Notes (dirty)'!H41)-1),'Without Notes (dirty)'!H41)</f>
        <v>major 7th</v>
      </c>
      <c r="I41" t="str">
        <f>IF(LEFT('Without Notes (dirty)'!I41,1)=" ",RIGHT('Without Notes (dirty)'!I41,LEN('Without Notes (dirty)'!I41)-1),'Without Notes (dirty)'!I41)</f>
        <v>major 7th</v>
      </c>
      <c r="J41" t="str">
        <f>IF(LEFT('Without Notes (dirty)'!J41,1)=" ",RIGHT('Without Notes (dirty)'!J41,LEN('Without Notes (dirty)'!J41)-1),'Without Notes (dirty)'!J41)</f>
        <v>dominant 7th</v>
      </c>
      <c r="K41" t="str">
        <f>IF(LEFT('Without Notes (dirty)'!K41,1)=" ",RIGHT('Without Notes (dirty)'!K41,LEN('Without Notes (dirty)'!K41)-1),'Without Notes (dirty)'!K41)</f>
        <v>minor 7th</v>
      </c>
    </row>
    <row r="42" spans="1:11" x14ac:dyDescent="0.25">
      <c r="A42">
        <v>40</v>
      </c>
      <c r="B42" t="str">
        <f>IF(LEFT('Without Notes (dirty)'!B42,1)=" ",RIGHT('Without Notes (dirty)'!B42,LEN('Without Notes (dirty)'!B42)-1),'Without Notes (dirty)'!B42)</f>
        <v>Major</v>
      </c>
      <c r="C42" t="str">
        <f>IF(LEFT('Without Notes (dirty)'!C42,1)=" ",RIGHT('Without Notes (dirty)'!C42,LEN('Without Notes (dirty)'!C42)-1),'Without Notes (dirty)'!C42)</f>
        <v>minor</v>
      </c>
      <c r="D42" t="str">
        <f>IF(LEFT('Without Notes (dirty)'!D42,1)=" ",RIGHT('Without Notes (dirty)'!D42,LEN('Without Notes (dirty)'!D42)-1),'Without Notes (dirty)'!D42)</f>
        <v>minor</v>
      </c>
      <c r="E42" t="str">
        <f>IF(LEFT('Without Notes (dirty)'!E42,1)=" ",RIGHT('Without Notes (dirty)'!E42,LEN('Without Notes (dirty)'!E42)-1),'Without Notes (dirty)'!E42)</f>
        <v>Diminished</v>
      </c>
      <c r="F42" t="str">
        <f>IF(LEFT('Without Notes (dirty)'!F42,1)=" ",RIGHT('Without Notes (dirty)'!F42,LEN('Without Notes (dirty)'!F42)-1),'Without Notes (dirty)'!F42)</f>
        <v>major</v>
      </c>
      <c r="G42" t="str">
        <f>IF(LEFT('Without Notes (dirty)'!G42,1)=" ",RIGHT('Without Notes (dirty)'!G42,LEN('Without Notes (dirty)'!G42)-1),'Without Notes (dirty)'!G42)</f>
        <v>augmented</v>
      </c>
      <c r="H42" t="str">
        <f>IF(LEFT('Without Notes (dirty)'!H42,1)=" ",RIGHT('Without Notes (dirty)'!H42,LEN('Without Notes (dirty)'!H42)-1),'Without Notes (dirty)'!H42)</f>
        <v>Dominant 7th</v>
      </c>
      <c r="I42" t="str">
        <f>IF(LEFT('Without Notes (dirty)'!I42,1)=" ",RIGHT('Without Notes (dirty)'!I42,LEN('Without Notes (dirty)'!I42)-1),'Without Notes (dirty)'!I42)</f>
        <v>minor 7th</v>
      </c>
      <c r="J42" t="str">
        <f>IF(LEFT('Without Notes (dirty)'!J42,1)=" ",RIGHT('Without Notes (dirty)'!J42,LEN('Without Notes (dirty)'!J42)-1),'Without Notes (dirty)'!J42)</f>
        <v>diminished</v>
      </c>
      <c r="K42" t="str">
        <f>IF(LEFT('Without Notes (dirty)'!K42,1)=" ",RIGHT('Without Notes (dirty)'!K42,LEN('Without Notes (dirty)'!K42)-1),'Without Notes (dirty)'!K42)</f>
        <v>minor 7th</v>
      </c>
    </row>
    <row r="43" spans="1:11" x14ac:dyDescent="0.25">
      <c r="A43">
        <v>41</v>
      </c>
      <c r="B43" t="str">
        <f>IF(LEFT('Without Notes (dirty)'!B43,1)=" ",RIGHT('Without Notes (dirty)'!B43,LEN('Without Notes (dirty)'!B43)-1),'Without Notes (dirty)'!B43)</f>
        <v>Major</v>
      </c>
      <c r="C43" t="str">
        <f>IF(LEFT('Without Notes (dirty)'!C43,1)=" ",RIGHT('Without Notes (dirty)'!C43,LEN('Without Notes (dirty)'!C43)-1),'Without Notes (dirty)'!C43)</f>
        <v>Major</v>
      </c>
      <c r="D43" t="str">
        <f>IF(LEFT('Without Notes (dirty)'!D43,1)=" ",RIGHT('Without Notes (dirty)'!D43,LEN('Without Notes (dirty)'!D43)-1),'Without Notes (dirty)'!D43)</f>
        <v>minor</v>
      </c>
      <c r="E43" t="str">
        <f>IF(LEFT('Without Notes (dirty)'!E43,1)=" ",RIGHT('Without Notes (dirty)'!E43,LEN('Without Notes (dirty)'!E43)-1),'Without Notes (dirty)'!E43)</f>
        <v>diminished</v>
      </c>
      <c r="F43" t="str">
        <f>IF(LEFT('Without Notes (dirty)'!F43,1)=" ",RIGHT('Without Notes (dirty)'!F43,LEN('Without Notes (dirty)'!F43)-1),'Without Notes (dirty)'!F43)</f>
        <v>Major</v>
      </c>
      <c r="G43" t="str">
        <f>IF(LEFT('Without Notes (dirty)'!G43,1)=" ",RIGHT('Without Notes (dirty)'!G43,LEN('Without Notes (dirty)'!G43)-1),'Without Notes (dirty)'!G43)</f>
        <v>diminished</v>
      </c>
      <c r="H43" t="str">
        <f>IF(LEFT('Without Notes (dirty)'!H43,1)=" ",RIGHT('Without Notes (dirty)'!H43,LEN('Without Notes (dirty)'!H43)-1),'Without Notes (dirty)'!H43)</f>
        <v>Major</v>
      </c>
      <c r="I43" t="str">
        <f>IF(LEFT('Without Notes (dirty)'!I43,1)=" ",RIGHT('Without Notes (dirty)'!I43,LEN('Without Notes (dirty)'!I43)-1),'Without Notes (dirty)'!I43)</f>
        <v>Major 9th</v>
      </c>
      <c r="J43" t="str">
        <f>IF(LEFT('Without Notes (dirty)'!J43,1)=" ",RIGHT('Without Notes (dirty)'!J43,LEN('Without Notes (dirty)'!J43)-1),'Without Notes (dirty)'!J43)</f>
        <v>dominant 7th</v>
      </c>
      <c r="K43" t="str">
        <f>IF(LEFT('Without Notes (dirty)'!K43,1)=" ",RIGHT('Without Notes (dirty)'!K43,LEN('Without Notes (dirty)'!K43)-1),'Without Notes (dirty)'!K43)</f>
        <v>suspension</v>
      </c>
    </row>
    <row r="44" spans="1:11" x14ac:dyDescent="0.25">
      <c r="A44">
        <v>42</v>
      </c>
      <c r="B44" t="str">
        <f>IF(LEFT('Without Notes (dirty)'!B44,1)=" ",RIGHT('Without Notes (dirty)'!B44,LEN('Without Notes (dirty)'!B44)-1),'Without Notes (dirty)'!B44)</f>
        <v>Major</v>
      </c>
      <c r="C44" t="str">
        <f>IF(LEFT('Without Notes (dirty)'!C44,1)=" ",RIGHT('Without Notes (dirty)'!C44,LEN('Without Notes (dirty)'!C44)-1),'Without Notes (dirty)'!C44)</f>
        <v>minor (A,C,E)</v>
      </c>
      <c r="D44" t="str">
        <f>IF(LEFT('Without Notes (dirty)'!D44,1)=" ",RIGHT('Without Notes (dirty)'!D44,LEN('Without Notes (dirty)'!D44)-1),'Without Notes (dirty)'!D44)</f>
        <v>minor (D,F,A)</v>
      </c>
      <c r="E44" t="str">
        <f>IF(LEFT('Without Notes (dirty)'!E44,1)=" ",RIGHT('Without Notes (dirty)'!E44,LEN('Without Notes (dirty)'!E44)-1),'Without Notes (dirty)'!E44)</f>
        <v>major (A#,D,F)</v>
      </c>
      <c r="F44" t="str">
        <f>IF(LEFT('Without Notes (dirty)'!F44,1)=" ",RIGHT('Without Notes (dirty)'!F44,LEN('Without Notes (dirty)'!F44)-1),'Without Notes (dirty)'!F44)</f>
        <v>minor</v>
      </c>
      <c r="G44" t="str">
        <f>IF(LEFT('Without Notes (dirty)'!G44,1)=" ",RIGHT('Without Notes (dirty)'!G44,LEN('Without Notes (dirty)'!G44)-1),'Without Notes (dirty)'!G44)</f>
        <v>Major b5 (D,E,A#)</v>
      </c>
      <c r="H44" t="str">
        <f>IF(LEFT('Without Notes (dirty)'!H44,1)=" ",RIGHT('Without Notes (dirty)'!H44,LEN('Without Notes (dirty)'!H44)-1),'Without Notes (dirty)'!H44)</f>
        <v>minor 6th (G,D,E)</v>
      </c>
      <c r="I44" t="str">
        <f>IF(LEFT('Without Notes (dirty)'!I44,1)=" ",RIGHT('Without Notes (dirty)'!I44,LEN('Without Notes (dirty)'!I44)-1),'Without Notes (dirty)'!I44)</f>
        <v>,G,A</v>
      </c>
      <c r="J44" t="str">
        <f>IF(LEFT('Without Notes (dirty)'!J44,1)=" ",RIGHT('Without Notes (dirty)'!J44,LEN('Without Notes (dirty)'!J44)-1),'Without Notes (dirty)'!J44)</f>
        <v>dim (D,F,B)</v>
      </c>
      <c r="K44" t="str">
        <f>IF(LEFT('Without Notes (dirty)'!K44,1)=" ",RIGHT('Without Notes (dirty)'!K44,LEN('Without Notes (dirty)'!K44)-1),'Without Notes (dirty)'!K44)</f>
        <v>suspended 4th (G,C,D)</v>
      </c>
    </row>
    <row r="45" spans="1:11" x14ac:dyDescent="0.25">
      <c r="A45">
        <v>43</v>
      </c>
      <c r="B45" t="str">
        <f>IF(LEFT('Without Notes (dirty)'!B45,1)=" ",RIGHT('Without Notes (dirty)'!B45,LEN('Without Notes (dirty)'!B45)-1),'Without Notes (dirty)'!B45)</f>
        <v>Major</v>
      </c>
      <c r="C45" t="str">
        <f>IF(LEFT('Without Notes (dirty)'!C45,1)=" ",RIGHT('Without Notes (dirty)'!C45,LEN('Without Notes (dirty)'!C45)-1),'Without Notes (dirty)'!C45)</f>
        <v>minor</v>
      </c>
      <c r="D45" t="str">
        <f>IF(LEFT('Without Notes (dirty)'!D45,1)=" ",RIGHT('Without Notes (dirty)'!D45,LEN('Without Notes (dirty)'!D45)-1),'Without Notes (dirty)'!D45)</f>
        <v>minor 7th</v>
      </c>
      <c r="E45" t="str">
        <f>IF(LEFT('Without Notes (dirty)'!E45,1)=" ",RIGHT('Without Notes (dirty)'!E45,LEN('Without Notes (dirty)'!E45)-1),'Without Notes (dirty)'!E45)</f>
        <v>minor 7th</v>
      </c>
      <c r="F45" t="str">
        <f>IF(LEFT('Without Notes (dirty)'!F45,1)=" ",RIGHT('Without Notes (dirty)'!F45,LEN('Without Notes (dirty)'!F45)-1),'Without Notes (dirty)'!F45)</f>
        <v>major</v>
      </c>
      <c r="G45" t="str">
        <f>IF(LEFT('Without Notes (dirty)'!G45,1)=" ",RIGHT('Without Notes (dirty)'!G45,LEN('Without Notes (dirty)'!G45)-1),'Without Notes (dirty)'!G45)</f>
        <v>minor</v>
      </c>
      <c r="H45" t="str">
        <f>IF(LEFT('Without Notes (dirty)'!H45,1)=" ",RIGHT('Without Notes (dirty)'!H45,LEN('Without Notes (dirty)'!H45)-1),'Without Notes (dirty)'!H45)</f>
        <v>augmented</v>
      </c>
      <c r="I45" t="str">
        <f>IF(LEFT('Without Notes (dirty)'!I45,1)=" ",RIGHT('Without Notes (dirty)'!I45,LEN('Without Notes (dirty)'!I45)-1),'Without Notes (dirty)'!I45)</f>
        <v>major 2nd</v>
      </c>
      <c r="J45" t="str">
        <f>IF(LEFT('Without Notes (dirty)'!J45,1)=" ",RIGHT('Without Notes (dirty)'!J45,LEN('Without Notes (dirty)'!J45)-1),'Without Notes (dirty)'!J45)</f>
        <v>minor 7th</v>
      </c>
      <c r="K45" t="str">
        <f>IF(LEFT('Without Notes (dirty)'!K45,1)=" ",RIGHT('Without Notes (dirty)'!K45,LEN('Without Notes (dirty)'!K45)-1),'Without Notes (dirty)'!K45)</f>
        <v>Major 9th</v>
      </c>
    </row>
    <row r="46" spans="1:11" x14ac:dyDescent="0.25">
      <c r="A46">
        <v>44</v>
      </c>
      <c r="B46" t="str">
        <f>IF(LEFT('Without Notes (dirty)'!B46,1)=" ",RIGHT('Without Notes (dirty)'!B46,LEN('Without Notes (dirty)'!B46)-1),'Without Notes (dirty)'!B46)</f>
        <v>Major</v>
      </c>
      <c r="C46" t="str">
        <f>IF(LEFT('Without Notes (dirty)'!C46,1)=" ",RIGHT('Without Notes (dirty)'!C46,LEN('Without Notes (dirty)'!C46)-1),'Without Notes (dirty)'!C46)</f>
        <v>Major</v>
      </c>
      <c r="D46" t="str">
        <f>IF(LEFT('Without Notes (dirty)'!D46,1)=" ",RIGHT('Without Notes (dirty)'!D46,LEN('Without Notes (dirty)'!D46)-1),'Without Notes (dirty)'!D46)</f>
        <v>minor</v>
      </c>
      <c r="E46" t="str">
        <f>IF(LEFT('Without Notes (dirty)'!E46,1)=" ",RIGHT('Without Notes (dirty)'!E46,LEN('Without Notes (dirty)'!E46)-1),'Without Notes (dirty)'!E46)</f>
        <v>minor</v>
      </c>
      <c r="F46" t="str">
        <f>IF(LEFT('Without Notes (dirty)'!F46,1)=" ",RIGHT('Without Notes (dirty)'!F46,LEN('Without Notes (dirty)'!F46)-1),'Without Notes (dirty)'!F46)</f>
        <v>Major</v>
      </c>
      <c r="G46" t="str">
        <f>IF(LEFT('Without Notes (dirty)'!G46,1)=" ",RIGHT('Without Notes (dirty)'!G46,LEN('Without Notes (dirty)'!G46)-1),'Without Notes (dirty)'!G46)</f>
        <v>minor</v>
      </c>
      <c r="H46" t="str">
        <f>IF(LEFT('Without Notes (dirty)'!H46,1)=" ",RIGHT('Without Notes (dirty)'!H46,LEN('Without Notes (dirty)'!H46)-1),'Without Notes (dirty)'!H46)</f>
        <v>Major 7th</v>
      </c>
      <c r="I46" t="str">
        <f>IF(LEFT('Without Notes (dirty)'!I46,1)=" ",RIGHT('Without Notes (dirty)'!I46,LEN('Without Notes (dirty)'!I46)-1),'Without Notes (dirty)'!I46)</f>
        <v>major 7th</v>
      </c>
      <c r="J46" t="str">
        <f>IF(LEFT('Without Notes (dirty)'!J46,1)=" ",RIGHT('Without Notes (dirty)'!J46,LEN('Without Notes (dirty)'!J46)-1),'Without Notes (dirty)'!J46)</f>
        <v>major 7th</v>
      </c>
      <c r="K46" t="str">
        <f>IF(LEFT('Without Notes (dirty)'!K46,1)=" ",RIGHT('Without Notes (dirty)'!K46,LEN('Without Notes (dirty)'!K46)-1),'Without Notes (dirty)'!K46)</f>
        <v>Major 7th</v>
      </c>
    </row>
    <row r="47" spans="1:11" x14ac:dyDescent="0.25">
      <c r="A47">
        <v>45</v>
      </c>
      <c r="B47" t="str">
        <f>IF(LEFT('Without Notes (dirty)'!B47,1)=" ",RIGHT('Without Notes (dirty)'!B47,LEN('Without Notes (dirty)'!B47)-1),'Without Notes (dirty)'!B47)</f>
        <v>major</v>
      </c>
      <c r="C47" t="str">
        <f>IF(LEFT('Without Notes (dirty)'!C47,1)=" ",RIGHT('Without Notes (dirty)'!C47,LEN('Without Notes (dirty)'!C47)-1),'Without Notes (dirty)'!C47)</f>
        <v>major</v>
      </c>
      <c r="D47" t="str">
        <f>IF(LEFT('Without Notes (dirty)'!D47,1)=" ",RIGHT('Without Notes (dirty)'!D47,LEN('Without Notes (dirty)'!D47)-1),'Without Notes (dirty)'!D47)</f>
        <v>major</v>
      </c>
      <c r="E47" t="str">
        <f>IF(LEFT('Without Notes (dirty)'!E47,1)=" ",RIGHT('Without Notes (dirty)'!E47,LEN('Without Notes (dirty)'!E47)-1),'Without Notes (dirty)'!E47)</f>
        <v>minor</v>
      </c>
      <c r="F47" t="str">
        <f>IF(LEFT('Without Notes (dirty)'!F47,1)=" ",RIGHT('Without Notes (dirty)'!F47,LEN('Without Notes (dirty)'!F47)-1),'Without Notes (dirty)'!F47)</f>
        <v>major</v>
      </c>
      <c r="G47" t="str">
        <f>IF(LEFT('Without Notes (dirty)'!G47,1)=" ",RIGHT('Without Notes (dirty)'!G47,LEN('Without Notes (dirty)'!G47)-1),'Without Notes (dirty)'!G47)</f>
        <v>minor</v>
      </c>
      <c r="H47" t="str">
        <f>IF(LEFT('Without Notes (dirty)'!H47,1)=" ",RIGHT('Without Notes (dirty)'!H47,LEN('Without Notes (dirty)'!H47)-1),'Without Notes (dirty)'!H47)</f>
        <v>Major</v>
      </c>
      <c r="I47" t="str">
        <f>IF(LEFT('Without Notes (dirty)'!I47,1)=" ",RIGHT('Without Notes (dirty)'!I47,LEN('Without Notes (dirty)'!I47)-1),'Without Notes (dirty)'!I47)</f>
        <v>major</v>
      </c>
      <c r="J47" t="str">
        <f>IF(LEFT('Without Notes (dirty)'!J47,1)=" ",RIGHT('Without Notes (dirty)'!J47,LEN('Without Notes (dirty)'!J47)-1),'Without Notes (dirty)'!J47)</f>
        <v>major</v>
      </c>
      <c r="K47" t="str">
        <f>IF(LEFT('Without Notes (dirty)'!K47,1)=" ",RIGHT('Without Notes (dirty)'!K47,LEN('Without Notes (dirty)'!K47)-1),'Without Notes (dirty)'!K47)</f>
        <v>major</v>
      </c>
    </row>
    <row r="48" spans="1:11" x14ac:dyDescent="0.25">
      <c r="A48">
        <v>46</v>
      </c>
      <c r="B48" t="str">
        <f>IF(LEFT('Without Notes (dirty)'!B48,1)=" ",RIGHT('Without Notes (dirty)'!B48,LEN('Without Notes (dirty)'!B48)-1),'Without Notes (dirty)'!B48)</f>
        <v>major 7th</v>
      </c>
      <c r="C48" t="str">
        <f>IF(LEFT('Without Notes (dirty)'!C48,1)=" ",RIGHT('Without Notes (dirty)'!C48,LEN('Without Notes (dirty)'!C48)-1),'Without Notes (dirty)'!C48)</f>
        <v>Major</v>
      </c>
      <c r="D48" t="str">
        <f>IF(LEFT('Without Notes (dirty)'!D48,1)=" ",RIGHT('Without Notes (dirty)'!D48,LEN('Without Notes (dirty)'!D48)-1),'Without Notes (dirty)'!D48)</f>
        <v>major 7th</v>
      </c>
      <c r="E48" t="str">
        <f>IF(LEFT('Without Notes (dirty)'!E48,1)=" ",RIGHT('Without Notes (dirty)'!E48,LEN('Without Notes (dirty)'!E48)-1),'Without Notes (dirty)'!E48)</f>
        <v>Major</v>
      </c>
      <c r="F48" t="str">
        <f>IF(LEFT('Without Notes (dirty)'!F48,1)=" ",RIGHT('Without Notes (dirty)'!F48,LEN('Without Notes (dirty)'!F48)-1),'Without Notes (dirty)'!F48)</f>
        <v>Major</v>
      </c>
      <c r="G48" t="str">
        <f>IF(LEFT('Without Notes (dirty)'!G48,1)=" ",RIGHT('Without Notes (dirty)'!G48,LEN('Without Notes (dirty)'!G48)-1),'Without Notes (dirty)'!G48)</f>
        <v>Major</v>
      </c>
      <c r="H48" t="str">
        <f>IF(LEFT('Without Notes (dirty)'!H48,1)=" ",RIGHT('Without Notes (dirty)'!H48,LEN('Without Notes (dirty)'!H48)-1),'Without Notes (dirty)'!H48)</f>
        <v>Major</v>
      </c>
      <c r="I48" t="str">
        <f>IF(LEFT('Without Notes (dirty)'!I48,1)=" ",RIGHT('Without Notes (dirty)'!I48,LEN('Without Notes (dirty)'!I48)-1),'Without Notes (dirty)'!I48)</f>
        <v>Major</v>
      </c>
      <c r="J48" t="str">
        <f>IF(LEFT('Without Notes (dirty)'!J48,1)=" ",RIGHT('Without Notes (dirty)'!J48,LEN('Without Notes (dirty)'!J48)-1),'Without Notes (dirty)'!J48)</f>
        <v>Major</v>
      </c>
      <c r="K48" t="str">
        <f>IF(LEFT('Without Notes (dirty)'!K48,1)=" ",RIGHT('Without Notes (dirty)'!K48,LEN('Without Notes (dirty)'!K48)-1),'Without Notes (dirty)'!K48)</f>
        <v>Major</v>
      </c>
    </row>
    <row r="49" spans="1:11" x14ac:dyDescent="0.25">
      <c r="A49">
        <v>47</v>
      </c>
      <c r="B49" t="str">
        <f>IF(LEFT('Without Notes (dirty)'!B49,1)=" ",RIGHT('Without Notes (dirty)'!B49,LEN('Without Notes (dirty)'!B49)-1),'Without Notes (dirty)'!B49)</f>
        <v>Major</v>
      </c>
      <c r="C49" t="str">
        <f>IF(LEFT('Without Notes (dirty)'!C49,1)=" ",RIGHT('Without Notes (dirty)'!C49,LEN('Without Notes (dirty)'!C49)-1),'Without Notes (dirty)'!C49)</f>
        <v>Major</v>
      </c>
      <c r="D49" t="str">
        <f>IF(LEFT('Without Notes (dirty)'!D49,1)=" ",RIGHT('Without Notes (dirty)'!D49,LEN('Without Notes (dirty)'!D49)-1),'Without Notes (dirty)'!D49)</f>
        <v>Major</v>
      </c>
      <c r="E49" t="str">
        <f>IF(LEFT('Without Notes (dirty)'!E49,1)=" ",RIGHT('Without Notes (dirty)'!E49,LEN('Without Notes (dirty)'!E49)-1),'Without Notes (dirty)'!E49)</f>
        <v>Major</v>
      </c>
      <c r="F49" t="str">
        <f>IF(LEFT('Without Notes (dirty)'!F49,1)=" ",RIGHT('Without Notes (dirty)'!F49,LEN('Without Notes (dirty)'!F49)-1),'Without Notes (dirty)'!F49)</f>
        <v>Major</v>
      </c>
      <c r="G49" t="str">
        <f>IF(LEFT('Without Notes (dirty)'!G49,1)=" ",RIGHT('Without Notes (dirty)'!G49,LEN('Without Notes (dirty)'!G49)-1),'Without Notes (dirty)'!G49)</f>
        <v>Major</v>
      </c>
      <c r="H49" t="str">
        <f>IF(LEFT('Without Notes (dirty)'!H49,1)=" ",RIGHT('Without Notes (dirty)'!H49,LEN('Without Notes (dirty)'!H49)-1),'Without Notes (dirty)'!H49)</f>
        <v>Major</v>
      </c>
      <c r="I49" t="str">
        <f>IF(LEFT('Without Notes (dirty)'!I49,1)=" ",RIGHT('Without Notes (dirty)'!I49,LEN('Without Notes (dirty)'!I49)-1),'Without Notes (dirty)'!I49)</f>
        <v>Major</v>
      </c>
      <c r="J49" t="str">
        <f>IF(LEFT('Without Notes (dirty)'!J49,1)=" ",RIGHT('Without Notes (dirty)'!J49,LEN('Without Notes (dirty)'!J49)-1),'Without Notes (dirty)'!J49)</f>
        <v>Major</v>
      </c>
      <c r="K49" t="str">
        <f>IF(LEFT('Without Notes (dirty)'!K49,1)=" ",RIGHT('Without Notes (dirty)'!K49,LEN('Without Notes (dirty)'!K49)-1),'Without Notes (dirty)'!K49)</f>
        <v>Major</v>
      </c>
    </row>
    <row r="50" spans="1:11" x14ac:dyDescent="0.25">
      <c r="A50">
        <v>48</v>
      </c>
      <c r="B50" t="str">
        <f>IF(LEFT('Without Notes (dirty)'!B50,1)=" ",RIGHT('Without Notes (dirty)'!B50,LEN('Without Notes (dirty)'!B50)-1),'Without Notes (dirty)'!B50)</f>
        <v>Major</v>
      </c>
      <c r="C50" t="str">
        <f>IF(LEFT('Without Notes (dirty)'!C50,1)=" ",RIGHT('Without Notes (dirty)'!C50,LEN('Without Notes (dirty)'!C50)-1),'Without Notes (dirty)'!C50)</f>
        <v>Major</v>
      </c>
      <c r="D50" t="str">
        <f>IF(LEFT('Without Notes (dirty)'!D50,1)=" ",RIGHT('Without Notes (dirty)'!D50,LEN('Without Notes (dirty)'!D50)-1),'Without Notes (dirty)'!D50)</f>
        <v>Major</v>
      </c>
      <c r="E50" t="str">
        <f>IF(LEFT('Without Notes (dirty)'!E50,1)=" ",RIGHT('Without Notes (dirty)'!E50,LEN('Without Notes (dirty)'!E50)-1),'Without Notes (dirty)'!E50)</f>
        <v>minor</v>
      </c>
      <c r="F50" t="str">
        <f>IF(LEFT('Without Notes (dirty)'!F50,1)=" ",RIGHT('Without Notes (dirty)'!F50,LEN('Without Notes (dirty)'!F50)-1),'Without Notes (dirty)'!F50)</f>
        <v>Major</v>
      </c>
      <c r="G50" t="str">
        <f>IF(LEFT('Without Notes (dirty)'!G50,1)=" ",RIGHT('Without Notes (dirty)'!G50,LEN('Without Notes (dirty)'!G50)-1),'Without Notes (dirty)'!G50)</f>
        <v>minor</v>
      </c>
      <c r="H50" t="str">
        <f>IF(LEFT('Without Notes (dirty)'!H50,1)=" ",RIGHT('Without Notes (dirty)'!H50,LEN('Without Notes (dirty)'!H50)-1),'Without Notes (dirty)'!H50)</f>
        <v>minor</v>
      </c>
      <c r="I50" t="str">
        <f>IF(LEFT('Without Notes (dirty)'!I50,1)=" ",RIGHT('Without Notes (dirty)'!I50,LEN('Without Notes (dirty)'!I50)-1),'Without Notes (dirty)'!I50)</f>
        <v>Major</v>
      </c>
      <c r="J50" t="str">
        <f>IF(LEFT('Without Notes (dirty)'!J50,1)=" ",RIGHT('Without Notes (dirty)'!J50,LEN('Without Notes (dirty)'!J50)-1),'Without Notes (dirty)'!J50)</f>
        <v>Major</v>
      </c>
      <c r="K50" t="str">
        <f>IF(LEFT('Without Notes (dirty)'!K50,1)=" ",RIGHT('Without Notes (dirty)'!K50,LEN('Without Notes (dirty)'!K50)-1),'Without Notes (dirty)'!K50)</f>
        <v>Major</v>
      </c>
    </row>
    <row r="51" spans="1:11" x14ac:dyDescent="0.25">
      <c r="A51">
        <v>49</v>
      </c>
      <c r="B51" t="str">
        <f>IF(LEFT('Without Notes (dirty)'!B51,1)=" ",RIGHT('Without Notes (dirty)'!B51,LEN('Without Notes (dirty)'!B51)-1),'Without Notes (dirty)'!B51)</f>
        <v>Major</v>
      </c>
      <c r="C51" t="str">
        <f>IF(LEFT('Without Notes (dirty)'!C51,1)=" ",RIGHT('Without Notes (dirty)'!C51,LEN('Without Notes (dirty)'!C51)-1),'Without Notes (dirty)'!C51)</f>
        <v>Major</v>
      </c>
      <c r="D51" t="str">
        <f>IF(LEFT('Without Notes (dirty)'!D51,1)=" ",RIGHT('Without Notes (dirty)'!D51,LEN('Without Notes (dirty)'!D51)-1),'Without Notes (dirty)'!D51)</f>
        <v>Major</v>
      </c>
      <c r="E51" t="str">
        <f>IF(LEFT('Without Notes (dirty)'!E51,1)=" ",RIGHT('Without Notes (dirty)'!E51,LEN('Without Notes (dirty)'!E51)-1),'Without Notes (dirty)'!E51)</f>
        <v>major</v>
      </c>
      <c r="F51" t="str">
        <f>IF(LEFT('Without Notes (dirty)'!F51,1)=" ",RIGHT('Without Notes (dirty)'!F51,LEN('Without Notes (dirty)'!F51)-1),'Without Notes (dirty)'!F51)</f>
        <v>Major</v>
      </c>
      <c r="G51" t="str">
        <f>IF(LEFT('Without Notes (dirty)'!G51,1)=" ",RIGHT('Without Notes (dirty)'!G51,LEN('Without Notes (dirty)'!G51)-1),'Without Notes (dirty)'!G51)</f>
        <v>Major</v>
      </c>
      <c r="H51" t="str">
        <f>IF(LEFT('Without Notes (dirty)'!H51,1)=" ",RIGHT('Without Notes (dirty)'!H51,LEN('Without Notes (dirty)'!H51)-1),'Without Notes (dirty)'!H51)</f>
        <v>Major</v>
      </c>
      <c r="I51" t="str">
        <f>IF(LEFT('Without Notes (dirty)'!I51,1)=" ",RIGHT('Without Notes (dirty)'!I51,LEN('Without Notes (dirty)'!I51)-1),'Without Notes (dirty)'!I51)</f>
        <v>Major</v>
      </c>
      <c r="J51" t="str">
        <f>IF(LEFT('Without Notes (dirty)'!J51,1)=" ",RIGHT('Without Notes (dirty)'!J51,LEN('Without Notes (dirty)'!J51)-1),'Without Notes (dirty)'!J51)</f>
        <v>Major</v>
      </c>
      <c r="K51" t="str">
        <f>IF(LEFT('Without Notes (dirty)'!K51,1)=" ",RIGHT('Without Notes (dirty)'!K51,LEN('Without Notes (dirty)'!K51)-1),'Without Notes (dirty)'!K51)</f>
        <v>Major</v>
      </c>
    </row>
    <row r="52" spans="1:11" x14ac:dyDescent="0.25">
      <c r="A52">
        <v>50</v>
      </c>
      <c r="B52" t="str">
        <f>IF(LEFT('Without Notes (dirty)'!B52,1)=" ",RIGHT('Without Notes (dirty)'!B52,LEN('Without Notes (dirty)'!B52)-1),'Without Notes (dirty)'!B52)</f>
        <v>Major</v>
      </c>
      <c r="C52" t="str">
        <f>IF(LEFT('Without Notes (dirty)'!C52,1)=" ",RIGHT('Without Notes (dirty)'!C52,LEN('Without Notes (dirty)'!C52)-1),'Without Notes (dirty)'!C52)</f>
        <v>Major</v>
      </c>
      <c r="D52" t="str">
        <f>IF(LEFT('Without Notes (dirty)'!D52,1)=" ",RIGHT('Without Notes (dirty)'!D52,LEN('Without Notes (dirty)'!D52)-1),'Without Notes (dirty)'!D52)</f>
        <v>Major</v>
      </c>
      <c r="E52" t="str">
        <f>IF(LEFT('Without Notes (dirty)'!E52,1)=" ",RIGHT('Without Notes (dirty)'!E52,LEN('Without Notes (dirty)'!E52)-1),'Without Notes (dirty)'!E52)</f>
        <v>Major</v>
      </c>
      <c r="F52" t="str">
        <f>IF(LEFT('Without Notes (dirty)'!F52,1)=" ",RIGHT('Without Notes (dirty)'!F52,LEN('Without Notes (dirty)'!F52)-1),'Without Notes (dirty)'!F52)</f>
        <v>Major</v>
      </c>
      <c r="G52" t="str">
        <f>IF(LEFT('Without Notes (dirty)'!G52,1)=" ",RIGHT('Without Notes (dirty)'!G52,LEN('Without Notes (dirty)'!G52)-1),'Without Notes (dirty)'!G52)</f>
        <v>Major</v>
      </c>
      <c r="H52" t="str">
        <f>IF(LEFT('Without Notes (dirty)'!H52,1)=" ",RIGHT('Without Notes (dirty)'!H52,LEN('Without Notes (dirty)'!H52)-1),'Without Notes (dirty)'!H52)</f>
        <v>augmented</v>
      </c>
      <c r="I52" t="str">
        <f>IF(LEFT('Without Notes (dirty)'!I52,1)=" ",RIGHT('Without Notes (dirty)'!I52,LEN('Without Notes (dirty)'!I52)-1),'Without Notes (dirty)'!I52)</f>
        <v>Major</v>
      </c>
      <c r="J52" t="str">
        <f>IF(LEFT('Without Notes (dirty)'!J52,1)=" ",RIGHT('Without Notes (dirty)'!J52,LEN('Without Notes (dirty)'!J52)-1),'Without Notes (dirty)'!J52)</f>
        <v>dominant 7th</v>
      </c>
      <c r="K52" t="str">
        <f>IF(LEFT('Without Notes (dirty)'!K52,1)=" ",RIGHT('Without Notes (dirty)'!K52,LEN('Without Notes (dirty)'!K52)-1),'Without Notes (dirty)'!K52)</f>
        <v>augmented</v>
      </c>
    </row>
    <row r="53" spans="1:11" x14ac:dyDescent="0.25">
      <c r="A53">
        <v>51</v>
      </c>
      <c r="B53" t="str">
        <f>IF(LEFT('Without Notes (dirty)'!B53,1)=" ",RIGHT('Without Notes (dirty)'!B53,LEN('Without Notes (dirty)'!B53)-1),'Without Notes (dirty)'!B53)</f>
        <v>Major</v>
      </c>
      <c r="C53" t="str">
        <f>IF(LEFT('Without Notes (dirty)'!C53,1)=" ",RIGHT('Without Notes (dirty)'!C53,LEN('Without Notes (dirty)'!C53)-1),'Without Notes (dirty)'!C53)</f>
        <v>minor</v>
      </c>
      <c r="D53" t="str">
        <f>IF(LEFT('Without Notes (dirty)'!D53,1)=" ",RIGHT('Without Notes (dirty)'!D53,LEN('Without Notes (dirty)'!D53)-1),'Without Notes (dirty)'!D53)</f>
        <v>minor</v>
      </c>
      <c r="E53" t="str">
        <f>IF(LEFT('Without Notes (dirty)'!E53,1)=" ",RIGHT('Without Notes (dirty)'!E53,LEN('Without Notes (dirty)'!E53)-1),'Without Notes (dirty)'!E53)</f>
        <v>diminished</v>
      </c>
      <c r="F53" t="str">
        <f>IF(LEFT('Without Notes (dirty)'!F53,1)=" ",RIGHT('Without Notes (dirty)'!F53,LEN('Without Notes (dirty)'!F53)-1),'Without Notes (dirty)'!F53)</f>
        <v>Major</v>
      </c>
      <c r="G53" t="str">
        <f>IF(LEFT('Without Notes (dirty)'!G53,1)=" ",RIGHT('Without Notes (dirty)'!G53,LEN('Without Notes (dirty)'!G53)-1),'Without Notes (dirty)'!G53)</f>
        <v>diminished</v>
      </c>
      <c r="H53" t="str">
        <f>IF(LEFT('Without Notes (dirty)'!H53,1)=" ",RIGHT('Without Notes (dirty)'!H53,LEN('Without Notes (dirty)'!H53)-1),'Without Notes (dirty)'!H53)</f>
        <v>augmented</v>
      </c>
      <c r="I53" t="str">
        <f>IF(LEFT('Without Notes (dirty)'!I53,1)=" ",RIGHT('Without Notes (dirty)'!I53,LEN('Without Notes (dirty)'!I53)-1),'Without Notes (dirty)'!I53)</f>
        <v>augmented</v>
      </c>
      <c r="J53" t="str">
        <f>IF(LEFT('Without Notes (dirty)'!J53,1)=" ",RIGHT('Without Notes (dirty)'!J53,LEN('Without Notes (dirty)'!J53)-1),'Without Notes (dirty)'!J53)</f>
        <v>Major</v>
      </c>
      <c r="K53" t="str">
        <f>IF(LEFT('Without Notes (dirty)'!K53,1)=" ",RIGHT('Without Notes (dirty)'!K53,LEN('Without Notes (dirty)'!K53)-1),'Without Notes (dirty)'!K53)</f>
        <v>Major</v>
      </c>
    </row>
    <row r="54" spans="1:11" x14ac:dyDescent="0.25">
      <c r="A54">
        <v>52</v>
      </c>
      <c r="B54" t="str">
        <f>IF(LEFT('Without Notes (dirty)'!B54,1)=" ",RIGHT('Without Notes (dirty)'!B54,LEN('Without Notes (dirty)'!B54)-1),'Without Notes (dirty)'!B54)</f>
        <v>Major</v>
      </c>
      <c r="C54" t="str">
        <f>IF(LEFT('Without Notes (dirty)'!C54,1)=" ",RIGHT('Without Notes (dirty)'!C54,LEN('Without Notes (dirty)'!C54)-1),'Without Notes (dirty)'!C54)</f>
        <v>minor</v>
      </c>
      <c r="D54" t="str">
        <f>IF(LEFT('Without Notes (dirty)'!D54,1)=" ",RIGHT('Without Notes (dirty)'!D54,LEN('Without Notes (dirty)'!D54)-1),'Without Notes (dirty)'!D54)</f>
        <v>diminished</v>
      </c>
      <c r="E54" t="str">
        <f>IF(LEFT('Without Notes (dirty)'!E54,1)=" ",RIGHT('Without Notes (dirty)'!E54,LEN('Without Notes (dirty)'!E54)-1),'Without Notes (dirty)'!E54)</f>
        <v>diminished</v>
      </c>
      <c r="F54" t="str">
        <f>IF(LEFT('Without Notes (dirty)'!F54,1)=" ",RIGHT('Without Notes (dirty)'!F54,LEN('Without Notes (dirty)'!F54)-1),'Without Notes (dirty)'!F54)</f>
        <v>Major</v>
      </c>
      <c r="G54" t="str">
        <f>IF(LEFT('Without Notes (dirty)'!G54,1)=" ",RIGHT('Without Notes (dirty)'!G54,LEN('Without Notes (dirty)'!G54)-1),'Without Notes (dirty)'!G54)</f>
        <v>diminished</v>
      </c>
      <c r="H54" t="str">
        <f>IF(LEFT('Without Notes (dirty)'!H54,1)=" ",RIGHT('Without Notes (dirty)'!H54,LEN('Without Notes (dirty)'!H54)-1),'Without Notes (dirty)'!H54)</f>
        <v>minor major 7th</v>
      </c>
      <c r="I54" t="str">
        <f>IF(LEFT('Without Notes (dirty)'!I54,1)=" ",RIGHT('Without Notes (dirty)'!I54,LEN('Without Notes (dirty)'!I54)-1),'Without Notes (dirty)'!I54)</f>
        <v>minor 9th</v>
      </c>
      <c r="J54" t="str">
        <f>IF(LEFT('Without Notes (dirty)'!J54,1)=" ",RIGHT('Without Notes (dirty)'!J54,LEN('Without Notes (dirty)'!J54)-1),'Without Notes (dirty)'!J54)</f>
        <v>major 7th</v>
      </c>
      <c r="K54" t="str">
        <f>IF(LEFT('Without Notes (dirty)'!K54,1)=" ",RIGHT('Without Notes (dirty)'!K54,LEN('Without Notes (dirty)'!K54)-1),'Without Notes (dirty)'!K54)</f>
        <v>major 6th</v>
      </c>
    </row>
    <row r="55" spans="1:11" x14ac:dyDescent="0.25">
      <c r="A55">
        <v>53</v>
      </c>
      <c r="B55" t="str">
        <f>IF(LEFT('Without Notes (dirty)'!B55,1)=" ",RIGHT('Without Notes (dirty)'!B55,LEN('Without Notes (dirty)'!B55)-1),'Without Notes (dirty)'!B55)</f>
        <v>Major</v>
      </c>
      <c r="C55" t="str">
        <f>IF(LEFT('Without Notes (dirty)'!C55,1)=" ",RIGHT('Without Notes (dirty)'!C55,LEN('Without Notes (dirty)'!C55)-1),'Without Notes (dirty)'!C55)</f>
        <v>minor</v>
      </c>
      <c r="D55" t="str">
        <f>IF(LEFT('Without Notes (dirty)'!D55,1)=" ",RIGHT('Without Notes (dirty)'!D55,LEN('Without Notes (dirty)'!D55)-1),'Without Notes (dirty)'!D55)</f>
        <v>minor</v>
      </c>
      <c r="E55" t="str">
        <f>IF(LEFT('Without Notes (dirty)'!E55,1)=" ",RIGHT('Without Notes (dirty)'!E55,LEN('Without Notes (dirty)'!E55)-1),'Without Notes (dirty)'!E55)</f>
        <v>minor</v>
      </c>
      <c r="F55" t="str">
        <f>IF(LEFT('Without Notes (dirty)'!F55,1)=" ",RIGHT('Without Notes (dirty)'!F55,LEN('Without Notes (dirty)'!F55)-1),'Without Notes (dirty)'!F55)</f>
        <v>Major</v>
      </c>
      <c r="G55" t="str">
        <f>IF(LEFT('Without Notes (dirty)'!G55,1)=" ",RIGHT('Without Notes (dirty)'!G55,LEN('Without Notes (dirty)'!G55)-1),'Without Notes (dirty)'!G55)</f>
        <v>minor</v>
      </c>
      <c r="H55" t="str">
        <f>IF(LEFT('Without Notes (dirty)'!H55,1)=" ",RIGHT('Without Notes (dirty)'!H55,LEN('Without Notes (dirty)'!H55)-1),'Without Notes (dirty)'!H55)</f>
        <v>diminished</v>
      </c>
      <c r="I55" t="str">
        <f>IF(LEFT('Without Notes (dirty)'!I55,1)=" ",RIGHT('Without Notes (dirty)'!I55,LEN('Without Notes (dirty)'!I55)-1),'Without Notes (dirty)'!I55)</f>
        <v>augmented</v>
      </c>
      <c r="J55" t="str">
        <f>IF(LEFT('Without Notes (dirty)'!J55,1)=" ",RIGHT('Without Notes (dirty)'!J55,LEN('Without Notes (dirty)'!J55)-1),'Without Notes (dirty)'!J55)</f>
        <v>Major</v>
      </c>
      <c r="K55" t="str">
        <f>IF(LEFT('Without Notes (dirty)'!K55,1)=" ",RIGHT('Without Notes (dirty)'!K55,LEN('Without Notes (dirty)'!K55)-1),'Without Notes (dirty)'!K55)</f>
        <v>augmented</v>
      </c>
    </row>
    <row r="56" spans="1:11" x14ac:dyDescent="0.25">
      <c r="A56">
        <v>54</v>
      </c>
      <c r="B56" t="str">
        <f>IF(LEFT('Without Notes (dirty)'!B56,1)=" ",RIGHT('Without Notes (dirty)'!B56,LEN('Without Notes (dirty)'!B56)-1),'Without Notes (dirty)'!B56)</f>
        <v>Major</v>
      </c>
      <c r="C56" t="str">
        <f>IF(LEFT('Without Notes (dirty)'!C56,1)=" ",RIGHT('Without Notes (dirty)'!C56,LEN('Without Notes (dirty)'!C56)-1),'Without Notes (dirty)'!C56)</f>
        <v>Major</v>
      </c>
      <c r="D56" t="str">
        <f>IF(LEFT('Without Notes (dirty)'!D56,1)=" ",RIGHT('Without Notes (dirty)'!D56,LEN('Without Notes (dirty)'!D56)-1),'Without Notes (dirty)'!D56)</f>
        <v>minor</v>
      </c>
      <c r="E56" t="str">
        <f>IF(LEFT('Without Notes (dirty)'!E56,1)=" ",RIGHT('Without Notes (dirty)'!E56,LEN('Without Notes (dirty)'!E56)-1),'Without Notes (dirty)'!E56)</f>
        <v>minor</v>
      </c>
      <c r="F56" t="str">
        <f>IF(LEFT('Without Notes (dirty)'!F56,1)=" ",RIGHT('Without Notes (dirty)'!F56,LEN('Without Notes (dirty)'!F56)-1),'Without Notes (dirty)'!F56)</f>
        <v>Major</v>
      </c>
      <c r="G56" t="str">
        <f>IF(LEFT('Without Notes (dirty)'!G56,1)=" ",RIGHT('Without Notes (dirty)'!G56,LEN('Without Notes (dirty)'!G56)-1),'Without Notes (dirty)'!G56)</f>
        <v>minor</v>
      </c>
      <c r="H56" t="str">
        <f>IF(LEFT('Without Notes (dirty)'!H56,1)=" ",RIGHT('Without Notes (dirty)'!H56,LEN('Without Notes (dirty)'!H56)-1),'Without Notes (dirty)'!H56)</f>
        <v>Major</v>
      </c>
      <c r="I56" t="str">
        <f>IF(LEFT('Without Notes (dirty)'!I56,1)=" ",RIGHT('Without Notes (dirty)'!I56,LEN('Without Notes (dirty)'!I56)-1),'Without Notes (dirty)'!I56)</f>
        <v>Major</v>
      </c>
      <c r="J56" t="str">
        <f>IF(LEFT('Without Notes (dirty)'!J56,1)=" ",RIGHT('Without Notes (dirty)'!J56,LEN('Without Notes (dirty)'!J56)-1),'Without Notes (dirty)'!J56)</f>
        <v>Major</v>
      </c>
      <c r="K56" t="str">
        <f>IF(LEFT('Without Notes (dirty)'!K56,1)=" ",RIGHT('Without Notes (dirty)'!K56,LEN('Without Notes (dirty)'!K56)-1),'Without Notes (dirty)'!K56)</f>
        <v>Major</v>
      </c>
    </row>
    <row r="57" spans="1:11" x14ac:dyDescent="0.25">
      <c r="A57">
        <v>55</v>
      </c>
      <c r="B57" t="str">
        <f>IF(LEFT('Without Notes (dirty)'!B57,1)=" ",RIGHT('Without Notes (dirty)'!B57,LEN('Without Notes (dirty)'!B57)-1),'Without Notes (dirty)'!B57)</f>
        <v/>
      </c>
      <c r="C57" t="str">
        <f>IF(LEFT('Without Notes (dirty)'!C57,1)=" ",RIGHT('Without Notes (dirty)'!C57,LEN('Without Notes (dirty)'!C57)-1),'Without Notes (dirty)'!C57)</f>
        <v/>
      </c>
      <c r="D57" t="str">
        <f>IF(LEFT('Without Notes (dirty)'!D57,1)=" ",RIGHT('Without Notes (dirty)'!D57,LEN('Without Notes (dirty)'!D57)-1),'Without Notes (dirty)'!D57)</f>
        <v/>
      </c>
      <c r="E57" t="str">
        <f>IF(LEFT('Without Notes (dirty)'!E57,1)=" ",RIGHT('Without Notes (dirty)'!E57,LEN('Without Notes (dirty)'!E57)-1),'Without Notes (dirty)'!E57)</f>
        <v/>
      </c>
      <c r="F57" t="str">
        <f>IF(LEFT('Without Notes (dirty)'!F57,1)=" ",RIGHT('Without Notes (dirty)'!F57,LEN('Without Notes (dirty)'!F57)-1),'Without Notes (dirty)'!F57)</f>
        <v/>
      </c>
      <c r="G57" t="str">
        <f>IF(LEFT('Without Notes (dirty)'!G57,1)=" ",RIGHT('Without Notes (dirty)'!G57,LEN('Without Notes (dirty)'!G57)-1),'Without Notes (dirty)'!G57)</f>
        <v/>
      </c>
      <c r="H57" t="str">
        <f>IF(LEFT('Without Notes (dirty)'!H57,1)=" ",RIGHT('Without Notes (dirty)'!H57,LEN('Without Notes (dirty)'!H57)-1),'Without Notes (dirty)'!H57)</f>
        <v/>
      </c>
      <c r="I57" t="str">
        <f>IF(LEFT('Without Notes (dirty)'!I57,1)=" ",RIGHT('Without Notes (dirty)'!I57,LEN('Without Notes (dirty)'!I57)-1),'Without Notes (dirty)'!I57)</f>
        <v/>
      </c>
      <c r="J57" t="str">
        <f>IF(LEFT('Without Notes (dirty)'!J57,1)=" ",RIGHT('Without Notes (dirty)'!J57,LEN('Without Notes (dirty)'!J57)-1),'Without Notes (dirty)'!J57)</f>
        <v/>
      </c>
      <c r="K57" t="str">
        <f>IF(LEFT('Without Notes (dirty)'!K57,1)=" ",RIGHT('Without Notes (dirty)'!K57,LEN('Without Notes (dirty)'!K57)-1),'Without Notes (dirty)'!K57)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Key Translation Table</vt:lpstr>
      <vt:lpstr>Frequency Translation Table</vt:lpstr>
      <vt:lpstr>Raw Data</vt:lpstr>
      <vt:lpstr>Notes (Dirty)</vt:lpstr>
      <vt:lpstr>Notes (Clean)</vt:lpstr>
      <vt:lpstr>Notes (Frequencies)</vt:lpstr>
      <vt:lpstr>NoteError (Abs diff percent)</vt:lpstr>
      <vt:lpstr>Without Notes (dirty)</vt:lpstr>
      <vt:lpstr>Without Notes (less dirty)</vt:lpstr>
      <vt:lpstr>weird format detector</vt:lpstr>
      <vt:lpstr>Chord type (less dirty)</vt:lpstr>
      <vt:lpstr>Chord Type (Clean)</vt:lpstr>
      <vt:lpstr>Chord Error (percent correct)</vt:lpstr>
      <vt:lpstr>extra shit</vt:lpstr>
      <vt:lpstr>extra Errors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Manville</dc:creator>
  <cp:lastModifiedBy>Samantha Hay</cp:lastModifiedBy>
  <dcterms:created xsi:type="dcterms:W3CDTF">2017-03-15T04:22:18Z</dcterms:created>
  <dcterms:modified xsi:type="dcterms:W3CDTF">2017-04-14T00:06:21Z</dcterms:modified>
</cp:coreProperties>
</file>