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0_ErrorCharacteristic/"/>
    </mc:Choice>
  </mc:AlternateContent>
  <xr:revisionPtr revIDLastSave="87" documentId="11_AD4D9D64A577C15A4A5418AA809858665BDEDD8C" xr6:coauthVersionLast="47" xr6:coauthVersionMax="47" xr10:uidLastSave="{6C212623-3ADD-4C42-A0B0-7F36EC332646}"/>
  <bookViews>
    <workbookView xWindow="6045" yWindow="-16320" windowWidth="29040" windowHeight="15840" xr2:uid="{00000000-000D-0000-FFFF-FFFF00000000}"/>
  </bookViews>
  <sheets>
    <sheet name="25°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</calcChain>
</file>

<file path=xl/sharedStrings.xml><?xml version="1.0" encoding="utf-8"?>
<sst xmlns="http://schemas.openxmlformats.org/spreadsheetml/2006/main" count="6" uniqueCount="6">
  <si>
    <t>Real distance [cm]</t>
  </si>
  <si>
    <t>Mesured distances [cm]</t>
  </si>
  <si>
    <t>Mean distance [cm]</t>
  </si>
  <si>
    <t>StdDev [cm]</t>
  </si>
  <si>
    <t>Median [cm]</t>
  </si>
  <si>
    <t>Error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</si>
</sst>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distance = f(real distance)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'25°C'!$B$1:$Q$1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xVal>
          <c:yVal>
            <c:numRef>
              <c:f>'25°C'!$B$14:$Q$14</c:f>
              <c:numCache>
                <c:formatCode>General</c:formatCode>
                <c:ptCount val="16"/>
                <c:pt idx="0">
                  <c:v>23.2</c:v>
                </c:pt>
                <c:pt idx="1">
                  <c:v>44</c:v>
                </c:pt>
                <c:pt idx="2">
                  <c:v>62.4</c:v>
                </c:pt>
                <c:pt idx="3">
                  <c:v>81.599999999999994</c:v>
                </c:pt>
                <c:pt idx="4">
                  <c:v>100.5</c:v>
                </c:pt>
                <c:pt idx="5">
                  <c:v>147.19999999999999</c:v>
                </c:pt>
                <c:pt idx="6">
                  <c:v>198</c:v>
                </c:pt>
                <c:pt idx="7">
                  <c:v>258.10000000000002</c:v>
                </c:pt>
                <c:pt idx="8">
                  <c:v>304.10000000000002</c:v>
                </c:pt>
                <c:pt idx="9">
                  <c:v>359.8</c:v>
                </c:pt>
                <c:pt idx="10">
                  <c:v>489.5</c:v>
                </c:pt>
                <c:pt idx="11">
                  <c:v>704.9</c:v>
                </c:pt>
                <c:pt idx="12">
                  <c:v>1103.2</c:v>
                </c:pt>
                <c:pt idx="13">
                  <c:v>1126.2</c:v>
                </c:pt>
                <c:pt idx="14">
                  <c:v>1125.3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D-4102-97B3-4F88AB173E0F}"/>
            </c:ext>
          </c:extLst>
        </c:ser>
        <c:ser>
          <c:idx val="1"/>
          <c:order val="1"/>
          <c:tx>
            <c:v>Real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'25°C'!$B$1:$P$1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xVal>
          <c:yVal>
            <c:numRef>
              <c:f>'25°C'!$B$1:$P$1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D-4102-97B3-4F88AB17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32560"/>
        <c:axId val="796431312"/>
      </c:scatterChart>
      <c:valAx>
        <c:axId val="796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Real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1312"/>
        <c:crosses val="autoZero"/>
        <c:crossBetween val="midCat"/>
      </c:valAx>
      <c:valAx>
        <c:axId val="796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Measured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distance = f(real distance)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'25°C'!$B$1:$J$1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'25°C'!$B$14:$J$14</c:f>
              <c:numCache>
                <c:formatCode>General</c:formatCode>
                <c:ptCount val="9"/>
                <c:pt idx="0">
                  <c:v>23.2</c:v>
                </c:pt>
                <c:pt idx="1">
                  <c:v>44</c:v>
                </c:pt>
                <c:pt idx="2">
                  <c:v>62.4</c:v>
                </c:pt>
                <c:pt idx="3">
                  <c:v>81.599999999999994</c:v>
                </c:pt>
                <c:pt idx="4">
                  <c:v>100.5</c:v>
                </c:pt>
                <c:pt idx="5">
                  <c:v>147.19999999999999</c:v>
                </c:pt>
                <c:pt idx="6">
                  <c:v>198</c:v>
                </c:pt>
                <c:pt idx="7">
                  <c:v>258.10000000000002</c:v>
                </c:pt>
                <c:pt idx="8">
                  <c:v>304.10000000000002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2-4A65-A18D-29F15483DB9B}"/>
            </c:ext>
          </c:extLst>
        </c:ser>
        <c:ser>
          <c:idx val="1"/>
          <c:order val="1"/>
          <c:tx>
            <c:v>Real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'25°C'!$B$1:$J$1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'25°C'!$B$1:$J$1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2-4A65-A18D-29F15483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32560"/>
        <c:axId val="796431312"/>
      </c:scatterChart>
      <c:valAx>
        <c:axId val="796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Real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1312"/>
        <c:crosses val="autoZero"/>
        <c:crossBetween val="midCat"/>
      </c:valAx>
      <c:valAx>
        <c:axId val="796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Measured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= f(real distance)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'25°C'!$B$1:$Q$1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xVal>
          <c:yVal>
            <c:numRef>
              <c:f>'25°C'!$B$18:$P$18</c:f>
              <c:numCache>
                <c:formatCode>General</c:formatCode>
                <c:ptCount val="15"/>
                <c:pt idx="0">
                  <c:v>3.1999999999999993</c:v>
                </c:pt>
                <c:pt idx="1">
                  <c:v>4</c:v>
                </c:pt>
                <c:pt idx="2">
                  <c:v>2.3999999999999986</c:v>
                </c:pt>
                <c:pt idx="3">
                  <c:v>1.5999999999999943</c:v>
                </c:pt>
                <c:pt idx="4">
                  <c:v>0.5</c:v>
                </c:pt>
                <c:pt idx="5">
                  <c:v>2.8000000000000114</c:v>
                </c:pt>
                <c:pt idx="6">
                  <c:v>2</c:v>
                </c:pt>
                <c:pt idx="7">
                  <c:v>8.1000000000000227</c:v>
                </c:pt>
                <c:pt idx="8">
                  <c:v>4.1000000000000227</c:v>
                </c:pt>
                <c:pt idx="9">
                  <c:v>9.8000000000000114</c:v>
                </c:pt>
                <c:pt idx="10">
                  <c:v>89.5</c:v>
                </c:pt>
                <c:pt idx="11">
                  <c:v>254.89999999999998</c:v>
                </c:pt>
                <c:pt idx="12">
                  <c:v>603.20000000000005</c:v>
                </c:pt>
                <c:pt idx="13">
                  <c:v>576.20000000000005</c:v>
                </c:pt>
                <c:pt idx="14">
                  <c:v>525.29999999999995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8-4237-86DF-819E7FC1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32560"/>
        <c:axId val="796431312"/>
      </c:scatterChart>
      <c:valAx>
        <c:axId val="796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Real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1312"/>
        <c:crosses val="autoZero"/>
        <c:crossBetween val="midCat"/>
      </c:valAx>
      <c:valAx>
        <c:axId val="796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Erorr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</a:t>
            </a:r>
            <a:r>
              <a:rPr lang="en-US" baseline="0"/>
              <a:t>= f(real distance)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'25°C'!$B$1:$J$1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'25°C'!$B$18:$J$18</c:f>
              <c:numCache>
                <c:formatCode>General</c:formatCode>
                <c:ptCount val="9"/>
                <c:pt idx="0">
                  <c:v>3.1999999999999993</c:v>
                </c:pt>
                <c:pt idx="1">
                  <c:v>4</c:v>
                </c:pt>
                <c:pt idx="2">
                  <c:v>2.3999999999999986</c:v>
                </c:pt>
                <c:pt idx="3">
                  <c:v>1.5999999999999943</c:v>
                </c:pt>
                <c:pt idx="4">
                  <c:v>0.5</c:v>
                </c:pt>
                <c:pt idx="5">
                  <c:v>2.8000000000000114</c:v>
                </c:pt>
                <c:pt idx="6">
                  <c:v>2</c:v>
                </c:pt>
                <c:pt idx="7">
                  <c:v>8.1000000000000227</c:v>
                </c:pt>
                <c:pt idx="8">
                  <c:v>4.1000000000000227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6-49CE-9D42-7DD22804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32560"/>
        <c:axId val="796431312"/>
      </c:scatterChart>
      <c:valAx>
        <c:axId val="796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Real 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1312"/>
        <c:crosses val="autoZero"/>
        <c:crossBetween val="midCat"/>
      </c:valAx>
      <c:valAx>
        <c:axId val="796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Erorr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4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180973</xdr:rowOff>
    </xdr:from>
    <xdr:to>
      <xdr:col>8</xdr:col>
      <xdr:colOff>600075</xdr:colOff>
      <xdr:row>42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0CFE57-096A-4C13-B5E2-A421E08A7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43</xdr:row>
      <xdr:rowOff>171450</xdr:rowOff>
    </xdr:from>
    <xdr:to>
      <xdr:col>8</xdr:col>
      <xdr:colOff>609600</xdr:colOff>
      <xdr:row>66</xdr:row>
      <xdr:rowOff>171451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B02BA1-DB27-4008-8717-80410AB5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18</xdr:row>
      <xdr:rowOff>171450</xdr:rowOff>
    </xdr:from>
    <xdr:to>
      <xdr:col>19</xdr:col>
      <xdr:colOff>57151</xdr:colOff>
      <xdr:row>42</xdr:row>
      <xdr:rowOff>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D2C559E-03F8-45EB-B57D-0766DA95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43</xdr:row>
      <xdr:rowOff>171450</xdr:rowOff>
    </xdr:from>
    <xdr:to>
      <xdr:col>19</xdr:col>
      <xdr:colOff>66675</xdr:colOff>
      <xdr:row>66</xdr:row>
      <xdr:rowOff>171451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06E8070-E536-4577-A1E8-B84E66146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28" zoomScaleNormal="100" workbookViewId="0">
      <selection activeCell="T44" sqref="T44"/>
    </sheetView>
  </sheetViews>
  <sheetFormatPr baseColWidth="10" defaultColWidth="9.06640625" defaultRowHeight="14.25" x14ac:dyDescent="0.45"/>
  <cols>
    <col min="1" max="1" width="20.73046875" bestFit="1" customWidth="1"/>
  </cols>
  <sheetData>
    <row r="1" spans="1:16" x14ac:dyDescent="0.45">
      <c r="A1" t="s">
        <v>0</v>
      </c>
      <c r="B1">
        <v>20</v>
      </c>
      <c r="C1">
        <v>40</v>
      </c>
      <c r="D1">
        <v>60</v>
      </c>
      <c r="E1">
        <v>80</v>
      </c>
      <c r="F1">
        <v>100</v>
      </c>
      <c r="G1">
        <v>150</v>
      </c>
      <c r="H1">
        <v>200</v>
      </c>
      <c r="I1">
        <v>250</v>
      </c>
      <c r="J1">
        <v>300</v>
      </c>
      <c r="K1">
        <v>350</v>
      </c>
      <c r="L1">
        <v>400</v>
      </c>
      <c r="M1">
        <v>450</v>
      </c>
      <c r="N1">
        <v>500</v>
      </c>
      <c r="O1">
        <v>550</v>
      </c>
      <c r="P1">
        <v>600</v>
      </c>
    </row>
    <row r="3" spans="1:16" x14ac:dyDescent="0.45">
      <c r="A3" t="s">
        <v>1</v>
      </c>
      <c r="B3">
        <v>23</v>
      </c>
      <c r="C3">
        <v>45</v>
      </c>
      <c r="D3">
        <v>62</v>
      </c>
      <c r="E3">
        <v>82</v>
      </c>
      <c r="F3">
        <v>101</v>
      </c>
      <c r="G3">
        <v>145</v>
      </c>
      <c r="H3">
        <v>198</v>
      </c>
      <c r="I3">
        <v>245</v>
      </c>
      <c r="J3">
        <v>304</v>
      </c>
      <c r="K3">
        <v>358</v>
      </c>
      <c r="L3">
        <v>496</v>
      </c>
      <c r="M3">
        <v>609</v>
      </c>
      <c r="N3">
        <v>1128</v>
      </c>
      <c r="O3">
        <v>1119</v>
      </c>
      <c r="P3">
        <v>1128</v>
      </c>
    </row>
    <row r="4" spans="1:16" x14ac:dyDescent="0.45">
      <c r="B4">
        <v>23</v>
      </c>
      <c r="C4">
        <v>44</v>
      </c>
      <c r="D4">
        <v>63</v>
      </c>
      <c r="E4">
        <v>81</v>
      </c>
      <c r="F4">
        <v>100</v>
      </c>
      <c r="G4">
        <v>148</v>
      </c>
      <c r="H4">
        <v>198</v>
      </c>
      <c r="I4">
        <v>244</v>
      </c>
      <c r="J4">
        <v>301</v>
      </c>
      <c r="K4">
        <v>361</v>
      </c>
      <c r="L4">
        <v>447</v>
      </c>
      <c r="M4">
        <v>620</v>
      </c>
      <c r="N4">
        <v>1127</v>
      </c>
      <c r="O4">
        <v>1129</v>
      </c>
      <c r="P4">
        <v>1124</v>
      </c>
    </row>
    <row r="5" spans="1:16" x14ac:dyDescent="0.45">
      <c r="B5">
        <v>23</v>
      </c>
      <c r="C5">
        <v>44</v>
      </c>
      <c r="D5">
        <v>62</v>
      </c>
      <c r="E5">
        <v>82</v>
      </c>
      <c r="F5">
        <v>101</v>
      </c>
      <c r="G5">
        <v>148</v>
      </c>
      <c r="H5">
        <v>197</v>
      </c>
      <c r="I5">
        <v>247</v>
      </c>
      <c r="J5">
        <v>304</v>
      </c>
      <c r="K5">
        <v>361</v>
      </c>
      <c r="L5">
        <v>491</v>
      </c>
      <c r="M5">
        <v>654</v>
      </c>
      <c r="N5">
        <v>1126</v>
      </c>
      <c r="O5">
        <v>1125</v>
      </c>
      <c r="P5">
        <v>1126</v>
      </c>
    </row>
    <row r="6" spans="1:16" x14ac:dyDescent="0.45">
      <c r="B6">
        <v>23</v>
      </c>
      <c r="C6">
        <v>44</v>
      </c>
      <c r="D6">
        <v>62</v>
      </c>
      <c r="E6">
        <v>82</v>
      </c>
      <c r="F6">
        <v>100</v>
      </c>
      <c r="G6">
        <v>147</v>
      </c>
      <c r="H6">
        <v>199</v>
      </c>
      <c r="I6">
        <v>312</v>
      </c>
      <c r="J6">
        <v>303</v>
      </c>
      <c r="K6">
        <v>357</v>
      </c>
      <c r="L6">
        <v>585</v>
      </c>
      <c r="M6">
        <v>701</v>
      </c>
      <c r="N6">
        <v>1129</v>
      </c>
      <c r="O6">
        <v>1124</v>
      </c>
      <c r="P6">
        <v>1125</v>
      </c>
    </row>
    <row r="7" spans="1:16" x14ac:dyDescent="0.45">
      <c r="B7">
        <v>23</v>
      </c>
      <c r="C7">
        <v>44</v>
      </c>
      <c r="D7">
        <v>63</v>
      </c>
      <c r="E7">
        <v>81</v>
      </c>
      <c r="F7">
        <v>101</v>
      </c>
      <c r="G7">
        <v>148</v>
      </c>
      <c r="H7">
        <v>199</v>
      </c>
      <c r="I7">
        <v>245</v>
      </c>
      <c r="J7">
        <v>301</v>
      </c>
      <c r="K7">
        <v>364</v>
      </c>
      <c r="L7">
        <v>400</v>
      </c>
      <c r="M7">
        <v>659</v>
      </c>
      <c r="N7">
        <v>1047</v>
      </c>
      <c r="O7">
        <v>1130</v>
      </c>
      <c r="P7">
        <v>1125</v>
      </c>
    </row>
    <row r="8" spans="1:16" x14ac:dyDescent="0.45">
      <c r="B8">
        <v>23</v>
      </c>
      <c r="C8">
        <v>44</v>
      </c>
      <c r="D8">
        <v>63</v>
      </c>
      <c r="E8">
        <v>81</v>
      </c>
      <c r="F8">
        <v>102</v>
      </c>
      <c r="G8">
        <v>147</v>
      </c>
      <c r="H8">
        <v>196</v>
      </c>
      <c r="I8">
        <v>273</v>
      </c>
      <c r="J8">
        <v>305</v>
      </c>
      <c r="K8">
        <v>358</v>
      </c>
      <c r="L8">
        <v>447</v>
      </c>
      <c r="M8">
        <v>827</v>
      </c>
      <c r="N8">
        <v>1127</v>
      </c>
      <c r="O8">
        <v>1140</v>
      </c>
      <c r="P8">
        <v>1119</v>
      </c>
    </row>
    <row r="9" spans="1:16" x14ac:dyDescent="0.45">
      <c r="B9">
        <v>24</v>
      </c>
      <c r="C9">
        <v>43</v>
      </c>
      <c r="D9">
        <v>63</v>
      </c>
      <c r="E9">
        <v>82</v>
      </c>
      <c r="F9">
        <v>100</v>
      </c>
      <c r="G9">
        <v>147</v>
      </c>
      <c r="H9">
        <v>199</v>
      </c>
      <c r="I9">
        <v>246</v>
      </c>
      <c r="J9">
        <v>306</v>
      </c>
      <c r="K9">
        <v>362</v>
      </c>
      <c r="L9">
        <v>450</v>
      </c>
      <c r="M9">
        <v>742</v>
      </c>
      <c r="N9">
        <v>1006</v>
      </c>
      <c r="O9">
        <v>1127</v>
      </c>
      <c r="P9">
        <v>1125</v>
      </c>
    </row>
    <row r="10" spans="1:16" x14ac:dyDescent="0.45">
      <c r="B10">
        <v>23</v>
      </c>
      <c r="C10">
        <v>44</v>
      </c>
      <c r="D10">
        <v>62</v>
      </c>
      <c r="E10">
        <v>82</v>
      </c>
      <c r="F10">
        <v>99</v>
      </c>
      <c r="G10">
        <v>147</v>
      </c>
      <c r="H10">
        <v>198</v>
      </c>
      <c r="I10">
        <v>248</v>
      </c>
      <c r="J10">
        <v>301</v>
      </c>
      <c r="K10">
        <v>360</v>
      </c>
      <c r="L10">
        <v>540</v>
      </c>
      <c r="M10">
        <v>833</v>
      </c>
      <c r="N10">
        <v>1130</v>
      </c>
      <c r="O10">
        <v>1123</v>
      </c>
      <c r="P10">
        <v>1129</v>
      </c>
    </row>
    <row r="11" spans="1:16" x14ac:dyDescent="0.45">
      <c r="B11">
        <v>24</v>
      </c>
      <c r="C11">
        <v>44</v>
      </c>
      <c r="D11">
        <v>62</v>
      </c>
      <c r="E11">
        <v>82</v>
      </c>
      <c r="F11">
        <v>101</v>
      </c>
      <c r="G11">
        <v>149</v>
      </c>
      <c r="H11">
        <v>197</v>
      </c>
      <c r="I11">
        <v>276</v>
      </c>
      <c r="J11">
        <v>312</v>
      </c>
      <c r="K11">
        <v>359</v>
      </c>
      <c r="L11">
        <v>495</v>
      </c>
      <c r="M11">
        <v>659</v>
      </c>
      <c r="N11">
        <v>1125</v>
      </c>
      <c r="O11">
        <v>1122</v>
      </c>
      <c r="P11">
        <v>1123</v>
      </c>
    </row>
    <row r="12" spans="1:16" x14ac:dyDescent="0.45">
      <c r="B12">
        <v>23</v>
      </c>
      <c r="C12">
        <v>44</v>
      </c>
      <c r="D12">
        <v>62</v>
      </c>
      <c r="E12">
        <v>81</v>
      </c>
      <c r="F12">
        <v>100</v>
      </c>
      <c r="G12">
        <v>146</v>
      </c>
      <c r="H12">
        <v>199</v>
      </c>
      <c r="I12">
        <v>245</v>
      </c>
      <c r="J12">
        <v>304</v>
      </c>
      <c r="K12">
        <v>358</v>
      </c>
      <c r="L12">
        <v>544</v>
      </c>
      <c r="M12">
        <v>745</v>
      </c>
      <c r="N12">
        <v>1087</v>
      </c>
      <c r="O12">
        <v>1123</v>
      </c>
      <c r="P12">
        <v>1129</v>
      </c>
    </row>
    <row r="14" spans="1:16" x14ac:dyDescent="0.45">
      <c r="A14" t="s">
        <v>2</v>
      </c>
      <c r="B14">
        <f>AVERAGE(B3:B12)</f>
        <v>23.2</v>
      </c>
      <c r="C14">
        <f t="shared" ref="C14:P14" si="0">AVERAGE(C3:C12)</f>
        <v>44</v>
      </c>
      <c r="D14">
        <f t="shared" si="0"/>
        <v>62.4</v>
      </c>
      <c r="E14">
        <f t="shared" si="0"/>
        <v>81.599999999999994</v>
      </c>
      <c r="F14">
        <f t="shared" si="0"/>
        <v>100.5</v>
      </c>
      <c r="G14">
        <f t="shared" si="0"/>
        <v>147.19999999999999</v>
      </c>
      <c r="H14">
        <f t="shared" si="0"/>
        <v>198</v>
      </c>
      <c r="I14">
        <f t="shared" si="0"/>
        <v>258.10000000000002</v>
      </c>
      <c r="J14">
        <f t="shared" si="0"/>
        <v>304.10000000000002</v>
      </c>
      <c r="K14">
        <f t="shared" si="0"/>
        <v>359.8</v>
      </c>
      <c r="L14">
        <f t="shared" si="0"/>
        <v>489.5</v>
      </c>
      <c r="M14">
        <f t="shared" si="0"/>
        <v>704.9</v>
      </c>
      <c r="N14">
        <f t="shared" si="0"/>
        <v>1103.2</v>
      </c>
      <c r="O14">
        <f t="shared" si="0"/>
        <v>1126.2</v>
      </c>
      <c r="P14">
        <f t="shared" si="0"/>
        <v>1125.3</v>
      </c>
    </row>
    <row r="15" spans="1:16" x14ac:dyDescent="0.45">
      <c r="A15" t="s">
        <v>4</v>
      </c>
      <c r="B15">
        <f>MEDIAN(B3:B12)</f>
        <v>23</v>
      </c>
      <c r="C15">
        <f t="shared" ref="C15:P15" si="1">MEDIAN(C3:C12)</f>
        <v>44</v>
      </c>
      <c r="D15">
        <f t="shared" si="1"/>
        <v>62</v>
      </c>
      <c r="E15">
        <f t="shared" si="1"/>
        <v>82</v>
      </c>
      <c r="F15">
        <f t="shared" si="1"/>
        <v>100.5</v>
      </c>
      <c r="G15">
        <f t="shared" si="1"/>
        <v>147</v>
      </c>
      <c r="H15">
        <f t="shared" si="1"/>
        <v>198</v>
      </c>
      <c r="I15">
        <f t="shared" si="1"/>
        <v>246.5</v>
      </c>
      <c r="J15">
        <f t="shared" si="1"/>
        <v>304</v>
      </c>
      <c r="K15">
        <f t="shared" si="1"/>
        <v>359.5</v>
      </c>
      <c r="L15">
        <f t="shared" si="1"/>
        <v>493</v>
      </c>
      <c r="M15">
        <f t="shared" si="1"/>
        <v>680</v>
      </c>
      <c r="N15">
        <f t="shared" si="1"/>
        <v>1126.5</v>
      </c>
      <c r="O15">
        <f t="shared" si="1"/>
        <v>1124.5</v>
      </c>
      <c r="P15">
        <f t="shared" si="1"/>
        <v>1125</v>
      </c>
    </row>
    <row r="16" spans="1:16" x14ac:dyDescent="0.45">
      <c r="A16" t="s">
        <v>3</v>
      </c>
      <c r="B16">
        <f>STDEVA(B3:B12)</f>
        <v>0.4216370213557839</v>
      </c>
      <c r="C16">
        <f t="shared" ref="C16:P16" si="2">STDEVA(C3:C12)</f>
        <v>0.47140452079103168</v>
      </c>
      <c r="D16">
        <f t="shared" si="2"/>
        <v>0.5163977794943222</v>
      </c>
      <c r="E16">
        <f t="shared" si="2"/>
        <v>0.5163977794943222</v>
      </c>
      <c r="F16">
        <f t="shared" si="2"/>
        <v>0.84983658559879749</v>
      </c>
      <c r="G16">
        <f t="shared" si="2"/>
        <v>1.1352924243950935</v>
      </c>
      <c r="H16">
        <f t="shared" si="2"/>
        <v>1.0540925533894598</v>
      </c>
      <c r="I16">
        <f t="shared" si="2"/>
        <v>22.442271621998422</v>
      </c>
      <c r="J16">
        <f t="shared" si="2"/>
        <v>3.2812599206199238</v>
      </c>
      <c r="K16">
        <f t="shared" si="2"/>
        <v>2.2010098692292237</v>
      </c>
      <c r="L16">
        <f t="shared" si="2"/>
        <v>55.676146897332373</v>
      </c>
      <c r="M16">
        <f t="shared" si="2"/>
        <v>79.949219994805574</v>
      </c>
      <c r="N16">
        <f t="shared" si="2"/>
        <v>43.455724594119935</v>
      </c>
      <c r="O16">
        <f t="shared" si="2"/>
        <v>5.8651513194460723</v>
      </c>
      <c r="P16">
        <f t="shared" si="2"/>
        <v>3.0203016773531455</v>
      </c>
    </row>
    <row r="18" spans="1:16" x14ac:dyDescent="0.45">
      <c r="A18" t="s">
        <v>5</v>
      </c>
      <c r="B18">
        <f>ABS(B1-B14)</f>
        <v>3.1999999999999993</v>
      </c>
      <c r="C18">
        <f t="shared" ref="C18:P18" si="3">ABS(C1-C14)</f>
        <v>4</v>
      </c>
      <c r="D18">
        <f t="shared" si="3"/>
        <v>2.3999999999999986</v>
      </c>
      <c r="E18">
        <f t="shared" si="3"/>
        <v>1.5999999999999943</v>
      </c>
      <c r="F18">
        <f t="shared" si="3"/>
        <v>0.5</v>
      </c>
      <c r="G18">
        <f t="shared" si="3"/>
        <v>2.8000000000000114</v>
      </c>
      <c r="H18">
        <f t="shared" si="3"/>
        <v>2</v>
      </c>
      <c r="I18">
        <f t="shared" si="3"/>
        <v>8.1000000000000227</v>
      </c>
      <c r="J18">
        <f t="shared" si="3"/>
        <v>4.1000000000000227</v>
      </c>
      <c r="K18">
        <f t="shared" si="3"/>
        <v>9.8000000000000114</v>
      </c>
      <c r="L18">
        <f t="shared" si="3"/>
        <v>89.5</v>
      </c>
      <c r="M18">
        <f t="shared" si="3"/>
        <v>254.89999999999998</v>
      </c>
      <c r="N18">
        <f t="shared" si="3"/>
        <v>603.20000000000005</v>
      </c>
      <c r="O18">
        <f t="shared" si="3"/>
        <v>576.20000000000005</v>
      </c>
      <c r="P18">
        <f t="shared" si="3"/>
        <v>525.29999999999995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25°C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2015-06-05T18:19:34Z</dcterms:created>
  <dcterms:modified xsi:type="dcterms:W3CDTF">2021-10-20T14:14:04Z</dcterms:modified>
</cp:coreProperties>
</file>