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05" activeTab="1"/>
  </bookViews>
  <sheets>
    <sheet name="O3优化" sheetId="3" r:id="rId1"/>
    <sheet name="Normal" sheetId="1" r:id="rId2"/>
    <sheet name="O3加速比" sheetId="2" r:id="rId3"/>
  </sheets>
  <calcPr calcId="144525"/>
</workbook>
</file>

<file path=xl/sharedStrings.xml><?xml version="1.0" encoding="utf-8"?>
<sst xmlns="http://schemas.openxmlformats.org/spreadsheetml/2006/main" count="35" uniqueCount="7">
  <si>
    <t>VecLen</t>
  </si>
  <si>
    <t>Complex</t>
  </si>
  <si>
    <t>Vec D[2]</t>
  </si>
  <si>
    <t>2 Vec D</t>
  </si>
  <si>
    <t>2VecDTmp</t>
  </si>
  <si>
    <t>O3 Vec D[2]</t>
  </si>
  <si>
    <t>O3加速比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</si>
</sst>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4" fillId="32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11" fillId="12" borderId="4" applyNumberFormat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44" fontId="6" fillId="0" borderId="0" applyFont="false" applyFill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9" fontId="6" fillId="0" borderId="0" applyFont="false" applyFill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17" fillId="10" borderId="4" applyNumberFormat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14" fillId="15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19" fillId="25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0" fontId="20" fillId="28" borderId="0" applyNumberFormat="false" applyBorder="false" applyAlignment="false" applyProtection="false">
      <alignment vertical="center"/>
    </xf>
    <xf numFmtId="0" fontId="12" fillId="13" borderId="5" applyNumberFormat="false" applyAlignment="false" applyProtection="false">
      <alignment vertical="center"/>
    </xf>
    <xf numFmtId="0" fontId="10" fillId="10" borderId="3" applyNumberFormat="false" applyAlignment="false" applyProtection="false">
      <alignment vertical="center"/>
    </xf>
    <xf numFmtId="0" fontId="16" fillId="0" borderId="8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6" fillId="0" borderId="0" applyFont="false" applyFill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43" fontId="6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6" fillId="5" borderId="2" applyNumberFormat="false" applyFont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1" fontId="6" fillId="0" borderId="0" applyFont="false" applyFill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</cellStyleXfs>
  <cellXfs count="12">
    <xf numFmtId="0" fontId="0" fillId="0" borderId="0" xfId="0"/>
    <xf numFmtId="0" fontId="0" fillId="0" borderId="0" xfId="0" applyFont="true" applyFill="true" applyAlignment="true"/>
    <xf numFmtId="0" fontId="0" fillId="0" borderId="0" xfId="0" applyFont="true" applyFill="true" applyAlignment="true">
      <alignment horizontal="right" vertical="center"/>
    </xf>
    <xf numFmtId="0" fontId="1" fillId="0" borderId="0" xfId="0" applyFont="true" applyFill="true" applyAlignment="true">
      <alignment horizontal="right" vertical="center"/>
    </xf>
    <xf numFmtId="0" fontId="2" fillId="0" borderId="0" xfId="0" applyFont="true" applyFill="true" applyAlignment="true">
      <alignment horizontal="right" vertical="center"/>
    </xf>
    <xf numFmtId="0" fontId="0" fillId="0" borderId="0" xfId="0" applyAlignment="true">
      <alignment horizontal="right" vertical="center"/>
    </xf>
    <xf numFmtId="0" fontId="1" fillId="0" borderId="0" xfId="0" applyFont="true" applyAlignment="true">
      <alignment horizontal="right" vertical="center"/>
    </xf>
    <xf numFmtId="0" fontId="2" fillId="0" borderId="0" xfId="0" applyFont="true" applyAlignment="true">
      <alignment horizontal="right" vertical="center"/>
    </xf>
    <xf numFmtId="11" fontId="0" fillId="0" borderId="0" xfId="0" applyNumberFormat="true"/>
    <xf numFmtId="11" fontId="0" fillId="0" borderId="0" xfId="0" applyNumberFormat="true" applyAlignment="true">
      <alignment horizontal="right" vertical="center"/>
    </xf>
    <xf numFmtId="11" fontId="0" fillId="0" borderId="0" xfId="0" applyNumberFormat="true" applyFont="true" applyFill="true" applyAlignment="true"/>
    <xf numFmtId="11" fontId="0" fillId="0" borderId="0" xfId="0" applyNumberFormat="true" applyFont="true" applyFill="true" applyAlignment="true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cx</a:t>
            </a:r>
            <a:r>
              <a:rPr lang="en-US" altLang="zh-CN" sz="1600" b="1" baseline="0"/>
              <a:t> *= cy</a:t>
            </a:r>
            <a:r>
              <a:rPr lang="en-US" altLang="zh-CN" b="1" baseline="0"/>
              <a:t>, </a:t>
            </a:r>
            <a:r>
              <a:rPr lang="zh-CN" altLang="en-US" b="0" baseline="0"/>
              <a:t>相对运行时间（</a:t>
            </a:r>
            <a:r>
              <a:rPr lang="en-US" altLang="zh-CN"/>
              <a:t>O3</a:t>
            </a:r>
            <a:r>
              <a:rPr lang="zh-CN" altLang="en-US"/>
              <a:t>优化</a:t>
            </a:r>
            <a:r>
              <a:rPr lang="en-US" altLang="zh-CN"/>
              <a:t>, complex</a:t>
            </a:r>
            <a:r>
              <a:rPr lang="zh-CN" altLang="en-US" baseline="0"/>
              <a:t>基准）</a:t>
            </a:r>
            <a:endParaRPr lang="zh-CN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90080620471477"/>
          <c:y val="0.102214486428627"/>
          <c:w val="0.860220430656189"/>
          <c:h val="0.79584204699225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O3优化!$F$1</c:f>
              <c:strCache>
                <c:ptCount val="1"/>
                <c:pt idx="0">
                  <c:v>Complex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O3优化!$A$2:$A$56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O3优化!$F$2:$F$56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O3优化!$G$1</c:f>
              <c:strCache>
                <c:ptCount val="1"/>
                <c:pt idx="0">
                  <c:v>Vec D[2]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O3优化!$A$2:$A$56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O3优化!$G$2:$G$56</c:f>
              <c:numCache>
                <c:formatCode>General</c:formatCode>
                <c:ptCount val="55"/>
                <c:pt idx="0">
                  <c:v>0.454545</c:v>
                </c:pt>
                <c:pt idx="1">
                  <c:v>0.421687</c:v>
                </c:pt>
                <c:pt idx="2">
                  <c:v>0.292308</c:v>
                </c:pt>
                <c:pt idx="3">
                  <c:v>0.422222</c:v>
                </c:pt>
                <c:pt idx="4">
                  <c:v>0.387409</c:v>
                </c:pt>
                <c:pt idx="5">
                  <c:v>0.335329</c:v>
                </c:pt>
                <c:pt idx="6">
                  <c:v>0.396887</c:v>
                </c:pt>
                <c:pt idx="7">
                  <c:v>0.360231</c:v>
                </c:pt>
                <c:pt idx="8">
                  <c:v>0.382759</c:v>
                </c:pt>
                <c:pt idx="9">
                  <c:v>0.36383</c:v>
                </c:pt>
                <c:pt idx="10">
                  <c:v>0.404605</c:v>
                </c:pt>
                <c:pt idx="11">
                  <c:v>0.413333</c:v>
                </c:pt>
                <c:pt idx="12">
                  <c:v>0.41465</c:v>
                </c:pt>
                <c:pt idx="13">
                  <c:v>0.421405</c:v>
                </c:pt>
                <c:pt idx="14">
                  <c:v>0.426625</c:v>
                </c:pt>
                <c:pt idx="15">
                  <c:v>0.593112</c:v>
                </c:pt>
                <c:pt idx="16">
                  <c:v>0.474781</c:v>
                </c:pt>
                <c:pt idx="17">
                  <c:v>0.530973</c:v>
                </c:pt>
                <c:pt idx="18">
                  <c:v>0.492524</c:v>
                </c:pt>
                <c:pt idx="19">
                  <c:v>0.568093</c:v>
                </c:pt>
                <c:pt idx="20">
                  <c:v>0.612967</c:v>
                </c:pt>
                <c:pt idx="21">
                  <c:v>0.670611</c:v>
                </c:pt>
                <c:pt idx="22">
                  <c:v>0.706142</c:v>
                </c:pt>
                <c:pt idx="23">
                  <c:v>0.704204</c:v>
                </c:pt>
                <c:pt idx="24">
                  <c:v>0.655656</c:v>
                </c:pt>
                <c:pt idx="25">
                  <c:v>0.57656</c:v>
                </c:pt>
                <c:pt idx="26">
                  <c:v>0.667562</c:v>
                </c:pt>
                <c:pt idx="27">
                  <c:v>0.776155</c:v>
                </c:pt>
                <c:pt idx="28">
                  <c:v>0.837088</c:v>
                </c:pt>
                <c:pt idx="29">
                  <c:v>0.859989</c:v>
                </c:pt>
                <c:pt idx="30">
                  <c:v>0.878105</c:v>
                </c:pt>
                <c:pt idx="31">
                  <c:v>0.886212</c:v>
                </c:pt>
                <c:pt idx="32">
                  <c:v>0.81924</c:v>
                </c:pt>
                <c:pt idx="33">
                  <c:v>0.799701</c:v>
                </c:pt>
                <c:pt idx="34">
                  <c:v>0.776278</c:v>
                </c:pt>
                <c:pt idx="35">
                  <c:v>0.767729</c:v>
                </c:pt>
                <c:pt idx="36">
                  <c:v>0.759996</c:v>
                </c:pt>
                <c:pt idx="37">
                  <c:v>0.771363</c:v>
                </c:pt>
                <c:pt idx="38">
                  <c:v>0.781084</c:v>
                </c:pt>
                <c:pt idx="39">
                  <c:v>0.778189</c:v>
                </c:pt>
                <c:pt idx="40">
                  <c:v>0.773776</c:v>
                </c:pt>
                <c:pt idx="41">
                  <c:v>0.774484</c:v>
                </c:pt>
                <c:pt idx="42">
                  <c:v>0.773284</c:v>
                </c:pt>
                <c:pt idx="43">
                  <c:v>0.775609</c:v>
                </c:pt>
                <c:pt idx="44">
                  <c:v>0.779331</c:v>
                </c:pt>
                <c:pt idx="45">
                  <c:v>0.777965</c:v>
                </c:pt>
                <c:pt idx="46">
                  <c:v>0.774612</c:v>
                </c:pt>
                <c:pt idx="47">
                  <c:v>0.77462</c:v>
                </c:pt>
                <c:pt idx="48">
                  <c:v>0.788785</c:v>
                </c:pt>
                <c:pt idx="49">
                  <c:v>0.790024</c:v>
                </c:pt>
                <c:pt idx="50">
                  <c:v>0.787319</c:v>
                </c:pt>
                <c:pt idx="51">
                  <c:v>0.790817</c:v>
                </c:pt>
                <c:pt idx="52">
                  <c:v>0.792569</c:v>
                </c:pt>
                <c:pt idx="53">
                  <c:v>0.79225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O3优化!$H$1</c:f>
              <c:strCache>
                <c:ptCount val="1"/>
                <c:pt idx="0">
                  <c:v>2 Vec 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O3优化!$A$2:$A$56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O3优化!$H$2:$H$56</c:f>
              <c:numCache>
                <c:formatCode>General</c:formatCode>
                <c:ptCount val="55"/>
                <c:pt idx="0">
                  <c:v>0.272727</c:v>
                </c:pt>
                <c:pt idx="1">
                  <c:v>0.216867</c:v>
                </c:pt>
                <c:pt idx="2">
                  <c:v>0.153846</c:v>
                </c:pt>
                <c:pt idx="3">
                  <c:v>0.2</c:v>
                </c:pt>
                <c:pt idx="4">
                  <c:v>0.198547</c:v>
                </c:pt>
                <c:pt idx="5">
                  <c:v>0.173653</c:v>
                </c:pt>
                <c:pt idx="6">
                  <c:v>0.206226</c:v>
                </c:pt>
                <c:pt idx="7">
                  <c:v>0.185879</c:v>
                </c:pt>
                <c:pt idx="8">
                  <c:v>0.193103</c:v>
                </c:pt>
                <c:pt idx="9">
                  <c:v>0.189362</c:v>
                </c:pt>
                <c:pt idx="10">
                  <c:v>0.217105</c:v>
                </c:pt>
                <c:pt idx="11">
                  <c:v>0.217143</c:v>
                </c:pt>
                <c:pt idx="12">
                  <c:v>0.266879</c:v>
                </c:pt>
                <c:pt idx="13">
                  <c:v>0.281414</c:v>
                </c:pt>
                <c:pt idx="14">
                  <c:v>0.281822</c:v>
                </c:pt>
                <c:pt idx="15">
                  <c:v>0.543367</c:v>
                </c:pt>
                <c:pt idx="16">
                  <c:v>0.36568</c:v>
                </c:pt>
                <c:pt idx="17">
                  <c:v>0.489676</c:v>
                </c:pt>
                <c:pt idx="18">
                  <c:v>0.293561</c:v>
                </c:pt>
                <c:pt idx="19">
                  <c:v>0.498487</c:v>
                </c:pt>
                <c:pt idx="20">
                  <c:v>0.517822</c:v>
                </c:pt>
                <c:pt idx="21">
                  <c:v>0.533851</c:v>
                </c:pt>
                <c:pt idx="22">
                  <c:v>0.555184</c:v>
                </c:pt>
                <c:pt idx="23">
                  <c:v>0.587995</c:v>
                </c:pt>
                <c:pt idx="24">
                  <c:v>0.513942</c:v>
                </c:pt>
                <c:pt idx="25">
                  <c:v>0.460365</c:v>
                </c:pt>
                <c:pt idx="26">
                  <c:v>0.542106</c:v>
                </c:pt>
                <c:pt idx="27">
                  <c:v>0.687377</c:v>
                </c:pt>
                <c:pt idx="28">
                  <c:v>0.730732</c:v>
                </c:pt>
                <c:pt idx="29">
                  <c:v>0.748248</c:v>
                </c:pt>
                <c:pt idx="30">
                  <c:v>0.759997</c:v>
                </c:pt>
                <c:pt idx="31">
                  <c:v>0.77196</c:v>
                </c:pt>
                <c:pt idx="32">
                  <c:v>0.721503</c:v>
                </c:pt>
                <c:pt idx="33">
                  <c:v>0.712389</c:v>
                </c:pt>
                <c:pt idx="34">
                  <c:v>0.701481</c:v>
                </c:pt>
                <c:pt idx="35">
                  <c:v>0.680364</c:v>
                </c:pt>
                <c:pt idx="36">
                  <c:v>0.665406</c:v>
                </c:pt>
                <c:pt idx="37">
                  <c:v>0.673854</c:v>
                </c:pt>
                <c:pt idx="38">
                  <c:v>0.687033</c:v>
                </c:pt>
                <c:pt idx="39">
                  <c:v>0.710834</c:v>
                </c:pt>
                <c:pt idx="40">
                  <c:v>0.687117</c:v>
                </c:pt>
                <c:pt idx="41">
                  <c:v>0.679305</c:v>
                </c:pt>
                <c:pt idx="42">
                  <c:v>0.682458</c:v>
                </c:pt>
                <c:pt idx="43">
                  <c:v>0.710857</c:v>
                </c:pt>
                <c:pt idx="44">
                  <c:v>0.688418</c:v>
                </c:pt>
                <c:pt idx="45">
                  <c:v>0.680917</c:v>
                </c:pt>
                <c:pt idx="46">
                  <c:v>0.709623</c:v>
                </c:pt>
                <c:pt idx="47">
                  <c:v>0.683797</c:v>
                </c:pt>
                <c:pt idx="48">
                  <c:v>0.716988</c:v>
                </c:pt>
                <c:pt idx="49">
                  <c:v>0.689441</c:v>
                </c:pt>
                <c:pt idx="50">
                  <c:v>0.713215</c:v>
                </c:pt>
                <c:pt idx="51">
                  <c:v>0.693841</c:v>
                </c:pt>
                <c:pt idx="52">
                  <c:v>0.718488</c:v>
                </c:pt>
                <c:pt idx="53">
                  <c:v>0.688419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O3优化!$I$1</c:f>
              <c:strCache>
                <c:ptCount val="1"/>
                <c:pt idx="0">
                  <c:v>2VecDTmp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O3优化!$A$2:$A$56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O3优化!$I$2:$I$56</c:f>
              <c:numCache>
                <c:formatCode>General</c:formatCode>
                <c:ptCount val="55"/>
                <c:pt idx="0">
                  <c:v>0.909091</c:v>
                </c:pt>
                <c:pt idx="1">
                  <c:v>0.963855</c:v>
                </c:pt>
                <c:pt idx="2">
                  <c:v>0.761538</c:v>
                </c:pt>
                <c:pt idx="3">
                  <c:v>0.977778</c:v>
                </c:pt>
                <c:pt idx="4">
                  <c:v>0.699758</c:v>
                </c:pt>
                <c:pt idx="5">
                  <c:v>0.658683</c:v>
                </c:pt>
                <c:pt idx="6" c:formatCode="0.00E+00">
                  <c:v>1.22179</c:v>
                </c:pt>
                <c:pt idx="7" c:formatCode="0.00E+00">
                  <c:v>0.646974</c:v>
                </c:pt>
                <c:pt idx="8" c:formatCode="0.00E+00">
                  <c:v>0.751724</c:v>
                </c:pt>
                <c:pt idx="9" c:formatCode="0.00E+00">
                  <c:v>0.908511</c:v>
                </c:pt>
                <c:pt idx="10" c:formatCode="0.00E+00">
                  <c:v>1.08882</c:v>
                </c:pt>
                <c:pt idx="11" c:formatCode="0.00E+00">
                  <c:v>1.24952</c:v>
                </c:pt>
                <c:pt idx="12" c:formatCode="0.00E+00">
                  <c:v>1.24841</c:v>
                </c:pt>
                <c:pt idx="13" c:formatCode="0.00E+00">
                  <c:v>1.32633</c:v>
                </c:pt>
                <c:pt idx="14" c:formatCode="0.00E+00">
                  <c:v>1.3912</c:v>
                </c:pt>
                <c:pt idx="15" c:formatCode="0.00E+00">
                  <c:v>2.76913</c:v>
                </c:pt>
                <c:pt idx="16" c:formatCode="0.00E+00">
                  <c:v>1.87281</c:v>
                </c:pt>
                <c:pt idx="17" c:formatCode="0.00E+00">
                  <c:v>2.40929</c:v>
                </c:pt>
                <c:pt idx="18">
                  <c:v>1.5383</c:v>
                </c:pt>
                <c:pt idx="19">
                  <c:v>2.55296</c:v>
                </c:pt>
                <c:pt idx="20">
                  <c:v>2.66742</c:v>
                </c:pt>
                <c:pt idx="21">
                  <c:v>2.77886</c:v>
                </c:pt>
                <c:pt idx="22">
                  <c:v>2.85588</c:v>
                </c:pt>
                <c:pt idx="23">
                  <c:v>3.00508</c:v>
                </c:pt>
                <c:pt idx="24">
                  <c:v>2.53889</c:v>
                </c:pt>
                <c:pt idx="25">
                  <c:v>2.35564</c:v>
                </c:pt>
                <c:pt idx="26">
                  <c:v>2.66878</c:v>
                </c:pt>
                <c:pt idx="27">
                  <c:v>3.27685</c:v>
                </c:pt>
                <c:pt idx="28">
                  <c:v>3.23909</c:v>
                </c:pt>
                <c:pt idx="29">
                  <c:v>3.35347</c:v>
                </c:pt>
                <c:pt idx="30">
                  <c:v>3.40948</c:v>
                </c:pt>
                <c:pt idx="31">
                  <c:v>3.44912</c:v>
                </c:pt>
                <c:pt idx="32">
                  <c:v>3.16577</c:v>
                </c:pt>
                <c:pt idx="33">
                  <c:v>3.13776</c:v>
                </c:pt>
                <c:pt idx="34">
                  <c:v>3.03543</c:v>
                </c:pt>
                <c:pt idx="35">
                  <c:v>2.97987</c:v>
                </c:pt>
                <c:pt idx="36">
                  <c:v>2.96173</c:v>
                </c:pt>
                <c:pt idx="37">
                  <c:v>2.98897</c:v>
                </c:pt>
                <c:pt idx="38">
                  <c:v>3.0016</c:v>
                </c:pt>
                <c:pt idx="39">
                  <c:v>3.03635</c:v>
                </c:pt>
                <c:pt idx="40">
                  <c:v>3.01238</c:v>
                </c:pt>
                <c:pt idx="41">
                  <c:v>2.98549</c:v>
                </c:pt>
                <c:pt idx="42">
                  <c:v>2.99157</c:v>
                </c:pt>
                <c:pt idx="43">
                  <c:v>3.03607</c:v>
                </c:pt>
                <c:pt idx="44">
                  <c:v>3.0346</c:v>
                </c:pt>
                <c:pt idx="45">
                  <c:v>2.99576</c:v>
                </c:pt>
                <c:pt idx="46">
                  <c:v>3.05791</c:v>
                </c:pt>
                <c:pt idx="47">
                  <c:v>3.03078</c:v>
                </c:pt>
                <c:pt idx="48">
                  <c:v>3.0891</c:v>
                </c:pt>
                <c:pt idx="49">
                  <c:v>3.06523</c:v>
                </c:pt>
                <c:pt idx="50">
                  <c:v>3.09651</c:v>
                </c:pt>
                <c:pt idx="51">
                  <c:v>3.10491</c:v>
                </c:pt>
                <c:pt idx="52">
                  <c:v>3.0993</c:v>
                </c:pt>
                <c:pt idx="53">
                  <c:v>3.05125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275177520"/>
        <c:axId val="1275175440"/>
      </c:scatterChart>
      <c:valAx>
        <c:axId val="1275177520"/>
        <c:scaling>
          <c:logBase val="10"/>
          <c:orientation val="minMax"/>
          <c:min val="1000"/>
        </c:scaling>
        <c:delete val="false"/>
        <c:axPos val="b"/>
        <c:numFmt formatCode="0.E+00" sourceLinked="false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5175440"/>
        <c:crosses val="autoZero"/>
        <c:crossBetween val="midCat"/>
      </c:valAx>
      <c:valAx>
        <c:axId val="127517544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false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true"/>
          <a:lstStyle/>
          <a:p>
            <a:pPr>
              <a:defRPr 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517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11914396057222"/>
          <c:y val="0.11117927473766"/>
          <c:w val="0.617216109901959"/>
          <c:h val="0.0835296510292565"/>
        </c:manualLayout>
      </c:layout>
      <c:overlay val="true"/>
      <c:spPr>
        <a:noFill/>
        <a:ln>
          <a:noFill/>
        </a:ln>
        <a:effectLst/>
      </c:spPr>
      <c:txPr>
        <a:bodyPr rot="0" spcFirstLastPara="1" vertOverflow="ellipsis" vert="horz" wrap="square" anchor="ctr" anchorCtr="false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cx*=cy</a:t>
            </a:r>
            <a:r>
              <a:rPr lang="zh-CN" altLang="en-US" sz="1600"/>
              <a:t>，</a:t>
            </a:r>
            <a:r>
              <a:rPr lang="en-US" altLang="zh-CN" sz="1600"/>
              <a:t>O3</a:t>
            </a:r>
            <a:r>
              <a:rPr lang="zh-CN" altLang="en-US" sz="1600"/>
              <a:t>，</a:t>
            </a:r>
            <a:r>
              <a:rPr lang="en-US" altLang="zh-CN" sz="1600"/>
              <a:t>Time</a:t>
            </a:r>
            <a:endParaRPr lang="zh-CN" altLang="en-US"/>
          </a:p>
        </c:rich>
      </c:tx>
      <c:layout>
        <c:manualLayout>
          <c:xMode val="edge"/>
          <c:yMode val="edge"/>
          <c:x val="0.321242269934203"/>
          <c:y val="0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2530303010441"/>
          <c:y val="0.0608204307018703"/>
          <c:w val="0.804994708994709"/>
          <c:h val="0.859264099037139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O3优化!$B$1</c:f>
              <c:strCache>
                <c:ptCount val="1"/>
                <c:pt idx="0">
                  <c:v>Complex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O3优化!$A$2:$A$56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O3优化!$B$2:$B$56</c:f>
              <c:numCache>
                <c:formatCode>General</c:formatCode>
                <c:ptCount val="55"/>
                <c:pt idx="0">
                  <c:v>1.1</c:v>
                </c:pt>
                <c:pt idx="1">
                  <c:v>8.3</c:v>
                </c:pt>
                <c:pt idx="2">
                  <c:v>13</c:v>
                </c:pt>
                <c:pt idx="3">
                  <c:v>4.5</c:v>
                </c:pt>
                <c:pt idx="4">
                  <c:v>41.3</c:v>
                </c:pt>
                <c:pt idx="5">
                  <c:v>16.7</c:v>
                </c:pt>
                <c:pt idx="6">
                  <c:v>25.7</c:v>
                </c:pt>
                <c:pt idx="7">
                  <c:v>69.4</c:v>
                </c:pt>
                <c:pt idx="8">
                  <c:v>29</c:v>
                </c:pt>
                <c:pt idx="9">
                  <c:v>47</c:v>
                </c:pt>
                <c:pt idx="10">
                  <c:v>30.4</c:v>
                </c:pt>
                <c:pt idx="11">
                  <c:v>52.5</c:v>
                </c:pt>
                <c:pt idx="12">
                  <c:v>157</c:v>
                </c:pt>
                <c:pt idx="13">
                  <c:v>209.3</c:v>
                </c:pt>
                <c:pt idx="14">
                  <c:v>256.9</c:v>
                </c:pt>
                <c:pt idx="15">
                  <c:v>78.4</c:v>
                </c:pt>
                <c:pt idx="16">
                  <c:v>182.4</c:v>
                </c:pt>
                <c:pt idx="17">
                  <c:v>135.6</c:v>
                </c:pt>
                <c:pt idx="18">
                  <c:v>327.7</c:v>
                </c:pt>
                <c:pt idx="19">
                  <c:v>231.3</c:v>
                </c:pt>
                <c:pt idx="20">
                  <c:v>356.3</c:v>
                </c:pt>
                <c:pt idx="21">
                  <c:v>515.5</c:v>
                </c:pt>
                <c:pt idx="22">
                  <c:v>657.8</c:v>
                </c:pt>
                <c:pt idx="23">
                  <c:v>806.3</c:v>
                </c:pt>
                <c:pt idx="24">
                  <c:v>1262.4</c:v>
                </c:pt>
                <c:pt idx="25">
                  <c:v>1587</c:v>
                </c:pt>
                <c:pt idx="26">
                  <c:v>1563.9</c:v>
                </c:pt>
                <c:pt idx="27">
                  <c:v>1369.7</c:v>
                </c:pt>
                <c:pt idx="28">
                  <c:v>2929.8</c:v>
                </c:pt>
                <c:pt idx="29">
                  <c:v>4481.8</c:v>
                </c:pt>
                <c:pt idx="30">
                  <c:v>5809.1</c:v>
                </c:pt>
                <c:pt idx="31">
                  <c:v>7314.5</c:v>
                </c:pt>
                <c:pt idx="32">
                  <c:v>9549.1</c:v>
                </c:pt>
                <c:pt idx="33">
                  <c:v>11295.1</c:v>
                </c:pt>
                <c:pt idx="34">
                  <c:v>13495.3</c:v>
                </c:pt>
                <c:pt idx="35">
                  <c:v>15374.7</c:v>
                </c:pt>
                <c:pt idx="36">
                  <c:v>17101</c:v>
                </c:pt>
                <c:pt idx="37">
                  <c:v>33822.6</c:v>
                </c:pt>
                <c:pt idx="38">
                  <c:v>50598</c:v>
                </c:pt>
                <c:pt idx="39">
                  <c:v>67303.3</c:v>
                </c:pt>
                <c:pt idx="40">
                  <c:v>84170.7</c:v>
                </c:pt>
                <c:pt idx="41">
                  <c:v>101312</c:v>
                </c:pt>
                <c:pt idx="42">
                  <c:v>117770</c:v>
                </c:pt>
                <c:pt idx="43">
                  <c:v>133972</c:v>
                </c:pt>
                <c:pt idx="44">
                  <c:v>151008</c:v>
                </c:pt>
                <c:pt idx="45">
                  <c:v>167963</c:v>
                </c:pt>
                <c:pt idx="46">
                  <c:v>335975</c:v>
                </c:pt>
                <c:pt idx="47" c:formatCode="0.00E+00">
                  <c:v>501871</c:v>
                </c:pt>
                <c:pt idx="48" c:formatCode="0.00E+00">
                  <c:v>668219</c:v>
                </c:pt>
                <c:pt idx="49" c:formatCode="0.00E+00">
                  <c:v>830605</c:v>
                </c:pt>
                <c:pt idx="50" c:formatCode="0.00E+00">
                  <c:v>1008210</c:v>
                </c:pt>
                <c:pt idx="51" c:formatCode="0.00E+00">
                  <c:v>1165970</c:v>
                </c:pt>
                <c:pt idx="52" c:formatCode="0.00E+00">
                  <c:v>1339390</c:v>
                </c:pt>
                <c:pt idx="53" c:formatCode="0.00E+00">
                  <c:v>1508840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O3优化!$C$1</c:f>
              <c:strCache>
                <c:ptCount val="1"/>
                <c:pt idx="0">
                  <c:v>Vec D[2]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O3优化!$A$2:$A$56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O3优化!$C$2:$C$56</c:f>
              <c:numCache>
                <c:formatCode>General</c:formatCode>
                <c:ptCount val="55"/>
                <c:pt idx="0">
                  <c:v>0.5</c:v>
                </c:pt>
                <c:pt idx="1">
                  <c:v>3.5</c:v>
                </c:pt>
                <c:pt idx="2">
                  <c:v>3.8</c:v>
                </c:pt>
                <c:pt idx="3">
                  <c:v>1.9</c:v>
                </c:pt>
                <c:pt idx="4">
                  <c:v>16</c:v>
                </c:pt>
                <c:pt idx="5">
                  <c:v>5.6</c:v>
                </c:pt>
                <c:pt idx="6">
                  <c:v>10.2</c:v>
                </c:pt>
                <c:pt idx="7">
                  <c:v>25</c:v>
                </c:pt>
                <c:pt idx="8">
                  <c:v>11.1</c:v>
                </c:pt>
                <c:pt idx="9">
                  <c:v>17.1</c:v>
                </c:pt>
                <c:pt idx="10">
                  <c:v>12.3</c:v>
                </c:pt>
                <c:pt idx="11">
                  <c:v>21.7</c:v>
                </c:pt>
                <c:pt idx="12">
                  <c:v>65.1</c:v>
                </c:pt>
                <c:pt idx="13">
                  <c:v>88.2</c:v>
                </c:pt>
                <c:pt idx="14">
                  <c:v>109.6</c:v>
                </c:pt>
                <c:pt idx="15">
                  <c:v>46.5</c:v>
                </c:pt>
                <c:pt idx="16">
                  <c:v>86.6</c:v>
                </c:pt>
                <c:pt idx="17">
                  <c:v>72</c:v>
                </c:pt>
                <c:pt idx="18">
                  <c:v>161.4</c:v>
                </c:pt>
                <c:pt idx="19">
                  <c:v>131.4</c:v>
                </c:pt>
                <c:pt idx="20">
                  <c:v>218.4</c:v>
                </c:pt>
                <c:pt idx="21">
                  <c:v>345.7</c:v>
                </c:pt>
                <c:pt idx="22">
                  <c:v>464.5</c:v>
                </c:pt>
                <c:pt idx="23">
                  <c:v>567.8</c:v>
                </c:pt>
                <c:pt idx="24">
                  <c:v>827.7</c:v>
                </c:pt>
                <c:pt idx="25">
                  <c:v>915</c:v>
                </c:pt>
                <c:pt idx="26">
                  <c:v>1044</c:v>
                </c:pt>
                <c:pt idx="27">
                  <c:v>1063.1</c:v>
                </c:pt>
                <c:pt idx="28">
                  <c:v>2452.5</c:v>
                </c:pt>
                <c:pt idx="29">
                  <c:v>3854.3</c:v>
                </c:pt>
                <c:pt idx="30">
                  <c:v>5101</c:v>
                </c:pt>
                <c:pt idx="31">
                  <c:v>6482.2</c:v>
                </c:pt>
                <c:pt idx="32">
                  <c:v>7823</c:v>
                </c:pt>
                <c:pt idx="33">
                  <c:v>9032.7</c:v>
                </c:pt>
                <c:pt idx="34">
                  <c:v>10476.1</c:v>
                </c:pt>
                <c:pt idx="35">
                  <c:v>11803.6</c:v>
                </c:pt>
                <c:pt idx="36">
                  <c:v>12996.7</c:v>
                </c:pt>
                <c:pt idx="37">
                  <c:v>26089.5</c:v>
                </c:pt>
                <c:pt idx="38">
                  <c:v>39521.3</c:v>
                </c:pt>
                <c:pt idx="39">
                  <c:v>52374.7</c:v>
                </c:pt>
                <c:pt idx="40">
                  <c:v>65129.3</c:v>
                </c:pt>
                <c:pt idx="41">
                  <c:v>78464.1</c:v>
                </c:pt>
                <c:pt idx="42">
                  <c:v>91069.5</c:v>
                </c:pt>
                <c:pt idx="43">
                  <c:v>103910</c:v>
                </c:pt>
                <c:pt idx="44">
                  <c:v>117685</c:v>
                </c:pt>
                <c:pt idx="45">
                  <c:v>130670</c:v>
                </c:pt>
                <c:pt idx="46">
                  <c:v>260250</c:v>
                </c:pt>
                <c:pt idx="47" c:formatCode="0.00E+00">
                  <c:v>388759</c:v>
                </c:pt>
                <c:pt idx="48" c:formatCode="0.00E+00">
                  <c:v>527081</c:v>
                </c:pt>
                <c:pt idx="49" c:formatCode="0.00E+00">
                  <c:v>656198</c:v>
                </c:pt>
                <c:pt idx="50" c:formatCode="0.00E+00">
                  <c:v>793783</c:v>
                </c:pt>
                <c:pt idx="51" c:formatCode="0.00E+00">
                  <c:v>922073</c:v>
                </c:pt>
                <c:pt idx="52" c:formatCode="0.00E+00">
                  <c:v>1061560</c:v>
                </c:pt>
                <c:pt idx="53" c:formatCode="0.00E+00">
                  <c:v>1195380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O3优化!$D$1</c:f>
              <c:strCache>
                <c:ptCount val="1"/>
                <c:pt idx="0">
                  <c:v>2 Vec 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O3优化!$A$2:$A$56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O3优化!$D$2:$D$56</c:f>
              <c:numCache>
                <c:formatCode>General</c:formatCode>
                <c:ptCount val="55"/>
                <c:pt idx="0">
                  <c:v>0.3</c:v>
                </c:pt>
                <c:pt idx="1">
                  <c:v>1.8</c:v>
                </c:pt>
                <c:pt idx="2">
                  <c:v>2</c:v>
                </c:pt>
                <c:pt idx="3">
                  <c:v>0.9</c:v>
                </c:pt>
                <c:pt idx="4">
                  <c:v>8.2</c:v>
                </c:pt>
                <c:pt idx="5">
                  <c:v>2.9</c:v>
                </c:pt>
                <c:pt idx="6">
                  <c:v>5.3</c:v>
                </c:pt>
                <c:pt idx="7">
                  <c:v>12.9</c:v>
                </c:pt>
                <c:pt idx="8">
                  <c:v>5.6</c:v>
                </c:pt>
                <c:pt idx="9">
                  <c:v>8.9</c:v>
                </c:pt>
                <c:pt idx="10">
                  <c:v>6.6</c:v>
                </c:pt>
                <c:pt idx="11">
                  <c:v>11.4</c:v>
                </c:pt>
                <c:pt idx="12">
                  <c:v>41.9</c:v>
                </c:pt>
                <c:pt idx="13">
                  <c:v>58.9</c:v>
                </c:pt>
                <c:pt idx="14">
                  <c:v>72.4</c:v>
                </c:pt>
                <c:pt idx="15">
                  <c:v>42.6</c:v>
                </c:pt>
                <c:pt idx="16">
                  <c:v>66.7</c:v>
                </c:pt>
                <c:pt idx="17">
                  <c:v>66.4</c:v>
                </c:pt>
                <c:pt idx="18">
                  <c:v>96.2</c:v>
                </c:pt>
                <c:pt idx="19">
                  <c:v>115.3</c:v>
                </c:pt>
                <c:pt idx="20">
                  <c:v>184.5</c:v>
                </c:pt>
                <c:pt idx="21">
                  <c:v>275.2</c:v>
                </c:pt>
                <c:pt idx="22">
                  <c:v>365.2</c:v>
                </c:pt>
                <c:pt idx="23">
                  <c:v>474.1</c:v>
                </c:pt>
                <c:pt idx="24">
                  <c:v>648.8</c:v>
                </c:pt>
                <c:pt idx="25">
                  <c:v>730.6</c:v>
                </c:pt>
                <c:pt idx="26">
                  <c:v>847.8</c:v>
                </c:pt>
                <c:pt idx="27">
                  <c:v>941.5</c:v>
                </c:pt>
                <c:pt idx="28">
                  <c:v>2140.9</c:v>
                </c:pt>
                <c:pt idx="29">
                  <c:v>3353.5</c:v>
                </c:pt>
                <c:pt idx="30">
                  <c:v>4414.9</c:v>
                </c:pt>
                <c:pt idx="31">
                  <c:v>5646.5</c:v>
                </c:pt>
                <c:pt idx="32">
                  <c:v>6889.7</c:v>
                </c:pt>
                <c:pt idx="33">
                  <c:v>8046.5</c:v>
                </c:pt>
                <c:pt idx="34">
                  <c:v>9466.7</c:v>
                </c:pt>
                <c:pt idx="35">
                  <c:v>10460.4</c:v>
                </c:pt>
                <c:pt idx="36">
                  <c:v>11379.1</c:v>
                </c:pt>
                <c:pt idx="37">
                  <c:v>22791.5</c:v>
                </c:pt>
                <c:pt idx="38">
                  <c:v>34762.5</c:v>
                </c:pt>
                <c:pt idx="39">
                  <c:v>47841.5</c:v>
                </c:pt>
                <c:pt idx="40">
                  <c:v>57835.1</c:v>
                </c:pt>
                <c:pt idx="41">
                  <c:v>68821.4</c:v>
                </c:pt>
                <c:pt idx="42">
                  <c:v>80373</c:v>
                </c:pt>
                <c:pt idx="43">
                  <c:v>95234.7</c:v>
                </c:pt>
                <c:pt idx="44">
                  <c:v>103957</c:v>
                </c:pt>
                <c:pt idx="45">
                  <c:v>114369</c:v>
                </c:pt>
                <c:pt idx="46">
                  <c:v>238416</c:v>
                </c:pt>
                <c:pt idx="47">
                  <c:v>343178</c:v>
                </c:pt>
                <c:pt idx="48" c:formatCode="0.00E+00">
                  <c:v>479105</c:v>
                </c:pt>
                <c:pt idx="49" c:formatCode="0.00E+00">
                  <c:v>572653</c:v>
                </c:pt>
                <c:pt idx="50" c:formatCode="0.00E+00">
                  <c:v>719070</c:v>
                </c:pt>
                <c:pt idx="51" c:formatCode="0.00E+00">
                  <c:v>809000</c:v>
                </c:pt>
                <c:pt idx="52" c:formatCode="0.00E+00">
                  <c:v>962334</c:v>
                </c:pt>
                <c:pt idx="53" c:formatCode="0.00E+00">
                  <c:v>1038710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O3优化!$E$1</c:f>
              <c:strCache>
                <c:ptCount val="1"/>
                <c:pt idx="0">
                  <c:v>2VecDTmp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O3优化!$A$2:$A$56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O3优化!$E$2:$E$56</c:f>
              <c:numCache>
                <c:formatCode>General</c:formatCode>
                <c:ptCount val="55"/>
                <c:pt idx="0">
                  <c:v>1</c:v>
                </c:pt>
                <c:pt idx="1">
                  <c:v>8</c:v>
                </c:pt>
                <c:pt idx="2">
                  <c:v>9.9</c:v>
                </c:pt>
                <c:pt idx="3">
                  <c:v>4.4</c:v>
                </c:pt>
                <c:pt idx="4">
                  <c:v>28.9</c:v>
                </c:pt>
                <c:pt idx="5">
                  <c:v>11</c:v>
                </c:pt>
                <c:pt idx="6">
                  <c:v>31.4</c:v>
                </c:pt>
                <c:pt idx="7" c:formatCode="0.00E+00">
                  <c:v>44.9</c:v>
                </c:pt>
                <c:pt idx="8" c:formatCode="0.00E+00">
                  <c:v>21.8</c:v>
                </c:pt>
                <c:pt idx="9">
                  <c:v>42.7</c:v>
                </c:pt>
                <c:pt idx="10">
                  <c:v>33.1</c:v>
                </c:pt>
                <c:pt idx="11">
                  <c:v>65.6</c:v>
                </c:pt>
                <c:pt idx="12">
                  <c:v>196</c:v>
                </c:pt>
                <c:pt idx="13">
                  <c:v>277.6</c:v>
                </c:pt>
                <c:pt idx="14">
                  <c:v>357.4</c:v>
                </c:pt>
                <c:pt idx="15">
                  <c:v>217.1</c:v>
                </c:pt>
                <c:pt idx="16">
                  <c:v>341.6</c:v>
                </c:pt>
                <c:pt idx="17">
                  <c:v>326.7</c:v>
                </c:pt>
                <c:pt idx="18">
                  <c:v>504.1</c:v>
                </c:pt>
                <c:pt idx="19">
                  <c:v>590.5</c:v>
                </c:pt>
                <c:pt idx="20">
                  <c:v>950.4</c:v>
                </c:pt>
                <c:pt idx="21">
                  <c:v>1432.5</c:v>
                </c:pt>
                <c:pt idx="22">
                  <c:v>1878.6</c:v>
                </c:pt>
                <c:pt idx="23">
                  <c:v>2423</c:v>
                </c:pt>
                <c:pt idx="24">
                  <c:v>3205.1</c:v>
                </c:pt>
                <c:pt idx="25">
                  <c:v>3738.4</c:v>
                </c:pt>
                <c:pt idx="26">
                  <c:v>4173.7</c:v>
                </c:pt>
                <c:pt idx="27">
                  <c:v>4488.3</c:v>
                </c:pt>
                <c:pt idx="28">
                  <c:v>9489.9</c:v>
                </c:pt>
                <c:pt idx="29">
                  <c:v>15029.6</c:v>
                </c:pt>
                <c:pt idx="30">
                  <c:v>19806</c:v>
                </c:pt>
                <c:pt idx="31">
                  <c:v>25228.6</c:v>
                </c:pt>
                <c:pt idx="32">
                  <c:v>30230.3</c:v>
                </c:pt>
                <c:pt idx="33">
                  <c:v>35441.3</c:v>
                </c:pt>
                <c:pt idx="34">
                  <c:v>40964</c:v>
                </c:pt>
                <c:pt idx="35">
                  <c:v>45814.6</c:v>
                </c:pt>
                <c:pt idx="36">
                  <c:v>50648.6</c:v>
                </c:pt>
                <c:pt idx="37">
                  <c:v>101095</c:v>
                </c:pt>
                <c:pt idx="38">
                  <c:v>151875</c:v>
                </c:pt>
                <c:pt idx="39">
                  <c:v>204356</c:v>
                </c:pt>
                <c:pt idx="40">
                  <c:v>253554</c:v>
                </c:pt>
                <c:pt idx="41">
                  <c:v>302464</c:v>
                </c:pt>
                <c:pt idx="42">
                  <c:v>352316</c:v>
                </c:pt>
                <c:pt idx="43">
                  <c:v>406747</c:v>
                </c:pt>
                <c:pt idx="44">
                  <c:v>458250</c:v>
                </c:pt>
                <c:pt idx="45">
                  <c:v>503178</c:v>
                </c:pt>
                <c:pt idx="46" c:formatCode="0.00E+00">
                  <c:v>1027380</c:v>
                </c:pt>
                <c:pt idx="47" c:formatCode="0.00E+00">
                  <c:v>1521060</c:v>
                </c:pt>
                <c:pt idx="48" c:formatCode="0.00E+00">
                  <c:v>2064200</c:v>
                </c:pt>
                <c:pt idx="49" c:formatCode="0.00E+00">
                  <c:v>2546000</c:v>
                </c:pt>
                <c:pt idx="50" c:formatCode="0.00E+00">
                  <c:v>3121930</c:v>
                </c:pt>
                <c:pt idx="51" c:formatCode="0.00E+00">
                  <c:v>3620250</c:v>
                </c:pt>
                <c:pt idx="52" c:formatCode="0.00E+00">
                  <c:v>4151160</c:v>
                </c:pt>
                <c:pt idx="53" c:formatCode="0.00E+00">
                  <c:v>4603860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274821856"/>
        <c:axId val="1274822272"/>
      </c:scatterChart>
      <c:valAx>
        <c:axId val="1274821856"/>
        <c:scaling>
          <c:logBase val="10"/>
          <c:orientation val="minMax"/>
          <c:min val="1000"/>
        </c:scaling>
        <c:delete val="false"/>
        <c:axPos val="b"/>
        <c:numFmt formatCode="0.0E+00" sourceLinked="false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</a:p>
        </c:txPr>
        <c:crossAx val="1274822272"/>
        <c:crossesAt val="0.1"/>
        <c:crossBetween val="midCat"/>
      </c:valAx>
      <c:valAx>
        <c:axId val="1274822272"/>
        <c:scaling>
          <c:logBase val="10"/>
          <c:orientation val="minMax"/>
          <c:min val="0.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false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</a:p>
        </c:txPr>
        <c:crossAx val="127482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952973121361"/>
          <c:y val="0.114401340566825"/>
          <c:w val="0.600915292484637"/>
          <c:h val="0.0458226866312947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false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cx*=cy</a:t>
            </a:r>
            <a:r>
              <a:rPr lang="zh-CN" altLang="en-US" sz="1600"/>
              <a:t>，</a:t>
            </a:r>
            <a:r>
              <a:rPr lang="en-US" altLang="zh-CN" sz="1600"/>
              <a:t>O3</a:t>
            </a:r>
            <a:r>
              <a:rPr lang="zh-CN" altLang="en-US" sz="1600"/>
              <a:t>，</a:t>
            </a:r>
            <a:r>
              <a:rPr lang="en-US" altLang="zh-CN" sz="1600"/>
              <a:t>Tpd =</a:t>
            </a:r>
            <a:r>
              <a:rPr lang="zh-CN" altLang="en-US" sz="1400" baseline="0"/>
              <a:t> </a:t>
            </a:r>
            <a:r>
              <a:rPr lang="en-US" altLang="zh-CN" sz="1400"/>
              <a:t>T/VLEN (us)</a:t>
            </a:r>
            <a:endParaRPr lang="zh-CN" altLang="en-US"/>
          </a:p>
        </c:rich>
      </c:tx>
      <c:layout>
        <c:manualLayout>
          <c:xMode val="edge"/>
          <c:yMode val="edge"/>
          <c:x val="0.319340329113766"/>
          <c:y val="0.033709563247153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2403466723836"/>
          <c:y val="0.14681915940594"/>
          <c:w val="0.805516031825031"/>
          <c:h val="0.763429635215876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O3优化!$K$1</c:f>
              <c:strCache>
                <c:ptCount val="1"/>
                <c:pt idx="0">
                  <c:v>Complex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O3优化!$J$2:$J$56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O3优化!$K$2:$K$56</c:f>
              <c:numCache>
                <c:formatCode>General</c:formatCode>
                <c:ptCount val="55"/>
                <c:pt idx="0">
                  <c:v>0.0011</c:v>
                </c:pt>
                <c:pt idx="1">
                  <c:v>0.00415</c:v>
                </c:pt>
                <c:pt idx="2">
                  <c:v>0.00433333333333333</c:v>
                </c:pt>
                <c:pt idx="3">
                  <c:v>0.001125</c:v>
                </c:pt>
                <c:pt idx="4">
                  <c:v>0.00826</c:v>
                </c:pt>
                <c:pt idx="5">
                  <c:v>0.00278333333333333</c:v>
                </c:pt>
                <c:pt idx="6">
                  <c:v>0.00367142857142857</c:v>
                </c:pt>
                <c:pt idx="7">
                  <c:v>0.008675</c:v>
                </c:pt>
                <c:pt idx="8">
                  <c:v>0.00322222222222222</c:v>
                </c:pt>
                <c:pt idx="9">
                  <c:v>0.0047</c:v>
                </c:pt>
                <c:pt idx="10">
                  <c:v>0.00152</c:v>
                </c:pt>
                <c:pt idx="11">
                  <c:v>0.00175</c:v>
                </c:pt>
                <c:pt idx="12">
                  <c:v>0.003925</c:v>
                </c:pt>
                <c:pt idx="13">
                  <c:v>0.004186</c:v>
                </c:pt>
                <c:pt idx="14">
                  <c:v>0.00428166666666667</c:v>
                </c:pt>
                <c:pt idx="15">
                  <c:v>0.00112</c:v>
                </c:pt>
                <c:pt idx="16">
                  <c:v>0.00228</c:v>
                </c:pt>
                <c:pt idx="17">
                  <c:v>0.00150666666666667</c:v>
                </c:pt>
                <c:pt idx="18">
                  <c:v>0.003277</c:v>
                </c:pt>
                <c:pt idx="19">
                  <c:v>0.0011565</c:v>
                </c:pt>
                <c:pt idx="20">
                  <c:v>0.00118766666666667</c:v>
                </c:pt>
                <c:pt idx="21">
                  <c:v>0.00128875</c:v>
                </c:pt>
                <c:pt idx="22">
                  <c:v>0.0013156</c:v>
                </c:pt>
                <c:pt idx="23">
                  <c:v>0.00134383333333333</c:v>
                </c:pt>
                <c:pt idx="24">
                  <c:v>0.00180342857142857</c:v>
                </c:pt>
                <c:pt idx="25">
                  <c:v>0.00198375</c:v>
                </c:pt>
                <c:pt idx="26">
                  <c:v>0.00173766666666667</c:v>
                </c:pt>
                <c:pt idx="27">
                  <c:v>0.0013697</c:v>
                </c:pt>
                <c:pt idx="28">
                  <c:v>0.0014649</c:v>
                </c:pt>
                <c:pt idx="29">
                  <c:v>0.00149393333333333</c:v>
                </c:pt>
                <c:pt idx="30">
                  <c:v>0.001452275</c:v>
                </c:pt>
                <c:pt idx="31">
                  <c:v>0.0014629</c:v>
                </c:pt>
                <c:pt idx="32">
                  <c:v>0.00159151666666667</c:v>
                </c:pt>
                <c:pt idx="33">
                  <c:v>0.00161358571428571</c:v>
                </c:pt>
                <c:pt idx="34">
                  <c:v>0.0016869125</c:v>
                </c:pt>
                <c:pt idx="35">
                  <c:v>0.0017083</c:v>
                </c:pt>
                <c:pt idx="36">
                  <c:v>0.0017101</c:v>
                </c:pt>
                <c:pt idx="37">
                  <c:v>0.00169113</c:v>
                </c:pt>
                <c:pt idx="38">
                  <c:v>0.0016866</c:v>
                </c:pt>
                <c:pt idx="39">
                  <c:v>0.0016825825</c:v>
                </c:pt>
                <c:pt idx="40">
                  <c:v>0.001683414</c:v>
                </c:pt>
                <c:pt idx="41">
                  <c:v>0.00168853333333333</c:v>
                </c:pt>
                <c:pt idx="42">
                  <c:v>0.00168242857142857</c:v>
                </c:pt>
                <c:pt idx="43">
                  <c:v>0.00167465</c:v>
                </c:pt>
                <c:pt idx="44">
                  <c:v>0.00167786666666667</c:v>
                </c:pt>
                <c:pt idx="45">
                  <c:v>0.00167963</c:v>
                </c:pt>
                <c:pt idx="46">
                  <c:v>0.001679875</c:v>
                </c:pt>
                <c:pt idx="47">
                  <c:v>0.00167290333333333</c:v>
                </c:pt>
                <c:pt idx="48">
                  <c:v>0.0016705475</c:v>
                </c:pt>
                <c:pt idx="49">
                  <c:v>0.00166121</c:v>
                </c:pt>
                <c:pt idx="50">
                  <c:v>0.00168035</c:v>
                </c:pt>
                <c:pt idx="51">
                  <c:v>0.00166567142857143</c:v>
                </c:pt>
                <c:pt idx="52">
                  <c:v>0.0016742375</c:v>
                </c:pt>
                <c:pt idx="53">
                  <c:v>0.00167648888888889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O3优化!$L$1</c:f>
              <c:strCache>
                <c:ptCount val="1"/>
                <c:pt idx="0">
                  <c:v>Vec D[2]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O3优化!$J$2:$J$56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O3优化!$L$2:$L$56</c:f>
              <c:numCache>
                <c:formatCode>General</c:formatCode>
                <c:ptCount val="55"/>
                <c:pt idx="0">
                  <c:v>0.0005</c:v>
                </c:pt>
                <c:pt idx="1">
                  <c:v>0.00175</c:v>
                </c:pt>
                <c:pt idx="2">
                  <c:v>0.00126666666666667</c:v>
                </c:pt>
                <c:pt idx="3">
                  <c:v>0.000475</c:v>
                </c:pt>
                <c:pt idx="4">
                  <c:v>0.0032</c:v>
                </c:pt>
                <c:pt idx="5">
                  <c:v>0.000933333333333333</c:v>
                </c:pt>
                <c:pt idx="6">
                  <c:v>0.00145714285714286</c:v>
                </c:pt>
                <c:pt idx="7">
                  <c:v>0.003125</c:v>
                </c:pt>
                <c:pt idx="8">
                  <c:v>0.00123333333333333</c:v>
                </c:pt>
                <c:pt idx="9">
                  <c:v>0.00171</c:v>
                </c:pt>
                <c:pt idx="10">
                  <c:v>0.000615</c:v>
                </c:pt>
                <c:pt idx="11">
                  <c:v>0.000723333333333333</c:v>
                </c:pt>
                <c:pt idx="12">
                  <c:v>0.0016275</c:v>
                </c:pt>
                <c:pt idx="13">
                  <c:v>0.001764</c:v>
                </c:pt>
                <c:pt idx="14">
                  <c:v>0.00182666666666667</c:v>
                </c:pt>
                <c:pt idx="15">
                  <c:v>0.000664285714285714</c:v>
                </c:pt>
                <c:pt idx="16">
                  <c:v>0.0010825</c:v>
                </c:pt>
                <c:pt idx="17">
                  <c:v>0.0008</c:v>
                </c:pt>
                <c:pt idx="18">
                  <c:v>0.001614</c:v>
                </c:pt>
                <c:pt idx="19">
                  <c:v>0.000657</c:v>
                </c:pt>
                <c:pt idx="20">
                  <c:v>0.000728</c:v>
                </c:pt>
                <c:pt idx="21">
                  <c:v>0.00086425</c:v>
                </c:pt>
                <c:pt idx="22">
                  <c:v>0.000929</c:v>
                </c:pt>
                <c:pt idx="23">
                  <c:v>0.000946333333333333</c:v>
                </c:pt>
                <c:pt idx="24">
                  <c:v>0.00118242857142857</c:v>
                </c:pt>
                <c:pt idx="25">
                  <c:v>0.00114375</c:v>
                </c:pt>
                <c:pt idx="26">
                  <c:v>0.00116</c:v>
                </c:pt>
                <c:pt idx="27">
                  <c:v>0.0010631</c:v>
                </c:pt>
                <c:pt idx="28">
                  <c:v>0.00122625</c:v>
                </c:pt>
                <c:pt idx="29">
                  <c:v>0.00128476666666667</c:v>
                </c:pt>
                <c:pt idx="30">
                  <c:v>0.00127525</c:v>
                </c:pt>
                <c:pt idx="31">
                  <c:v>0.00129644</c:v>
                </c:pt>
                <c:pt idx="32">
                  <c:v>0.00130383333333333</c:v>
                </c:pt>
                <c:pt idx="33">
                  <c:v>0.00129038571428571</c:v>
                </c:pt>
                <c:pt idx="34">
                  <c:v>0.0013095125</c:v>
                </c:pt>
                <c:pt idx="35">
                  <c:v>0.00131151111111111</c:v>
                </c:pt>
                <c:pt idx="36">
                  <c:v>0.00129967</c:v>
                </c:pt>
                <c:pt idx="37">
                  <c:v>0.001304475</c:v>
                </c:pt>
                <c:pt idx="38">
                  <c:v>0.00131737666666667</c:v>
                </c:pt>
                <c:pt idx="39">
                  <c:v>0.0013093675</c:v>
                </c:pt>
                <c:pt idx="40">
                  <c:v>0.001302586</c:v>
                </c:pt>
                <c:pt idx="41">
                  <c:v>0.001307735</c:v>
                </c:pt>
                <c:pt idx="42">
                  <c:v>0.00130099285714286</c:v>
                </c:pt>
                <c:pt idx="43">
                  <c:v>0.001298875</c:v>
                </c:pt>
                <c:pt idx="44">
                  <c:v>0.00130761111111111</c:v>
                </c:pt>
                <c:pt idx="45">
                  <c:v>0.0013067</c:v>
                </c:pt>
                <c:pt idx="46">
                  <c:v>0.00130125</c:v>
                </c:pt>
                <c:pt idx="47">
                  <c:v>0.00129586333333333</c:v>
                </c:pt>
                <c:pt idx="48">
                  <c:v>0.0013177025</c:v>
                </c:pt>
                <c:pt idx="49">
                  <c:v>0.001312396</c:v>
                </c:pt>
                <c:pt idx="50">
                  <c:v>0.00132297166666667</c:v>
                </c:pt>
                <c:pt idx="51">
                  <c:v>0.00131724714285714</c:v>
                </c:pt>
                <c:pt idx="52">
                  <c:v>0.00132695</c:v>
                </c:pt>
                <c:pt idx="53">
                  <c:v>0.0013282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O3优化!$M$1</c:f>
              <c:strCache>
                <c:ptCount val="1"/>
                <c:pt idx="0">
                  <c:v>2 Vec 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O3优化!$J$2:$J$56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O3优化!$M$2:$M$56</c:f>
              <c:numCache>
                <c:formatCode>General</c:formatCode>
                <c:ptCount val="55"/>
                <c:pt idx="0">
                  <c:v>0.0003</c:v>
                </c:pt>
                <c:pt idx="1">
                  <c:v>0.0009</c:v>
                </c:pt>
                <c:pt idx="2">
                  <c:v>0.000666666666666667</c:v>
                </c:pt>
                <c:pt idx="3">
                  <c:v>0.000225</c:v>
                </c:pt>
                <c:pt idx="4">
                  <c:v>0.00164</c:v>
                </c:pt>
                <c:pt idx="5">
                  <c:v>0.000483333333333333</c:v>
                </c:pt>
                <c:pt idx="6">
                  <c:v>0.000757142857142857</c:v>
                </c:pt>
                <c:pt idx="7">
                  <c:v>0.0016125</c:v>
                </c:pt>
                <c:pt idx="8">
                  <c:v>0.000622222222222222</c:v>
                </c:pt>
                <c:pt idx="9">
                  <c:v>0.00089</c:v>
                </c:pt>
                <c:pt idx="10">
                  <c:v>0.00033</c:v>
                </c:pt>
                <c:pt idx="11">
                  <c:v>0.00038</c:v>
                </c:pt>
                <c:pt idx="12">
                  <c:v>0.0010475</c:v>
                </c:pt>
                <c:pt idx="13">
                  <c:v>0.001178</c:v>
                </c:pt>
                <c:pt idx="14">
                  <c:v>0.00120666666666667</c:v>
                </c:pt>
                <c:pt idx="15">
                  <c:v>0.000608571428571429</c:v>
                </c:pt>
                <c:pt idx="16">
                  <c:v>0.00083375</c:v>
                </c:pt>
                <c:pt idx="17">
                  <c:v>0.000737777777777778</c:v>
                </c:pt>
                <c:pt idx="18">
                  <c:v>0.000962</c:v>
                </c:pt>
                <c:pt idx="19">
                  <c:v>0.0005765</c:v>
                </c:pt>
                <c:pt idx="20">
                  <c:v>0.000615</c:v>
                </c:pt>
                <c:pt idx="21">
                  <c:v>0.000688</c:v>
                </c:pt>
                <c:pt idx="22">
                  <c:v>0.0007304</c:v>
                </c:pt>
                <c:pt idx="23">
                  <c:v>0.000790166666666667</c:v>
                </c:pt>
                <c:pt idx="24">
                  <c:v>0.000926857142857143</c:v>
                </c:pt>
                <c:pt idx="25">
                  <c:v>0.00091325</c:v>
                </c:pt>
                <c:pt idx="26">
                  <c:v>0.000942</c:v>
                </c:pt>
                <c:pt idx="27">
                  <c:v>0.0009415</c:v>
                </c:pt>
                <c:pt idx="28">
                  <c:v>0.00107045</c:v>
                </c:pt>
                <c:pt idx="29">
                  <c:v>0.00111783333333333</c:v>
                </c:pt>
                <c:pt idx="30">
                  <c:v>0.001103725</c:v>
                </c:pt>
                <c:pt idx="31">
                  <c:v>0.0011293</c:v>
                </c:pt>
                <c:pt idx="32">
                  <c:v>0.00114828333333333</c:v>
                </c:pt>
                <c:pt idx="33">
                  <c:v>0.0011495</c:v>
                </c:pt>
                <c:pt idx="34">
                  <c:v>0.0011833375</c:v>
                </c:pt>
                <c:pt idx="35">
                  <c:v>0.00116226666666667</c:v>
                </c:pt>
                <c:pt idx="36">
                  <c:v>0.00113791</c:v>
                </c:pt>
                <c:pt idx="37">
                  <c:v>0.001139575</c:v>
                </c:pt>
                <c:pt idx="38">
                  <c:v>0.00115875</c:v>
                </c:pt>
                <c:pt idx="39">
                  <c:v>0.0011960375</c:v>
                </c:pt>
                <c:pt idx="40">
                  <c:v>0.001156702</c:v>
                </c:pt>
                <c:pt idx="41">
                  <c:v>0.00114702333333333</c:v>
                </c:pt>
                <c:pt idx="42">
                  <c:v>0.00114818571428571</c:v>
                </c:pt>
                <c:pt idx="43">
                  <c:v>0.00119043375</c:v>
                </c:pt>
                <c:pt idx="44">
                  <c:v>0.00115507777777778</c:v>
                </c:pt>
                <c:pt idx="45">
                  <c:v>0.00114369</c:v>
                </c:pt>
                <c:pt idx="46">
                  <c:v>0.00119208</c:v>
                </c:pt>
                <c:pt idx="47">
                  <c:v>0.00114392666666667</c:v>
                </c:pt>
                <c:pt idx="48">
                  <c:v>0.0011977625</c:v>
                </c:pt>
                <c:pt idx="49">
                  <c:v>0.001145306</c:v>
                </c:pt>
                <c:pt idx="50">
                  <c:v>0.00119845</c:v>
                </c:pt>
                <c:pt idx="51">
                  <c:v>0.00115571428571429</c:v>
                </c:pt>
                <c:pt idx="52">
                  <c:v>0.0012029175</c:v>
                </c:pt>
                <c:pt idx="53">
                  <c:v>0.00115412222222222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O3优化!$N$1</c:f>
              <c:strCache>
                <c:ptCount val="1"/>
                <c:pt idx="0">
                  <c:v>2VecDTmp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O3优化!$J$2:$J$56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O3优化!$N$2:$N$56</c:f>
              <c:numCache>
                <c:formatCode>General</c:formatCode>
                <c:ptCount val="55"/>
                <c:pt idx="0">
                  <c:v>0.001</c:v>
                </c:pt>
                <c:pt idx="1">
                  <c:v>0.004</c:v>
                </c:pt>
                <c:pt idx="2">
                  <c:v>0.0033</c:v>
                </c:pt>
                <c:pt idx="3">
                  <c:v>0.0011</c:v>
                </c:pt>
                <c:pt idx="4">
                  <c:v>0.00578</c:v>
                </c:pt>
                <c:pt idx="5">
                  <c:v>0.00183333333333333</c:v>
                </c:pt>
                <c:pt idx="6">
                  <c:v>0.00448571428571429</c:v>
                </c:pt>
                <c:pt idx="7">
                  <c:v>0.0056125</c:v>
                </c:pt>
                <c:pt idx="8">
                  <c:v>0.00242222222222222</c:v>
                </c:pt>
                <c:pt idx="9">
                  <c:v>0.00427</c:v>
                </c:pt>
                <c:pt idx="10">
                  <c:v>0.001655</c:v>
                </c:pt>
                <c:pt idx="11">
                  <c:v>0.00218666666666667</c:v>
                </c:pt>
                <c:pt idx="12">
                  <c:v>0.0049</c:v>
                </c:pt>
                <c:pt idx="13">
                  <c:v>0.005552</c:v>
                </c:pt>
                <c:pt idx="14">
                  <c:v>0.00595666666666667</c:v>
                </c:pt>
                <c:pt idx="15">
                  <c:v>0.00310142857142857</c:v>
                </c:pt>
                <c:pt idx="16">
                  <c:v>0.00427</c:v>
                </c:pt>
                <c:pt idx="17">
                  <c:v>0.00363</c:v>
                </c:pt>
                <c:pt idx="18">
                  <c:v>0.005041</c:v>
                </c:pt>
                <c:pt idx="19">
                  <c:v>0.0029525</c:v>
                </c:pt>
                <c:pt idx="20">
                  <c:v>0.003168</c:v>
                </c:pt>
                <c:pt idx="21">
                  <c:v>0.00358125</c:v>
                </c:pt>
                <c:pt idx="22">
                  <c:v>0.0037572</c:v>
                </c:pt>
                <c:pt idx="23">
                  <c:v>0.00403833333333333</c:v>
                </c:pt>
                <c:pt idx="24">
                  <c:v>0.00457871428571429</c:v>
                </c:pt>
                <c:pt idx="25">
                  <c:v>0.004673</c:v>
                </c:pt>
                <c:pt idx="26">
                  <c:v>0.00463744444444444</c:v>
                </c:pt>
                <c:pt idx="27">
                  <c:v>0.0044883</c:v>
                </c:pt>
                <c:pt idx="28">
                  <c:v>0.00474495</c:v>
                </c:pt>
                <c:pt idx="29">
                  <c:v>0.00500986666666667</c:v>
                </c:pt>
                <c:pt idx="30">
                  <c:v>0.0049515</c:v>
                </c:pt>
                <c:pt idx="31">
                  <c:v>0.00504572</c:v>
                </c:pt>
                <c:pt idx="32">
                  <c:v>0.00503838333333333</c:v>
                </c:pt>
                <c:pt idx="33">
                  <c:v>0.00506304285714286</c:v>
                </c:pt>
                <c:pt idx="34">
                  <c:v>0.0051205</c:v>
                </c:pt>
                <c:pt idx="35">
                  <c:v>0.00509051111111111</c:v>
                </c:pt>
                <c:pt idx="36">
                  <c:v>0.00506486</c:v>
                </c:pt>
                <c:pt idx="37">
                  <c:v>0.00505475</c:v>
                </c:pt>
                <c:pt idx="38">
                  <c:v>0.0050625</c:v>
                </c:pt>
                <c:pt idx="39">
                  <c:v>0.0051089</c:v>
                </c:pt>
                <c:pt idx="40">
                  <c:v>0.00507108</c:v>
                </c:pt>
                <c:pt idx="41">
                  <c:v>0.00504106666666667</c:v>
                </c:pt>
                <c:pt idx="42">
                  <c:v>0.00503308571428571</c:v>
                </c:pt>
                <c:pt idx="43">
                  <c:v>0.0050843375</c:v>
                </c:pt>
                <c:pt idx="44">
                  <c:v>0.00509166666666667</c:v>
                </c:pt>
                <c:pt idx="45">
                  <c:v>0.00503178</c:v>
                </c:pt>
                <c:pt idx="46">
                  <c:v>0.0051369</c:v>
                </c:pt>
                <c:pt idx="47">
                  <c:v>0.0050702</c:v>
                </c:pt>
                <c:pt idx="48">
                  <c:v>0.0051605</c:v>
                </c:pt>
                <c:pt idx="49">
                  <c:v>0.005092</c:v>
                </c:pt>
                <c:pt idx="50">
                  <c:v>0.00520321666666667</c:v>
                </c:pt>
                <c:pt idx="51">
                  <c:v>0.00517178571428571</c:v>
                </c:pt>
                <c:pt idx="52">
                  <c:v>0.00518895</c:v>
                </c:pt>
                <c:pt idx="53">
                  <c:v>0.0051154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274821856"/>
        <c:axId val="1274822272"/>
      </c:scatterChart>
      <c:valAx>
        <c:axId val="1274821856"/>
        <c:scaling>
          <c:logBase val="10"/>
          <c:orientation val="minMax"/>
          <c:min val="1000"/>
        </c:scaling>
        <c:delete val="false"/>
        <c:axPos val="b"/>
        <c:numFmt formatCode="0.0E+00" sourceLinked="false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</a:p>
        </c:txPr>
        <c:crossAx val="1274822272"/>
        <c:crosses val="autoZero"/>
        <c:crossBetween val="midCat"/>
      </c:valAx>
      <c:valAx>
        <c:axId val="127482227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false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</a:p>
        </c:txPr>
        <c:crossAx val="127482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550030286395"/>
          <c:y val="0.17022168185173"/>
          <c:w val="0.600915292484637"/>
          <c:h val="0.0458226866312947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false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cx*=cy</a:t>
            </a:r>
            <a:r>
              <a:rPr altLang="en-US" sz="1600">
                <a:ea typeface="宋体" charset="0"/>
              </a:rPr>
              <a:t>，</a:t>
            </a:r>
            <a:r>
              <a:rPr lang="en-US" altLang="zh-CN" sz="1600">
                <a:ea typeface="宋体" charset="0"/>
              </a:rPr>
              <a:t>normal</a:t>
            </a:r>
            <a:r>
              <a:rPr lang="zh-CN" altLang="en-US" sz="1600"/>
              <a:t>，</a:t>
            </a:r>
            <a:r>
              <a:rPr lang="en-US" altLang="zh-CN" sz="1600"/>
              <a:t>Tpd =</a:t>
            </a:r>
            <a:r>
              <a:rPr lang="zh-CN" altLang="en-US" sz="1400" baseline="0"/>
              <a:t> </a:t>
            </a:r>
            <a:r>
              <a:rPr lang="en-US" altLang="zh-CN" sz="1400"/>
              <a:t>T/VLEN (us)</a:t>
            </a:r>
            <a:endParaRPr lang="zh-CN" altLang="en-US"/>
          </a:p>
        </c:rich>
      </c:tx>
      <c:layout>
        <c:manualLayout>
          <c:xMode val="edge"/>
          <c:yMode val="edge"/>
          <c:x val="0.319340329113766"/>
          <c:y val="0.033709563247153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2403466723836"/>
          <c:y val="0.143579744007417"/>
          <c:w val="0.805516031825031"/>
          <c:h val="0.763429635215876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Normal!$K$1</c:f>
              <c:strCache>
                <c:ptCount val="1"/>
                <c:pt idx="0">
                  <c:v>Complex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Normal!$J$2:$J$56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Normal!$K$2:$K$56</c:f>
              <c:numCache>
                <c:formatCode>General</c:formatCode>
                <c:ptCount val="55"/>
                <c:pt idx="0">
                  <c:v>0.0146</c:v>
                </c:pt>
                <c:pt idx="1">
                  <c:v>0.0039</c:v>
                </c:pt>
                <c:pt idx="2">
                  <c:v>0.00516666666666667</c:v>
                </c:pt>
                <c:pt idx="3">
                  <c:v>0.0065</c:v>
                </c:pt>
                <c:pt idx="4">
                  <c:v>0.00384</c:v>
                </c:pt>
                <c:pt idx="5">
                  <c:v>0.0130333333333333</c:v>
                </c:pt>
                <c:pt idx="6">
                  <c:v>0.0139714285714286</c:v>
                </c:pt>
                <c:pt idx="7">
                  <c:v>0.0066375</c:v>
                </c:pt>
                <c:pt idx="8">
                  <c:v>0.0144555555555556</c:v>
                </c:pt>
                <c:pt idx="9">
                  <c:v>0.01372</c:v>
                </c:pt>
                <c:pt idx="10">
                  <c:v>0.00636</c:v>
                </c:pt>
                <c:pt idx="11">
                  <c:v>0.00482</c:v>
                </c:pt>
                <c:pt idx="12">
                  <c:v>0.0071675</c:v>
                </c:pt>
                <c:pt idx="13">
                  <c:v>0.00562</c:v>
                </c:pt>
                <c:pt idx="14">
                  <c:v>0.01068</c:v>
                </c:pt>
                <c:pt idx="15">
                  <c:v>0.00571857142857143</c:v>
                </c:pt>
                <c:pt idx="16">
                  <c:v>0.0124925</c:v>
                </c:pt>
                <c:pt idx="17">
                  <c:v>0.00567111111111111</c:v>
                </c:pt>
                <c:pt idx="18">
                  <c:v>0.004192</c:v>
                </c:pt>
                <c:pt idx="19">
                  <c:v>0.0043805</c:v>
                </c:pt>
                <c:pt idx="20">
                  <c:v>0.006405</c:v>
                </c:pt>
                <c:pt idx="21">
                  <c:v>0.00458375</c:v>
                </c:pt>
                <c:pt idx="22">
                  <c:v>0.0039602</c:v>
                </c:pt>
                <c:pt idx="23">
                  <c:v>0.00391233333333333</c:v>
                </c:pt>
                <c:pt idx="24">
                  <c:v>0.00391085714285714</c:v>
                </c:pt>
                <c:pt idx="25">
                  <c:v>0.0043035</c:v>
                </c:pt>
                <c:pt idx="26">
                  <c:v>0.00390844444444444</c:v>
                </c:pt>
                <c:pt idx="27">
                  <c:v>0.0039018</c:v>
                </c:pt>
                <c:pt idx="28">
                  <c:v>0.00386555</c:v>
                </c:pt>
                <c:pt idx="29">
                  <c:v>0.00389796666666667</c:v>
                </c:pt>
                <c:pt idx="30">
                  <c:v>0.00389455</c:v>
                </c:pt>
                <c:pt idx="31">
                  <c:v>0.00393402</c:v>
                </c:pt>
                <c:pt idx="32">
                  <c:v>0.00408691666666667</c:v>
                </c:pt>
                <c:pt idx="33">
                  <c:v>0.00412641428571429</c:v>
                </c:pt>
                <c:pt idx="34">
                  <c:v>0.0041760625</c:v>
                </c:pt>
                <c:pt idx="35">
                  <c:v>0.00422544444444444</c:v>
                </c:pt>
                <c:pt idx="36">
                  <c:v>0.0042297</c:v>
                </c:pt>
                <c:pt idx="37">
                  <c:v>0.00416905</c:v>
                </c:pt>
                <c:pt idx="38">
                  <c:v>0.00417506666666667</c:v>
                </c:pt>
                <c:pt idx="39">
                  <c:v>0.00425255</c:v>
                </c:pt>
                <c:pt idx="40">
                  <c:v>0.00417842</c:v>
                </c:pt>
                <c:pt idx="41">
                  <c:v>0.00420005</c:v>
                </c:pt>
                <c:pt idx="42">
                  <c:v>0.00414524285714286</c:v>
                </c:pt>
                <c:pt idx="43">
                  <c:v>0.0041810875</c:v>
                </c:pt>
                <c:pt idx="44">
                  <c:v>0.00413395555555556</c:v>
                </c:pt>
                <c:pt idx="45">
                  <c:v>0.00417291</c:v>
                </c:pt>
                <c:pt idx="46">
                  <c:v>0.004160705</c:v>
                </c:pt>
                <c:pt idx="47">
                  <c:v>0.0041435</c:v>
                </c:pt>
                <c:pt idx="48">
                  <c:v>0.004135875</c:v>
                </c:pt>
                <c:pt idx="49">
                  <c:v>0.00411894</c:v>
                </c:pt>
                <c:pt idx="50">
                  <c:v>0.00415241666666667</c:v>
                </c:pt>
                <c:pt idx="51">
                  <c:v>0.00414338571428571</c:v>
                </c:pt>
                <c:pt idx="52">
                  <c:v>0.0041402625</c:v>
                </c:pt>
                <c:pt idx="53">
                  <c:v>0.00414075555555556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Normal!$L$1</c:f>
              <c:strCache>
                <c:ptCount val="1"/>
                <c:pt idx="0">
                  <c:v>Vec D[2]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Normal!$J$2:$J$56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Normal!$L$2:$L$56</c:f>
              <c:numCache>
                <c:formatCode>General</c:formatCode>
                <c:ptCount val="55"/>
                <c:pt idx="0">
                  <c:v>0.0125</c:v>
                </c:pt>
                <c:pt idx="1">
                  <c:v>0.00325</c:v>
                </c:pt>
                <c:pt idx="2">
                  <c:v>0.00536666666666667</c:v>
                </c:pt>
                <c:pt idx="3">
                  <c:v>0.005425</c:v>
                </c:pt>
                <c:pt idx="4">
                  <c:v>0.00334</c:v>
                </c:pt>
                <c:pt idx="5">
                  <c:v>0.0109333333333333</c:v>
                </c:pt>
                <c:pt idx="6">
                  <c:v>0.0121428571428571</c:v>
                </c:pt>
                <c:pt idx="7">
                  <c:v>0.0051875</c:v>
                </c:pt>
                <c:pt idx="8">
                  <c:v>0.0129</c:v>
                </c:pt>
                <c:pt idx="9">
                  <c:v>0.01059</c:v>
                </c:pt>
                <c:pt idx="10">
                  <c:v>0.0047</c:v>
                </c:pt>
                <c:pt idx="11">
                  <c:v>0.00418333333333333</c:v>
                </c:pt>
                <c:pt idx="12">
                  <c:v>0.0054</c:v>
                </c:pt>
                <c:pt idx="13">
                  <c:v>0.004834</c:v>
                </c:pt>
                <c:pt idx="14">
                  <c:v>0.00861333333333333</c:v>
                </c:pt>
                <c:pt idx="15">
                  <c:v>0.00340857142857143</c:v>
                </c:pt>
                <c:pt idx="16">
                  <c:v>0.01063375</c:v>
                </c:pt>
                <c:pt idx="17">
                  <c:v>0.00463888888888889</c:v>
                </c:pt>
                <c:pt idx="18">
                  <c:v>0.00351</c:v>
                </c:pt>
                <c:pt idx="19">
                  <c:v>0.0038295</c:v>
                </c:pt>
                <c:pt idx="20">
                  <c:v>0.00564566666666667</c:v>
                </c:pt>
                <c:pt idx="21">
                  <c:v>0.00395775</c:v>
                </c:pt>
                <c:pt idx="22">
                  <c:v>0.0034634</c:v>
                </c:pt>
                <c:pt idx="23">
                  <c:v>0.00339</c:v>
                </c:pt>
                <c:pt idx="24">
                  <c:v>0.00341085714285714</c:v>
                </c:pt>
                <c:pt idx="25">
                  <c:v>0.003810375</c:v>
                </c:pt>
                <c:pt idx="26">
                  <c:v>0.00336533333333333</c:v>
                </c:pt>
                <c:pt idx="27">
                  <c:v>0.0033797</c:v>
                </c:pt>
                <c:pt idx="28">
                  <c:v>0.00332085</c:v>
                </c:pt>
                <c:pt idx="29">
                  <c:v>0.0033804</c:v>
                </c:pt>
                <c:pt idx="30">
                  <c:v>0.00337315</c:v>
                </c:pt>
                <c:pt idx="31">
                  <c:v>0.003407</c:v>
                </c:pt>
                <c:pt idx="32">
                  <c:v>0.00342003333333333</c:v>
                </c:pt>
                <c:pt idx="33">
                  <c:v>0.00344437142857143</c:v>
                </c:pt>
                <c:pt idx="34">
                  <c:v>0.0034000625</c:v>
                </c:pt>
                <c:pt idx="35">
                  <c:v>0.00338121111111111</c:v>
                </c:pt>
                <c:pt idx="36">
                  <c:v>0.0033589</c:v>
                </c:pt>
                <c:pt idx="37">
                  <c:v>0.00334512</c:v>
                </c:pt>
                <c:pt idx="38">
                  <c:v>0.00336633333333333</c:v>
                </c:pt>
                <c:pt idx="39">
                  <c:v>0.0033694</c:v>
                </c:pt>
                <c:pt idx="40">
                  <c:v>0.0034464</c:v>
                </c:pt>
                <c:pt idx="41">
                  <c:v>0.0033965</c:v>
                </c:pt>
                <c:pt idx="42">
                  <c:v>0.00333304285714286</c:v>
                </c:pt>
                <c:pt idx="43">
                  <c:v>0.003361825</c:v>
                </c:pt>
                <c:pt idx="44">
                  <c:v>0.00333022222222222</c:v>
                </c:pt>
                <c:pt idx="45">
                  <c:v>0.00335183</c:v>
                </c:pt>
                <c:pt idx="46">
                  <c:v>0.00337842</c:v>
                </c:pt>
                <c:pt idx="47">
                  <c:v>0.00332854666666667</c:v>
                </c:pt>
                <c:pt idx="48">
                  <c:v>0.003323575</c:v>
                </c:pt>
                <c:pt idx="49">
                  <c:v>0.00331118</c:v>
                </c:pt>
                <c:pt idx="50">
                  <c:v>0.00335233333333333</c:v>
                </c:pt>
                <c:pt idx="51">
                  <c:v>0.0033407</c:v>
                </c:pt>
                <c:pt idx="52">
                  <c:v>0.0033319375</c:v>
                </c:pt>
                <c:pt idx="53">
                  <c:v>0.00333698888888889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Normal!$M$1</c:f>
              <c:strCache>
                <c:ptCount val="1"/>
                <c:pt idx="0">
                  <c:v>2 Vec 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Normal!$J$2:$J$56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Normal!$M$2:$M$56</c:f>
              <c:numCache>
                <c:formatCode>General</c:formatCode>
                <c:ptCount val="55"/>
                <c:pt idx="0">
                  <c:v>0.0095</c:v>
                </c:pt>
                <c:pt idx="1">
                  <c:v>0.00255</c:v>
                </c:pt>
                <c:pt idx="2">
                  <c:v>0.0035</c:v>
                </c:pt>
                <c:pt idx="3">
                  <c:v>0.00405</c:v>
                </c:pt>
                <c:pt idx="4">
                  <c:v>0.00252</c:v>
                </c:pt>
                <c:pt idx="5">
                  <c:v>0.00788333333333333</c:v>
                </c:pt>
                <c:pt idx="6">
                  <c:v>0.0101</c:v>
                </c:pt>
                <c:pt idx="7">
                  <c:v>0.0039125</c:v>
                </c:pt>
                <c:pt idx="8">
                  <c:v>0.00963333333333333</c:v>
                </c:pt>
                <c:pt idx="9">
                  <c:v>0.00812</c:v>
                </c:pt>
                <c:pt idx="10">
                  <c:v>0.00361</c:v>
                </c:pt>
                <c:pt idx="11">
                  <c:v>0.00318666666666667</c:v>
                </c:pt>
                <c:pt idx="12">
                  <c:v>0.003505</c:v>
                </c:pt>
                <c:pt idx="13">
                  <c:v>0.003612</c:v>
                </c:pt>
                <c:pt idx="14">
                  <c:v>0.006205</c:v>
                </c:pt>
                <c:pt idx="15">
                  <c:v>0.00260285714285714</c:v>
                </c:pt>
                <c:pt idx="16">
                  <c:v>0.007345</c:v>
                </c:pt>
                <c:pt idx="17">
                  <c:v>0.00361888888888889</c:v>
                </c:pt>
                <c:pt idx="18">
                  <c:v>0.002684</c:v>
                </c:pt>
                <c:pt idx="19">
                  <c:v>0.002912</c:v>
                </c:pt>
                <c:pt idx="20">
                  <c:v>0.00349066666666667</c:v>
                </c:pt>
                <c:pt idx="21">
                  <c:v>0.00277125</c:v>
                </c:pt>
                <c:pt idx="22">
                  <c:v>0.002591</c:v>
                </c:pt>
                <c:pt idx="23">
                  <c:v>0.00259383333333333</c:v>
                </c:pt>
                <c:pt idx="24">
                  <c:v>0.00261514285714286</c:v>
                </c:pt>
                <c:pt idx="25">
                  <c:v>0.002630875</c:v>
                </c:pt>
                <c:pt idx="26">
                  <c:v>0.00256722222222222</c:v>
                </c:pt>
                <c:pt idx="27">
                  <c:v>0.0025861</c:v>
                </c:pt>
                <c:pt idx="28">
                  <c:v>0.00255765</c:v>
                </c:pt>
                <c:pt idx="29">
                  <c:v>0.00259533333333333</c:v>
                </c:pt>
                <c:pt idx="30">
                  <c:v>0.0025888</c:v>
                </c:pt>
                <c:pt idx="31">
                  <c:v>0.00262524</c:v>
                </c:pt>
                <c:pt idx="32">
                  <c:v>0.00262173333333333</c:v>
                </c:pt>
                <c:pt idx="33">
                  <c:v>0.00260064285714286</c:v>
                </c:pt>
                <c:pt idx="34">
                  <c:v>0.0026612</c:v>
                </c:pt>
                <c:pt idx="35">
                  <c:v>0.00260102222222222</c:v>
                </c:pt>
                <c:pt idx="36">
                  <c:v>0.00258319</c:v>
                </c:pt>
                <c:pt idx="37">
                  <c:v>0.0025675</c:v>
                </c:pt>
                <c:pt idx="38">
                  <c:v>0.0025777</c:v>
                </c:pt>
                <c:pt idx="39">
                  <c:v>0.0026371</c:v>
                </c:pt>
                <c:pt idx="40">
                  <c:v>0.00260984</c:v>
                </c:pt>
                <c:pt idx="41">
                  <c:v>0.00261181666666667</c:v>
                </c:pt>
                <c:pt idx="42">
                  <c:v>0.00256411428571429</c:v>
                </c:pt>
                <c:pt idx="43">
                  <c:v>0.00266885</c:v>
                </c:pt>
                <c:pt idx="44">
                  <c:v>0.00256952222222222</c:v>
                </c:pt>
                <c:pt idx="45">
                  <c:v>0.00259478</c:v>
                </c:pt>
                <c:pt idx="46">
                  <c:v>0.00264254</c:v>
                </c:pt>
                <c:pt idx="47">
                  <c:v>0.00256285</c:v>
                </c:pt>
                <c:pt idx="48">
                  <c:v>0.00261165</c:v>
                </c:pt>
                <c:pt idx="49">
                  <c:v>0.00255384</c:v>
                </c:pt>
                <c:pt idx="50">
                  <c:v>0.00262326666666667</c:v>
                </c:pt>
                <c:pt idx="51">
                  <c:v>0.00257448571428571</c:v>
                </c:pt>
                <c:pt idx="52">
                  <c:v>0.0026131375</c:v>
                </c:pt>
                <c:pt idx="53">
                  <c:v>0.00256642222222222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2VecDTmp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Normal!$J$2:$J$56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Normal!$N$2:$N$56</c:f>
              <c:numCache>
                <c:formatCode>General</c:formatCode>
                <c:ptCount val="55"/>
                <c:pt idx="0">
                  <c:v>0.028</c:v>
                </c:pt>
                <c:pt idx="1">
                  <c:v>0.0072</c:v>
                </c:pt>
                <c:pt idx="2">
                  <c:v>0.00996666666666667</c:v>
                </c:pt>
                <c:pt idx="3">
                  <c:v>0.01065</c:v>
                </c:pt>
                <c:pt idx="4">
                  <c:v>0.0073</c:v>
                </c:pt>
                <c:pt idx="5">
                  <c:v>0.0238833333333333</c:v>
                </c:pt>
                <c:pt idx="6">
                  <c:v>0.0261714285714286</c:v>
                </c:pt>
                <c:pt idx="7">
                  <c:v>0.010275</c:v>
                </c:pt>
                <c:pt idx="8">
                  <c:v>0.0284888888888889</c:v>
                </c:pt>
                <c:pt idx="9">
                  <c:v>0.02195</c:v>
                </c:pt>
                <c:pt idx="10">
                  <c:v>0.01015</c:v>
                </c:pt>
                <c:pt idx="11">
                  <c:v>0.00894</c:v>
                </c:pt>
                <c:pt idx="12">
                  <c:v>0.0107825</c:v>
                </c:pt>
                <c:pt idx="13">
                  <c:v>0.010508</c:v>
                </c:pt>
                <c:pt idx="14">
                  <c:v>0.017285</c:v>
                </c:pt>
                <c:pt idx="15">
                  <c:v>0.00740142857142857</c:v>
                </c:pt>
                <c:pt idx="16">
                  <c:v>0.02287875</c:v>
                </c:pt>
                <c:pt idx="17">
                  <c:v>0.0102433333333333</c:v>
                </c:pt>
                <c:pt idx="18">
                  <c:v>0.007684</c:v>
                </c:pt>
                <c:pt idx="19">
                  <c:v>0.0079175</c:v>
                </c:pt>
                <c:pt idx="20">
                  <c:v>0.00931666666666667</c:v>
                </c:pt>
                <c:pt idx="21">
                  <c:v>0.007993</c:v>
                </c:pt>
                <c:pt idx="22">
                  <c:v>0.0076816</c:v>
                </c:pt>
                <c:pt idx="23">
                  <c:v>0.00771033333333333</c:v>
                </c:pt>
                <c:pt idx="24">
                  <c:v>0.00779157142857143</c:v>
                </c:pt>
                <c:pt idx="25">
                  <c:v>0.007759375</c:v>
                </c:pt>
                <c:pt idx="26">
                  <c:v>0.00768955555555556</c:v>
                </c:pt>
                <c:pt idx="27">
                  <c:v>0.0077665</c:v>
                </c:pt>
                <c:pt idx="28">
                  <c:v>0.0077354</c:v>
                </c:pt>
                <c:pt idx="29">
                  <c:v>0.007907</c:v>
                </c:pt>
                <c:pt idx="30">
                  <c:v>0.007911925</c:v>
                </c:pt>
                <c:pt idx="31">
                  <c:v>0.00798848</c:v>
                </c:pt>
                <c:pt idx="32">
                  <c:v>0.00800701666666667</c:v>
                </c:pt>
                <c:pt idx="33">
                  <c:v>0.0079359</c:v>
                </c:pt>
                <c:pt idx="34">
                  <c:v>0.007955475</c:v>
                </c:pt>
                <c:pt idx="35">
                  <c:v>0.00797188888888889</c:v>
                </c:pt>
                <c:pt idx="36">
                  <c:v>0.00787743</c:v>
                </c:pt>
                <c:pt idx="37">
                  <c:v>0.0078167</c:v>
                </c:pt>
                <c:pt idx="38">
                  <c:v>0.00783723333333333</c:v>
                </c:pt>
                <c:pt idx="39">
                  <c:v>0.007886575</c:v>
                </c:pt>
                <c:pt idx="40">
                  <c:v>0.00785762</c:v>
                </c:pt>
                <c:pt idx="41">
                  <c:v>0.00785891666666667</c:v>
                </c:pt>
                <c:pt idx="42">
                  <c:v>0.00776022857142857</c:v>
                </c:pt>
                <c:pt idx="43">
                  <c:v>0.00788205</c:v>
                </c:pt>
                <c:pt idx="44">
                  <c:v>0.00779808888888889</c:v>
                </c:pt>
                <c:pt idx="45">
                  <c:v>0.0078407</c:v>
                </c:pt>
                <c:pt idx="46">
                  <c:v>0.0079448</c:v>
                </c:pt>
                <c:pt idx="47">
                  <c:v>0.00780306666666667</c:v>
                </c:pt>
                <c:pt idx="48">
                  <c:v>0.007858675</c:v>
                </c:pt>
                <c:pt idx="49">
                  <c:v>0.00775304</c:v>
                </c:pt>
                <c:pt idx="50">
                  <c:v>0.00790088333333333</c:v>
                </c:pt>
                <c:pt idx="51">
                  <c:v>0.00780841428571429</c:v>
                </c:pt>
                <c:pt idx="52">
                  <c:v>0.007867725</c:v>
                </c:pt>
                <c:pt idx="53">
                  <c:v>0.0078092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Normal!$O$1</c:f>
              <c:strCache>
                <c:ptCount val="1"/>
                <c:pt idx="0">
                  <c:v>O3 Vec D[2]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Normal!$J$2:$J$56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Normal!$O$2:$O$56</c:f>
              <c:numCache>
                <c:formatCode>General</c:formatCode>
                <c:ptCount val="55"/>
                <c:pt idx="0">
                  <c:v>0.0003</c:v>
                </c:pt>
                <c:pt idx="1">
                  <c:v>0.0009</c:v>
                </c:pt>
                <c:pt idx="2">
                  <c:v>0.000666666666666667</c:v>
                </c:pt>
                <c:pt idx="3">
                  <c:v>0.000225</c:v>
                </c:pt>
                <c:pt idx="4">
                  <c:v>0.00164</c:v>
                </c:pt>
                <c:pt idx="5">
                  <c:v>0.000483333333333333</c:v>
                </c:pt>
                <c:pt idx="6">
                  <c:v>0.000757142857142857</c:v>
                </c:pt>
                <c:pt idx="7">
                  <c:v>0.0016125</c:v>
                </c:pt>
                <c:pt idx="8">
                  <c:v>0.000622222222222222</c:v>
                </c:pt>
                <c:pt idx="9">
                  <c:v>0.00089</c:v>
                </c:pt>
                <c:pt idx="10">
                  <c:v>0.00033</c:v>
                </c:pt>
                <c:pt idx="11">
                  <c:v>0.00038</c:v>
                </c:pt>
                <c:pt idx="12">
                  <c:v>0.0010475</c:v>
                </c:pt>
                <c:pt idx="13">
                  <c:v>0.001178</c:v>
                </c:pt>
                <c:pt idx="14">
                  <c:v>0.00120666666666667</c:v>
                </c:pt>
                <c:pt idx="15">
                  <c:v>0.000608571428571429</c:v>
                </c:pt>
                <c:pt idx="16">
                  <c:v>0.00083375</c:v>
                </c:pt>
                <c:pt idx="17">
                  <c:v>0.000737777777777778</c:v>
                </c:pt>
                <c:pt idx="18">
                  <c:v>0.000962</c:v>
                </c:pt>
                <c:pt idx="19">
                  <c:v>0.0005765</c:v>
                </c:pt>
                <c:pt idx="20">
                  <c:v>0.000615</c:v>
                </c:pt>
                <c:pt idx="21">
                  <c:v>0.000688</c:v>
                </c:pt>
                <c:pt idx="22">
                  <c:v>0.0007304</c:v>
                </c:pt>
                <c:pt idx="23">
                  <c:v>0.000790166666666667</c:v>
                </c:pt>
                <c:pt idx="24">
                  <c:v>0.000926857142857143</c:v>
                </c:pt>
                <c:pt idx="25">
                  <c:v>0.00091325</c:v>
                </c:pt>
                <c:pt idx="26">
                  <c:v>0.000942</c:v>
                </c:pt>
                <c:pt idx="27">
                  <c:v>0.0009415</c:v>
                </c:pt>
                <c:pt idx="28">
                  <c:v>0.00107045</c:v>
                </c:pt>
                <c:pt idx="29">
                  <c:v>0.00111783333333333</c:v>
                </c:pt>
                <c:pt idx="30">
                  <c:v>0.001103725</c:v>
                </c:pt>
                <c:pt idx="31">
                  <c:v>0.0011293</c:v>
                </c:pt>
                <c:pt idx="32">
                  <c:v>0.00114828333333333</c:v>
                </c:pt>
                <c:pt idx="33">
                  <c:v>0.0011495</c:v>
                </c:pt>
                <c:pt idx="34">
                  <c:v>0.0011833375</c:v>
                </c:pt>
                <c:pt idx="35">
                  <c:v>0.00116226666666667</c:v>
                </c:pt>
                <c:pt idx="36">
                  <c:v>0.00113791</c:v>
                </c:pt>
                <c:pt idx="37">
                  <c:v>0.001139575</c:v>
                </c:pt>
                <c:pt idx="38">
                  <c:v>0.00115875</c:v>
                </c:pt>
                <c:pt idx="39">
                  <c:v>0.0011960375</c:v>
                </c:pt>
                <c:pt idx="40">
                  <c:v>0.001156702</c:v>
                </c:pt>
                <c:pt idx="41">
                  <c:v>0.00114702333333333</c:v>
                </c:pt>
                <c:pt idx="42">
                  <c:v>0.00114818571428571</c:v>
                </c:pt>
                <c:pt idx="43">
                  <c:v>0.00119043375</c:v>
                </c:pt>
                <c:pt idx="44">
                  <c:v>0.00115507777777778</c:v>
                </c:pt>
                <c:pt idx="45">
                  <c:v>0.00114369</c:v>
                </c:pt>
                <c:pt idx="46">
                  <c:v>0.00119208</c:v>
                </c:pt>
                <c:pt idx="47">
                  <c:v>0.00114392666666667</c:v>
                </c:pt>
                <c:pt idx="48">
                  <c:v>0.0011977625</c:v>
                </c:pt>
                <c:pt idx="49">
                  <c:v>0.001145306</c:v>
                </c:pt>
                <c:pt idx="50">
                  <c:v>0.00119845</c:v>
                </c:pt>
                <c:pt idx="51">
                  <c:v>0.00115571428571429</c:v>
                </c:pt>
                <c:pt idx="52">
                  <c:v>0.0012029175</c:v>
                </c:pt>
                <c:pt idx="53">
                  <c:v>0.00115412222222222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274821856"/>
        <c:axId val="1274822272"/>
      </c:scatterChart>
      <c:valAx>
        <c:axId val="1274821856"/>
        <c:scaling>
          <c:logBase val="10"/>
          <c:orientation val="minMax"/>
          <c:min val="1000"/>
        </c:scaling>
        <c:delete val="false"/>
        <c:axPos val="b"/>
        <c:numFmt formatCode="0.0E+00" sourceLinked="false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</a:p>
        </c:txPr>
        <c:crossAx val="1274822272"/>
        <c:crosses val="autoZero"/>
        <c:crossBetween val="midCat"/>
      </c:valAx>
      <c:valAx>
        <c:axId val="127482227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false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</a:p>
        </c:txPr>
        <c:crossAx val="127482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550030286395"/>
          <c:y val="0.17022168185173"/>
          <c:w val="0.600915292484637"/>
          <c:h val="0.0458226866312947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false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cx*=cy</a:t>
            </a:r>
            <a:r>
              <a:rPr lang="zh-CN" altLang="en-US" sz="1600"/>
              <a:t>，</a:t>
            </a:r>
            <a:r>
              <a:rPr lang="en-US" altLang="zh-CN" sz="1600"/>
              <a:t>O3</a:t>
            </a:r>
            <a:r>
              <a:rPr lang="zh-CN" altLang="en-US" sz="1600"/>
              <a:t>，</a:t>
            </a:r>
            <a:r>
              <a:rPr lang="en-US" altLang="zh-CN" sz="1600"/>
              <a:t>Time</a:t>
            </a:r>
            <a:endParaRPr lang="zh-CN" altLang="en-US"/>
          </a:p>
        </c:rich>
      </c:tx>
      <c:layout>
        <c:manualLayout>
          <c:xMode val="edge"/>
          <c:yMode val="edge"/>
          <c:x val="0.321242269934203"/>
          <c:y val="0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2530303010441"/>
          <c:y val="0.0595758052209923"/>
          <c:w val="0.804994708994709"/>
          <c:h val="0.859264099037139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Normal!$B$1</c:f>
              <c:strCache>
                <c:ptCount val="1"/>
                <c:pt idx="0">
                  <c:v>Complex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Normal!$A$2:$A$56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Normal!$B$2:$B$56</c:f>
              <c:numCache>
                <c:formatCode>General</c:formatCode>
                <c:ptCount val="55"/>
                <c:pt idx="0">
                  <c:v>14.6</c:v>
                </c:pt>
                <c:pt idx="1">
                  <c:v>7.8</c:v>
                </c:pt>
                <c:pt idx="2">
                  <c:v>15.5</c:v>
                </c:pt>
                <c:pt idx="3">
                  <c:v>26</c:v>
                </c:pt>
                <c:pt idx="4">
                  <c:v>19.2</c:v>
                </c:pt>
                <c:pt idx="5">
                  <c:v>78.2</c:v>
                </c:pt>
                <c:pt idx="6">
                  <c:v>97.8</c:v>
                </c:pt>
                <c:pt idx="7">
                  <c:v>53.1</c:v>
                </c:pt>
                <c:pt idx="8">
                  <c:v>130.1</c:v>
                </c:pt>
                <c:pt idx="9">
                  <c:v>137.2</c:v>
                </c:pt>
                <c:pt idx="10">
                  <c:v>127.2</c:v>
                </c:pt>
                <c:pt idx="11">
                  <c:v>144.6</c:v>
                </c:pt>
                <c:pt idx="12">
                  <c:v>286.7</c:v>
                </c:pt>
                <c:pt idx="13">
                  <c:v>281</c:v>
                </c:pt>
                <c:pt idx="14">
                  <c:v>640.8</c:v>
                </c:pt>
                <c:pt idx="15">
                  <c:v>400.3</c:v>
                </c:pt>
                <c:pt idx="16">
                  <c:v>999.4</c:v>
                </c:pt>
                <c:pt idx="17">
                  <c:v>510.4</c:v>
                </c:pt>
                <c:pt idx="18">
                  <c:v>419.2</c:v>
                </c:pt>
                <c:pt idx="19">
                  <c:v>876.1</c:v>
                </c:pt>
                <c:pt idx="20">
                  <c:v>1921.5</c:v>
                </c:pt>
                <c:pt idx="21">
                  <c:v>1833.5</c:v>
                </c:pt>
                <c:pt idx="22">
                  <c:v>1980.1</c:v>
                </c:pt>
                <c:pt idx="23">
                  <c:v>2347.4</c:v>
                </c:pt>
                <c:pt idx="24">
                  <c:v>2737.6</c:v>
                </c:pt>
                <c:pt idx="25">
                  <c:v>3442.8</c:v>
                </c:pt>
                <c:pt idx="26">
                  <c:v>3517.6</c:v>
                </c:pt>
                <c:pt idx="27">
                  <c:v>3901.8</c:v>
                </c:pt>
                <c:pt idx="28">
                  <c:v>7731.1</c:v>
                </c:pt>
                <c:pt idx="29">
                  <c:v>11693.9</c:v>
                </c:pt>
                <c:pt idx="30">
                  <c:v>15578.2</c:v>
                </c:pt>
                <c:pt idx="31">
                  <c:v>19670.1</c:v>
                </c:pt>
                <c:pt idx="32">
                  <c:v>24521.5</c:v>
                </c:pt>
                <c:pt idx="33">
                  <c:v>28884.9</c:v>
                </c:pt>
                <c:pt idx="34">
                  <c:v>33408.5</c:v>
                </c:pt>
                <c:pt idx="35">
                  <c:v>38029</c:v>
                </c:pt>
                <c:pt idx="36">
                  <c:v>42297</c:v>
                </c:pt>
                <c:pt idx="37">
                  <c:v>83381</c:v>
                </c:pt>
                <c:pt idx="38">
                  <c:v>125252</c:v>
                </c:pt>
                <c:pt idx="39">
                  <c:v>170102</c:v>
                </c:pt>
                <c:pt idx="40">
                  <c:v>208921</c:v>
                </c:pt>
                <c:pt idx="41">
                  <c:v>252003</c:v>
                </c:pt>
                <c:pt idx="42">
                  <c:v>290167</c:v>
                </c:pt>
                <c:pt idx="43">
                  <c:v>334487</c:v>
                </c:pt>
                <c:pt idx="44">
                  <c:v>372056</c:v>
                </c:pt>
                <c:pt idx="45">
                  <c:v>417291</c:v>
                </c:pt>
                <c:pt idx="46">
                  <c:v>832141</c:v>
                </c:pt>
                <c:pt idx="47" c:formatCode="0.00E+00">
                  <c:v>1243050</c:v>
                </c:pt>
                <c:pt idx="48" c:formatCode="0.00E+00">
                  <c:v>1654350</c:v>
                </c:pt>
                <c:pt idx="49" c:formatCode="0.00E+00">
                  <c:v>2059470</c:v>
                </c:pt>
                <c:pt idx="50" c:formatCode="0.00E+00">
                  <c:v>2491450</c:v>
                </c:pt>
                <c:pt idx="51" c:formatCode="0.00E+00">
                  <c:v>2900370</c:v>
                </c:pt>
                <c:pt idx="52" c:formatCode="0.00E+00">
                  <c:v>3312210</c:v>
                </c:pt>
                <c:pt idx="53" c:formatCode="0.00E+00">
                  <c:v>3726680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Normal!$C$1</c:f>
              <c:strCache>
                <c:ptCount val="1"/>
                <c:pt idx="0">
                  <c:v>Vec D[2]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Normal!$A$2:$A$56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Normal!$C$2:$C$56</c:f>
              <c:numCache>
                <c:formatCode>General</c:formatCode>
                <c:ptCount val="55"/>
                <c:pt idx="0">
                  <c:v>12.5</c:v>
                </c:pt>
                <c:pt idx="1">
                  <c:v>6.5</c:v>
                </c:pt>
                <c:pt idx="2">
                  <c:v>16.1</c:v>
                </c:pt>
                <c:pt idx="3">
                  <c:v>21.7</c:v>
                </c:pt>
                <c:pt idx="4">
                  <c:v>16.7</c:v>
                </c:pt>
                <c:pt idx="5">
                  <c:v>65.6</c:v>
                </c:pt>
                <c:pt idx="6">
                  <c:v>85</c:v>
                </c:pt>
                <c:pt idx="7">
                  <c:v>41.5</c:v>
                </c:pt>
                <c:pt idx="8">
                  <c:v>116.1</c:v>
                </c:pt>
                <c:pt idx="9">
                  <c:v>105.9</c:v>
                </c:pt>
                <c:pt idx="10">
                  <c:v>94</c:v>
                </c:pt>
                <c:pt idx="11">
                  <c:v>125.5</c:v>
                </c:pt>
                <c:pt idx="12">
                  <c:v>216</c:v>
                </c:pt>
                <c:pt idx="13">
                  <c:v>241.7</c:v>
                </c:pt>
                <c:pt idx="14">
                  <c:v>516.8</c:v>
                </c:pt>
                <c:pt idx="15">
                  <c:v>238.6</c:v>
                </c:pt>
                <c:pt idx="16">
                  <c:v>850.7</c:v>
                </c:pt>
                <c:pt idx="17">
                  <c:v>417.5</c:v>
                </c:pt>
                <c:pt idx="18">
                  <c:v>351</c:v>
                </c:pt>
                <c:pt idx="19">
                  <c:v>765.9</c:v>
                </c:pt>
                <c:pt idx="20">
                  <c:v>1693.7</c:v>
                </c:pt>
                <c:pt idx="21">
                  <c:v>1583.1</c:v>
                </c:pt>
                <c:pt idx="22">
                  <c:v>1731.7</c:v>
                </c:pt>
                <c:pt idx="23">
                  <c:v>2034</c:v>
                </c:pt>
                <c:pt idx="24">
                  <c:v>2387.6</c:v>
                </c:pt>
                <c:pt idx="25">
                  <c:v>3048.3</c:v>
                </c:pt>
                <c:pt idx="26">
                  <c:v>3028.8</c:v>
                </c:pt>
                <c:pt idx="27">
                  <c:v>3379.7</c:v>
                </c:pt>
                <c:pt idx="28">
                  <c:v>6641.7</c:v>
                </c:pt>
                <c:pt idx="29">
                  <c:v>10141.2</c:v>
                </c:pt>
                <c:pt idx="30">
                  <c:v>13492.6</c:v>
                </c:pt>
                <c:pt idx="31">
                  <c:v>17035</c:v>
                </c:pt>
                <c:pt idx="32">
                  <c:v>20520.2</c:v>
                </c:pt>
                <c:pt idx="33">
                  <c:v>24110.6</c:v>
                </c:pt>
                <c:pt idx="34">
                  <c:v>27200.5</c:v>
                </c:pt>
                <c:pt idx="35">
                  <c:v>30430.9</c:v>
                </c:pt>
                <c:pt idx="36">
                  <c:v>33589</c:v>
                </c:pt>
                <c:pt idx="37">
                  <c:v>66902.4</c:v>
                </c:pt>
                <c:pt idx="38">
                  <c:v>100990</c:v>
                </c:pt>
                <c:pt idx="39">
                  <c:v>134776</c:v>
                </c:pt>
                <c:pt idx="40">
                  <c:v>172320</c:v>
                </c:pt>
                <c:pt idx="41">
                  <c:v>203790</c:v>
                </c:pt>
                <c:pt idx="42">
                  <c:v>233313</c:v>
                </c:pt>
                <c:pt idx="43">
                  <c:v>268946</c:v>
                </c:pt>
                <c:pt idx="44">
                  <c:v>299720</c:v>
                </c:pt>
                <c:pt idx="45">
                  <c:v>335183</c:v>
                </c:pt>
                <c:pt idx="46">
                  <c:v>675684</c:v>
                </c:pt>
                <c:pt idx="47" c:formatCode="0.00E+00">
                  <c:v>998564</c:v>
                </c:pt>
                <c:pt idx="48" c:formatCode="0.00E+00">
                  <c:v>1329430</c:v>
                </c:pt>
                <c:pt idx="49" c:formatCode="0.00E+00">
                  <c:v>1655590</c:v>
                </c:pt>
                <c:pt idx="50" c:formatCode="0.00E+00">
                  <c:v>2011400</c:v>
                </c:pt>
                <c:pt idx="51" c:formatCode="0.00E+00">
                  <c:v>2338490</c:v>
                </c:pt>
                <c:pt idx="52" c:formatCode="0.00E+00">
                  <c:v>2665550</c:v>
                </c:pt>
                <c:pt idx="53" c:formatCode="0.00E+00">
                  <c:v>3003290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Normal!$D$1</c:f>
              <c:strCache>
                <c:ptCount val="1"/>
                <c:pt idx="0">
                  <c:v>2 Vec 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Normal!$A$2:$A$56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Normal!$D$2:$D$56</c:f>
              <c:numCache>
                <c:formatCode>General</c:formatCode>
                <c:ptCount val="55"/>
                <c:pt idx="0">
                  <c:v>9.5</c:v>
                </c:pt>
                <c:pt idx="1">
                  <c:v>5.1</c:v>
                </c:pt>
                <c:pt idx="2">
                  <c:v>10.5</c:v>
                </c:pt>
                <c:pt idx="3">
                  <c:v>16.2</c:v>
                </c:pt>
                <c:pt idx="4">
                  <c:v>12.6</c:v>
                </c:pt>
                <c:pt idx="5">
                  <c:v>47.3</c:v>
                </c:pt>
                <c:pt idx="6">
                  <c:v>70.7</c:v>
                </c:pt>
                <c:pt idx="7">
                  <c:v>31.3</c:v>
                </c:pt>
                <c:pt idx="8">
                  <c:v>86.7</c:v>
                </c:pt>
                <c:pt idx="9">
                  <c:v>81.2</c:v>
                </c:pt>
                <c:pt idx="10">
                  <c:v>72.2</c:v>
                </c:pt>
                <c:pt idx="11">
                  <c:v>95.6</c:v>
                </c:pt>
                <c:pt idx="12">
                  <c:v>140.2</c:v>
                </c:pt>
                <c:pt idx="13">
                  <c:v>180.6</c:v>
                </c:pt>
                <c:pt idx="14">
                  <c:v>372.3</c:v>
                </c:pt>
                <c:pt idx="15">
                  <c:v>182.2</c:v>
                </c:pt>
                <c:pt idx="16">
                  <c:v>587.6</c:v>
                </c:pt>
                <c:pt idx="17">
                  <c:v>325.7</c:v>
                </c:pt>
                <c:pt idx="18">
                  <c:v>268.4</c:v>
                </c:pt>
                <c:pt idx="19">
                  <c:v>582.4</c:v>
                </c:pt>
                <c:pt idx="20">
                  <c:v>1047.2</c:v>
                </c:pt>
                <c:pt idx="21">
                  <c:v>1108.5</c:v>
                </c:pt>
                <c:pt idx="22">
                  <c:v>1295.5</c:v>
                </c:pt>
                <c:pt idx="23">
                  <c:v>1556.3</c:v>
                </c:pt>
                <c:pt idx="24">
                  <c:v>1830.6</c:v>
                </c:pt>
                <c:pt idx="25">
                  <c:v>2104.7</c:v>
                </c:pt>
                <c:pt idx="26">
                  <c:v>2310.5</c:v>
                </c:pt>
                <c:pt idx="27">
                  <c:v>2586.1</c:v>
                </c:pt>
                <c:pt idx="28">
                  <c:v>5115.3</c:v>
                </c:pt>
                <c:pt idx="29">
                  <c:v>7786</c:v>
                </c:pt>
                <c:pt idx="30">
                  <c:v>10355.2</c:v>
                </c:pt>
                <c:pt idx="31">
                  <c:v>13126.2</c:v>
                </c:pt>
                <c:pt idx="32">
                  <c:v>15730.4</c:v>
                </c:pt>
                <c:pt idx="33">
                  <c:v>18204.5</c:v>
                </c:pt>
                <c:pt idx="34">
                  <c:v>21289.6</c:v>
                </c:pt>
                <c:pt idx="35">
                  <c:v>23409.2</c:v>
                </c:pt>
                <c:pt idx="36">
                  <c:v>25831.9</c:v>
                </c:pt>
                <c:pt idx="37">
                  <c:v>51350</c:v>
                </c:pt>
                <c:pt idx="38">
                  <c:v>77331</c:v>
                </c:pt>
                <c:pt idx="39">
                  <c:v>105484</c:v>
                </c:pt>
                <c:pt idx="40">
                  <c:v>130492</c:v>
                </c:pt>
                <c:pt idx="41">
                  <c:v>156709</c:v>
                </c:pt>
                <c:pt idx="42">
                  <c:v>179488</c:v>
                </c:pt>
                <c:pt idx="43">
                  <c:v>213508</c:v>
                </c:pt>
                <c:pt idx="44">
                  <c:v>231257</c:v>
                </c:pt>
                <c:pt idx="45">
                  <c:v>259478</c:v>
                </c:pt>
                <c:pt idx="46">
                  <c:v>528508</c:v>
                </c:pt>
                <c:pt idx="47">
                  <c:v>768855</c:v>
                </c:pt>
                <c:pt idx="48" c:formatCode="0.00E+00">
                  <c:v>1044660</c:v>
                </c:pt>
                <c:pt idx="49" c:formatCode="0.00E+00">
                  <c:v>1276920</c:v>
                </c:pt>
                <c:pt idx="50" c:formatCode="0.00E+00">
                  <c:v>1573960</c:v>
                </c:pt>
                <c:pt idx="51" c:formatCode="0.00E+00">
                  <c:v>1802140</c:v>
                </c:pt>
                <c:pt idx="52" c:formatCode="0.00E+00">
                  <c:v>2090510</c:v>
                </c:pt>
                <c:pt idx="53" c:formatCode="0.00E+00">
                  <c:v>2309780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Normal!$E$1</c:f>
              <c:strCache>
                <c:ptCount val="1"/>
                <c:pt idx="0">
                  <c:v>2VecDTmp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Normal!$A$2:$A$56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Normal!$E$2:$E$56</c:f>
              <c:numCache>
                <c:formatCode>General</c:formatCode>
                <c:ptCount val="55"/>
                <c:pt idx="0">
                  <c:v>28</c:v>
                </c:pt>
                <c:pt idx="1">
                  <c:v>14.4</c:v>
                </c:pt>
                <c:pt idx="2">
                  <c:v>29.9</c:v>
                </c:pt>
                <c:pt idx="3">
                  <c:v>42.6</c:v>
                </c:pt>
                <c:pt idx="4">
                  <c:v>36.5</c:v>
                </c:pt>
                <c:pt idx="5">
                  <c:v>143.3</c:v>
                </c:pt>
                <c:pt idx="6">
                  <c:v>183.2</c:v>
                </c:pt>
                <c:pt idx="7">
                  <c:v>82.2</c:v>
                </c:pt>
                <c:pt idx="8">
                  <c:v>256.4</c:v>
                </c:pt>
                <c:pt idx="9">
                  <c:v>219.5</c:v>
                </c:pt>
                <c:pt idx="10">
                  <c:v>203</c:v>
                </c:pt>
                <c:pt idx="11">
                  <c:v>268.2</c:v>
                </c:pt>
                <c:pt idx="12">
                  <c:v>431.3</c:v>
                </c:pt>
                <c:pt idx="13">
                  <c:v>525.4</c:v>
                </c:pt>
                <c:pt idx="14">
                  <c:v>1037.1</c:v>
                </c:pt>
                <c:pt idx="15">
                  <c:v>518.1</c:v>
                </c:pt>
                <c:pt idx="16">
                  <c:v>1830.3</c:v>
                </c:pt>
                <c:pt idx="17">
                  <c:v>921.9</c:v>
                </c:pt>
                <c:pt idx="18">
                  <c:v>768.4</c:v>
                </c:pt>
                <c:pt idx="19">
                  <c:v>1583.5</c:v>
                </c:pt>
                <c:pt idx="20">
                  <c:v>2795</c:v>
                </c:pt>
                <c:pt idx="21">
                  <c:v>3197.2</c:v>
                </c:pt>
                <c:pt idx="22">
                  <c:v>3840.8</c:v>
                </c:pt>
                <c:pt idx="23">
                  <c:v>4626.2</c:v>
                </c:pt>
                <c:pt idx="24">
                  <c:v>5454.1</c:v>
                </c:pt>
                <c:pt idx="25">
                  <c:v>6207.5</c:v>
                </c:pt>
                <c:pt idx="26">
                  <c:v>6920.6</c:v>
                </c:pt>
                <c:pt idx="27">
                  <c:v>7766.5</c:v>
                </c:pt>
                <c:pt idx="28">
                  <c:v>15470.8</c:v>
                </c:pt>
                <c:pt idx="29">
                  <c:v>23721</c:v>
                </c:pt>
                <c:pt idx="30">
                  <c:v>31647.7</c:v>
                </c:pt>
                <c:pt idx="31">
                  <c:v>39942.4</c:v>
                </c:pt>
                <c:pt idx="32">
                  <c:v>48042.1</c:v>
                </c:pt>
                <c:pt idx="33">
                  <c:v>55551.3</c:v>
                </c:pt>
                <c:pt idx="34">
                  <c:v>63643.8</c:v>
                </c:pt>
                <c:pt idx="35">
                  <c:v>71747</c:v>
                </c:pt>
                <c:pt idx="36">
                  <c:v>78774.3</c:v>
                </c:pt>
                <c:pt idx="37">
                  <c:v>156334</c:v>
                </c:pt>
                <c:pt idx="38">
                  <c:v>235117</c:v>
                </c:pt>
                <c:pt idx="39">
                  <c:v>315463</c:v>
                </c:pt>
                <c:pt idx="40">
                  <c:v>392881</c:v>
                </c:pt>
                <c:pt idx="41">
                  <c:v>471535</c:v>
                </c:pt>
                <c:pt idx="42">
                  <c:v>543216</c:v>
                </c:pt>
                <c:pt idx="43">
                  <c:v>630564</c:v>
                </c:pt>
                <c:pt idx="44">
                  <c:v>701828</c:v>
                </c:pt>
                <c:pt idx="45">
                  <c:v>784070</c:v>
                </c:pt>
                <c:pt idx="46" c:formatCode="0.00E+00">
                  <c:v>1588960</c:v>
                </c:pt>
                <c:pt idx="47" c:formatCode="0.00E+00">
                  <c:v>2340920</c:v>
                </c:pt>
                <c:pt idx="48" c:formatCode="0.00E+00">
                  <c:v>3143470</c:v>
                </c:pt>
                <c:pt idx="49" c:formatCode="0.00E+00">
                  <c:v>3876520</c:v>
                </c:pt>
                <c:pt idx="50" c:formatCode="0.00E+00">
                  <c:v>4740530</c:v>
                </c:pt>
                <c:pt idx="51" c:formatCode="0.00E+00">
                  <c:v>5465890</c:v>
                </c:pt>
                <c:pt idx="52" c:formatCode="0.00E+00">
                  <c:v>6294180</c:v>
                </c:pt>
                <c:pt idx="53" c:formatCode="0.00E+00">
                  <c:v>7028280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274821856"/>
        <c:axId val="1274822272"/>
      </c:scatterChart>
      <c:valAx>
        <c:axId val="1274821856"/>
        <c:scaling>
          <c:logBase val="10"/>
          <c:orientation val="minMax"/>
          <c:min val="1000"/>
        </c:scaling>
        <c:delete val="false"/>
        <c:axPos val="b"/>
        <c:numFmt formatCode="0.0E+00" sourceLinked="false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</a:p>
        </c:txPr>
        <c:crossAx val="1274822272"/>
        <c:crossesAt val="0.1"/>
        <c:crossBetween val="midCat"/>
      </c:valAx>
      <c:valAx>
        <c:axId val="1274822272"/>
        <c:scaling>
          <c:logBase val="10"/>
          <c:orientation val="minMax"/>
          <c:min val="0.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false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</a:p>
        </c:txPr>
        <c:crossAx val="127482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952973121361"/>
          <c:y val="0.113213288971441"/>
          <c:w val="0.600915292484637"/>
          <c:h val="0.0458226866312947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false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cx*=cy</a:t>
            </a:r>
            <a:r>
              <a:rPr lang="zh-CN" altLang="en-US" sz="1600"/>
              <a:t>，</a:t>
            </a:r>
            <a:r>
              <a:rPr lang="en-US" altLang="zh-CN" sz="1600"/>
              <a:t>O3</a:t>
            </a:r>
            <a:r>
              <a:rPr lang="zh-CN" altLang="en-US" sz="1600"/>
              <a:t>，</a:t>
            </a:r>
            <a:r>
              <a:rPr lang="en-US" altLang="zh-CN" sz="1600"/>
              <a:t>Time</a:t>
            </a:r>
            <a:endParaRPr lang="zh-CN" altLang="en-US"/>
          </a:p>
        </c:rich>
      </c:tx>
      <c:layout>
        <c:manualLayout>
          <c:xMode val="edge"/>
          <c:yMode val="edge"/>
          <c:x val="0.321242269934203"/>
          <c:y val="0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2530303010441"/>
          <c:y val="0.0608204307018703"/>
          <c:w val="0.804994708994709"/>
          <c:h val="0.859264099037139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Normal!$F$1</c:f>
              <c:strCache>
                <c:ptCount val="1"/>
                <c:pt idx="0">
                  <c:v>Complex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Normal!$A$2:$A$55</c:f>
              <c:numCache>
                <c:formatCode>General</c:formatCode>
                <c:ptCount val="5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Normal!$F$2:$F$55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Normal!$G$1</c:f>
              <c:strCache>
                <c:ptCount val="1"/>
                <c:pt idx="0">
                  <c:v>Vec D[2]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Normal!$A$2:$A$55</c:f>
              <c:numCache>
                <c:formatCode>General</c:formatCode>
                <c:ptCount val="5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Normal!$G$2:$G$55</c:f>
              <c:numCache>
                <c:formatCode>General</c:formatCode>
                <c:ptCount val="54"/>
                <c:pt idx="0">
                  <c:v>0.856164</c:v>
                </c:pt>
                <c:pt idx="1">
                  <c:v>0.833333</c:v>
                </c:pt>
                <c:pt idx="2">
                  <c:v>1.03871</c:v>
                </c:pt>
                <c:pt idx="3">
                  <c:v>0.834615</c:v>
                </c:pt>
                <c:pt idx="4">
                  <c:v>0.869792</c:v>
                </c:pt>
                <c:pt idx="5">
                  <c:v>0.838875</c:v>
                </c:pt>
                <c:pt idx="6">
                  <c:v>0.869121</c:v>
                </c:pt>
                <c:pt idx="7">
                  <c:v>0.781544</c:v>
                </c:pt>
                <c:pt idx="8">
                  <c:v>0.89239</c:v>
                </c:pt>
                <c:pt idx="9">
                  <c:v>0.771866</c:v>
                </c:pt>
                <c:pt idx="10">
                  <c:v>0.738994</c:v>
                </c:pt>
                <c:pt idx="11">
                  <c:v>0.867911</c:v>
                </c:pt>
                <c:pt idx="12">
                  <c:v>0.753401</c:v>
                </c:pt>
                <c:pt idx="13">
                  <c:v>0.860142</c:v>
                </c:pt>
                <c:pt idx="14">
                  <c:v>0.806492</c:v>
                </c:pt>
                <c:pt idx="15">
                  <c:v>0.596053</c:v>
                </c:pt>
                <c:pt idx="16">
                  <c:v>0.851211</c:v>
                </c:pt>
                <c:pt idx="17">
                  <c:v>0.817986</c:v>
                </c:pt>
                <c:pt idx="18">
                  <c:v>0.837309</c:v>
                </c:pt>
                <c:pt idx="19">
                  <c:v>0.874215</c:v>
                </c:pt>
                <c:pt idx="20">
                  <c:v>0.881447</c:v>
                </c:pt>
                <c:pt idx="21">
                  <c:v>0.863431</c:v>
                </c:pt>
                <c:pt idx="22">
                  <c:v>0.874552</c:v>
                </c:pt>
                <c:pt idx="23">
                  <c:v>0.866491</c:v>
                </c:pt>
                <c:pt idx="24">
                  <c:v>0.872151</c:v>
                </c:pt>
                <c:pt idx="25">
                  <c:v>0.885413</c:v>
                </c:pt>
                <c:pt idx="26">
                  <c:v>0.861042</c:v>
                </c:pt>
                <c:pt idx="27">
                  <c:v>0.86619</c:v>
                </c:pt>
                <c:pt idx="28">
                  <c:v>0.859089</c:v>
                </c:pt>
                <c:pt idx="29">
                  <c:v>0.867221</c:v>
                </c:pt>
                <c:pt idx="30">
                  <c:v>0.866121</c:v>
                </c:pt>
                <c:pt idx="31">
                  <c:v>0.866035</c:v>
                </c:pt>
                <c:pt idx="32">
                  <c:v>0.836825</c:v>
                </c:pt>
                <c:pt idx="33">
                  <c:v>0.834713</c:v>
                </c:pt>
                <c:pt idx="34">
                  <c:v>0.814179</c:v>
                </c:pt>
                <c:pt idx="35">
                  <c:v>0.800202</c:v>
                </c:pt>
                <c:pt idx="36">
                  <c:v>0.794123</c:v>
                </c:pt>
                <c:pt idx="37">
                  <c:v>0.80237</c:v>
                </c:pt>
                <c:pt idx="38">
                  <c:v>0.806293</c:v>
                </c:pt>
                <c:pt idx="39">
                  <c:v>0.792327</c:v>
                </c:pt>
                <c:pt idx="40">
                  <c:v>0.824812</c:v>
                </c:pt>
                <c:pt idx="41">
                  <c:v>0.808681</c:v>
                </c:pt>
                <c:pt idx="42">
                  <c:v>0.804063</c:v>
                </c:pt>
                <c:pt idx="43">
                  <c:v>0.804053</c:v>
                </c:pt>
                <c:pt idx="44">
                  <c:v>0.805577</c:v>
                </c:pt>
                <c:pt idx="45">
                  <c:v>0.803234</c:v>
                </c:pt>
                <c:pt idx="46">
                  <c:v>0.811982</c:v>
                </c:pt>
                <c:pt idx="47">
                  <c:v>0.803321</c:v>
                </c:pt>
                <c:pt idx="48">
                  <c:v>0.803595</c:v>
                </c:pt>
                <c:pt idx="49">
                  <c:v>0.803892</c:v>
                </c:pt>
                <c:pt idx="50">
                  <c:v>0.80732</c:v>
                </c:pt>
                <c:pt idx="51">
                  <c:v>0.806274</c:v>
                </c:pt>
                <c:pt idx="52">
                  <c:v>0.804766</c:v>
                </c:pt>
                <c:pt idx="53">
                  <c:v>0.805891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Normal!$H$1</c:f>
              <c:strCache>
                <c:ptCount val="1"/>
                <c:pt idx="0">
                  <c:v>2 Vec 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Normal!$A$2:$A$55</c:f>
              <c:numCache>
                <c:formatCode>General</c:formatCode>
                <c:ptCount val="5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Normal!$H$2:$H$55</c:f>
              <c:numCache>
                <c:formatCode>General</c:formatCode>
                <c:ptCount val="54"/>
                <c:pt idx="0">
                  <c:v>0.650685</c:v>
                </c:pt>
                <c:pt idx="1">
                  <c:v>0.653846</c:v>
                </c:pt>
                <c:pt idx="2">
                  <c:v>0.677419</c:v>
                </c:pt>
                <c:pt idx="3">
                  <c:v>0.623077</c:v>
                </c:pt>
                <c:pt idx="4">
                  <c:v>0.65625</c:v>
                </c:pt>
                <c:pt idx="5">
                  <c:v>0.604859</c:v>
                </c:pt>
                <c:pt idx="6">
                  <c:v>0.722904</c:v>
                </c:pt>
                <c:pt idx="7">
                  <c:v>0.589454</c:v>
                </c:pt>
                <c:pt idx="8">
                  <c:v>0.66641</c:v>
                </c:pt>
                <c:pt idx="9">
                  <c:v>0.591837</c:v>
                </c:pt>
                <c:pt idx="10">
                  <c:v>0.56761</c:v>
                </c:pt>
                <c:pt idx="11">
                  <c:v>0.661134</c:v>
                </c:pt>
                <c:pt idx="12">
                  <c:v>0.489013</c:v>
                </c:pt>
                <c:pt idx="13">
                  <c:v>0.642705</c:v>
                </c:pt>
                <c:pt idx="14">
                  <c:v>0.580993</c:v>
                </c:pt>
                <c:pt idx="15">
                  <c:v>0.455159</c:v>
                </c:pt>
                <c:pt idx="16">
                  <c:v>0.587953</c:v>
                </c:pt>
                <c:pt idx="17">
                  <c:v>0.638127</c:v>
                </c:pt>
                <c:pt idx="18">
                  <c:v>0.640267</c:v>
                </c:pt>
                <c:pt idx="19">
                  <c:v>0.664764</c:v>
                </c:pt>
                <c:pt idx="20">
                  <c:v>0.544991</c:v>
                </c:pt>
                <c:pt idx="21">
                  <c:v>0.604581</c:v>
                </c:pt>
                <c:pt idx="22">
                  <c:v>0.65426</c:v>
                </c:pt>
                <c:pt idx="23">
                  <c:v>0.662989</c:v>
                </c:pt>
                <c:pt idx="24">
                  <c:v>0.668688</c:v>
                </c:pt>
                <c:pt idx="25">
                  <c:v>0.611334</c:v>
                </c:pt>
                <c:pt idx="26">
                  <c:v>0.65684</c:v>
                </c:pt>
                <c:pt idx="27">
                  <c:v>0.662797</c:v>
                </c:pt>
                <c:pt idx="28">
                  <c:v>0.661652</c:v>
                </c:pt>
                <c:pt idx="29">
                  <c:v>0.665817</c:v>
                </c:pt>
                <c:pt idx="30">
                  <c:v>0.664724</c:v>
                </c:pt>
                <c:pt idx="31">
                  <c:v>0.667317</c:v>
                </c:pt>
                <c:pt idx="32">
                  <c:v>0.641494</c:v>
                </c:pt>
                <c:pt idx="33">
                  <c:v>0.630243</c:v>
                </c:pt>
                <c:pt idx="34">
                  <c:v>0.637251</c:v>
                </c:pt>
                <c:pt idx="35">
                  <c:v>0.615562</c:v>
                </c:pt>
                <c:pt idx="36">
                  <c:v>0.610727</c:v>
                </c:pt>
                <c:pt idx="37">
                  <c:v>0.615848</c:v>
                </c:pt>
                <c:pt idx="38">
                  <c:v>0.617401</c:v>
                </c:pt>
                <c:pt idx="39">
                  <c:v>0.620125</c:v>
                </c:pt>
                <c:pt idx="40">
                  <c:v>0.624601</c:v>
                </c:pt>
                <c:pt idx="41">
                  <c:v>0.621853</c:v>
                </c:pt>
                <c:pt idx="42">
                  <c:v>0.618565</c:v>
                </c:pt>
                <c:pt idx="43">
                  <c:v>0.638313</c:v>
                </c:pt>
                <c:pt idx="44">
                  <c:v>0.621565</c:v>
                </c:pt>
                <c:pt idx="45">
                  <c:v>0.621814</c:v>
                </c:pt>
                <c:pt idx="46">
                  <c:v>0.635119</c:v>
                </c:pt>
                <c:pt idx="47">
                  <c:v>0.618525</c:v>
                </c:pt>
                <c:pt idx="48">
                  <c:v>0.631463</c:v>
                </c:pt>
                <c:pt idx="49">
                  <c:v>0.62002</c:v>
                </c:pt>
                <c:pt idx="50">
                  <c:v>0.631745</c:v>
                </c:pt>
                <c:pt idx="51">
                  <c:v>0.621348</c:v>
                </c:pt>
                <c:pt idx="52">
                  <c:v>0.631153</c:v>
                </c:pt>
                <c:pt idx="53">
                  <c:v>0.619797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Normal!$I$1</c:f>
              <c:strCache>
                <c:ptCount val="1"/>
                <c:pt idx="0">
                  <c:v>2VecDTmp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Normal!$A$2:$A$55</c:f>
              <c:numCache>
                <c:formatCode>General</c:formatCode>
                <c:ptCount val="5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Normal!$I$2:$I$55</c:f>
              <c:numCache>
                <c:formatCode>General</c:formatCode>
                <c:ptCount val="54"/>
                <c:pt idx="0">
                  <c:v>1.91781</c:v>
                </c:pt>
                <c:pt idx="1">
                  <c:v>1.84615</c:v>
                </c:pt>
                <c:pt idx="2">
                  <c:v>1.92903</c:v>
                </c:pt>
                <c:pt idx="3">
                  <c:v>1.63846</c:v>
                </c:pt>
                <c:pt idx="4">
                  <c:v>1.90104</c:v>
                </c:pt>
                <c:pt idx="5">
                  <c:v>1.83248</c:v>
                </c:pt>
                <c:pt idx="6">
                  <c:v>1.87321</c:v>
                </c:pt>
                <c:pt idx="7">
                  <c:v>1.54802</c:v>
                </c:pt>
                <c:pt idx="8">
                  <c:v>1.97079</c:v>
                </c:pt>
                <c:pt idx="9">
                  <c:v>1.59985</c:v>
                </c:pt>
                <c:pt idx="10">
                  <c:v>1.59591</c:v>
                </c:pt>
                <c:pt idx="11">
                  <c:v>1.85477</c:v>
                </c:pt>
                <c:pt idx="12">
                  <c:v>1.50436</c:v>
                </c:pt>
                <c:pt idx="13">
                  <c:v>1.86975</c:v>
                </c:pt>
                <c:pt idx="14">
                  <c:v>1.61845</c:v>
                </c:pt>
                <c:pt idx="15">
                  <c:v>1.29428</c:v>
                </c:pt>
                <c:pt idx="16">
                  <c:v>1.8314</c:v>
                </c:pt>
                <c:pt idx="17">
                  <c:v>1.80623</c:v>
                </c:pt>
                <c:pt idx="18">
                  <c:v>1.83302</c:v>
                </c:pt>
                <c:pt idx="19">
                  <c:v>1.80744</c:v>
                </c:pt>
                <c:pt idx="20">
                  <c:v>1.45459</c:v>
                </c:pt>
                <c:pt idx="21">
                  <c:v>1.74377</c:v>
                </c:pt>
                <c:pt idx="22">
                  <c:v>1.9397</c:v>
                </c:pt>
                <c:pt idx="23">
                  <c:v>1.97078</c:v>
                </c:pt>
                <c:pt idx="24">
                  <c:v>1.99229</c:v>
                </c:pt>
                <c:pt idx="25">
                  <c:v>1.80304</c:v>
                </c:pt>
                <c:pt idx="26">
                  <c:v>1.96742</c:v>
                </c:pt>
                <c:pt idx="27">
                  <c:v>1.99049</c:v>
                </c:pt>
                <c:pt idx="28">
                  <c:v>2.00111</c:v>
                </c:pt>
                <c:pt idx="29">
                  <c:v>2.02849</c:v>
                </c:pt>
                <c:pt idx="30">
                  <c:v>2.03154</c:v>
                </c:pt>
                <c:pt idx="31">
                  <c:v>2.03061</c:v>
                </c:pt>
                <c:pt idx="32">
                  <c:v>1.95918</c:v>
                </c:pt>
                <c:pt idx="33">
                  <c:v>1.9232</c:v>
                </c:pt>
                <c:pt idx="34">
                  <c:v>1.90502</c:v>
                </c:pt>
                <c:pt idx="35">
                  <c:v>1.88664</c:v>
                </c:pt>
                <c:pt idx="36">
                  <c:v>1.86241</c:v>
                </c:pt>
                <c:pt idx="37">
                  <c:v>1.87494</c:v>
                </c:pt>
                <c:pt idx="38">
                  <c:v>1.87714</c:v>
                </c:pt>
                <c:pt idx="39">
                  <c:v>1.85455</c:v>
                </c:pt>
                <c:pt idx="40">
                  <c:v>1.88052</c:v>
                </c:pt>
                <c:pt idx="41">
                  <c:v>1.87115</c:v>
                </c:pt>
                <c:pt idx="42">
                  <c:v>1.87208</c:v>
                </c:pt>
                <c:pt idx="43">
                  <c:v>1.88517</c:v>
                </c:pt>
                <c:pt idx="44">
                  <c:v>1.88635</c:v>
                </c:pt>
                <c:pt idx="45">
                  <c:v>1.87895</c:v>
                </c:pt>
                <c:pt idx="46">
                  <c:v>1.90949</c:v>
                </c:pt>
                <c:pt idx="47">
                  <c:v>1.88321</c:v>
                </c:pt>
                <c:pt idx="48">
                  <c:v>1.90012</c:v>
                </c:pt>
                <c:pt idx="49">
                  <c:v>1.88229</c:v>
                </c:pt>
                <c:pt idx="50">
                  <c:v>1.90272</c:v>
                </c:pt>
                <c:pt idx="51">
                  <c:v>1.88455</c:v>
                </c:pt>
                <c:pt idx="52">
                  <c:v>1.9003</c:v>
                </c:pt>
                <c:pt idx="53">
                  <c:v>1.88594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274821856"/>
        <c:axId val="1274822272"/>
      </c:scatterChart>
      <c:valAx>
        <c:axId val="1274821856"/>
        <c:scaling>
          <c:logBase val="10"/>
          <c:orientation val="minMax"/>
          <c:min val="1000"/>
        </c:scaling>
        <c:delete val="false"/>
        <c:axPos val="b"/>
        <c:numFmt formatCode="0.0E+00" sourceLinked="false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</a:p>
        </c:txPr>
        <c:crossAx val="1274822272"/>
        <c:crossesAt val="0.1"/>
        <c:crossBetween val="midCat"/>
      </c:valAx>
      <c:valAx>
        <c:axId val="127482227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false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</a:p>
        </c:txPr>
        <c:crossAx val="127482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952973121361"/>
          <c:y val="0.114401340566825"/>
          <c:w val="0.600915292484637"/>
          <c:h val="0.0458226866312947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false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cx*=cy, </a:t>
            </a:r>
            <a:r>
              <a:rPr lang="zh-CN" altLang="en-US" sz="1400"/>
              <a:t>加速比</a:t>
            </a:r>
            <a:r>
              <a:rPr lang="en-US" altLang="zh-CN" sz="1400"/>
              <a:t>=T(normal)/T(O3)</a:t>
            </a:r>
            <a:endParaRPr lang="zh-CN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O3加速比!$B$1</c:f>
              <c:strCache>
                <c:ptCount val="1"/>
                <c:pt idx="0">
                  <c:v>Complex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O3加速比!$A$2:$A$56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O3加速比!$B$2:$B$56</c:f>
              <c:numCache>
                <c:formatCode>General</c:formatCode>
                <c:ptCount val="55"/>
                <c:pt idx="0">
                  <c:v>13.2727272727273</c:v>
                </c:pt>
                <c:pt idx="1">
                  <c:v>0.939759036144578</c:v>
                </c:pt>
                <c:pt idx="2">
                  <c:v>1.19230769230769</c:v>
                </c:pt>
                <c:pt idx="3">
                  <c:v>5.77777777777778</c:v>
                </c:pt>
                <c:pt idx="4">
                  <c:v>0.464891041162228</c:v>
                </c:pt>
                <c:pt idx="5">
                  <c:v>4.68263473053892</c:v>
                </c:pt>
                <c:pt idx="6">
                  <c:v>3.80544747081712</c:v>
                </c:pt>
                <c:pt idx="7">
                  <c:v>0.765129682997118</c:v>
                </c:pt>
                <c:pt idx="8">
                  <c:v>4.48620689655172</c:v>
                </c:pt>
                <c:pt idx="9">
                  <c:v>2.91914893617021</c:v>
                </c:pt>
                <c:pt idx="10">
                  <c:v>4.18421052631579</c:v>
                </c:pt>
                <c:pt idx="11">
                  <c:v>2.75428571428571</c:v>
                </c:pt>
                <c:pt idx="12">
                  <c:v>1.82611464968153</c:v>
                </c:pt>
                <c:pt idx="13">
                  <c:v>1.34257047300526</c:v>
                </c:pt>
                <c:pt idx="14">
                  <c:v>2.49435578045932</c:v>
                </c:pt>
                <c:pt idx="15">
                  <c:v>5.10586734693878</c:v>
                </c:pt>
                <c:pt idx="16">
                  <c:v>5.47916666666667</c:v>
                </c:pt>
                <c:pt idx="17">
                  <c:v>3.76401179941003</c:v>
                </c:pt>
                <c:pt idx="18">
                  <c:v>1.27921879768081</c:v>
                </c:pt>
                <c:pt idx="19">
                  <c:v>3.78772157371379</c:v>
                </c:pt>
                <c:pt idx="20">
                  <c:v>5.39292730844794</c:v>
                </c:pt>
                <c:pt idx="21">
                  <c:v>3.55674102812803</c:v>
                </c:pt>
                <c:pt idx="22">
                  <c:v>3.01018546670721</c:v>
                </c:pt>
                <c:pt idx="23">
                  <c:v>2.91132332878581</c:v>
                </c:pt>
                <c:pt idx="24">
                  <c:v>2.16856780735108</c:v>
                </c:pt>
                <c:pt idx="25">
                  <c:v>2.16937618147448</c:v>
                </c:pt>
                <c:pt idx="26">
                  <c:v>2.24924867318882</c:v>
                </c:pt>
                <c:pt idx="27">
                  <c:v>2.84865298970577</c:v>
                </c:pt>
                <c:pt idx="28">
                  <c:v>2.63878080415045</c:v>
                </c:pt>
                <c:pt idx="29">
                  <c:v>2.60919719755455</c:v>
                </c:pt>
                <c:pt idx="30">
                  <c:v>2.68168907403901</c:v>
                </c:pt>
                <c:pt idx="31">
                  <c:v>2.68919269943263</c:v>
                </c:pt>
                <c:pt idx="32">
                  <c:v>2.56793833973882</c:v>
                </c:pt>
                <c:pt idx="33">
                  <c:v>2.55729475613319</c:v>
                </c:pt>
                <c:pt idx="34">
                  <c:v>2.47556556727157</c:v>
                </c:pt>
                <c:pt idx="35">
                  <c:v>2.47347915731689</c:v>
                </c:pt>
                <c:pt idx="36">
                  <c:v>2.47336413075259</c:v>
                </c:pt>
                <c:pt idx="37">
                  <c:v>2.46524513195319</c:v>
                </c:pt>
                <c:pt idx="38">
                  <c:v>2.47543381161311</c:v>
                </c:pt>
                <c:pt idx="39">
                  <c:v>2.52739464483911</c:v>
                </c:pt>
                <c:pt idx="40">
                  <c:v>2.48211075825673</c:v>
                </c:pt>
                <c:pt idx="41">
                  <c:v>2.48739537271004</c:v>
                </c:pt>
                <c:pt idx="42">
                  <c:v>2.4638447822026</c:v>
                </c:pt>
                <c:pt idx="43">
                  <c:v>2.49669333890664</c:v>
                </c:pt>
                <c:pt idx="44">
                  <c:v>2.46381648654376</c:v>
                </c:pt>
                <c:pt idx="45">
                  <c:v>2.48442216440526</c:v>
                </c:pt>
                <c:pt idx="46">
                  <c:v>2.47679440434556</c:v>
                </c:pt>
                <c:pt idx="47">
                  <c:v>2.47683169579434</c:v>
                </c:pt>
                <c:pt idx="48">
                  <c:v>2.47576019239202</c:v>
                </c:pt>
                <c:pt idx="49">
                  <c:v>2.47948182349011</c:v>
                </c:pt>
                <c:pt idx="50">
                  <c:v>2.47116176193452</c:v>
                </c:pt>
                <c:pt idx="51">
                  <c:v>2.48751683147937</c:v>
                </c:pt>
                <c:pt idx="52">
                  <c:v>2.47292424163238</c:v>
                </c:pt>
                <c:pt idx="53">
                  <c:v>2.46989740462872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O3加速比!$C$1</c:f>
              <c:strCache>
                <c:ptCount val="1"/>
                <c:pt idx="0">
                  <c:v>Vec D[2]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O3加速比!$A$2:$A$56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O3加速比!$C$2:$C$56</c:f>
              <c:numCache>
                <c:formatCode>General</c:formatCode>
                <c:ptCount val="55"/>
                <c:pt idx="0">
                  <c:v>25</c:v>
                </c:pt>
                <c:pt idx="1">
                  <c:v>1.85714285714286</c:v>
                </c:pt>
                <c:pt idx="2">
                  <c:v>4.23684210526316</c:v>
                </c:pt>
                <c:pt idx="3">
                  <c:v>11.4210526315789</c:v>
                </c:pt>
                <c:pt idx="4">
                  <c:v>1.04375</c:v>
                </c:pt>
                <c:pt idx="5">
                  <c:v>11.7142857142857</c:v>
                </c:pt>
                <c:pt idx="6">
                  <c:v>8.33333333333333</c:v>
                </c:pt>
                <c:pt idx="7">
                  <c:v>1.66</c:v>
                </c:pt>
                <c:pt idx="8">
                  <c:v>10.4594594594595</c:v>
                </c:pt>
                <c:pt idx="9">
                  <c:v>6.19298245614035</c:v>
                </c:pt>
                <c:pt idx="10">
                  <c:v>7.64227642276423</c:v>
                </c:pt>
                <c:pt idx="11">
                  <c:v>5.78341013824885</c:v>
                </c:pt>
                <c:pt idx="12">
                  <c:v>3.31797235023041</c:v>
                </c:pt>
                <c:pt idx="13">
                  <c:v>2.74036281179138</c:v>
                </c:pt>
                <c:pt idx="14">
                  <c:v>4.71532846715328</c:v>
                </c:pt>
                <c:pt idx="15">
                  <c:v>5.13118279569892</c:v>
                </c:pt>
                <c:pt idx="16">
                  <c:v>9.82332563510393</c:v>
                </c:pt>
                <c:pt idx="17">
                  <c:v>5.79861111111111</c:v>
                </c:pt>
                <c:pt idx="18">
                  <c:v>2.17472118959108</c:v>
                </c:pt>
                <c:pt idx="19">
                  <c:v>5.82876712328767</c:v>
                </c:pt>
                <c:pt idx="20">
                  <c:v>7.75503663003663</c:v>
                </c:pt>
                <c:pt idx="21">
                  <c:v>4.57940410760775</c:v>
                </c:pt>
                <c:pt idx="22">
                  <c:v>3.7280947255113</c:v>
                </c:pt>
                <c:pt idx="23">
                  <c:v>3.58224727016555</c:v>
                </c:pt>
                <c:pt idx="24">
                  <c:v>2.88462003141235</c:v>
                </c:pt>
                <c:pt idx="25">
                  <c:v>3.33147540983607</c:v>
                </c:pt>
                <c:pt idx="26">
                  <c:v>2.90114942528736</c:v>
                </c:pt>
                <c:pt idx="27">
                  <c:v>3.17909886181921</c:v>
                </c:pt>
                <c:pt idx="28">
                  <c:v>2.70813455657492</c:v>
                </c:pt>
                <c:pt idx="29">
                  <c:v>2.6311392470747</c:v>
                </c:pt>
                <c:pt idx="30">
                  <c:v>2.64508919819643</c:v>
                </c:pt>
                <c:pt idx="31">
                  <c:v>2.62796581407547</c:v>
                </c:pt>
                <c:pt idx="32">
                  <c:v>2.62306020708168</c:v>
                </c:pt>
                <c:pt idx="33">
                  <c:v>2.66925725419863</c:v>
                </c:pt>
                <c:pt idx="34">
                  <c:v>2.59643378738271</c:v>
                </c:pt>
                <c:pt idx="35">
                  <c:v>2.57810329052154</c:v>
                </c:pt>
                <c:pt idx="36">
                  <c:v>2.58442527718575</c:v>
                </c:pt>
                <c:pt idx="37">
                  <c:v>2.56434197665728</c:v>
                </c:pt>
                <c:pt idx="38">
                  <c:v>2.55533092281883</c:v>
                </c:pt>
                <c:pt idx="39">
                  <c:v>2.57330352250228</c:v>
                </c:pt>
                <c:pt idx="40">
                  <c:v>2.64581378887843</c:v>
                </c:pt>
                <c:pt idx="41">
                  <c:v>2.59723873720593</c:v>
                </c:pt>
                <c:pt idx="42">
                  <c:v>2.56192248777033</c:v>
                </c:pt>
                <c:pt idx="43">
                  <c:v>2.58825907034934</c:v>
                </c:pt>
                <c:pt idx="44">
                  <c:v>2.54679865743298</c:v>
                </c:pt>
                <c:pt idx="45">
                  <c:v>2.56511058391368</c:v>
                </c:pt>
                <c:pt idx="46">
                  <c:v>2.59628818443804</c:v>
                </c:pt>
                <c:pt idx="47">
                  <c:v>2.56859391036606</c:v>
                </c:pt>
                <c:pt idx="48">
                  <c:v>2.52224990086913</c:v>
                </c:pt>
                <c:pt idx="49">
                  <c:v>2.52300372753346</c:v>
                </c:pt>
                <c:pt idx="50">
                  <c:v>2.53394189595897</c:v>
                </c:pt>
                <c:pt idx="51">
                  <c:v>2.53612241113231</c:v>
                </c:pt>
                <c:pt idx="52">
                  <c:v>2.51097441501187</c:v>
                </c:pt>
                <c:pt idx="53">
                  <c:v>2.5124144623467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O3加速比!$D$1</c:f>
              <c:strCache>
                <c:ptCount val="1"/>
                <c:pt idx="0">
                  <c:v>2 Vec 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O3加速比!$A$2:$A$56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O3加速比!$D$2:$D$56</c:f>
              <c:numCache>
                <c:formatCode>General</c:formatCode>
                <c:ptCount val="55"/>
                <c:pt idx="0">
                  <c:v>31.6666666666667</c:v>
                </c:pt>
                <c:pt idx="1">
                  <c:v>2.83333333333333</c:v>
                </c:pt>
                <c:pt idx="2">
                  <c:v>5.25</c:v>
                </c:pt>
                <c:pt idx="3">
                  <c:v>18</c:v>
                </c:pt>
                <c:pt idx="4">
                  <c:v>1.53658536585366</c:v>
                </c:pt>
                <c:pt idx="5">
                  <c:v>16.3103448275862</c:v>
                </c:pt>
                <c:pt idx="6">
                  <c:v>13.3396226415094</c:v>
                </c:pt>
                <c:pt idx="7">
                  <c:v>2.42635658914729</c:v>
                </c:pt>
                <c:pt idx="8">
                  <c:v>15.4821428571429</c:v>
                </c:pt>
                <c:pt idx="9">
                  <c:v>9.12359550561798</c:v>
                </c:pt>
                <c:pt idx="10">
                  <c:v>10.9393939393939</c:v>
                </c:pt>
                <c:pt idx="11">
                  <c:v>8.3859649122807</c:v>
                </c:pt>
                <c:pt idx="12">
                  <c:v>3.34606205250597</c:v>
                </c:pt>
                <c:pt idx="13">
                  <c:v>3.06621392190153</c:v>
                </c:pt>
                <c:pt idx="14">
                  <c:v>5.14226519337017</c:v>
                </c:pt>
                <c:pt idx="15">
                  <c:v>4.27699530516432</c:v>
                </c:pt>
                <c:pt idx="16">
                  <c:v>8.8095952023988</c:v>
                </c:pt>
                <c:pt idx="17">
                  <c:v>4.90512048192771</c:v>
                </c:pt>
                <c:pt idx="18">
                  <c:v>2.79002079002079</c:v>
                </c:pt>
                <c:pt idx="19">
                  <c:v>5.05117085862966</c:v>
                </c:pt>
                <c:pt idx="20">
                  <c:v>5.67588075880759</c:v>
                </c:pt>
                <c:pt idx="21">
                  <c:v>4.02797965116279</c:v>
                </c:pt>
                <c:pt idx="22">
                  <c:v>3.5473713033954</c:v>
                </c:pt>
                <c:pt idx="23">
                  <c:v>3.28264079308163</c:v>
                </c:pt>
                <c:pt idx="24">
                  <c:v>2.82151664611591</c:v>
                </c:pt>
                <c:pt idx="25">
                  <c:v>2.88078291814947</c:v>
                </c:pt>
                <c:pt idx="26">
                  <c:v>2.72528898325077</c:v>
                </c:pt>
                <c:pt idx="27">
                  <c:v>2.74678704195433</c:v>
                </c:pt>
                <c:pt idx="28">
                  <c:v>2.38932224765286</c:v>
                </c:pt>
                <c:pt idx="29">
                  <c:v>2.32175339197853</c:v>
                </c:pt>
                <c:pt idx="30">
                  <c:v>2.34551178962151</c:v>
                </c:pt>
                <c:pt idx="31">
                  <c:v>2.32466129460728</c:v>
                </c:pt>
                <c:pt idx="32">
                  <c:v>2.28317633568951</c:v>
                </c:pt>
                <c:pt idx="33">
                  <c:v>2.26241222891941</c:v>
                </c:pt>
                <c:pt idx="34">
                  <c:v>2.24889348981165</c:v>
                </c:pt>
                <c:pt idx="35">
                  <c:v>2.23788765247983</c:v>
                </c:pt>
                <c:pt idx="36">
                  <c:v>2.27011802339377</c:v>
                </c:pt>
                <c:pt idx="37">
                  <c:v>2.25303292894281</c:v>
                </c:pt>
                <c:pt idx="38">
                  <c:v>2.2245523193096</c:v>
                </c:pt>
                <c:pt idx="39">
                  <c:v>2.20486397792711</c:v>
                </c:pt>
                <c:pt idx="40">
                  <c:v>2.25627689759333</c:v>
                </c:pt>
                <c:pt idx="41">
                  <c:v>2.27703882803895</c:v>
                </c:pt>
                <c:pt idx="42">
                  <c:v>2.2331877620594</c:v>
                </c:pt>
                <c:pt idx="43">
                  <c:v>2.2419139242314</c:v>
                </c:pt>
                <c:pt idx="44">
                  <c:v>2.22454476370038</c:v>
                </c:pt>
                <c:pt idx="45">
                  <c:v>2.26877912721105</c:v>
                </c:pt>
                <c:pt idx="46">
                  <c:v>2.21674719817462</c:v>
                </c:pt>
                <c:pt idx="47">
                  <c:v>2.24039711170296</c:v>
                </c:pt>
                <c:pt idx="48">
                  <c:v>2.18044061322675</c:v>
                </c:pt>
                <c:pt idx="49">
                  <c:v>2.22983202742324</c:v>
                </c:pt>
                <c:pt idx="50">
                  <c:v>2.1888828625864</c:v>
                </c:pt>
                <c:pt idx="51">
                  <c:v>2.22761433868974</c:v>
                </c:pt>
                <c:pt idx="52">
                  <c:v>2.17233309848764</c:v>
                </c:pt>
                <c:pt idx="53">
                  <c:v>2.22370055164579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O3加速比!$E$1</c:f>
              <c:strCache>
                <c:ptCount val="1"/>
                <c:pt idx="0">
                  <c:v>2VecDTmp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O3加速比!$A$2:$A$56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  <c:pt idx="45">
                  <c:v>100000000</c:v>
                </c:pt>
                <c:pt idx="46">
                  <c:v>200000000</c:v>
                </c:pt>
                <c:pt idx="47">
                  <c:v>300000000</c:v>
                </c:pt>
                <c:pt idx="48">
                  <c:v>400000000</c:v>
                </c:pt>
                <c:pt idx="49">
                  <c:v>500000000</c:v>
                </c:pt>
                <c:pt idx="50">
                  <c:v>600000000</c:v>
                </c:pt>
                <c:pt idx="51">
                  <c:v>700000000</c:v>
                </c:pt>
                <c:pt idx="52">
                  <c:v>800000000</c:v>
                </c:pt>
                <c:pt idx="53">
                  <c:v>900000000</c:v>
                </c:pt>
              </c:numCache>
            </c:numRef>
          </c:xVal>
          <c:yVal>
            <c:numRef>
              <c:f>O3加速比!$E$2:$E$56</c:f>
              <c:numCache>
                <c:formatCode>General</c:formatCode>
                <c:ptCount val="55"/>
                <c:pt idx="0">
                  <c:v>28</c:v>
                </c:pt>
                <c:pt idx="1">
                  <c:v>1.8</c:v>
                </c:pt>
                <c:pt idx="2">
                  <c:v>3.02020202020202</c:v>
                </c:pt>
                <c:pt idx="3">
                  <c:v>9.68181818181818</c:v>
                </c:pt>
                <c:pt idx="4">
                  <c:v>1.26297577854671</c:v>
                </c:pt>
                <c:pt idx="5">
                  <c:v>13.0272727272727</c:v>
                </c:pt>
                <c:pt idx="6">
                  <c:v>5.8343949044586</c:v>
                </c:pt>
                <c:pt idx="7">
                  <c:v>1.83073496659243</c:v>
                </c:pt>
                <c:pt idx="8">
                  <c:v>11.7614678899083</c:v>
                </c:pt>
                <c:pt idx="9">
                  <c:v>5.14051522248243</c:v>
                </c:pt>
                <c:pt idx="10">
                  <c:v>6.13293051359517</c:v>
                </c:pt>
                <c:pt idx="11">
                  <c:v>4.08841463414634</c:v>
                </c:pt>
                <c:pt idx="12">
                  <c:v>2.20051020408163</c:v>
                </c:pt>
                <c:pt idx="13">
                  <c:v>1.89265129682997</c:v>
                </c:pt>
                <c:pt idx="14">
                  <c:v>2.9017907106883</c:v>
                </c:pt>
                <c:pt idx="15">
                  <c:v>2.38645785352372</c:v>
                </c:pt>
                <c:pt idx="16">
                  <c:v>5.35802107728337</c:v>
                </c:pt>
                <c:pt idx="17">
                  <c:v>2.821854912764</c:v>
                </c:pt>
                <c:pt idx="18">
                  <c:v>1.52430073398135</c:v>
                </c:pt>
                <c:pt idx="19">
                  <c:v>2.68162574089754</c:v>
                </c:pt>
                <c:pt idx="20">
                  <c:v>2.940867003367</c:v>
                </c:pt>
                <c:pt idx="21">
                  <c:v>2.23190226876091</c:v>
                </c:pt>
                <c:pt idx="22">
                  <c:v>2.04450122431598</c:v>
                </c:pt>
                <c:pt idx="23">
                  <c:v>1.90928600907965</c:v>
                </c:pt>
                <c:pt idx="24">
                  <c:v>1.70169417490874</c:v>
                </c:pt>
                <c:pt idx="25">
                  <c:v>1.66046971966617</c:v>
                </c:pt>
                <c:pt idx="26">
                  <c:v>1.65814505115365</c:v>
                </c:pt>
                <c:pt idx="27">
                  <c:v>1.73038789742219</c:v>
                </c:pt>
                <c:pt idx="28">
                  <c:v>1.63023846405125</c:v>
                </c:pt>
                <c:pt idx="29">
                  <c:v>1.57828551658061</c:v>
                </c:pt>
                <c:pt idx="30">
                  <c:v>1.59788447945067</c:v>
                </c:pt>
                <c:pt idx="31">
                  <c:v>1.58321904505204</c:v>
                </c:pt>
                <c:pt idx="32">
                  <c:v>1.5892035474342</c:v>
                </c:pt>
                <c:pt idx="33">
                  <c:v>1.56741710941754</c:v>
                </c:pt>
                <c:pt idx="34">
                  <c:v>1.55365198711063</c:v>
                </c:pt>
                <c:pt idx="35">
                  <c:v>1.56602916974065</c:v>
                </c:pt>
                <c:pt idx="36">
                  <c:v>1.55531051203785</c:v>
                </c:pt>
                <c:pt idx="37">
                  <c:v>1.54640684504674</c:v>
                </c:pt>
                <c:pt idx="38">
                  <c:v>1.54809547325103</c:v>
                </c:pt>
                <c:pt idx="39">
                  <c:v>1.54369335864863</c:v>
                </c:pt>
                <c:pt idx="40">
                  <c:v>1.5494963597498</c:v>
                </c:pt>
                <c:pt idx="41">
                  <c:v>1.55897891980533</c:v>
                </c:pt>
                <c:pt idx="42">
                  <c:v>1.54184311810988</c:v>
                </c:pt>
                <c:pt idx="43">
                  <c:v>1.55026097303729</c:v>
                </c:pt>
                <c:pt idx="44">
                  <c:v>1.53153955264594</c:v>
                </c:pt>
                <c:pt idx="45">
                  <c:v>1.55823585291885</c:v>
                </c:pt>
                <c:pt idx="46">
                  <c:v>1.54661371644377</c:v>
                </c:pt>
                <c:pt idx="47">
                  <c:v>1.53900569339802</c:v>
                </c:pt>
                <c:pt idx="48">
                  <c:v>1.52285146788102</c:v>
                </c:pt>
                <c:pt idx="49">
                  <c:v>1.52259230164965</c:v>
                </c:pt>
                <c:pt idx="50">
                  <c:v>1.5184613364169</c:v>
                </c:pt>
                <c:pt idx="51">
                  <c:v>1.50981009598785</c:v>
                </c:pt>
                <c:pt idx="52">
                  <c:v>1.51624606134189</c:v>
                </c:pt>
                <c:pt idx="53">
                  <c:v>1.52660593501974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274821856"/>
        <c:axId val="1274822272"/>
      </c:scatterChart>
      <c:valAx>
        <c:axId val="1274821856"/>
        <c:scaling>
          <c:logBase val="10"/>
          <c:orientation val="minMax"/>
          <c:min val="1000"/>
        </c:scaling>
        <c:delete val="false"/>
        <c:axPos val="b"/>
        <c:numFmt formatCode="0.0E+00" sourceLinked="false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</a:p>
        </c:txPr>
        <c:crossAx val="1274822272"/>
        <c:crosses val="autoZero"/>
        <c:crossBetween val="midCat"/>
      </c:valAx>
      <c:valAx>
        <c:axId val="127482227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false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</a:p>
        </c:txPr>
        <c:crossAx val="127482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397865598765"/>
          <c:y val="0.119405786557231"/>
          <c:w val="0.600915292484637"/>
          <c:h val="0.0458226866312947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163195</xdr:colOff>
      <xdr:row>0</xdr:row>
      <xdr:rowOff>1905</xdr:rowOff>
    </xdr:from>
    <xdr:to>
      <xdr:col>24</xdr:col>
      <xdr:colOff>125095</xdr:colOff>
      <xdr:row>28</xdr:row>
      <xdr:rowOff>176530</xdr:rowOff>
    </xdr:to>
    <xdr:graphicFrame>
      <xdr:nvGraphicFramePr>
        <xdr:cNvPr id="2" name="图表 1"/>
        <xdr:cNvGraphicFramePr/>
      </xdr:nvGraphicFramePr>
      <xdr:xfrm>
        <a:off x="11059795" y="1905"/>
        <a:ext cx="6819900" cy="5594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393065</xdr:colOff>
      <xdr:row>1</xdr:row>
      <xdr:rowOff>92075</xdr:rowOff>
    </xdr:from>
    <xdr:to>
      <xdr:col>35</xdr:col>
      <xdr:colOff>598170</xdr:colOff>
      <xdr:row>59</xdr:row>
      <xdr:rowOff>181610</xdr:rowOff>
    </xdr:to>
    <xdr:graphicFrame>
      <xdr:nvGraphicFramePr>
        <xdr:cNvPr id="3" name="图表 2"/>
        <xdr:cNvGraphicFramePr/>
      </xdr:nvGraphicFramePr>
      <xdr:xfrm>
        <a:off x="18147665" y="282575"/>
        <a:ext cx="7748905" cy="11224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104140</xdr:colOff>
      <xdr:row>29</xdr:row>
      <xdr:rowOff>154305</xdr:rowOff>
    </xdr:from>
    <xdr:to>
      <xdr:col>24</xdr:col>
      <xdr:colOff>117475</xdr:colOff>
      <xdr:row>62</xdr:row>
      <xdr:rowOff>112395</xdr:rowOff>
    </xdr:to>
    <xdr:graphicFrame>
      <xdr:nvGraphicFramePr>
        <xdr:cNvPr id="4" name="图表 3"/>
        <xdr:cNvGraphicFramePr/>
      </xdr:nvGraphicFramePr>
      <xdr:xfrm>
        <a:off x="11000740" y="5764530"/>
        <a:ext cx="6871335" cy="6244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321945</xdr:colOff>
      <xdr:row>1</xdr:row>
      <xdr:rowOff>175260</xdr:rowOff>
    </xdr:from>
    <xdr:to>
      <xdr:col>32</xdr:col>
      <xdr:colOff>309245</xdr:colOff>
      <xdr:row>45</xdr:row>
      <xdr:rowOff>146050</xdr:rowOff>
    </xdr:to>
    <xdr:graphicFrame>
      <xdr:nvGraphicFramePr>
        <xdr:cNvPr id="2" name="图表 1"/>
        <xdr:cNvGraphicFramePr/>
      </xdr:nvGraphicFramePr>
      <xdr:xfrm>
        <a:off x="15523845" y="365760"/>
        <a:ext cx="10350500" cy="8438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93980</xdr:colOff>
      <xdr:row>46</xdr:row>
      <xdr:rowOff>104775</xdr:rowOff>
    </xdr:from>
    <xdr:to>
      <xdr:col>28</xdr:col>
      <xdr:colOff>243205</xdr:colOff>
      <xdr:row>105</xdr:row>
      <xdr:rowOff>89535</xdr:rowOff>
    </xdr:to>
    <xdr:graphicFrame>
      <xdr:nvGraphicFramePr>
        <xdr:cNvPr id="4" name="图表 3"/>
        <xdr:cNvGraphicFramePr/>
      </xdr:nvGraphicFramePr>
      <xdr:xfrm>
        <a:off x="15295880" y="8953500"/>
        <a:ext cx="7748905" cy="11224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54610</xdr:colOff>
      <xdr:row>44</xdr:row>
      <xdr:rowOff>41275</xdr:rowOff>
    </xdr:from>
    <xdr:to>
      <xdr:col>15</xdr:col>
      <xdr:colOff>574040</xdr:colOff>
      <xdr:row>77</xdr:row>
      <xdr:rowOff>121285</xdr:rowOff>
    </xdr:to>
    <xdr:graphicFrame>
      <xdr:nvGraphicFramePr>
        <xdr:cNvPr id="16" name="图表 15"/>
        <xdr:cNvGraphicFramePr/>
      </xdr:nvGraphicFramePr>
      <xdr:xfrm>
        <a:off x="4224020" y="8509000"/>
        <a:ext cx="9899015" cy="6366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314325</xdr:colOff>
      <xdr:row>3</xdr:row>
      <xdr:rowOff>91440</xdr:rowOff>
    </xdr:from>
    <xdr:to>
      <xdr:col>28</xdr:col>
      <xdr:colOff>222250</xdr:colOff>
      <xdr:row>74</xdr:row>
      <xdr:rowOff>66675</xdr:rowOff>
    </xdr:to>
    <xdr:graphicFrame>
      <xdr:nvGraphicFramePr>
        <xdr:cNvPr id="2" name="图表 1"/>
        <xdr:cNvGraphicFramePr/>
      </xdr:nvGraphicFramePr>
      <xdr:xfrm>
        <a:off x="5829300" y="691515"/>
        <a:ext cx="14995525" cy="14053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6"/>
  <sheetViews>
    <sheetView zoomScale="70" zoomScaleNormal="70" workbookViewId="0">
      <selection activeCell="N76" sqref="N76"/>
    </sheetView>
  </sheetViews>
  <sheetFormatPr defaultColWidth="9" defaultRowHeight="15"/>
  <cols>
    <col min="10" max="10" width="11.5"/>
    <col min="11" max="14" width="12.625"/>
  </cols>
  <sheetData>
    <row r="1" s="1" customFormat="true" spans="1:1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</v>
      </c>
      <c r="G1" s="3" t="s">
        <v>2</v>
      </c>
      <c r="H1" s="3" t="s">
        <v>3</v>
      </c>
      <c r="I1" s="3" t="s">
        <v>4</v>
      </c>
      <c r="J1" s="2" t="s">
        <v>0</v>
      </c>
      <c r="K1" s="3" t="s">
        <v>1</v>
      </c>
      <c r="L1" s="3" t="s">
        <v>2</v>
      </c>
      <c r="M1" s="3" t="s">
        <v>3</v>
      </c>
      <c r="N1" s="3" t="s">
        <v>4</v>
      </c>
    </row>
    <row r="2" s="1" customFormat="true" spans="1:14">
      <c r="A2" s="1">
        <v>1000</v>
      </c>
      <c r="B2" s="1">
        <v>1.1</v>
      </c>
      <c r="C2" s="1">
        <v>0.5</v>
      </c>
      <c r="D2" s="1">
        <v>0.3</v>
      </c>
      <c r="E2" s="1">
        <v>1</v>
      </c>
      <c r="F2" s="1">
        <v>1</v>
      </c>
      <c r="G2" s="1">
        <v>0.454545</v>
      </c>
      <c r="H2" s="1">
        <v>0.272727</v>
      </c>
      <c r="I2" s="1">
        <v>0.909091</v>
      </c>
      <c r="J2" s="2">
        <f t="shared" ref="J2:J24" si="0">A2</f>
        <v>1000</v>
      </c>
      <c r="K2" s="2">
        <f t="shared" ref="K2:K24" si="1">B2/A2</f>
        <v>0.0011</v>
      </c>
      <c r="L2" s="2">
        <f t="shared" ref="L2:L24" si="2">C2/A2</f>
        <v>0.0005</v>
      </c>
      <c r="M2" s="2">
        <f t="shared" ref="M2:M24" si="3">D2/A2</f>
        <v>0.0003</v>
      </c>
      <c r="N2" s="2">
        <f t="shared" ref="N2:N24" si="4">E2/A2</f>
        <v>0.001</v>
      </c>
    </row>
    <row r="3" s="1" customFormat="true" spans="1:14">
      <c r="A3" s="1">
        <v>2000</v>
      </c>
      <c r="B3" s="1">
        <v>8.3</v>
      </c>
      <c r="C3" s="1">
        <v>3.5</v>
      </c>
      <c r="D3" s="1">
        <v>1.8</v>
      </c>
      <c r="E3" s="1">
        <v>8</v>
      </c>
      <c r="F3" s="1">
        <v>1</v>
      </c>
      <c r="G3" s="1">
        <v>0.421687</v>
      </c>
      <c r="H3" s="1">
        <v>0.216867</v>
      </c>
      <c r="I3" s="1">
        <v>0.963855</v>
      </c>
      <c r="J3" s="2">
        <f t="shared" si="0"/>
        <v>2000</v>
      </c>
      <c r="K3" s="2">
        <f t="shared" si="1"/>
        <v>0.00415</v>
      </c>
      <c r="L3" s="2">
        <f t="shared" si="2"/>
        <v>0.00175</v>
      </c>
      <c r="M3" s="2">
        <f t="shared" si="3"/>
        <v>0.0009</v>
      </c>
      <c r="N3" s="2">
        <f t="shared" si="4"/>
        <v>0.004</v>
      </c>
    </row>
    <row r="4" s="1" customFormat="true" spans="1:14">
      <c r="A4" s="1">
        <v>3000</v>
      </c>
      <c r="B4" s="1">
        <v>13</v>
      </c>
      <c r="C4" s="1">
        <v>3.8</v>
      </c>
      <c r="D4" s="1">
        <v>2</v>
      </c>
      <c r="E4" s="1">
        <v>9.9</v>
      </c>
      <c r="F4" s="1">
        <v>1</v>
      </c>
      <c r="G4" s="1">
        <v>0.292308</v>
      </c>
      <c r="H4" s="1">
        <v>0.153846</v>
      </c>
      <c r="I4" s="1">
        <v>0.761538</v>
      </c>
      <c r="J4" s="2">
        <f t="shared" si="0"/>
        <v>3000</v>
      </c>
      <c r="K4" s="2">
        <f t="shared" si="1"/>
        <v>0.00433333333333333</v>
      </c>
      <c r="L4" s="2">
        <f t="shared" si="2"/>
        <v>0.00126666666666667</v>
      </c>
      <c r="M4" s="2">
        <f t="shared" si="3"/>
        <v>0.000666666666666667</v>
      </c>
      <c r="N4" s="2">
        <f t="shared" si="4"/>
        <v>0.0033</v>
      </c>
    </row>
    <row r="5" s="1" customFormat="true" spans="1:14">
      <c r="A5" s="1">
        <v>4000</v>
      </c>
      <c r="B5" s="1">
        <v>4.5</v>
      </c>
      <c r="C5" s="1">
        <v>1.9</v>
      </c>
      <c r="D5" s="1">
        <v>0.9</v>
      </c>
      <c r="E5" s="1">
        <v>4.4</v>
      </c>
      <c r="F5" s="1">
        <v>1</v>
      </c>
      <c r="G5" s="1">
        <v>0.422222</v>
      </c>
      <c r="H5" s="1">
        <v>0.2</v>
      </c>
      <c r="I5" s="1">
        <v>0.977778</v>
      </c>
      <c r="J5" s="2">
        <f t="shared" si="0"/>
        <v>4000</v>
      </c>
      <c r="K5" s="2">
        <f t="shared" si="1"/>
        <v>0.001125</v>
      </c>
      <c r="L5" s="2">
        <f t="shared" si="2"/>
        <v>0.000475</v>
      </c>
      <c r="M5" s="2">
        <f t="shared" si="3"/>
        <v>0.000225</v>
      </c>
      <c r="N5" s="2">
        <f t="shared" si="4"/>
        <v>0.0011</v>
      </c>
    </row>
    <row r="6" s="1" customFormat="true" spans="1:14">
      <c r="A6" s="1">
        <v>5000</v>
      </c>
      <c r="B6" s="1">
        <v>41.3</v>
      </c>
      <c r="C6" s="1">
        <v>16</v>
      </c>
      <c r="D6" s="1">
        <v>8.2</v>
      </c>
      <c r="E6" s="1">
        <v>28.9</v>
      </c>
      <c r="F6" s="1">
        <v>1</v>
      </c>
      <c r="G6" s="1">
        <v>0.387409</v>
      </c>
      <c r="H6" s="1">
        <v>0.198547</v>
      </c>
      <c r="I6" s="1">
        <v>0.699758</v>
      </c>
      <c r="J6" s="2">
        <f t="shared" si="0"/>
        <v>5000</v>
      </c>
      <c r="K6" s="2">
        <f t="shared" si="1"/>
        <v>0.00826</v>
      </c>
      <c r="L6" s="2">
        <f t="shared" si="2"/>
        <v>0.0032</v>
      </c>
      <c r="M6" s="2">
        <f t="shared" si="3"/>
        <v>0.00164</v>
      </c>
      <c r="N6" s="2">
        <f t="shared" si="4"/>
        <v>0.00578</v>
      </c>
    </row>
    <row r="7" s="1" customFormat="true" spans="1:14">
      <c r="A7" s="1">
        <v>6000</v>
      </c>
      <c r="B7" s="1">
        <v>16.7</v>
      </c>
      <c r="C7" s="1">
        <v>5.6</v>
      </c>
      <c r="D7" s="1">
        <v>2.9</v>
      </c>
      <c r="E7" s="1">
        <v>11</v>
      </c>
      <c r="F7" s="1">
        <v>1</v>
      </c>
      <c r="G7" s="1">
        <v>0.335329</v>
      </c>
      <c r="H7" s="1">
        <v>0.173653</v>
      </c>
      <c r="I7" s="1">
        <v>0.658683</v>
      </c>
      <c r="J7" s="2">
        <f t="shared" si="0"/>
        <v>6000</v>
      </c>
      <c r="K7" s="2">
        <f t="shared" si="1"/>
        <v>0.00278333333333333</v>
      </c>
      <c r="L7" s="2">
        <f t="shared" si="2"/>
        <v>0.000933333333333333</v>
      </c>
      <c r="M7" s="2">
        <f t="shared" si="3"/>
        <v>0.000483333333333333</v>
      </c>
      <c r="N7" s="2">
        <f t="shared" si="4"/>
        <v>0.00183333333333333</v>
      </c>
    </row>
    <row r="8" s="1" customFormat="true" spans="1:14">
      <c r="A8" s="1">
        <v>7000</v>
      </c>
      <c r="B8" s="1">
        <v>25.7</v>
      </c>
      <c r="C8" s="1">
        <v>10.2</v>
      </c>
      <c r="D8" s="1">
        <v>5.3</v>
      </c>
      <c r="E8" s="1">
        <v>31.4</v>
      </c>
      <c r="F8" s="1">
        <v>1</v>
      </c>
      <c r="G8" s="1">
        <v>0.396887</v>
      </c>
      <c r="H8" s="1">
        <v>0.206226</v>
      </c>
      <c r="I8" s="10">
        <v>1.22179</v>
      </c>
      <c r="J8" s="2">
        <f t="shared" si="0"/>
        <v>7000</v>
      </c>
      <c r="K8" s="2">
        <f t="shared" si="1"/>
        <v>0.00367142857142857</v>
      </c>
      <c r="L8" s="2">
        <f t="shared" si="2"/>
        <v>0.00145714285714286</v>
      </c>
      <c r="M8" s="2">
        <f t="shared" si="3"/>
        <v>0.000757142857142857</v>
      </c>
      <c r="N8" s="2">
        <f t="shared" si="4"/>
        <v>0.00448571428571429</v>
      </c>
    </row>
    <row r="9" s="1" customFormat="true" spans="1:14">
      <c r="A9" s="1">
        <v>8000</v>
      </c>
      <c r="B9" s="1">
        <v>69.4</v>
      </c>
      <c r="C9" s="1">
        <v>25</v>
      </c>
      <c r="D9" s="1">
        <v>12.9</v>
      </c>
      <c r="E9" s="10">
        <v>44.9</v>
      </c>
      <c r="F9" s="1">
        <v>1</v>
      </c>
      <c r="G9" s="1">
        <v>0.360231</v>
      </c>
      <c r="H9" s="1">
        <v>0.185879</v>
      </c>
      <c r="I9" s="10">
        <v>0.646974</v>
      </c>
      <c r="J9" s="2">
        <f t="shared" si="0"/>
        <v>8000</v>
      </c>
      <c r="K9" s="2">
        <f t="shared" si="1"/>
        <v>0.008675</v>
      </c>
      <c r="L9" s="2">
        <f t="shared" si="2"/>
        <v>0.003125</v>
      </c>
      <c r="M9" s="2">
        <f t="shared" si="3"/>
        <v>0.0016125</v>
      </c>
      <c r="N9" s="2">
        <f t="shared" si="4"/>
        <v>0.0056125</v>
      </c>
    </row>
    <row r="10" s="1" customFormat="true" spans="1:14">
      <c r="A10" s="1">
        <v>9000</v>
      </c>
      <c r="B10" s="1">
        <v>29</v>
      </c>
      <c r="C10" s="1">
        <v>11.1</v>
      </c>
      <c r="D10" s="1">
        <v>5.6</v>
      </c>
      <c r="E10" s="10">
        <v>21.8</v>
      </c>
      <c r="F10" s="1">
        <v>1</v>
      </c>
      <c r="G10" s="1">
        <v>0.382759</v>
      </c>
      <c r="H10" s="1">
        <v>0.193103</v>
      </c>
      <c r="I10" s="10">
        <v>0.751724</v>
      </c>
      <c r="J10" s="2">
        <f t="shared" si="0"/>
        <v>9000</v>
      </c>
      <c r="K10" s="2">
        <f t="shared" si="1"/>
        <v>0.00322222222222222</v>
      </c>
      <c r="L10" s="2">
        <f t="shared" si="2"/>
        <v>0.00123333333333333</v>
      </c>
      <c r="M10" s="2">
        <f t="shared" si="3"/>
        <v>0.000622222222222222</v>
      </c>
      <c r="N10" s="2">
        <f t="shared" si="4"/>
        <v>0.00242222222222222</v>
      </c>
    </row>
    <row r="11" s="1" customFormat="true" spans="1:14">
      <c r="A11" s="1">
        <v>10000</v>
      </c>
      <c r="B11" s="1">
        <v>47</v>
      </c>
      <c r="C11" s="1">
        <v>17.1</v>
      </c>
      <c r="D11" s="1">
        <v>8.9</v>
      </c>
      <c r="E11" s="1">
        <v>42.7</v>
      </c>
      <c r="F11" s="1">
        <v>1</v>
      </c>
      <c r="G11" s="1">
        <v>0.36383</v>
      </c>
      <c r="H11" s="1">
        <v>0.189362</v>
      </c>
      <c r="I11" s="10">
        <v>0.908511</v>
      </c>
      <c r="J11" s="2">
        <f t="shared" si="0"/>
        <v>10000</v>
      </c>
      <c r="K11" s="2">
        <f t="shared" si="1"/>
        <v>0.0047</v>
      </c>
      <c r="L11" s="2">
        <f t="shared" si="2"/>
        <v>0.00171</v>
      </c>
      <c r="M11" s="2">
        <f t="shared" si="3"/>
        <v>0.00089</v>
      </c>
      <c r="N11" s="2">
        <f t="shared" si="4"/>
        <v>0.00427</v>
      </c>
    </row>
    <row r="12" s="1" customFormat="true" spans="1:14">
      <c r="A12" s="1">
        <v>20000</v>
      </c>
      <c r="B12" s="1">
        <v>30.4</v>
      </c>
      <c r="C12" s="1">
        <v>12.3</v>
      </c>
      <c r="D12" s="1">
        <v>6.6</v>
      </c>
      <c r="E12" s="1">
        <v>33.1</v>
      </c>
      <c r="F12" s="1">
        <v>1</v>
      </c>
      <c r="G12" s="1">
        <v>0.404605</v>
      </c>
      <c r="H12" s="1">
        <v>0.217105</v>
      </c>
      <c r="I12" s="10">
        <v>1.08882</v>
      </c>
      <c r="J12" s="2">
        <f t="shared" si="0"/>
        <v>20000</v>
      </c>
      <c r="K12" s="2">
        <f t="shared" si="1"/>
        <v>0.00152</v>
      </c>
      <c r="L12" s="2">
        <f t="shared" si="2"/>
        <v>0.000615</v>
      </c>
      <c r="M12" s="2">
        <f t="shared" si="3"/>
        <v>0.00033</v>
      </c>
      <c r="N12" s="2">
        <f t="shared" si="4"/>
        <v>0.001655</v>
      </c>
    </row>
    <row r="13" s="1" customFormat="true" spans="1:14">
      <c r="A13" s="1">
        <v>30000</v>
      </c>
      <c r="B13" s="1">
        <v>52.5</v>
      </c>
      <c r="C13" s="1">
        <v>21.7</v>
      </c>
      <c r="D13" s="1">
        <v>11.4</v>
      </c>
      <c r="E13" s="1">
        <v>65.6</v>
      </c>
      <c r="F13" s="1">
        <v>1</v>
      </c>
      <c r="G13" s="1">
        <v>0.413333</v>
      </c>
      <c r="H13" s="1">
        <v>0.217143</v>
      </c>
      <c r="I13" s="10">
        <v>1.24952</v>
      </c>
      <c r="J13" s="2">
        <f t="shared" si="0"/>
        <v>30000</v>
      </c>
      <c r="K13" s="2">
        <f t="shared" si="1"/>
        <v>0.00175</v>
      </c>
      <c r="L13" s="2">
        <f t="shared" si="2"/>
        <v>0.000723333333333333</v>
      </c>
      <c r="M13" s="2">
        <f t="shared" si="3"/>
        <v>0.00038</v>
      </c>
      <c r="N13" s="2">
        <f t="shared" si="4"/>
        <v>0.00218666666666667</v>
      </c>
    </row>
    <row r="14" s="1" customFormat="true" spans="1:14">
      <c r="A14" s="1">
        <v>40000</v>
      </c>
      <c r="B14" s="1">
        <v>157</v>
      </c>
      <c r="C14" s="1">
        <v>65.1</v>
      </c>
      <c r="D14" s="1">
        <v>41.9</v>
      </c>
      <c r="E14" s="1">
        <v>196</v>
      </c>
      <c r="F14" s="1">
        <v>1</v>
      </c>
      <c r="G14" s="1">
        <v>0.41465</v>
      </c>
      <c r="H14" s="1">
        <v>0.266879</v>
      </c>
      <c r="I14" s="10">
        <v>1.24841</v>
      </c>
      <c r="J14" s="2">
        <f t="shared" si="0"/>
        <v>40000</v>
      </c>
      <c r="K14" s="2">
        <f t="shared" si="1"/>
        <v>0.003925</v>
      </c>
      <c r="L14" s="2">
        <f t="shared" si="2"/>
        <v>0.0016275</v>
      </c>
      <c r="M14" s="2">
        <f t="shared" si="3"/>
        <v>0.0010475</v>
      </c>
      <c r="N14" s="2">
        <f t="shared" si="4"/>
        <v>0.0049</v>
      </c>
    </row>
    <row r="15" s="1" customFormat="true" spans="1:14">
      <c r="A15" s="1">
        <v>50000</v>
      </c>
      <c r="B15" s="1">
        <v>209.3</v>
      </c>
      <c r="C15" s="1">
        <v>88.2</v>
      </c>
      <c r="D15" s="1">
        <v>58.9</v>
      </c>
      <c r="E15" s="1">
        <v>277.6</v>
      </c>
      <c r="F15" s="1">
        <v>1</v>
      </c>
      <c r="G15" s="1">
        <v>0.421405</v>
      </c>
      <c r="H15" s="1">
        <v>0.281414</v>
      </c>
      <c r="I15" s="10">
        <v>1.32633</v>
      </c>
      <c r="J15" s="2">
        <f t="shared" si="0"/>
        <v>50000</v>
      </c>
      <c r="K15" s="2">
        <f t="shared" si="1"/>
        <v>0.004186</v>
      </c>
      <c r="L15" s="2">
        <f t="shared" si="2"/>
        <v>0.001764</v>
      </c>
      <c r="M15" s="2">
        <f t="shared" si="3"/>
        <v>0.001178</v>
      </c>
      <c r="N15" s="2">
        <f t="shared" si="4"/>
        <v>0.005552</v>
      </c>
    </row>
    <row r="16" s="1" customFormat="true" spans="1:14">
      <c r="A16" s="1">
        <v>60000</v>
      </c>
      <c r="B16" s="1">
        <v>256.9</v>
      </c>
      <c r="C16" s="1">
        <v>109.6</v>
      </c>
      <c r="D16" s="1">
        <v>72.4</v>
      </c>
      <c r="E16" s="1">
        <v>357.4</v>
      </c>
      <c r="F16" s="1">
        <v>1</v>
      </c>
      <c r="G16" s="1">
        <v>0.426625</v>
      </c>
      <c r="H16" s="1">
        <v>0.281822</v>
      </c>
      <c r="I16" s="10">
        <v>1.3912</v>
      </c>
      <c r="J16" s="2">
        <f t="shared" si="0"/>
        <v>60000</v>
      </c>
      <c r="K16" s="2">
        <f t="shared" si="1"/>
        <v>0.00428166666666667</v>
      </c>
      <c r="L16" s="2">
        <f t="shared" si="2"/>
        <v>0.00182666666666667</v>
      </c>
      <c r="M16" s="2">
        <f t="shared" si="3"/>
        <v>0.00120666666666667</v>
      </c>
      <c r="N16" s="2">
        <f t="shared" si="4"/>
        <v>0.00595666666666667</v>
      </c>
    </row>
    <row r="17" s="1" customFormat="true" ht="15.75" spans="1:14">
      <c r="A17" s="4">
        <v>70000</v>
      </c>
      <c r="B17" s="2">
        <v>78.4</v>
      </c>
      <c r="C17" s="2">
        <v>46.5</v>
      </c>
      <c r="D17" s="2">
        <v>42.6</v>
      </c>
      <c r="E17" s="2">
        <v>217.1</v>
      </c>
      <c r="F17" s="2">
        <v>1</v>
      </c>
      <c r="G17" s="2">
        <v>0.593112</v>
      </c>
      <c r="H17" s="2">
        <v>0.543367</v>
      </c>
      <c r="I17" s="11">
        <v>2.76913</v>
      </c>
      <c r="J17" s="2">
        <f t="shared" si="0"/>
        <v>70000</v>
      </c>
      <c r="K17" s="2">
        <f t="shared" si="1"/>
        <v>0.00112</v>
      </c>
      <c r="L17" s="2">
        <f t="shared" si="2"/>
        <v>0.000664285714285714</v>
      </c>
      <c r="M17" s="2">
        <f t="shared" si="3"/>
        <v>0.000608571428571429</v>
      </c>
      <c r="N17" s="2">
        <f t="shared" si="4"/>
        <v>0.00310142857142857</v>
      </c>
    </row>
    <row r="18" s="1" customFormat="true" ht="15.75" spans="1:14">
      <c r="A18" s="4">
        <v>80000</v>
      </c>
      <c r="B18" s="2">
        <v>182.4</v>
      </c>
      <c r="C18" s="2">
        <v>86.6</v>
      </c>
      <c r="D18" s="2">
        <v>66.7</v>
      </c>
      <c r="E18" s="2">
        <v>341.6</v>
      </c>
      <c r="F18" s="2">
        <v>1</v>
      </c>
      <c r="G18" s="2">
        <v>0.474781</v>
      </c>
      <c r="H18" s="2">
        <v>0.36568</v>
      </c>
      <c r="I18" s="11">
        <v>1.87281</v>
      </c>
      <c r="J18" s="2">
        <f t="shared" si="0"/>
        <v>80000</v>
      </c>
      <c r="K18" s="2">
        <f t="shared" si="1"/>
        <v>0.00228</v>
      </c>
      <c r="L18" s="2">
        <f t="shared" si="2"/>
        <v>0.0010825</v>
      </c>
      <c r="M18" s="2">
        <f t="shared" si="3"/>
        <v>0.00083375</v>
      </c>
      <c r="N18" s="2">
        <f t="shared" si="4"/>
        <v>0.00427</v>
      </c>
    </row>
    <row r="19" s="1" customFormat="true" ht="15.75" spans="1:14">
      <c r="A19" s="4">
        <v>90000</v>
      </c>
      <c r="B19" s="2">
        <v>135.6</v>
      </c>
      <c r="C19" s="2">
        <v>72</v>
      </c>
      <c r="D19" s="2">
        <v>66.4</v>
      </c>
      <c r="E19" s="2">
        <v>326.7</v>
      </c>
      <c r="F19" s="2">
        <v>1</v>
      </c>
      <c r="G19" s="2">
        <v>0.530973</v>
      </c>
      <c r="H19" s="2">
        <v>0.489676</v>
      </c>
      <c r="I19" s="11">
        <v>2.40929</v>
      </c>
      <c r="J19" s="2">
        <f t="shared" si="0"/>
        <v>90000</v>
      </c>
      <c r="K19" s="2">
        <f t="shared" si="1"/>
        <v>0.00150666666666667</v>
      </c>
      <c r="L19" s="2">
        <f t="shared" si="2"/>
        <v>0.0008</v>
      </c>
      <c r="M19" s="2">
        <f t="shared" si="3"/>
        <v>0.000737777777777778</v>
      </c>
      <c r="N19" s="2">
        <f t="shared" si="4"/>
        <v>0.00363</v>
      </c>
    </row>
    <row r="20" s="1" customFormat="true" ht="15.75" spans="1:14">
      <c r="A20" s="4">
        <v>100000</v>
      </c>
      <c r="B20" s="2">
        <v>327.7</v>
      </c>
      <c r="C20" s="2">
        <v>161.4</v>
      </c>
      <c r="D20" s="2">
        <v>96.2</v>
      </c>
      <c r="E20" s="2">
        <v>504.1</v>
      </c>
      <c r="F20" s="2">
        <v>1</v>
      </c>
      <c r="G20" s="2">
        <v>0.492524</v>
      </c>
      <c r="H20" s="2">
        <v>0.293561</v>
      </c>
      <c r="I20" s="2">
        <v>1.5383</v>
      </c>
      <c r="J20" s="2">
        <f t="shared" si="0"/>
        <v>100000</v>
      </c>
      <c r="K20" s="2">
        <f t="shared" si="1"/>
        <v>0.003277</v>
      </c>
      <c r="L20" s="2">
        <f t="shared" si="2"/>
        <v>0.001614</v>
      </c>
      <c r="M20" s="2">
        <f t="shared" si="3"/>
        <v>0.000962</v>
      </c>
      <c r="N20" s="2">
        <f t="shared" si="4"/>
        <v>0.005041</v>
      </c>
    </row>
    <row r="21" s="1" customFormat="true" ht="15.75" spans="1:14">
      <c r="A21" s="4">
        <v>200000</v>
      </c>
      <c r="B21" s="2">
        <v>231.3</v>
      </c>
      <c r="C21" s="2">
        <v>131.4</v>
      </c>
      <c r="D21" s="2">
        <v>115.3</v>
      </c>
      <c r="E21" s="2">
        <v>590.5</v>
      </c>
      <c r="F21" s="2">
        <v>1</v>
      </c>
      <c r="G21" s="2">
        <v>0.568093</v>
      </c>
      <c r="H21" s="2">
        <v>0.498487</v>
      </c>
      <c r="I21" s="2">
        <v>2.55296</v>
      </c>
      <c r="J21" s="2">
        <f t="shared" si="0"/>
        <v>200000</v>
      </c>
      <c r="K21" s="2">
        <f t="shared" si="1"/>
        <v>0.0011565</v>
      </c>
      <c r="L21" s="2">
        <f t="shared" si="2"/>
        <v>0.000657</v>
      </c>
      <c r="M21" s="2">
        <f t="shared" si="3"/>
        <v>0.0005765</v>
      </c>
      <c r="N21" s="2">
        <f t="shared" si="4"/>
        <v>0.0029525</v>
      </c>
    </row>
    <row r="22" s="1" customFormat="true" ht="15.75" spans="1:14">
      <c r="A22" s="4">
        <v>300000</v>
      </c>
      <c r="B22" s="2">
        <v>356.3</v>
      </c>
      <c r="C22" s="2">
        <v>218.4</v>
      </c>
      <c r="D22" s="2">
        <v>184.5</v>
      </c>
      <c r="E22" s="2">
        <v>950.4</v>
      </c>
      <c r="F22" s="2">
        <v>1</v>
      </c>
      <c r="G22" s="2">
        <v>0.612967</v>
      </c>
      <c r="H22" s="2">
        <v>0.517822</v>
      </c>
      <c r="I22" s="2">
        <v>2.66742</v>
      </c>
      <c r="J22" s="2">
        <f t="shared" si="0"/>
        <v>300000</v>
      </c>
      <c r="K22" s="2">
        <f t="shared" si="1"/>
        <v>0.00118766666666667</v>
      </c>
      <c r="L22" s="2">
        <f t="shared" si="2"/>
        <v>0.000728</v>
      </c>
      <c r="M22" s="2">
        <f t="shared" si="3"/>
        <v>0.000615</v>
      </c>
      <c r="N22" s="2">
        <f t="shared" si="4"/>
        <v>0.003168</v>
      </c>
    </row>
    <row r="23" s="1" customFormat="true" ht="15.75" spans="1:14">
      <c r="A23" s="4">
        <v>400000</v>
      </c>
      <c r="B23" s="2">
        <v>515.5</v>
      </c>
      <c r="C23" s="2">
        <v>345.7</v>
      </c>
      <c r="D23" s="2">
        <v>275.2</v>
      </c>
      <c r="E23" s="2">
        <v>1432.5</v>
      </c>
      <c r="F23" s="2">
        <v>1</v>
      </c>
      <c r="G23" s="2">
        <v>0.670611</v>
      </c>
      <c r="H23" s="2">
        <v>0.533851</v>
      </c>
      <c r="I23" s="2">
        <v>2.77886</v>
      </c>
      <c r="J23" s="2">
        <f t="shared" si="0"/>
        <v>400000</v>
      </c>
      <c r="K23" s="2">
        <f t="shared" si="1"/>
        <v>0.00128875</v>
      </c>
      <c r="L23" s="2">
        <f t="shared" si="2"/>
        <v>0.00086425</v>
      </c>
      <c r="M23" s="2">
        <f t="shared" si="3"/>
        <v>0.000688</v>
      </c>
      <c r="N23" s="2">
        <f t="shared" si="4"/>
        <v>0.00358125</v>
      </c>
    </row>
    <row r="24" s="1" customFormat="true" ht="15.75" spans="1:14">
      <c r="A24" s="4">
        <v>500000</v>
      </c>
      <c r="B24" s="2">
        <v>657.8</v>
      </c>
      <c r="C24" s="2">
        <v>464.5</v>
      </c>
      <c r="D24" s="2">
        <v>365.2</v>
      </c>
      <c r="E24" s="2">
        <v>1878.6</v>
      </c>
      <c r="F24" s="2">
        <v>1</v>
      </c>
      <c r="G24" s="2">
        <v>0.706142</v>
      </c>
      <c r="H24" s="2">
        <v>0.555184</v>
      </c>
      <c r="I24" s="2">
        <v>2.85588</v>
      </c>
      <c r="J24" s="2">
        <f t="shared" si="0"/>
        <v>500000</v>
      </c>
      <c r="K24" s="2">
        <f t="shared" si="1"/>
        <v>0.0013156</v>
      </c>
      <c r="L24" s="2">
        <f t="shared" si="2"/>
        <v>0.000929</v>
      </c>
      <c r="M24" s="2">
        <f t="shared" si="3"/>
        <v>0.0007304</v>
      </c>
      <c r="N24" s="2">
        <f t="shared" si="4"/>
        <v>0.0037572</v>
      </c>
    </row>
    <row r="25" s="1" customFormat="true" ht="15.75" spans="1:14">
      <c r="A25" s="4">
        <v>600000</v>
      </c>
      <c r="B25" s="1">
        <v>806.3</v>
      </c>
      <c r="C25" s="1">
        <v>567.8</v>
      </c>
      <c r="D25" s="1">
        <v>474.1</v>
      </c>
      <c r="E25" s="1">
        <v>2423</v>
      </c>
      <c r="F25" s="1">
        <v>1</v>
      </c>
      <c r="G25" s="1">
        <v>0.704204</v>
      </c>
      <c r="H25" s="1">
        <v>0.587995</v>
      </c>
      <c r="I25" s="1">
        <v>3.00508</v>
      </c>
      <c r="J25" s="2">
        <f t="shared" ref="J25:J39" si="5">A25</f>
        <v>600000</v>
      </c>
      <c r="K25" s="2">
        <f t="shared" ref="K25:K39" si="6">B25/A25</f>
        <v>0.00134383333333333</v>
      </c>
      <c r="L25" s="2">
        <f t="shared" ref="L25:L39" si="7">C25/A25</f>
        <v>0.000946333333333333</v>
      </c>
      <c r="M25" s="2">
        <f t="shared" ref="M25:M39" si="8">D25/A25</f>
        <v>0.000790166666666667</v>
      </c>
      <c r="N25" s="2">
        <f t="shared" ref="N25:N39" si="9">E25/A25</f>
        <v>0.00403833333333333</v>
      </c>
    </row>
    <row r="26" spans="1:14">
      <c r="A26">
        <v>700000</v>
      </c>
      <c r="B26">
        <v>1262.4</v>
      </c>
      <c r="C26">
        <v>827.7</v>
      </c>
      <c r="D26">
        <v>648.8</v>
      </c>
      <c r="E26">
        <v>3205.1</v>
      </c>
      <c r="F26">
        <v>1</v>
      </c>
      <c r="G26">
        <v>0.655656</v>
      </c>
      <c r="H26">
        <v>0.513942</v>
      </c>
      <c r="I26">
        <v>2.53889</v>
      </c>
      <c r="J26" s="2">
        <f t="shared" si="5"/>
        <v>700000</v>
      </c>
      <c r="K26" s="2">
        <f t="shared" si="6"/>
        <v>0.00180342857142857</v>
      </c>
      <c r="L26" s="2">
        <f t="shared" si="7"/>
        <v>0.00118242857142857</v>
      </c>
      <c r="M26" s="2">
        <f t="shared" si="8"/>
        <v>0.000926857142857143</v>
      </c>
      <c r="N26" s="2">
        <f t="shared" si="9"/>
        <v>0.00457871428571429</v>
      </c>
    </row>
    <row r="27" spans="1:14">
      <c r="A27">
        <v>800000</v>
      </c>
      <c r="B27">
        <v>1587</v>
      </c>
      <c r="C27">
        <v>915</v>
      </c>
      <c r="D27">
        <v>730.6</v>
      </c>
      <c r="E27">
        <v>3738.4</v>
      </c>
      <c r="F27">
        <v>1</v>
      </c>
      <c r="G27">
        <v>0.57656</v>
      </c>
      <c r="H27">
        <v>0.460365</v>
      </c>
      <c r="I27">
        <v>2.35564</v>
      </c>
      <c r="J27" s="2">
        <f t="shared" si="5"/>
        <v>800000</v>
      </c>
      <c r="K27" s="2">
        <f t="shared" si="6"/>
        <v>0.00198375</v>
      </c>
      <c r="L27" s="2">
        <f t="shared" si="7"/>
        <v>0.00114375</v>
      </c>
      <c r="M27" s="2">
        <f t="shared" si="8"/>
        <v>0.00091325</v>
      </c>
      <c r="N27" s="2">
        <f t="shared" si="9"/>
        <v>0.004673</v>
      </c>
    </row>
    <row r="28" spans="1:14">
      <c r="A28">
        <v>900000</v>
      </c>
      <c r="B28">
        <v>1563.9</v>
      </c>
      <c r="C28">
        <v>1044</v>
      </c>
      <c r="D28">
        <v>847.8</v>
      </c>
      <c r="E28">
        <v>4173.7</v>
      </c>
      <c r="F28">
        <v>1</v>
      </c>
      <c r="G28">
        <v>0.667562</v>
      </c>
      <c r="H28">
        <v>0.542106</v>
      </c>
      <c r="I28">
        <v>2.66878</v>
      </c>
      <c r="J28" s="2">
        <f t="shared" si="5"/>
        <v>900000</v>
      </c>
      <c r="K28" s="2">
        <f t="shared" si="6"/>
        <v>0.00173766666666667</v>
      </c>
      <c r="L28" s="2">
        <f t="shared" si="7"/>
        <v>0.00116</v>
      </c>
      <c r="M28" s="2">
        <f t="shared" si="8"/>
        <v>0.000942</v>
      </c>
      <c r="N28" s="2">
        <f t="shared" si="9"/>
        <v>0.00463744444444444</v>
      </c>
    </row>
    <row r="29" spans="1:14">
      <c r="A29">
        <v>1000000</v>
      </c>
      <c r="B29">
        <v>1369.7</v>
      </c>
      <c r="C29">
        <v>1063.1</v>
      </c>
      <c r="D29">
        <v>941.5</v>
      </c>
      <c r="E29">
        <v>4488.3</v>
      </c>
      <c r="F29">
        <v>1</v>
      </c>
      <c r="G29">
        <v>0.776155</v>
      </c>
      <c r="H29">
        <v>0.687377</v>
      </c>
      <c r="I29">
        <v>3.27685</v>
      </c>
      <c r="J29" s="2">
        <f t="shared" si="5"/>
        <v>1000000</v>
      </c>
      <c r="K29" s="2">
        <f t="shared" si="6"/>
        <v>0.0013697</v>
      </c>
      <c r="L29" s="2">
        <f t="shared" si="7"/>
        <v>0.0010631</v>
      </c>
      <c r="M29" s="2">
        <f t="shared" si="8"/>
        <v>0.0009415</v>
      </c>
      <c r="N29" s="2">
        <f t="shared" si="9"/>
        <v>0.0044883</v>
      </c>
    </row>
    <row r="30" spans="1:14">
      <c r="A30">
        <v>2000000</v>
      </c>
      <c r="B30">
        <v>2929.8</v>
      </c>
      <c r="C30">
        <v>2452.5</v>
      </c>
      <c r="D30">
        <v>2140.9</v>
      </c>
      <c r="E30">
        <v>9489.9</v>
      </c>
      <c r="F30">
        <v>1</v>
      </c>
      <c r="G30">
        <v>0.837088</v>
      </c>
      <c r="H30">
        <v>0.730732</v>
      </c>
      <c r="I30">
        <v>3.23909</v>
      </c>
      <c r="J30" s="2">
        <f t="shared" si="5"/>
        <v>2000000</v>
      </c>
      <c r="K30" s="2">
        <f t="shared" si="6"/>
        <v>0.0014649</v>
      </c>
      <c r="L30" s="2">
        <f t="shared" si="7"/>
        <v>0.00122625</v>
      </c>
      <c r="M30" s="2">
        <f t="shared" si="8"/>
        <v>0.00107045</v>
      </c>
      <c r="N30" s="2">
        <f t="shared" si="9"/>
        <v>0.00474495</v>
      </c>
    </row>
    <row r="31" spans="1:14">
      <c r="A31">
        <v>3000000</v>
      </c>
      <c r="B31">
        <v>4481.8</v>
      </c>
      <c r="C31">
        <v>3854.3</v>
      </c>
      <c r="D31">
        <v>3353.5</v>
      </c>
      <c r="E31">
        <v>15029.6</v>
      </c>
      <c r="F31">
        <v>1</v>
      </c>
      <c r="G31">
        <v>0.859989</v>
      </c>
      <c r="H31">
        <v>0.748248</v>
      </c>
      <c r="I31">
        <v>3.35347</v>
      </c>
      <c r="J31" s="2">
        <f t="shared" si="5"/>
        <v>3000000</v>
      </c>
      <c r="K31" s="2">
        <f t="shared" si="6"/>
        <v>0.00149393333333333</v>
      </c>
      <c r="L31" s="2">
        <f t="shared" si="7"/>
        <v>0.00128476666666667</v>
      </c>
      <c r="M31" s="2">
        <f t="shared" si="8"/>
        <v>0.00111783333333333</v>
      </c>
      <c r="N31" s="2">
        <f t="shared" si="9"/>
        <v>0.00500986666666667</v>
      </c>
    </row>
    <row r="32" spans="1:14">
      <c r="A32">
        <v>4000000</v>
      </c>
      <c r="B32">
        <v>5809.1</v>
      </c>
      <c r="C32">
        <v>5101</v>
      </c>
      <c r="D32">
        <v>4414.9</v>
      </c>
      <c r="E32">
        <v>19806</v>
      </c>
      <c r="F32">
        <v>1</v>
      </c>
      <c r="G32">
        <v>0.878105</v>
      </c>
      <c r="H32">
        <v>0.759997</v>
      </c>
      <c r="I32">
        <v>3.40948</v>
      </c>
      <c r="J32" s="2">
        <f t="shared" si="5"/>
        <v>4000000</v>
      </c>
      <c r="K32" s="2">
        <f t="shared" si="6"/>
        <v>0.001452275</v>
      </c>
      <c r="L32" s="2">
        <f t="shared" si="7"/>
        <v>0.00127525</v>
      </c>
      <c r="M32" s="2">
        <f t="shared" si="8"/>
        <v>0.001103725</v>
      </c>
      <c r="N32" s="2">
        <f t="shared" si="9"/>
        <v>0.0049515</v>
      </c>
    </row>
    <row r="33" spans="1:14">
      <c r="A33">
        <v>5000000</v>
      </c>
      <c r="B33">
        <v>7314.5</v>
      </c>
      <c r="C33">
        <v>6482.2</v>
      </c>
      <c r="D33">
        <v>5646.5</v>
      </c>
      <c r="E33">
        <v>25228.6</v>
      </c>
      <c r="F33">
        <v>1</v>
      </c>
      <c r="G33">
        <v>0.886212</v>
      </c>
      <c r="H33">
        <v>0.77196</v>
      </c>
      <c r="I33">
        <v>3.44912</v>
      </c>
      <c r="J33" s="2">
        <f t="shared" si="5"/>
        <v>5000000</v>
      </c>
      <c r="K33" s="2">
        <f t="shared" si="6"/>
        <v>0.0014629</v>
      </c>
      <c r="L33" s="2">
        <f t="shared" si="7"/>
        <v>0.00129644</v>
      </c>
      <c r="M33" s="2">
        <f t="shared" si="8"/>
        <v>0.0011293</v>
      </c>
      <c r="N33" s="2">
        <f t="shared" si="9"/>
        <v>0.00504572</v>
      </c>
    </row>
    <row r="34" spans="1:14">
      <c r="A34">
        <v>6000000</v>
      </c>
      <c r="B34">
        <v>9549.1</v>
      </c>
      <c r="C34">
        <v>7823</v>
      </c>
      <c r="D34">
        <v>6889.7</v>
      </c>
      <c r="E34">
        <v>30230.3</v>
      </c>
      <c r="F34">
        <v>1</v>
      </c>
      <c r="G34">
        <v>0.81924</v>
      </c>
      <c r="H34">
        <v>0.721503</v>
      </c>
      <c r="I34">
        <v>3.16577</v>
      </c>
      <c r="J34" s="2">
        <f t="shared" si="5"/>
        <v>6000000</v>
      </c>
      <c r="K34" s="2">
        <f t="shared" si="6"/>
        <v>0.00159151666666667</v>
      </c>
      <c r="L34" s="2">
        <f t="shared" si="7"/>
        <v>0.00130383333333333</v>
      </c>
      <c r="M34" s="2">
        <f t="shared" si="8"/>
        <v>0.00114828333333333</v>
      </c>
      <c r="N34" s="2">
        <f t="shared" si="9"/>
        <v>0.00503838333333333</v>
      </c>
    </row>
    <row r="35" spans="1:14">
      <c r="A35">
        <v>7000000</v>
      </c>
      <c r="B35">
        <v>11295.1</v>
      </c>
      <c r="C35">
        <v>9032.7</v>
      </c>
      <c r="D35">
        <v>8046.5</v>
      </c>
      <c r="E35">
        <v>35441.3</v>
      </c>
      <c r="F35">
        <v>1</v>
      </c>
      <c r="G35">
        <v>0.799701</v>
      </c>
      <c r="H35">
        <v>0.712389</v>
      </c>
      <c r="I35">
        <v>3.13776</v>
      </c>
      <c r="J35" s="2">
        <f t="shared" si="5"/>
        <v>7000000</v>
      </c>
      <c r="K35" s="2">
        <f t="shared" si="6"/>
        <v>0.00161358571428571</v>
      </c>
      <c r="L35" s="2">
        <f t="shared" si="7"/>
        <v>0.00129038571428571</v>
      </c>
      <c r="M35" s="2">
        <f t="shared" si="8"/>
        <v>0.0011495</v>
      </c>
      <c r="N35" s="2">
        <f t="shared" si="9"/>
        <v>0.00506304285714286</v>
      </c>
    </row>
    <row r="36" spans="1:14">
      <c r="A36">
        <v>8000000</v>
      </c>
      <c r="B36">
        <v>13495.3</v>
      </c>
      <c r="C36">
        <v>10476.1</v>
      </c>
      <c r="D36">
        <v>9466.7</v>
      </c>
      <c r="E36">
        <v>40964</v>
      </c>
      <c r="F36">
        <v>1</v>
      </c>
      <c r="G36">
        <v>0.776278</v>
      </c>
      <c r="H36">
        <v>0.701481</v>
      </c>
      <c r="I36">
        <v>3.03543</v>
      </c>
      <c r="J36" s="2">
        <f t="shared" si="5"/>
        <v>8000000</v>
      </c>
      <c r="K36" s="2">
        <f t="shared" si="6"/>
        <v>0.0016869125</v>
      </c>
      <c r="L36" s="2">
        <f t="shared" si="7"/>
        <v>0.0013095125</v>
      </c>
      <c r="M36" s="2">
        <f t="shared" si="8"/>
        <v>0.0011833375</v>
      </c>
      <c r="N36" s="2">
        <f t="shared" si="9"/>
        <v>0.0051205</v>
      </c>
    </row>
    <row r="37" spans="1:14">
      <c r="A37">
        <v>9000000</v>
      </c>
      <c r="B37">
        <v>15374.7</v>
      </c>
      <c r="C37">
        <v>11803.6</v>
      </c>
      <c r="D37">
        <v>10460.4</v>
      </c>
      <c r="E37">
        <v>45814.6</v>
      </c>
      <c r="F37">
        <v>1</v>
      </c>
      <c r="G37">
        <v>0.767729</v>
      </c>
      <c r="H37">
        <v>0.680364</v>
      </c>
      <c r="I37">
        <v>2.97987</v>
      </c>
      <c r="J37" s="2">
        <f t="shared" si="5"/>
        <v>9000000</v>
      </c>
      <c r="K37" s="2">
        <f t="shared" si="6"/>
        <v>0.0017083</v>
      </c>
      <c r="L37" s="2">
        <f t="shared" si="7"/>
        <v>0.00131151111111111</v>
      </c>
      <c r="M37" s="2">
        <f t="shared" si="8"/>
        <v>0.00116226666666667</v>
      </c>
      <c r="N37" s="2">
        <f t="shared" si="9"/>
        <v>0.00509051111111111</v>
      </c>
    </row>
    <row r="38" spans="1:14">
      <c r="A38">
        <v>10000000</v>
      </c>
      <c r="B38">
        <v>17101</v>
      </c>
      <c r="C38">
        <v>12996.7</v>
      </c>
      <c r="D38">
        <v>11379.1</v>
      </c>
      <c r="E38">
        <v>50648.6</v>
      </c>
      <c r="F38">
        <v>1</v>
      </c>
      <c r="G38">
        <v>0.759996</v>
      </c>
      <c r="H38">
        <v>0.665406</v>
      </c>
      <c r="I38">
        <v>2.96173</v>
      </c>
      <c r="J38" s="2">
        <f t="shared" si="5"/>
        <v>10000000</v>
      </c>
      <c r="K38" s="2">
        <f t="shared" si="6"/>
        <v>0.0017101</v>
      </c>
      <c r="L38" s="2">
        <f t="shared" si="7"/>
        <v>0.00129967</v>
      </c>
      <c r="M38" s="2">
        <f t="shared" si="8"/>
        <v>0.00113791</v>
      </c>
      <c r="N38" s="2">
        <f t="shared" si="9"/>
        <v>0.00506486</v>
      </c>
    </row>
    <row r="39" spans="1:14">
      <c r="A39">
        <v>20000000</v>
      </c>
      <c r="B39">
        <v>33822.6</v>
      </c>
      <c r="C39">
        <v>26089.5</v>
      </c>
      <c r="D39">
        <v>22791.5</v>
      </c>
      <c r="E39">
        <v>101095</v>
      </c>
      <c r="F39">
        <v>1</v>
      </c>
      <c r="G39">
        <v>0.771363</v>
      </c>
      <c r="H39">
        <v>0.673854</v>
      </c>
      <c r="I39">
        <v>2.98897</v>
      </c>
      <c r="J39" s="2">
        <f t="shared" si="5"/>
        <v>20000000</v>
      </c>
      <c r="K39" s="2">
        <f t="shared" si="6"/>
        <v>0.00169113</v>
      </c>
      <c r="L39" s="2">
        <f t="shared" si="7"/>
        <v>0.001304475</v>
      </c>
      <c r="M39" s="2">
        <f t="shared" si="8"/>
        <v>0.001139575</v>
      </c>
      <c r="N39" s="2">
        <f t="shared" si="9"/>
        <v>0.00505475</v>
      </c>
    </row>
    <row r="40" spans="1:14">
      <c r="A40">
        <v>30000000</v>
      </c>
      <c r="B40">
        <v>50598</v>
      </c>
      <c r="C40">
        <v>39521.3</v>
      </c>
      <c r="D40">
        <v>34762.5</v>
      </c>
      <c r="E40">
        <v>151875</v>
      </c>
      <c r="F40">
        <v>1</v>
      </c>
      <c r="G40">
        <v>0.781084</v>
      </c>
      <c r="H40">
        <v>0.687033</v>
      </c>
      <c r="I40">
        <v>3.0016</v>
      </c>
      <c r="J40" s="2">
        <f t="shared" ref="J40:J49" si="10">A40</f>
        <v>30000000</v>
      </c>
      <c r="K40" s="2">
        <f t="shared" ref="K40:K49" si="11">B40/A40</f>
        <v>0.0016866</v>
      </c>
      <c r="L40" s="2">
        <f t="shared" ref="L40:L49" si="12">C40/A40</f>
        <v>0.00131737666666667</v>
      </c>
      <c r="M40" s="2">
        <f t="shared" ref="M40:M49" si="13">D40/A40</f>
        <v>0.00115875</v>
      </c>
      <c r="N40" s="2">
        <f t="shared" ref="N40:N49" si="14">E40/A40</f>
        <v>0.0050625</v>
      </c>
    </row>
    <row r="41" spans="1:14">
      <c r="A41">
        <v>40000000</v>
      </c>
      <c r="B41">
        <v>67303.3</v>
      </c>
      <c r="C41">
        <v>52374.7</v>
      </c>
      <c r="D41">
        <v>47841.5</v>
      </c>
      <c r="E41">
        <v>204356</v>
      </c>
      <c r="F41">
        <v>1</v>
      </c>
      <c r="G41">
        <v>0.778189</v>
      </c>
      <c r="H41">
        <v>0.710834</v>
      </c>
      <c r="I41">
        <v>3.03635</v>
      </c>
      <c r="J41" s="2">
        <f t="shared" si="10"/>
        <v>40000000</v>
      </c>
      <c r="K41" s="2">
        <f t="shared" si="11"/>
        <v>0.0016825825</v>
      </c>
      <c r="L41" s="2">
        <f t="shared" si="12"/>
        <v>0.0013093675</v>
      </c>
      <c r="M41" s="2">
        <f t="shared" si="13"/>
        <v>0.0011960375</v>
      </c>
      <c r="N41" s="2">
        <f t="shared" si="14"/>
        <v>0.0051089</v>
      </c>
    </row>
    <row r="42" spans="1:14">
      <c r="A42">
        <v>50000000</v>
      </c>
      <c r="B42">
        <v>84170.7</v>
      </c>
      <c r="C42">
        <v>65129.3</v>
      </c>
      <c r="D42">
        <v>57835.1</v>
      </c>
      <c r="E42">
        <v>253554</v>
      </c>
      <c r="F42">
        <v>1</v>
      </c>
      <c r="G42">
        <v>0.773776</v>
      </c>
      <c r="H42">
        <v>0.687117</v>
      </c>
      <c r="I42">
        <v>3.01238</v>
      </c>
      <c r="J42" s="2">
        <f t="shared" si="10"/>
        <v>50000000</v>
      </c>
      <c r="K42" s="2">
        <f t="shared" si="11"/>
        <v>0.001683414</v>
      </c>
      <c r="L42" s="2">
        <f t="shared" si="12"/>
        <v>0.001302586</v>
      </c>
      <c r="M42" s="2">
        <f t="shared" si="13"/>
        <v>0.001156702</v>
      </c>
      <c r="N42" s="2">
        <f t="shared" si="14"/>
        <v>0.00507108</v>
      </c>
    </row>
    <row r="43" spans="1:14">
      <c r="A43">
        <v>60000000</v>
      </c>
      <c r="B43">
        <v>101312</v>
      </c>
      <c r="C43">
        <v>78464.1</v>
      </c>
      <c r="D43">
        <v>68821.4</v>
      </c>
      <c r="E43">
        <v>302464</v>
      </c>
      <c r="F43">
        <v>1</v>
      </c>
      <c r="G43">
        <v>0.774484</v>
      </c>
      <c r="H43">
        <v>0.679305</v>
      </c>
      <c r="I43">
        <v>2.98549</v>
      </c>
      <c r="J43" s="2">
        <f t="shared" si="10"/>
        <v>60000000</v>
      </c>
      <c r="K43" s="2">
        <f t="shared" si="11"/>
        <v>0.00168853333333333</v>
      </c>
      <c r="L43" s="2">
        <f t="shared" si="12"/>
        <v>0.001307735</v>
      </c>
      <c r="M43" s="2">
        <f t="shared" si="13"/>
        <v>0.00114702333333333</v>
      </c>
      <c r="N43" s="2">
        <f t="shared" si="14"/>
        <v>0.00504106666666667</v>
      </c>
    </row>
    <row r="44" spans="1:14">
      <c r="A44">
        <v>70000000</v>
      </c>
      <c r="B44">
        <v>117770</v>
      </c>
      <c r="C44">
        <v>91069.5</v>
      </c>
      <c r="D44">
        <v>80373</v>
      </c>
      <c r="E44">
        <v>352316</v>
      </c>
      <c r="F44">
        <v>1</v>
      </c>
      <c r="G44">
        <v>0.773284</v>
      </c>
      <c r="H44">
        <v>0.682458</v>
      </c>
      <c r="I44">
        <v>2.99157</v>
      </c>
      <c r="J44" s="2">
        <f t="shared" si="10"/>
        <v>70000000</v>
      </c>
      <c r="K44" s="2">
        <f t="shared" si="11"/>
        <v>0.00168242857142857</v>
      </c>
      <c r="L44" s="2">
        <f t="shared" si="12"/>
        <v>0.00130099285714286</v>
      </c>
      <c r="M44" s="2">
        <f t="shared" si="13"/>
        <v>0.00114818571428571</v>
      </c>
      <c r="N44" s="2">
        <f t="shared" si="14"/>
        <v>0.00503308571428571</v>
      </c>
    </row>
    <row r="45" spans="1:14">
      <c r="A45">
        <v>80000000</v>
      </c>
      <c r="B45">
        <v>133972</v>
      </c>
      <c r="C45">
        <v>103910</v>
      </c>
      <c r="D45">
        <v>95234.7</v>
      </c>
      <c r="E45">
        <v>406747</v>
      </c>
      <c r="F45">
        <v>1</v>
      </c>
      <c r="G45">
        <v>0.775609</v>
      </c>
      <c r="H45">
        <v>0.710857</v>
      </c>
      <c r="I45">
        <v>3.03607</v>
      </c>
      <c r="J45" s="2">
        <f t="shared" si="10"/>
        <v>80000000</v>
      </c>
      <c r="K45" s="2">
        <f t="shared" si="11"/>
        <v>0.00167465</v>
      </c>
      <c r="L45" s="2">
        <f t="shared" si="12"/>
        <v>0.001298875</v>
      </c>
      <c r="M45" s="2">
        <f t="shared" si="13"/>
        <v>0.00119043375</v>
      </c>
      <c r="N45" s="2">
        <f t="shared" si="14"/>
        <v>0.0050843375</v>
      </c>
    </row>
    <row r="46" spans="1:14">
      <c r="A46">
        <v>90000000</v>
      </c>
      <c r="B46">
        <v>151008</v>
      </c>
      <c r="C46">
        <v>117685</v>
      </c>
      <c r="D46">
        <v>103957</v>
      </c>
      <c r="E46">
        <v>458250</v>
      </c>
      <c r="F46">
        <v>1</v>
      </c>
      <c r="G46">
        <v>0.779331</v>
      </c>
      <c r="H46">
        <v>0.688418</v>
      </c>
      <c r="I46">
        <v>3.0346</v>
      </c>
      <c r="J46" s="2">
        <f t="shared" si="10"/>
        <v>90000000</v>
      </c>
      <c r="K46" s="2">
        <f t="shared" si="11"/>
        <v>0.00167786666666667</v>
      </c>
      <c r="L46" s="2">
        <f t="shared" si="12"/>
        <v>0.00130761111111111</v>
      </c>
      <c r="M46" s="2">
        <f t="shared" si="13"/>
        <v>0.00115507777777778</v>
      </c>
      <c r="N46" s="2">
        <f t="shared" si="14"/>
        <v>0.00509166666666667</v>
      </c>
    </row>
    <row r="47" spans="1:14">
      <c r="A47">
        <v>100000000</v>
      </c>
      <c r="B47">
        <v>167963</v>
      </c>
      <c r="C47">
        <v>130670</v>
      </c>
      <c r="D47">
        <v>114369</v>
      </c>
      <c r="E47">
        <v>503178</v>
      </c>
      <c r="F47">
        <v>1</v>
      </c>
      <c r="G47">
        <v>0.777965</v>
      </c>
      <c r="H47">
        <v>0.680917</v>
      </c>
      <c r="I47">
        <v>2.99576</v>
      </c>
      <c r="J47" s="2">
        <f t="shared" si="10"/>
        <v>100000000</v>
      </c>
      <c r="K47" s="2">
        <f t="shared" si="11"/>
        <v>0.00167963</v>
      </c>
      <c r="L47" s="2">
        <f t="shared" si="12"/>
        <v>0.0013067</v>
      </c>
      <c r="M47" s="2">
        <f t="shared" si="13"/>
        <v>0.00114369</v>
      </c>
      <c r="N47" s="2">
        <f t="shared" si="14"/>
        <v>0.00503178</v>
      </c>
    </row>
    <row r="48" spans="1:14">
      <c r="A48">
        <v>200000000</v>
      </c>
      <c r="B48">
        <v>335975</v>
      </c>
      <c r="C48">
        <v>260250</v>
      </c>
      <c r="D48">
        <v>238416</v>
      </c>
      <c r="E48" s="8">
        <v>1027380</v>
      </c>
      <c r="F48">
        <v>1</v>
      </c>
      <c r="G48">
        <v>0.774612</v>
      </c>
      <c r="H48">
        <v>0.709623</v>
      </c>
      <c r="I48">
        <v>3.05791</v>
      </c>
      <c r="J48" s="2">
        <f t="shared" si="10"/>
        <v>200000000</v>
      </c>
      <c r="K48" s="2">
        <f t="shared" si="11"/>
        <v>0.001679875</v>
      </c>
      <c r="L48" s="2">
        <f t="shared" si="12"/>
        <v>0.00130125</v>
      </c>
      <c r="M48" s="2">
        <f t="shared" si="13"/>
        <v>0.00119208</v>
      </c>
      <c r="N48" s="2">
        <f t="shared" si="14"/>
        <v>0.0051369</v>
      </c>
    </row>
    <row r="49" spans="1:14">
      <c r="A49">
        <v>300000000</v>
      </c>
      <c r="B49" s="8">
        <v>501871</v>
      </c>
      <c r="C49" s="8">
        <v>388759</v>
      </c>
      <c r="D49">
        <v>343178</v>
      </c>
      <c r="E49" s="8">
        <v>1521060</v>
      </c>
      <c r="F49">
        <v>1</v>
      </c>
      <c r="G49">
        <v>0.77462</v>
      </c>
      <c r="H49">
        <v>0.683797</v>
      </c>
      <c r="I49">
        <v>3.03078</v>
      </c>
      <c r="J49" s="2">
        <f t="shared" si="10"/>
        <v>300000000</v>
      </c>
      <c r="K49" s="2">
        <f t="shared" si="11"/>
        <v>0.00167290333333333</v>
      </c>
      <c r="L49" s="2">
        <f t="shared" si="12"/>
        <v>0.00129586333333333</v>
      </c>
      <c r="M49" s="2">
        <f t="shared" si="13"/>
        <v>0.00114392666666667</v>
      </c>
      <c r="N49" s="2">
        <f t="shared" si="14"/>
        <v>0.0050702</v>
      </c>
    </row>
    <row r="50" spans="1:14">
      <c r="A50">
        <v>400000000</v>
      </c>
      <c r="B50" s="8">
        <v>668219</v>
      </c>
      <c r="C50" s="8">
        <v>527081</v>
      </c>
      <c r="D50" s="8">
        <v>479105</v>
      </c>
      <c r="E50" s="8">
        <v>2064200</v>
      </c>
      <c r="F50">
        <v>1</v>
      </c>
      <c r="G50">
        <v>0.788785</v>
      </c>
      <c r="H50">
        <v>0.716988</v>
      </c>
      <c r="I50">
        <v>3.0891</v>
      </c>
      <c r="J50" s="2">
        <f t="shared" ref="J50:J55" si="15">A50</f>
        <v>400000000</v>
      </c>
      <c r="K50" s="2">
        <f t="shared" ref="K50:K55" si="16">B50/A50</f>
        <v>0.0016705475</v>
      </c>
      <c r="L50" s="2">
        <f t="shared" ref="L50:L55" si="17">C50/A50</f>
        <v>0.0013177025</v>
      </c>
      <c r="M50" s="2">
        <f t="shared" ref="M50:M55" si="18">D50/A50</f>
        <v>0.0011977625</v>
      </c>
      <c r="N50" s="2">
        <f t="shared" ref="N50:N55" si="19">E50/A50</f>
        <v>0.0051605</v>
      </c>
    </row>
    <row r="51" spans="1:14">
      <c r="A51">
        <v>500000000</v>
      </c>
      <c r="B51" s="8">
        <v>830605</v>
      </c>
      <c r="C51" s="8">
        <v>656198</v>
      </c>
      <c r="D51" s="8">
        <v>572653</v>
      </c>
      <c r="E51" s="8">
        <v>2546000</v>
      </c>
      <c r="F51">
        <v>1</v>
      </c>
      <c r="G51">
        <v>0.790024</v>
      </c>
      <c r="H51">
        <v>0.689441</v>
      </c>
      <c r="I51">
        <v>3.06523</v>
      </c>
      <c r="J51" s="2">
        <f t="shared" si="15"/>
        <v>500000000</v>
      </c>
      <c r="K51" s="2">
        <f t="shared" si="16"/>
        <v>0.00166121</v>
      </c>
      <c r="L51" s="2">
        <f t="shared" si="17"/>
        <v>0.001312396</v>
      </c>
      <c r="M51" s="2">
        <f t="shared" si="18"/>
        <v>0.001145306</v>
      </c>
      <c r="N51" s="2">
        <f t="shared" si="19"/>
        <v>0.005092</v>
      </c>
    </row>
    <row r="52" spans="1:14">
      <c r="A52">
        <v>600000000</v>
      </c>
      <c r="B52" s="8">
        <v>1008210</v>
      </c>
      <c r="C52" s="8">
        <v>793783</v>
      </c>
      <c r="D52" s="8">
        <v>719070</v>
      </c>
      <c r="E52" s="8">
        <v>3121930</v>
      </c>
      <c r="F52">
        <v>1</v>
      </c>
      <c r="G52">
        <v>0.787319</v>
      </c>
      <c r="H52">
        <v>0.713215</v>
      </c>
      <c r="I52">
        <v>3.09651</v>
      </c>
      <c r="J52" s="2">
        <f t="shared" si="15"/>
        <v>600000000</v>
      </c>
      <c r="K52" s="2">
        <f t="shared" si="16"/>
        <v>0.00168035</v>
      </c>
      <c r="L52" s="2">
        <f t="shared" si="17"/>
        <v>0.00132297166666667</v>
      </c>
      <c r="M52" s="2">
        <f t="shared" si="18"/>
        <v>0.00119845</v>
      </c>
      <c r="N52" s="2">
        <f t="shared" si="19"/>
        <v>0.00520321666666667</v>
      </c>
    </row>
    <row r="53" spans="1:14">
      <c r="A53">
        <v>700000000</v>
      </c>
      <c r="B53" s="8">
        <v>1165970</v>
      </c>
      <c r="C53" s="8">
        <v>922073</v>
      </c>
      <c r="D53" s="8">
        <v>809000</v>
      </c>
      <c r="E53" s="8">
        <v>3620250</v>
      </c>
      <c r="F53">
        <v>1</v>
      </c>
      <c r="G53">
        <v>0.790817</v>
      </c>
      <c r="H53">
        <v>0.693841</v>
      </c>
      <c r="I53">
        <v>3.10491</v>
      </c>
      <c r="J53" s="2">
        <f t="shared" si="15"/>
        <v>700000000</v>
      </c>
      <c r="K53" s="2">
        <f t="shared" si="16"/>
        <v>0.00166567142857143</v>
      </c>
      <c r="L53" s="2">
        <f t="shared" si="17"/>
        <v>0.00131724714285714</v>
      </c>
      <c r="M53" s="2">
        <f t="shared" si="18"/>
        <v>0.00115571428571429</v>
      </c>
      <c r="N53" s="2">
        <f t="shared" si="19"/>
        <v>0.00517178571428571</v>
      </c>
    </row>
    <row r="54" spans="1:14">
      <c r="A54">
        <v>800000000</v>
      </c>
      <c r="B54" s="8">
        <v>1339390</v>
      </c>
      <c r="C54" s="8">
        <v>1061560</v>
      </c>
      <c r="D54" s="8">
        <v>962334</v>
      </c>
      <c r="E54" s="8">
        <v>4151160</v>
      </c>
      <c r="F54">
        <v>1</v>
      </c>
      <c r="G54">
        <v>0.792569</v>
      </c>
      <c r="H54">
        <v>0.718488</v>
      </c>
      <c r="I54">
        <v>3.0993</v>
      </c>
      <c r="J54" s="2">
        <f t="shared" si="15"/>
        <v>800000000</v>
      </c>
      <c r="K54" s="2">
        <f t="shared" si="16"/>
        <v>0.0016742375</v>
      </c>
      <c r="L54" s="2">
        <f t="shared" si="17"/>
        <v>0.00132695</v>
      </c>
      <c r="M54" s="2">
        <f t="shared" si="18"/>
        <v>0.0012029175</v>
      </c>
      <c r="N54" s="2">
        <f t="shared" si="19"/>
        <v>0.00518895</v>
      </c>
    </row>
    <row r="55" spans="1:14">
      <c r="A55">
        <v>900000000</v>
      </c>
      <c r="B55" s="8">
        <v>1508840</v>
      </c>
      <c r="C55" s="8">
        <v>1195380</v>
      </c>
      <c r="D55" s="8">
        <v>1038710</v>
      </c>
      <c r="E55" s="8">
        <v>4603860</v>
      </c>
      <c r="F55">
        <v>1</v>
      </c>
      <c r="G55">
        <v>0.79225</v>
      </c>
      <c r="H55">
        <v>0.688419</v>
      </c>
      <c r="I55">
        <v>3.05125</v>
      </c>
      <c r="J55" s="2">
        <f t="shared" si="15"/>
        <v>900000000</v>
      </c>
      <c r="K55" s="2">
        <f t="shared" si="16"/>
        <v>0.00167648888888889</v>
      </c>
      <c r="L55" s="2">
        <f t="shared" si="17"/>
        <v>0.0013282</v>
      </c>
      <c r="M55" s="2">
        <f t="shared" si="18"/>
        <v>0.00115412222222222</v>
      </c>
      <c r="N55" s="2">
        <f t="shared" si="19"/>
        <v>0.0051154</v>
      </c>
    </row>
    <row r="56" spans="2:14">
      <c r="B56" s="8"/>
      <c r="C56" s="8"/>
      <c r="D56" s="8"/>
      <c r="E56" s="8"/>
      <c r="F56"/>
      <c r="G56"/>
      <c r="H56"/>
      <c r="I56"/>
      <c r="J56" s="2"/>
      <c r="K56" s="2"/>
      <c r="L56" s="2"/>
      <c r="M56" s="2"/>
      <c r="N56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6"/>
  <sheetViews>
    <sheetView tabSelected="1" zoomScale="70" zoomScaleNormal="70" workbookViewId="0">
      <selection activeCell="Q36" sqref="Q36"/>
    </sheetView>
  </sheetViews>
  <sheetFormatPr defaultColWidth="9" defaultRowHeight="15"/>
  <cols>
    <col min="1" max="1" width="6.25" style="5" customWidth="true"/>
    <col min="2" max="2" width="8.06666666666667" style="5" customWidth="true"/>
    <col min="3" max="3" width="12.4666666666667" style="5" customWidth="true"/>
    <col min="4" max="4" width="11.9333333333333" style="5" customWidth="true"/>
    <col min="5" max="5" width="16" style="5" customWidth="true"/>
    <col min="6" max="6" width="8.06666666666667" style="5" customWidth="true"/>
    <col min="7" max="7" width="12.4666666666667" style="5" customWidth="true"/>
    <col min="8" max="8" width="11.9333333333333" style="5" customWidth="true"/>
    <col min="9" max="9" width="16" style="5" customWidth="true"/>
    <col min="10" max="10" width="11.5" style="5"/>
    <col min="11" max="16" width="12.625" style="5"/>
    <col min="17" max="16384" width="9.06666666666667" style="5"/>
  </cols>
  <sheetData>
    <row r="1" spans="1: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</v>
      </c>
      <c r="G1" s="6" t="s">
        <v>2</v>
      </c>
      <c r="H1" s="6" t="s">
        <v>3</v>
      </c>
      <c r="I1" s="6" t="s">
        <v>4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</row>
    <row r="2" ht="15.75" spans="1:16">
      <c r="A2" s="7">
        <v>1000</v>
      </c>
      <c r="B2" s="5">
        <v>14.6</v>
      </c>
      <c r="C2" s="5">
        <v>12.5</v>
      </c>
      <c r="D2" s="5">
        <v>9.5</v>
      </c>
      <c r="E2" s="5">
        <v>28</v>
      </c>
      <c r="F2" s="5">
        <v>1</v>
      </c>
      <c r="G2" s="5">
        <v>0.856164</v>
      </c>
      <c r="H2" s="5">
        <v>0.650685</v>
      </c>
      <c r="I2" s="5">
        <v>1.91781</v>
      </c>
      <c r="J2" s="5">
        <f t="shared" ref="J2:J24" si="0">A2</f>
        <v>1000</v>
      </c>
      <c r="K2" s="5">
        <f t="shared" ref="K2:K24" si="1">B2/A2</f>
        <v>0.0146</v>
      </c>
      <c r="L2" s="5">
        <f t="shared" ref="L2:L24" si="2">C2/A2</f>
        <v>0.0125</v>
      </c>
      <c r="M2" s="5">
        <f t="shared" ref="M2:M24" si="3">D2/A2</f>
        <v>0.0095</v>
      </c>
      <c r="N2" s="5">
        <f t="shared" ref="N2:N24" si="4">E2/A2</f>
        <v>0.028</v>
      </c>
      <c r="O2" s="5">
        <f>O3优化!M2</f>
        <v>0.0003</v>
      </c>
      <c r="P2" s="5">
        <f>M2/O2</f>
        <v>31.6666666666667</v>
      </c>
    </row>
    <row r="3" ht="15.75" spans="1:16">
      <c r="A3" s="7">
        <v>2000</v>
      </c>
      <c r="B3" s="5">
        <v>7.8</v>
      </c>
      <c r="C3" s="5">
        <v>6.5</v>
      </c>
      <c r="D3" s="5">
        <v>5.1</v>
      </c>
      <c r="E3" s="5">
        <v>14.4</v>
      </c>
      <c r="F3" s="5">
        <v>1</v>
      </c>
      <c r="G3" s="5">
        <v>0.833333</v>
      </c>
      <c r="H3" s="5">
        <v>0.653846</v>
      </c>
      <c r="I3" s="5">
        <v>1.84615</v>
      </c>
      <c r="J3" s="5">
        <f t="shared" si="0"/>
        <v>2000</v>
      </c>
      <c r="K3" s="5">
        <f t="shared" si="1"/>
        <v>0.0039</v>
      </c>
      <c r="L3" s="5">
        <f t="shared" si="2"/>
        <v>0.00325</v>
      </c>
      <c r="M3" s="5">
        <f t="shared" si="3"/>
        <v>0.00255</v>
      </c>
      <c r="N3" s="5">
        <f t="shared" si="4"/>
        <v>0.0072</v>
      </c>
      <c r="O3" s="5">
        <f>O3优化!M3</f>
        <v>0.0009</v>
      </c>
      <c r="P3" s="5">
        <f t="shared" ref="P3:P34" si="5">M3/O3</f>
        <v>2.83333333333333</v>
      </c>
    </row>
    <row r="4" ht="15.75" spans="1:16">
      <c r="A4" s="7">
        <v>3000</v>
      </c>
      <c r="B4" s="5">
        <v>15.5</v>
      </c>
      <c r="C4" s="5">
        <v>16.1</v>
      </c>
      <c r="D4" s="5">
        <v>10.5</v>
      </c>
      <c r="E4" s="5">
        <v>29.9</v>
      </c>
      <c r="F4" s="5">
        <v>1</v>
      </c>
      <c r="G4" s="5">
        <v>1.03871</v>
      </c>
      <c r="H4" s="5">
        <v>0.677419</v>
      </c>
      <c r="I4" s="5">
        <v>1.92903</v>
      </c>
      <c r="J4" s="5">
        <f t="shared" si="0"/>
        <v>3000</v>
      </c>
      <c r="K4" s="5">
        <f t="shared" si="1"/>
        <v>0.00516666666666667</v>
      </c>
      <c r="L4" s="5">
        <f t="shared" si="2"/>
        <v>0.00536666666666667</v>
      </c>
      <c r="M4" s="5">
        <f t="shared" si="3"/>
        <v>0.0035</v>
      </c>
      <c r="N4" s="5">
        <f t="shared" si="4"/>
        <v>0.00996666666666667</v>
      </c>
      <c r="O4" s="5">
        <f>O3优化!M4</f>
        <v>0.000666666666666667</v>
      </c>
      <c r="P4" s="5">
        <f t="shared" si="5"/>
        <v>5.25</v>
      </c>
    </row>
    <row r="5" ht="15.75" spans="1:16">
      <c r="A5" s="7">
        <v>4000</v>
      </c>
      <c r="B5" s="5">
        <v>26</v>
      </c>
      <c r="C5" s="5">
        <v>21.7</v>
      </c>
      <c r="D5" s="5">
        <v>16.2</v>
      </c>
      <c r="E5" s="5">
        <v>42.6</v>
      </c>
      <c r="F5" s="5">
        <v>1</v>
      </c>
      <c r="G5" s="5">
        <v>0.834615</v>
      </c>
      <c r="H5" s="5">
        <v>0.623077</v>
      </c>
      <c r="I5" s="5">
        <v>1.63846</v>
      </c>
      <c r="J5" s="5">
        <f t="shared" si="0"/>
        <v>4000</v>
      </c>
      <c r="K5" s="5">
        <f t="shared" si="1"/>
        <v>0.0065</v>
      </c>
      <c r="L5" s="5">
        <f t="shared" si="2"/>
        <v>0.005425</v>
      </c>
      <c r="M5" s="5">
        <f t="shared" si="3"/>
        <v>0.00405</v>
      </c>
      <c r="N5" s="5">
        <f t="shared" si="4"/>
        <v>0.01065</v>
      </c>
      <c r="O5" s="5">
        <f>O3优化!M5</f>
        <v>0.000225</v>
      </c>
      <c r="P5" s="5">
        <f t="shared" si="5"/>
        <v>18</v>
      </c>
    </row>
    <row r="6" ht="15.75" spans="1:16">
      <c r="A6" s="7">
        <v>5000</v>
      </c>
      <c r="B6" s="5">
        <v>19.2</v>
      </c>
      <c r="C6" s="5">
        <v>16.7</v>
      </c>
      <c r="D6" s="5">
        <v>12.6</v>
      </c>
      <c r="E6" s="5">
        <v>36.5</v>
      </c>
      <c r="F6" s="5">
        <v>1</v>
      </c>
      <c r="G6" s="5">
        <v>0.869792</v>
      </c>
      <c r="H6" s="5">
        <v>0.65625</v>
      </c>
      <c r="I6" s="5">
        <v>1.90104</v>
      </c>
      <c r="J6" s="5">
        <f t="shared" si="0"/>
        <v>5000</v>
      </c>
      <c r="K6" s="5">
        <f t="shared" si="1"/>
        <v>0.00384</v>
      </c>
      <c r="L6" s="5">
        <f t="shared" si="2"/>
        <v>0.00334</v>
      </c>
      <c r="M6" s="5">
        <f t="shared" si="3"/>
        <v>0.00252</v>
      </c>
      <c r="N6" s="5">
        <f t="shared" si="4"/>
        <v>0.0073</v>
      </c>
      <c r="O6" s="5">
        <f>O3优化!M6</f>
        <v>0.00164</v>
      </c>
      <c r="P6" s="5">
        <f t="shared" si="5"/>
        <v>1.53658536585366</v>
      </c>
    </row>
    <row r="7" ht="15.75" spans="1:16">
      <c r="A7" s="7">
        <v>6000</v>
      </c>
      <c r="B7" s="5">
        <v>78.2</v>
      </c>
      <c r="C7" s="5">
        <v>65.6</v>
      </c>
      <c r="D7" s="5">
        <v>47.3</v>
      </c>
      <c r="E7" s="5">
        <v>143.3</v>
      </c>
      <c r="F7" s="5">
        <v>1</v>
      </c>
      <c r="G7" s="5">
        <v>0.838875</v>
      </c>
      <c r="H7" s="5">
        <v>0.604859</v>
      </c>
      <c r="I7" s="5">
        <v>1.83248</v>
      </c>
      <c r="J7" s="5">
        <f t="shared" si="0"/>
        <v>6000</v>
      </c>
      <c r="K7" s="5">
        <f t="shared" si="1"/>
        <v>0.0130333333333333</v>
      </c>
      <c r="L7" s="5">
        <f t="shared" si="2"/>
        <v>0.0109333333333333</v>
      </c>
      <c r="M7" s="5">
        <f t="shared" si="3"/>
        <v>0.00788333333333333</v>
      </c>
      <c r="N7" s="5">
        <f t="shared" si="4"/>
        <v>0.0238833333333333</v>
      </c>
      <c r="O7" s="5">
        <f>O3优化!M7</f>
        <v>0.000483333333333333</v>
      </c>
      <c r="P7" s="5">
        <f t="shared" si="5"/>
        <v>16.3103448275862</v>
      </c>
    </row>
    <row r="8" ht="15.75" spans="1:16">
      <c r="A8" s="7">
        <v>7000</v>
      </c>
      <c r="B8" s="5">
        <v>97.8</v>
      </c>
      <c r="C8" s="5">
        <v>85</v>
      </c>
      <c r="D8" s="5">
        <v>70.7</v>
      </c>
      <c r="E8" s="5">
        <v>183.2</v>
      </c>
      <c r="F8" s="5">
        <v>1</v>
      </c>
      <c r="G8" s="5">
        <v>0.869121</v>
      </c>
      <c r="H8" s="5">
        <v>0.722904</v>
      </c>
      <c r="I8" s="5">
        <v>1.87321</v>
      </c>
      <c r="J8" s="5">
        <f t="shared" si="0"/>
        <v>7000</v>
      </c>
      <c r="K8" s="5">
        <f t="shared" si="1"/>
        <v>0.0139714285714286</v>
      </c>
      <c r="L8" s="5">
        <f t="shared" si="2"/>
        <v>0.0121428571428571</v>
      </c>
      <c r="M8" s="5">
        <f t="shared" si="3"/>
        <v>0.0101</v>
      </c>
      <c r="N8" s="5">
        <f t="shared" si="4"/>
        <v>0.0261714285714286</v>
      </c>
      <c r="O8" s="5">
        <f>O3优化!M8</f>
        <v>0.000757142857142857</v>
      </c>
      <c r="P8" s="5">
        <f t="shared" si="5"/>
        <v>13.3396226415094</v>
      </c>
    </row>
    <row r="9" ht="15.75" spans="1:16">
      <c r="A9" s="7">
        <v>8000</v>
      </c>
      <c r="B9" s="5">
        <v>53.1</v>
      </c>
      <c r="C9" s="5">
        <v>41.5</v>
      </c>
      <c r="D9" s="5">
        <v>31.3</v>
      </c>
      <c r="E9" s="5">
        <v>82.2</v>
      </c>
      <c r="F9" s="5">
        <v>1</v>
      </c>
      <c r="G9" s="5">
        <v>0.781544</v>
      </c>
      <c r="H9" s="5">
        <v>0.589454</v>
      </c>
      <c r="I9" s="5">
        <v>1.54802</v>
      </c>
      <c r="J9" s="5">
        <f t="shared" si="0"/>
        <v>8000</v>
      </c>
      <c r="K9" s="5">
        <f t="shared" si="1"/>
        <v>0.0066375</v>
      </c>
      <c r="L9" s="5">
        <f t="shared" si="2"/>
        <v>0.0051875</v>
      </c>
      <c r="M9" s="5">
        <f t="shared" si="3"/>
        <v>0.0039125</v>
      </c>
      <c r="N9" s="5">
        <f t="shared" si="4"/>
        <v>0.010275</v>
      </c>
      <c r="O9" s="5">
        <f>O3优化!M9</f>
        <v>0.0016125</v>
      </c>
      <c r="P9" s="5">
        <f t="shared" si="5"/>
        <v>2.42635658914729</v>
      </c>
    </row>
    <row r="10" ht="15.75" spans="1:16">
      <c r="A10" s="7">
        <v>9000</v>
      </c>
      <c r="B10" s="5">
        <v>130.1</v>
      </c>
      <c r="C10" s="5">
        <v>116.1</v>
      </c>
      <c r="D10" s="5">
        <v>86.7</v>
      </c>
      <c r="E10" s="5">
        <v>256.4</v>
      </c>
      <c r="F10" s="5">
        <v>1</v>
      </c>
      <c r="G10" s="5">
        <v>0.89239</v>
      </c>
      <c r="H10" s="5">
        <v>0.66641</v>
      </c>
      <c r="I10" s="5">
        <v>1.97079</v>
      </c>
      <c r="J10" s="5">
        <f t="shared" si="0"/>
        <v>9000</v>
      </c>
      <c r="K10" s="5">
        <f t="shared" si="1"/>
        <v>0.0144555555555556</v>
      </c>
      <c r="L10" s="5">
        <f t="shared" si="2"/>
        <v>0.0129</v>
      </c>
      <c r="M10" s="5">
        <f t="shared" si="3"/>
        <v>0.00963333333333333</v>
      </c>
      <c r="N10" s="5">
        <f t="shared" si="4"/>
        <v>0.0284888888888889</v>
      </c>
      <c r="O10" s="5">
        <f>O3优化!M10</f>
        <v>0.000622222222222222</v>
      </c>
      <c r="P10" s="5">
        <f t="shared" si="5"/>
        <v>15.4821428571429</v>
      </c>
    </row>
    <row r="11" spans="1:16">
      <c r="A11" s="5">
        <v>10000</v>
      </c>
      <c r="B11" s="5">
        <v>137.2</v>
      </c>
      <c r="C11" s="5">
        <v>105.9</v>
      </c>
      <c r="D11" s="5">
        <v>81.2</v>
      </c>
      <c r="E11" s="5">
        <v>219.5</v>
      </c>
      <c r="F11" s="5">
        <v>1</v>
      </c>
      <c r="G11" s="5">
        <v>0.771866</v>
      </c>
      <c r="H11" s="5">
        <v>0.591837</v>
      </c>
      <c r="I11" s="5">
        <v>1.59985</v>
      </c>
      <c r="J11" s="5">
        <f t="shared" si="0"/>
        <v>10000</v>
      </c>
      <c r="K11" s="5">
        <f t="shared" si="1"/>
        <v>0.01372</v>
      </c>
      <c r="L11" s="5">
        <f t="shared" si="2"/>
        <v>0.01059</v>
      </c>
      <c r="M11" s="5">
        <f t="shared" si="3"/>
        <v>0.00812</v>
      </c>
      <c r="N11" s="5">
        <f t="shared" si="4"/>
        <v>0.02195</v>
      </c>
      <c r="O11" s="5">
        <f>O3优化!M11</f>
        <v>0.00089</v>
      </c>
      <c r="P11" s="5">
        <f t="shared" si="5"/>
        <v>9.12359550561798</v>
      </c>
    </row>
    <row r="12" spans="1:16">
      <c r="A12" s="5">
        <v>20000</v>
      </c>
      <c r="B12" s="5">
        <v>127.2</v>
      </c>
      <c r="C12" s="5">
        <v>94</v>
      </c>
      <c r="D12" s="5">
        <v>72.2</v>
      </c>
      <c r="E12" s="5">
        <v>203</v>
      </c>
      <c r="F12" s="5">
        <v>1</v>
      </c>
      <c r="G12" s="5">
        <v>0.738994</v>
      </c>
      <c r="H12" s="5">
        <v>0.56761</v>
      </c>
      <c r="I12" s="5">
        <v>1.59591</v>
      </c>
      <c r="J12" s="5">
        <f t="shared" si="0"/>
        <v>20000</v>
      </c>
      <c r="K12" s="5">
        <f t="shared" si="1"/>
        <v>0.00636</v>
      </c>
      <c r="L12" s="5">
        <f t="shared" si="2"/>
        <v>0.0047</v>
      </c>
      <c r="M12" s="5">
        <f t="shared" si="3"/>
        <v>0.00361</v>
      </c>
      <c r="N12" s="5">
        <f t="shared" si="4"/>
        <v>0.01015</v>
      </c>
      <c r="O12" s="5">
        <f>O3优化!M12</f>
        <v>0.00033</v>
      </c>
      <c r="P12" s="5">
        <f t="shared" si="5"/>
        <v>10.9393939393939</v>
      </c>
    </row>
    <row r="13" spans="1:16">
      <c r="A13" s="5">
        <v>30000</v>
      </c>
      <c r="B13" s="5">
        <v>144.6</v>
      </c>
      <c r="C13" s="5">
        <v>125.5</v>
      </c>
      <c r="D13" s="5">
        <v>95.6</v>
      </c>
      <c r="E13" s="5">
        <v>268.2</v>
      </c>
      <c r="F13" s="5">
        <v>1</v>
      </c>
      <c r="G13" s="5">
        <v>0.867911</v>
      </c>
      <c r="H13" s="5">
        <v>0.661134</v>
      </c>
      <c r="I13" s="5">
        <v>1.85477</v>
      </c>
      <c r="J13" s="5">
        <f t="shared" si="0"/>
        <v>30000</v>
      </c>
      <c r="K13" s="5">
        <f t="shared" si="1"/>
        <v>0.00482</v>
      </c>
      <c r="L13" s="5">
        <f t="shared" si="2"/>
        <v>0.00418333333333333</v>
      </c>
      <c r="M13" s="5">
        <f t="shared" si="3"/>
        <v>0.00318666666666667</v>
      </c>
      <c r="N13" s="5">
        <f t="shared" si="4"/>
        <v>0.00894</v>
      </c>
      <c r="O13" s="5">
        <f>O3优化!M13</f>
        <v>0.00038</v>
      </c>
      <c r="P13" s="5">
        <f t="shared" si="5"/>
        <v>8.3859649122807</v>
      </c>
    </row>
    <row r="14" spans="1:16">
      <c r="A14" s="5">
        <v>40000</v>
      </c>
      <c r="B14" s="5">
        <v>286.7</v>
      </c>
      <c r="C14" s="5">
        <v>216</v>
      </c>
      <c r="D14" s="5">
        <v>140.2</v>
      </c>
      <c r="E14" s="5">
        <v>431.3</v>
      </c>
      <c r="F14" s="5">
        <v>1</v>
      </c>
      <c r="G14" s="5">
        <v>0.753401</v>
      </c>
      <c r="H14" s="5">
        <v>0.489013</v>
      </c>
      <c r="I14" s="5">
        <v>1.50436</v>
      </c>
      <c r="J14" s="5">
        <f t="shared" si="0"/>
        <v>40000</v>
      </c>
      <c r="K14" s="5">
        <f t="shared" si="1"/>
        <v>0.0071675</v>
      </c>
      <c r="L14" s="5">
        <f t="shared" si="2"/>
        <v>0.0054</v>
      </c>
      <c r="M14" s="5">
        <f t="shared" si="3"/>
        <v>0.003505</v>
      </c>
      <c r="N14" s="5">
        <f t="shared" si="4"/>
        <v>0.0107825</v>
      </c>
      <c r="O14" s="5">
        <f>O3优化!M14</f>
        <v>0.0010475</v>
      </c>
      <c r="P14" s="5">
        <f t="shared" si="5"/>
        <v>3.34606205250597</v>
      </c>
    </row>
    <row r="15" spans="1:16">
      <c r="A15" s="5">
        <v>50000</v>
      </c>
      <c r="B15" s="5">
        <v>281</v>
      </c>
      <c r="C15" s="5">
        <v>241.7</v>
      </c>
      <c r="D15" s="5">
        <v>180.6</v>
      </c>
      <c r="E15" s="5">
        <v>525.4</v>
      </c>
      <c r="F15" s="5">
        <v>1</v>
      </c>
      <c r="G15" s="5">
        <v>0.860142</v>
      </c>
      <c r="H15" s="5">
        <v>0.642705</v>
      </c>
      <c r="I15" s="5">
        <v>1.86975</v>
      </c>
      <c r="J15" s="5">
        <f t="shared" si="0"/>
        <v>50000</v>
      </c>
      <c r="K15" s="5">
        <f t="shared" si="1"/>
        <v>0.00562</v>
      </c>
      <c r="L15" s="5">
        <f t="shared" si="2"/>
        <v>0.004834</v>
      </c>
      <c r="M15" s="5">
        <f t="shared" si="3"/>
        <v>0.003612</v>
      </c>
      <c r="N15" s="5">
        <f t="shared" si="4"/>
        <v>0.010508</v>
      </c>
      <c r="O15" s="5">
        <f>O3优化!M15</f>
        <v>0.001178</v>
      </c>
      <c r="P15" s="5">
        <f t="shared" si="5"/>
        <v>3.06621392190153</v>
      </c>
    </row>
    <row r="16" spans="1:16">
      <c r="A16" s="5">
        <v>60000</v>
      </c>
      <c r="B16" s="5">
        <v>640.8</v>
      </c>
      <c r="C16" s="5">
        <v>516.8</v>
      </c>
      <c r="D16" s="5">
        <v>372.3</v>
      </c>
      <c r="E16" s="5">
        <v>1037.1</v>
      </c>
      <c r="F16" s="5">
        <v>1</v>
      </c>
      <c r="G16" s="5">
        <v>0.806492</v>
      </c>
      <c r="H16" s="5">
        <v>0.580993</v>
      </c>
      <c r="I16" s="5">
        <v>1.61845</v>
      </c>
      <c r="J16" s="5">
        <f t="shared" si="0"/>
        <v>60000</v>
      </c>
      <c r="K16" s="5">
        <f t="shared" si="1"/>
        <v>0.01068</v>
      </c>
      <c r="L16" s="5">
        <f t="shared" si="2"/>
        <v>0.00861333333333333</v>
      </c>
      <c r="M16" s="5">
        <f t="shared" si="3"/>
        <v>0.006205</v>
      </c>
      <c r="N16" s="5">
        <f t="shared" si="4"/>
        <v>0.017285</v>
      </c>
      <c r="O16" s="5">
        <f>O3优化!M16</f>
        <v>0.00120666666666667</v>
      </c>
      <c r="P16" s="5">
        <f t="shared" si="5"/>
        <v>5.14226519337017</v>
      </c>
    </row>
    <row r="17" spans="1:16">
      <c r="A17" s="5">
        <v>70000</v>
      </c>
      <c r="B17" s="5">
        <v>400.3</v>
      </c>
      <c r="C17" s="5">
        <v>238.6</v>
      </c>
      <c r="D17" s="5">
        <v>182.2</v>
      </c>
      <c r="E17" s="5">
        <v>518.1</v>
      </c>
      <c r="F17" s="5">
        <v>1</v>
      </c>
      <c r="G17" s="5">
        <v>0.596053</v>
      </c>
      <c r="H17" s="5">
        <v>0.455159</v>
      </c>
      <c r="I17" s="5">
        <v>1.29428</v>
      </c>
      <c r="J17" s="5">
        <f t="shared" si="0"/>
        <v>70000</v>
      </c>
      <c r="K17" s="5">
        <f t="shared" si="1"/>
        <v>0.00571857142857143</v>
      </c>
      <c r="L17" s="5">
        <f t="shared" si="2"/>
        <v>0.00340857142857143</v>
      </c>
      <c r="M17" s="5">
        <f t="shared" si="3"/>
        <v>0.00260285714285714</v>
      </c>
      <c r="N17" s="5">
        <f t="shared" si="4"/>
        <v>0.00740142857142857</v>
      </c>
      <c r="O17" s="5">
        <f>O3优化!M17</f>
        <v>0.000608571428571429</v>
      </c>
      <c r="P17" s="5">
        <f t="shared" si="5"/>
        <v>4.27699530516432</v>
      </c>
    </row>
    <row r="18" spans="1:16">
      <c r="A18" s="5">
        <v>80000</v>
      </c>
      <c r="B18" s="5">
        <v>999.4</v>
      </c>
      <c r="C18" s="5">
        <v>850.7</v>
      </c>
      <c r="D18" s="5">
        <v>587.6</v>
      </c>
      <c r="E18" s="5">
        <v>1830.3</v>
      </c>
      <c r="F18" s="5">
        <v>1</v>
      </c>
      <c r="G18" s="5">
        <v>0.851211</v>
      </c>
      <c r="H18" s="5">
        <v>0.587953</v>
      </c>
      <c r="I18" s="5">
        <v>1.8314</v>
      </c>
      <c r="J18" s="5">
        <f t="shared" si="0"/>
        <v>80000</v>
      </c>
      <c r="K18" s="5">
        <f t="shared" si="1"/>
        <v>0.0124925</v>
      </c>
      <c r="L18" s="5">
        <f t="shared" si="2"/>
        <v>0.01063375</v>
      </c>
      <c r="M18" s="5">
        <f t="shared" si="3"/>
        <v>0.007345</v>
      </c>
      <c r="N18" s="5">
        <f t="shared" si="4"/>
        <v>0.02287875</v>
      </c>
      <c r="O18" s="5">
        <f>O3优化!M18</f>
        <v>0.00083375</v>
      </c>
      <c r="P18" s="5">
        <f t="shared" si="5"/>
        <v>8.8095952023988</v>
      </c>
    </row>
    <row r="19" spans="1:16">
      <c r="A19" s="5">
        <v>90000</v>
      </c>
      <c r="B19" s="5">
        <v>510.4</v>
      </c>
      <c r="C19" s="5">
        <v>417.5</v>
      </c>
      <c r="D19" s="5">
        <v>325.7</v>
      </c>
      <c r="E19" s="5">
        <v>921.9</v>
      </c>
      <c r="F19" s="5">
        <v>1</v>
      </c>
      <c r="G19" s="5">
        <v>0.817986</v>
      </c>
      <c r="H19" s="5">
        <v>0.638127</v>
      </c>
      <c r="I19" s="5">
        <v>1.80623</v>
      </c>
      <c r="J19" s="5">
        <f t="shared" si="0"/>
        <v>90000</v>
      </c>
      <c r="K19" s="5">
        <f t="shared" si="1"/>
        <v>0.00567111111111111</v>
      </c>
      <c r="L19" s="5">
        <f t="shared" si="2"/>
        <v>0.00463888888888889</v>
      </c>
      <c r="M19" s="5">
        <f t="shared" si="3"/>
        <v>0.00361888888888889</v>
      </c>
      <c r="N19" s="5">
        <f t="shared" si="4"/>
        <v>0.0102433333333333</v>
      </c>
      <c r="O19" s="5">
        <f>O3优化!M19</f>
        <v>0.000737777777777778</v>
      </c>
      <c r="P19" s="5">
        <f t="shared" si="5"/>
        <v>4.90512048192771</v>
      </c>
    </row>
    <row r="20" spans="1:16">
      <c r="A20" s="5">
        <v>100000</v>
      </c>
      <c r="B20" s="5">
        <v>419.2</v>
      </c>
      <c r="C20" s="5">
        <v>351</v>
      </c>
      <c r="D20" s="5">
        <v>268.4</v>
      </c>
      <c r="E20" s="5">
        <v>768.4</v>
      </c>
      <c r="F20" s="5">
        <v>1</v>
      </c>
      <c r="G20" s="5">
        <v>0.837309</v>
      </c>
      <c r="H20" s="5">
        <v>0.640267</v>
      </c>
      <c r="I20" s="5">
        <v>1.83302</v>
      </c>
      <c r="J20" s="5">
        <f t="shared" si="0"/>
        <v>100000</v>
      </c>
      <c r="K20" s="5">
        <f t="shared" si="1"/>
        <v>0.004192</v>
      </c>
      <c r="L20" s="5">
        <f t="shared" si="2"/>
        <v>0.00351</v>
      </c>
      <c r="M20" s="5">
        <f t="shared" si="3"/>
        <v>0.002684</v>
      </c>
      <c r="N20" s="5">
        <f t="shared" si="4"/>
        <v>0.007684</v>
      </c>
      <c r="O20" s="5">
        <f>O3优化!M20</f>
        <v>0.000962</v>
      </c>
      <c r="P20" s="5">
        <f t="shared" si="5"/>
        <v>2.79002079002079</v>
      </c>
    </row>
    <row r="21" spans="1:16">
      <c r="A21" s="5">
        <v>200000</v>
      </c>
      <c r="B21" s="5">
        <v>876.1</v>
      </c>
      <c r="C21" s="5">
        <v>765.9</v>
      </c>
      <c r="D21" s="5">
        <v>582.4</v>
      </c>
      <c r="E21" s="5">
        <v>1583.5</v>
      </c>
      <c r="F21" s="5">
        <v>1</v>
      </c>
      <c r="G21" s="5">
        <v>0.874215</v>
      </c>
      <c r="H21" s="5">
        <v>0.664764</v>
      </c>
      <c r="I21" s="5">
        <v>1.80744</v>
      </c>
      <c r="J21" s="5">
        <f t="shared" si="0"/>
        <v>200000</v>
      </c>
      <c r="K21" s="5">
        <f t="shared" si="1"/>
        <v>0.0043805</v>
      </c>
      <c r="L21" s="5">
        <f t="shared" si="2"/>
        <v>0.0038295</v>
      </c>
      <c r="M21" s="5">
        <f t="shared" si="3"/>
        <v>0.002912</v>
      </c>
      <c r="N21" s="5">
        <f t="shared" si="4"/>
        <v>0.0079175</v>
      </c>
      <c r="O21" s="5">
        <f>O3优化!M21</f>
        <v>0.0005765</v>
      </c>
      <c r="P21" s="5">
        <f t="shared" si="5"/>
        <v>5.05117085862966</v>
      </c>
    </row>
    <row r="22" spans="1:16">
      <c r="A22" s="5">
        <v>300000</v>
      </c>
      <c r="B22" s="5">
        <v>1921.5</v>
      </c>
      <c r="C22" s="5">
        <v>1693.7</v>
      </c>
      <c r="D22" s="5">
        <v>1047.2</v>
      </c>
      <c r="E22" s="5">
        <v>2795</v>
      </c>
      <c r="F22" s="5">
        <v>1</v>
      </c>
      <c r="G22" s="5">
        <v>0.881447</v>
      </c>
      <c r="H22" s="5">
        <v>0.544991</v>
      </c>
      <c r="I22" s="5">
        <v>1.45459</v>
      </c>
      <c r="J22" s="5">
        <f t="shared" si="0"/>
        <v>300000</v>
      </c>
      <c r="K22" s="5">
        <f t="shared" si="1"/>
        <v>0.006405</v>
      </c>
      <c r="L22" s="5">
        <f t="shared" si="2"/>
        <v>0.00564566666666667</v>
      </c>
      <c r="M22" s="5">
        <f t="shared" si="3"/>
        <v>0.00349066666666667</v>
      </c>
      <c r="N22" s="5">
        <f t="shared" si="4"/>
        <v>0.00931666666666667</v>
      </c>
      <c r="O22" s="5">
        <f>O3优化!M22</f>
        <v>0.000615</v>
      </c>
      <c r="P22" s="5">
        <f t="shared" si="5"/>
        <v>5.67588075880759</v>
      </c>
    </row>
    <row r="23" spans="1:16">
      <c r="A23" s="5">
        <v>400000</v>
      </c>
      <c r="B23" s="5">
        <v>1833.5</v>
      </c>
      <c r="C23" s="5">
        <v>1583.1</v>
      </c>
      <c r="D23" s="5">
        <v>1108.5</v>
      </c>
      <c r="E23" s="5">
        <v>3197.2</v>
      </c>
      <c r="F23" s="5">
        <v>1</v>
      </c>
      <c r="G23" s="5">
        <v>0.863431</v>
      </c>
      <c r="H23" s="5">
        <v>0.604581</v>
      </c>
      <c r="I23" s="5">
        <v>1.74377</v>
      </c>
      <c r="J23" s="5">
        <f t="shared" si="0"/>
        <v>400000</v>
      </c>
      <c r="K23" s="5">
        <f t="shared" si="1"/>
        <v>0.00458375</v>
      </c>
      <c r="L23" s="5">
        <f t="shared" si="2"/>
        <v>0.00395775</v>
      </c>
      <c r="M23" s="5">
        <f t="shared" si="3"/>
        <v>0.00277125</v>
      </c>
      <c r="N23" s="5">
        <f t="shared" si="4"/>
        <v>0.007993</v>
      </c>
      <c r="O23" s="5">
        <f>O3优化!M23</f>
        <v>0.000688</v>
      </c>
      <c r="P23" s="5">
        <f t="shared" si="5"/>
        <v>4.02797965116279</v>
      </c>
    </row>
    <row r="24" spans="1:16">
      <c r="A24" s="5">
        <v>500000</v>
      </c>
      <c r="B24" s="5">
        <v>1980.1</v>
      </c>
      <c r="C24" s="5">
        <v>1731.7</v>
      </c>
      <c r="D24" s="5">
        <v>1295.5</v>
      </c>
      <c r="E24" s="5">
        <v>3840.8</v>
      </c>
      <c r="F24" s="5">
        <v>1</v>
      </c>
      <c r="G24" s="5">
        <v>0.874552</v>
      </c>
      <c r="H24" s="5">
        <v>0.65426</v>
      </c>
      <c r="I24" s="5">
        <v>1.9397</v>
      </c>
      <c r="J24" s="5">
        <f t="shared" si="0"/>
        <v>500000</v>
      </c>
      <c r="K24" s="5">
        <f t="shared" si="1"/>
        <v>0.0039602</v>
      </c>
      <c r="L24" s="5">
        <f t="shared" si="2"/>
        <v>0.0034634</v>
      </c>
      <c r="M24" s="5">
        <f t="shared" si="3"/>
        <v>0.002591</v>
      </c>
      <c r="N24" s="5">
        <f t="shared" si="4"/>
        <v>0.0076816</v>
      </c>
      <c r="O24" s="5">
        <f>O3优化!M24</f>
        <v>0.0007304</v>
      </c>
      <c r="P24" s="5">
        <f t="shared" si="5"/>
        <v>3.5473713033954</v>
      </c>
    </row>
    <row r="25" spans="1:16">
      <c r="A25" s="5">
        <v>600000</v>
      </c>
      <c r="B25" s="5">
        <v>2347.4</v>
      </c>
      <c r="C25" s="5">
        <v>2034</v>
      </c>
      <c r="D25" s="5">
        <v>1556.3</v>
      </c>
      <c r="E25" s="5">
        <v>4626.2</v>
      </c>
      <c r="F25" s="5">
        <v>1</v>
      </c>
      <c r="G25" s="5">
        <v>0.866491</v>
      </c>
      <c r="H25" s="5">
        <v>0.662989</v>
      </c>
      <c r="I25" s="5">
        <v>1.97078</v>
      </c>
      <c r="J25" s="5">
        <f t="shared" ref="J25:J51" si="6">A25</f>
        <v>600000</v>
      </c>
      <c r="K25" s="5">
        <f t="shared" ref="K25:K51" si="7">B25/A25</f>
        <v>0.00391233333333333</v>
      </c>
      <c r="L25" s="5">
        <f t="shared" ref="L25:L51" si="8">C25/A25</f>
        <v>0.00339</v>
      </c>
      <c r="M25" s="5">
        <f t="shared" ref="M25:M51" si="9">D25/A25</f>
        <v>0.00259383333333333</v>
      </c>
      <c r="N25" s="5">
        <f t="shared" ref="N25:N51" si="10">E25/A25</f>
        <v>0.00771033333333333</v>
      </c>
      <c r="O25" s="5">
        <f>O3优化!M25</f>
        <v>0.000790166666666667</v>
      </c>
      <c r="P25" s="5">
        <f t="shared" si="5"/>
        <v>3.28264079308163</v>
      </c>
    </row>
    <row r="26" customFormat="true" spans="1:16">
      <c r="A26">
        <v>700000</v>
      </c>
      <c r="B26">
        <v>2737.6</v>
      </c>
      <c r="C26">
        <v>2387.6</v>
      </c>
      <c r="D26">
        <v>1830.6</v>
      </c>
      <c r="E26">
        <v>5454.1</v>
      </c>
      <c r="F26">
        <v>1</v>
      </c>
      <c r="G26">
        <v>0.872151</v>
      </c>
      <c r="H26">
        <v>0.668688</v>
      </c>
      <c r="I26">
        <v>1.99229</v>
      </c>
      <c r="J26" s="5">
        <f t="shared" si="6"/>
        <v>700000</v>
      </c>
      <c r="K26" s="5">
        <f t="shared" si="7"/>
        <v>0.00391085714285714</v>
      </c>
      <c r="L26" s="5">
        <f t="shared" si="8"/>
        <v>0.00341085714285714</v>
      </c>
      <c r="M26" s="5">
        <f t="shared" si="9"/>
        <v>0.00261514285714286</v>
      </c>
      <c r="N26" s="5">
        <f t="shared" si="10"/>
        <v>0.00779157142857143</v>
      </c>
      <c r="O26" s="5">
        <f>O3优化!M26</f>
        <v>0.000926857142857143</v>
      </c>
      <c r="P26" s="5">
        <f t="shared" si="5"/>
        <v>2.82151664611591</v>
      </c>
    </row>
    <row r="27" customFormat="true" spans="1:16">
      <c r="A27">
        <v>800000</v>
      </c>
      <c r="B27">
        <v>3442.8</v>
      </c>
      <c r="C27">
        <v>3048.3</v>
      </c>
      <c r="D27">
        <v>2104.7</v>
      </c>
      <c r="E27">
        <v>6207.5</v>
      </c>
      <c r="F27">
        <v>1</v>
      </c>
      <c r="G27">
        <v>0.885413</v>
      </c>
      <c r="H27">
        <v>0.611334</v>
      </c>
      <c r="I27">
        <v>1.80304</v>
      </c>
      <c r="J27" s="5">
        <f t="shared" si="6"/>
        <v>800000</v>
      </c>
      <c r="K27" s="5">
        <f t="shared" si="7"/>
        <v>0.0043035</v>
      </c>
      <c r="L27" s="5">
        <f t="shared" si="8"/>
        <v>0.003810375</v>
      </c>
      <c r="M27" s="5">
        <f t="shared" si="9"/>
        <v>0.002630875</v>
      </c>
      <c r="N27" s="5">
        <f t="shared" si="10"/>
        <v>0.007759375</v>
      </c>
      <c r="O27" s="5">
        <f>O3优化!M27</f>
        <v>0.00091325</v>
      </c>
      <c r="P27" s="5">
        <f t="shared" si="5"/>
        <v>2.88078291814947</v>
      </c>
    </row>
    <row r="28" customFormat="true" spans="1:16">
      <c r="A28">
        <v>900000</v>
      </c>
      <c r="B28">
        <v>3517.6</v>
      </c>
      <c r="C28">
        <v>3028.8</v>
      </c>
      <c r="D28">
        <v>2310.5</v>
      </c>
      <c r="E28">
        <v>6920.6</v>
      </c>
      <c r="F28">
        <v>1</v>
      </c>
      <c r="G28">
        <v>0.861042</v>
      </c>
      <c r="H28">
        <v>0.65684</v>
      </c>
      <c r="I28">
        <v>1.96742</v>
      </c>
      <c r="J28" s="5">
        <f t="shared" si="6"/>
        <v>900000</v>
      </c>
      <c r="K28" s="5">
        <f t="shared" si="7"/>
        <v>0.00390844444444444</v>
      </c>
      <c r="L28" s="5">
        <f t="shared" si="8"/>
        <v>0.00336533333333333</v>
      </c>
      <c r="M28" s="5">
        <f t="shared" si="9"/>
        <v>0.00256722222222222</v>
      </c>
      <c r="N28" s="5">
        <f t="shared" si="10"/>
        <v>0.00768955555555556</v>
      </c>
      <c r="O28" s="5">
        <f>O3优化!M28</f>
        <v>0.000942</v>
      </c>
      <c r="P28" s="5">
        <f t="shared" si="5"/>
        <v>2.72528898325077</v>
      </c>
    </row>
    <row r="29" customFormat="true" spans="1:16">
      <c r="A29">
        <v>1000000</v>
      </c>
      <c r="B29">
        <v>3901.8</v>
      </c>
      <c r="C29">
        <v>3379.7</v>
      </c>
      <c r="D29">
        <v>2586.1</v>
      </c>
      <c r="E29">
        <v>7766.5</v>
      </c>
      <c r="F29">
        <v>1</v>
      </c>
      <c r="G29">
        <v>0.86619</v>
      </c>
      <c r="H29">
        <v>0.662797</v>
      </c>
      <c r="I29">
        <v>1.99049</v>
      </c>
      <c r="J29" s="5">
        <f t="shared" si="6"/>
        <v>1000000</v>
      </c>
      <c r="K29" s="5">
        <f t="shared" si="7"/>
        <v>0.0039018</v>
      </c>
      <c r="L29" s="5">
        <f t="shared" si="8"/>
        <v>0.0033797</v>
      </c>
      <c r="M29" s="5">
        <f t="shared" si="9"/>
        <v>0.0025861</v>
      </c>
      <c r="N29" s="5">
        <f t="shared" si="10"/>
        <v>0.0077665</v>
      </c>
      <c r="O29" s="5">
        <f>O3优化!M29</f>
        <v>0.0009415</v>
      </c>
      <c r="P29" s="5">
        <f t="shared" si="5"/>
        <v>2.74678704195433</v>
      </c>
    </row>
    <row r="30" customFormat="true" spans="1:16">
      <c r="A30">
        <v>2000000</v>
      </c>
      <c r="B30">
        <v>7731.1</v>
      </c>
      <c r="C30">
        <v>6641.7</v>
      </c>
      <c r="D30">
        <v>5115.3</v>
      </c>
      <c r="E30">
        <v>15470.8</v>
      </c>
      <c r="F30">
        <v>1</v>
      </c>
      <c r="G30">
        <v>0.859089</v>
      </c>
      <c r="H30">
        <v>0.661652</v>
      </c>
      <c r="I30">
        <v>2.00111</v>
      </c>
      <c r="J30" s="5">
        <f t="shared" si="6"/>
        <v>2000000</v>
      </c>
      <c r="K30" s="5">
        <f t="shared" si="7"/>
        <v>0.00386555</v>
      </c>
      <c r="L30" s="5">
        <f t="shared" si="8"/>
        <v>0.00332085</v>
      </c>
      <c r="M30" s="5">
        <f t="shared" si="9"/>
        <v>0.00255765</v>
      </c>
      <c r="N30" s="5">
        <f t="shared" si="10"/>
        <v>0.0077354</v>
      </c>
      <c r="O30" s="5">
        <f>O3优化!M30</f>
        <v>0.00107045</v>
      </c>
      <c r="P30" s="5">
        <f t="shared" si="5"/>
        <v>2.38932224765286</v>
      </c>
    </row>
    <row r="31" customFormat="true" spans="1:16">
      <c r="A31">
        <v>3000000</v>
      </c>
      <c r="B31">
        <v>11693.9</v>
      </c>
      <c r="C31">
        <v>10141.2</v>
      </c>
      <c r="D31">
        <v>7786</v>
      </c>
      <c r="E31">
        <v>23721</v>
      </c>
      <c r="F31">
        <v>1</v>
      </c>
      <c r="G31">
        <v>0.867221</v>
      </c>
      <c r="H31">
        <v>0.665817</v>
      </c>
      <c r="I31">
        <v>2.02849</v>
      </c>
      <c r="J31" s="5">
        <f t="shared" si="6"/>
        <v>3000000</v>
      </c>
      <c r="K31" s="5">
        <f t="shared" si="7"/>
        <v>0.00389796666666667</v>
      </c>
      <c r="L31" s="5">
        <f t="shared" si="8"/>
        <v>0.0033804</v>
      </c>
      <c r="M31" s="5">
        <f t="shared" si="9"/>
        <v>0.00259533333333333</v>
      </c>
      <c r="N31" s="5">
        <f t="shared" si="10"/>
        <v>0.007907</v>
      </c>
      <c r="O31" s="5">
        <f>O3优化!M31</f>
        <v>0.00111783333333333</v>
      </c>
      <c r="P31" s="5">
        <f t="shared" si="5"/>
        <v>2.32175339197853</v>
      </c>
    </row>
    <row r="32" customFormat="true" spans="1:16">
      <c r="A32">
        <v>4000000</v>
      </c>
      <c r="B32">
        <v>15578.2</v>
      </c>
      <c r="C32">
        <v>13492.6</v>
      </c>
      <c r="D32">
        <v>10355.2</v>
      </c>
      <c r="E32">
        <v>31647.7</v>
      </c>
      <c r="F32">
        <v>1</v>
      </c>
      <c r="G32">
        <v>0.866121</v>
      </c>
      <c r="H32">
        <v>0.664724</v>
      </c>
      <c r="I32">
        <v>2.03154</v>
      </c>
      <c r="J32" s="5">
        <f t="shared" si="6"/>
        <v>4000000</v>
      </c>
      <c r="K32" s="5">
        <f t="shared" si="7"/>
        <v>0.00389455</v>
      </c>
      <c r="L32" s="5">
        <f t="shared" si="8"/>
        <v>0.00337315</v>
      </c>
      <c r="M32" s="5">
        <f t="shared" si="9"/>
        <v>0.0025888</v>
      </c>
      <c r="N32" s="5">
        <f t="shared" si="10"/>
        <v>0.007911925</v>
      </c>
      <c r="O32" s="5">
        <f>O3优化!M32</f>
        <v>0.001103725</v>
      </c>
      <c r="P32" s="5">
        <f t="shared" si="5"/>
        <v>2.34551178962151</v>
      </c>
    </row>
    <row r="33" customFormat="true" spans="1:16">
      <c r="A33">
        <v>5000000</v>
      </c>
      <c r="B33">
        <v>19670.1</v>
      </c>
      <c r="C33">
        <v>17035</v>
      </c>
      <c r="D33">
        <v>13126.2</v>
      </c>
      <c r="E33">
        <v>39942.4</v>
      </c>
      <c r="F33">
        <v>1</v>
      </c>
      <c r="G33">
        <v>0.866035</v>
      </c>
      <c r="H33">
        <v>0.667317</v>
      </c>
      <c r="I33">
        <v>2.03061</v>
      </c>
      <c r="J33" s="5">
        <f t="shared" si="6"/>
        <v>5000000</v>
      </c>
      <c r="K33" s="5">
        <f t="shared" si="7"/>
        <v>0.00393402</v>
      </c>
      <c r="L33" s="5">
        <f t="shared" si="8"/>
        <v>0.003407</v>
      </c>
      <c r="M33" s="5">
        <f t="shared" si="9"/>
        <v>0.00262524</v>
      </c>
      <c r="N33" s="5">
        <f t="shared" si="10"/>
        <v>0.00798848</v>
      </c>
      <c r="O33" s="5">
        <f>O3优化!M33</f>
        <v>0.0011293</v>
      </c>
      <c r="P33" s="5">
        <f t="shared" si="5"/>
        <v>2.32466129460728</v>
      </c>
    </row>
    <row r="34" customFormat="true" spans="1:16">
      <c r="A34">
        <v>6000000</v>
      </c>
      <c r="B34">
        <v>24521.5</v>
      </c>
      <c r="C34">
        <v>20520.2</v>
      </c>
      <c r="D34">
        <v>15730.4</v>
      </c>
      <c r="E34">
        <v>48042.1</v>
      </c>
      <c r="F34">
        <v>1</v>
      </c>
      <c r="G34">
        <v>0.836825</v>
      </c>
      <c r="H34">
        <v>0.641494</v>
      </c>
      <c r="I34">
        <v>1.95918</v>
      </c>
      <c r="J34" s="5">
        <f t="shared" si="6"/>
        <v>6000000</v>
      </c>
      <c r="K34" s="5">
        <f t="shared" si="7"/>
        <v>0.00408691666666667</v>
      </c>
      <c r="L34" s="5">
        <f t="shared" si="8"/>
        <v>0.00342003333333333</v>
      </c>
      <c r="M34" s="5">
        <f t="shared" si="9"/>
        <v>0.00262173333333333</v>
      </c>
      <c r="N34" s="5">
        <f t="shared" si="10"/>
        <v>0.00800701666666667</v>
      </c>
      <c r="O34" s="5">
        <f>O3优化!M34</f>
        <v>0.00114828333333333</v>
      </c>
      <c r="P34" s="5">
        <f t="shared" si="5"/>
        <v>2.28317633568951</v>
      </c>
    </row>
    <row r="35" customFormat="true" spans="1:16">
      <c r="A35">
        <v>7000000</v>
      </c>
      <c r="B35">
        <v>28884.9</v>
      </c>
      <c r="C35">
        <v>24110.6</v>
      </c>
      <c r="D35">
        <v>18204.5</v>
      </c>
      <c r="E35">
        <v>55551.3</v>
      </c>
      <c r="F35">
        <v>1</v>
      </c>
      <c r="G35">
        <v>0.834713</v>
      </c>
      <c r="H35">
        <v>0.630243</v>
      </c>
      <c r="I35">
        <v>1.9232</v>
      </c>
      <c r="J35" s="5">
        <f t="shared" si="6"/>
        <v>7000000</v>
      </c>
      <c r="K35" s="5">
        <f t="shared" si="7"/>
        <v>0.00412641428571429</v>
      </c>
      <c r="L35" s="5">
        <f t="shared" si="8"/>
        <v>0.00344437142857143</v>
      </c>
      <c r="M35" s="5">
        <f t="shared" si="9"/>
        <v>0.00260064285714286</v>
      </c>
      <c r="N35" s="5">
        <f t="shared" si="10"/>
        <v>0.0079359</v>
      </c>
      <c r="O35" s="5">
        <f>O3优化!M35</f>
        <v>0.0011495</v>
      </c>
      <c r="P35" s="5">
        <f t="shared" ref="P35:P56" si="11">M35/O35</f>
        <v>2.26241222891941</v>
      </c>
    </row>
    <row r="36" customFormat="true" spans="1:16">
      <c r="A36">
        <v>8000000</v>
      </c>
      <c r="B36">
        <v>33408.5</v>
      </c>
      <c r="C36">
        <v>27200.5</v>
      </c>
      <c r="D36">
        <v>21289.6</v>
      </c>
      <c r="E36">
        <v>63643.8</v>
      </c>
      <c r="F36">
        <v>1</v>
      </c>
      <c r="G36">
        <v>0.814179</v>
      </c>
      <c r="H36">
        <v>0.637251</v>
      </c>
      <c r="I36">
        <v>1.90502</v>
      </c>
      <c r="J36" s="5">
        <f t="shared" si="6"/>
        <v>8000000</v>
      </c>
      <c r="K36" s="5">
        <f t="shared" si="7"/>
        <v>0.0041760625</v>
      </c>
      <c r="L36" s="5">
        <f t="shared" si="8"/>
        <v>0.0034000625</v>
      </c>
      <c r="M36" s="5">
        <f t="shared" si="9"/>
        <v>0.0026612</v>
      </c>
      <c r="N36" s="5">
        <f t="shared" si="10"/>
        <v>0.007955475</v>
      </c>
      <c r="O36" s="5">
        <f>O3优化!M36</f>
        <v>0.0011833375</v>
      </c>
      <c r="P36" s="5">
        <f t="shared" si="11"/>
        <v>2.24889348981165</v>
      </c>
    </row>
    <row r="37" customFormat="true" spans="1:16">
      <c r="A37">
        <v>9000000</v>
      </c>
      <c r="B37">
        <v>38029</v>
      </c>
      <c r="C37">
        <v>30430.9</v>
      </c>
      <c r="D37">
        <v>23409.2</v>
      </c>
      <c r="E37">
        <v>71747</v>
      </c>
      <c r="F37">
        <v>1</v>
      </c>
      <c r="G37">
        <v>0.800202</v>
      </c>
      <c r="H37">
        <v>0.615562</v>
      </c>
      <c r="I37">
        <v>1.88664</v>
      </c>
      <c r="J37" s="5">
        <f t="shared" si="6"/>
        <v>9000000</v>
      </c>
      <c r="K37" s="5">
        <f t="shared" si="7"/>
        <v>0.00422544444444444</v>
      </c>
      <c r="L37" s="5">
        <f t="shared" si="8"/>
        <v>0.00338121111111111</v>
      </c>
      <c r="M37" s="5">
        <f t="shared" si="9"/>
        <v>0.00260102222222222</v>
      </c>
      <c r="N37" s="5">
        <f t="shared" si="10"/>
        <v>0.00797188888888889</v>
      </c>
      <c r="O37" s="5">
        <f>O3优化!M37</f>
        <v>0.00116226666666667</v>
      </c>
      <c r="P37" s="5">
        <f t="shared" si="11"/>
        <v>2.23788765247983</v>
      </c>
    </row>
    <row r="38" customFormat="true" spans="1:16">
      <c r="A38">
        <v>10000000</v>
      </c>
      <c r="B38">
        <v>42297</v>
      </c>
      <c r="C38">
        <v>33589</v>
      </c>
      <c r="D38">
        <v>25831.9</v>
      </c>
      <c r="E38">
        <v>78774.3</v>
      </c>
      <c r="F38">
        <v>1</v>
      </c>
      <c r="G38">
        <v>0.794123</v>
      </c>
      <c r="H38">
        <v>0.610727</v>
      </c>
      <c r="I38">
        <v>1.86241</v>
      </c>
      <c r="J38" s="5">
        <f t="shared" si="6"/>
        <v>10000000</v>
      </c>
      <c r="K38" s="5">
        <f t="shared" si="7"/>
        <v>0.0042297</v>
      </c>
      <c r="L38" s="5">
        <f t="shared" si="8"/>
        <v>0.0033589</v>
      </c>
      <c r="M38" s="5">
        <f t="shared" si="9"/>
        <v>0.00258319</v>
      </c>
      <c r="N38" s="5">
        <f t="shared" si="10"/>
        <v>0.00787743</v>
      </c>
      <c r="O38" s="5">
        <f>O3优化!M38</f>
        <v>0.00113791</v>
      </c>
      <c r="P38" s="5">
        <f t="shared" si="11"/>
        <v>2.27011802339377</v>
      </c>
    </row>
    <row r="39" customFormat="true" spans="1:16">
      <c r="A39">
        <v>20000000</v>
      </c>
      <c r="B39">
        <v>83381</v>
      </c>
      <c r="C39">
        <v>66902.4</v>
      </c>
      <c r="D39">
        <v>51350</v>
      </c>
      <c r="E39">
        <v>156334</v>
      </c>
      <c r="F39">
        <v>1</v>
      </c>
      <c r="G39">
        <v>0.80237</v>
      </c>
      <c r="H39">
        <v>0.615848</v>
      </c>
      <c r="I39">
        <v>1.87494</v>
      </c>
      <c r="J39" s="5">
        <f t="shared" si="6"/>
        <v>20000000</v>
      </c>
      <c r="K39" s="5">
        <f t="shared" si="7"/>
        <v>0.00416905</v>
      </c>
      <c r="L39" s="5">
        <f t="shared" si="8"/>
        <v>0.00334512</v>
      </c>
      <c r="M39" s="5">
        <f t="shared" si="9"/>
        <v>0.0025675</v>
      </c>
      <c r="N39" s="5">
        <f t="shared" si="10"/>
        <v>0.0078167</v>
      </c>
      <c r="O39" s="5">
        <f>O3优化!M39</f>
        <v>0.001139575</v>
      </c>
      <c r="P39" s="5">
        <f t="shared" si="11"/>
        <v>2.25303292894281</v>
      </c>
    </row>
    <row r="40" customFormat="true" spans="1:16">
      <c r="A40">
        <v>30000000</v>
      </c>
      <c r="B40">
        <v>125252</v>
      </c>
      <c r="C40">
        <v>100990</v>
      </c>
      <c r="D40">
        <v>77331</v>
      </c>
      <c r="E40">
        <v>235117</v>
      </c>
      <c r="F40">
        <v>1</v>
      </c>
      <c r="G40">
        <v>0.806293</v>
      </c>
      <c r="H40">
        <v>0.617401</v>
      </c>
      <c r="I40">
        <v>1.87714</v>
      </c>
      <c r="J40" s="5">
        <f t="shared" si="6"/>
        <v>30000000</v>
      </c>
      <c r="K40" s="5">
        <f t="shared" si="7"/>
        <v>0.00417506666666667</v>
      </c>
      <c r="L40" s="5">
        <f t="shared" si="8"/>
        <v>0.00336633333333333</v>
      </c>
      <c r="M40" s="5">
        <f t="shared" si="9"/>
        <v>0.0025777</v>
      </c>
      <c r="N40" s="5">
        <f t="shared" si="10"/>
        <v>0.00783723333333333</v>
      </c>
      <c r="O40" s="5">
        <f>O3优化!M40</f>
        <v>0.00115875</v>
      </c>
      <c r="P40" s="5">
        <f t="shared" si="11"/>
        <v>2.2245523193096</v>
      </c>
    </row>
    <row r="41" customFormat="true" spans="1:16">
      <c r="A41">
        <v>40000000</v>
      </c>
      <c r="B41">
        <v>170102</v>
      </c>
      <c r="C41">
        <v>134776</v>
      </c>
      <c r="D41">
        <v>105484</v>
      </c>
      <c r="E41">
        <v>315463</v>
      </c>
      <c r="F41">
        <v>1</v>
      </c>
      <c r="G41">
        <v>0.792327</v>
      </c>
      <c r="H41">
        <v>0.620125</v>
      </c>
      <c r="I41">
        <v>1.85455</v>
      </c>
      <c r="J41" s="5">
        <f t="shared" si="6"/>
        <v>40000000</v>
      </c>
      <c r="K41" s="5">
        <f t="shared" si="7"/>
        <v>0.00425255</v>
      </c>
      <c r="L41" s="5">
        <f t="shared" si="8"/>
        <v>0.0033694</v>
      </c>
      <c r="M41" s="5">
        <f t="shared" si="9"/>
        <v>0.0026371</v>
      </c>
      <c r="N41" s="5">
        <f t="shared" si="10"/>
        <v>0.007886575</v>
      </c>
      <c r="O41" s="5">
        <f>O3优化!M41</f>
        <v>0.0011960375</v>
      </c>
      <c r="P41" s="5">
        <f t="shared" si="11"/>
        <v>2.20486397792711</v>
      </c>
    </row>
    <row r="42" customFormat="true" spans="1:16">
      <c r="A42">
        <v>50000000</v>
      </c>
      <c r="B42">
        <v>208921</v>
      </c>
      <c r="C42">
        <v>172320</v>
      </c>
      <c r="D42">
        <v>130492</v>
      </c>
      <c r="E42">
        <v>392881</v>
      </c>
      <c r="F42">
        <v>1</v>
      </c>
      <c r="G42">
        <v>0.824812</v>
      </c>
      <c r="H42">
        <v>0.624601</v>
      </c>
      <c r="I42">
        <v>1.88052</v>
      </c>
      <c r="J42" s="5">
        <f t="shared" si="6"/>
        <v>50000000</v>
      </c>
      <c r="K42" s="5">
        <f t="shared" si="7"/>
        <v>0.00417842</v>
      </c>
      <c r="L42" s="5">
        <f t="shared" si="8"/>
        <v>0.0034464</v>
      </c>
      <c r="M42" s="5">
        <f t="shared" si="9"/>
        <v>0.00260984</v>
      </c>
      <c r="N42" s="5">
        <f t="shared" si="10"/>
        <v>0.00785762</v>
      </c>
      <c r="O42" s="5">
        <f>O3优化!M42</f>
        <v>0.001156702</v>
      </c>
      <c r="P42" s="5">
        <f t="shared" si="11"/>
        <v>2.25627689759333</v>
      </c>
    </row>
    <row r="43" customFormat="true" spans="1:16">
      <c r="A43">
        <v>60000000</v>
      </c>
      <c r="B43">
        <v>252003</v>
      </c>
      <c r="C43">
        <v>203790</v>
      </c>
      <c r="D43">
        <v>156709</v>
      </c>
      <c r="E43">
        <v>471535</v>
      </c>
      <c r="F43">
        <v>1</v>
      </c>
      <c r="G43">
        <v>0.808681</v>
      </c>
      <c r="H43">
        <v>0.621853</v>
      </c>
      <c r="I43">
        <v>1.87115</v>
      </c>
      <c r="J43" s="5">
        <f t="shared" si="6"/>
        <v>60000000</v>
      </c>
      <c r="K43" s="5">
        <f t="shared" si="7"/>
        <v>0.00420005</v>
      </c>
      <c r="L43" s="5">
        <f t="shared" si="8"/>
        <v>0.0033965</v>
      </c>
      <c r="M43" s="5">
        <f t="shared" si="9"/>
        <v>0.00261181666666667</v>
      </c>
      <c r="N43" s="5">
        <f t="shared" si="10"/>
        <v>0.00785891666666667</v>
      </c>
      <c r="O43" s="5">
        <f>O3优化!M43</f>
        <v>0.00114702333333333</v>
      </c>
      <c r="P43" s="5">
        <f t="shared" si="11"/>
        <v>2.27703882803895</v>
      </c>
    </row>
    <row r="44" customFormat="true" spans="1:16">
      <c r="A44">
        <v>70000000</v>
      </c>
      <c r="B44">
        <v>290167</v>
      </c>
      <c r="C44">
        <v>233313</v>
      </c>
      <c r="D44">
        <v>179488</v>
      </c>
      <c r="E44">
        <v>543216</v>
      </c>
      <c r="F44">
        <v>1</v>
      </c>
      <c r="G44">
        <v>0.804063</v>
      </c>
      <c r="H44">
        <v>0.618565</v>
      </c>
      <c r="I44">
        <v>1.87208</v>
      </c>
      <c r="J44" s="5">
        <f t="shared" si="6"/>
        <v>70000000</v>
      </c>
      <c r="K44" s="5">
        <f t="shared" si="7"/>
        <v>0.00414524285714286</v>
      </c>
      <c r="L44" s="5">
        <f t="shared" si="8"/>
        <v>0.00333304285714286</v>
      </c>
      <c r="M44" s="5">
        <f t="shared" si="9"/>
        <v>0.00256411428571429</v>
      </c>
      <c r="N44" s="5">
        <f t="shared" si="10"/>
        <v>0.00776022857142857</v>
      </c>
      <c r="O44" s="5">
        <f>O3优化!M44</f>
        <v>0.00114818571428571</v>
      </c>
      <c r="P44" s="5">
        <f t="shared" si="11"/>
        <v>2.2331877620594</v>
      </c>
    </row>
    <row r="45" customFormat="true" spans="1:16">
      <c r="A45">
        <v>80000000</v>
      </c>
      <c r="B45">
        <v>334487</v>
      </c>
      <c r="C45">
        <v>268946</v>
      </c>
      <c r="D45">
        <v>213508</v>
      </c>
      <c r="E45">
        <v>630564</v>
      </c>
      <c r="F45">
        <v>1</v>
      </c>
      <c r="G45">
        <v>0.804053</v>
      </c>
      <c r="H45">
        <v>0.638313</v>
      </c>
      <c r="I45">
        <v>1.88517</v>
      </c>
      <c r="J45" s="5">
        <f t="shared" si="6"/>
        <v>80000000</v>
      </c>
      <c r="K45" s="5">
        <f t="shared" si="7"/>
        <v>0.0041810875</v>
      </c>
      <c r="L45" s="5">
        <f t="shared" si="8"/>
        <v>0.003361825</v>
      </c>
      <c r="M45" s="5">
        <f t="shared" si="9"/>
        <v>0.00266885</v>
      </c>
      <c r="N45" s="5">
        <f t="shared" si="10"/>
        <v>0.00788205</v>
      </c>
      <c r="O45" s="5">
        <f>O3优化!M45</f>
        <v>0.00119043375</v>
      </c>
      <c r="P45" s="5">
        <f t="shared" si="11"/>
        <v>2.2419139242314</v>
      </c>
    </row>
    <row r="46" customFormat="true" spans="1:16">
      <c r="A46">
        <v>90000000</v>
      </c>
      <c r="B46">
        <v>372056</v>
      </c>
      <c r="C46">
        <v>299720</v>
      </c>
      <c r="D46">
        <v>231257</v>
      </c>
      <c r="E46">
        <v>701828</v>
      </c>
      <c r="F46">
        <v>1</v>
      </c>
      <c r="G46">
        <v>0.805577</v>
      </c>
      <c r="H46">
        <v>0.621565</v>
      </c>
      <c r="I46">
        <v>1.88635</v>
      </c>
      <c r="J46" s="5">
        <f t="shared" si="6"/>
        <v>90000000</v>
      </c>
      <c r="K46" s="5">
        <f t="shared" si="7"/>
        <v>0.00413395555555556</v>
      </c>
      <c r="L46" s="5">
        <f t="shared" si="8"/>
        <v>0.00333022222222222</v>
      </c>
      <c r="M46" s="5">
        <f t="shared" si="9"/>
        <v>0.00256952222222222</v>
      </c>
      <c r="N46" s="5">
        <f t="shared" si="10"/>
        <v>0.00779808888888889</v>
      </c>
      <c r="O46" s="5">
        <f>O3优化!M46</f>
        <v>0.00115507777777778</v>
      </c>
      <c r="P46" s="5">
        <f t="shared" si="11"/>
        <v>2.22454476370038</v>
      </c>
    </row>
    <row r="47" customFormat="true" spans="1:16">
      <c r="A47">
        <v>100000000</v>
      </c>
      <c r="B47">
        <v>417291</v>
      </c>
      <c r="C47">
        <v>335183</v>
      </c>
      <c r="D47">
        <v>259478</v>
      </c>
      <c r="E47">
        <v>784070</v>
      </c>
      <c r="F47">
        <v>1</v>
      </c>
      <c r="G47">
        <v>0.803234</v>
      </c>
      <c r="H47">
        <v>0.621814</v>
      </c>
      <c r="I47">
        <v>1.87895</v>
      </c>
      <c r="J47" s="5">
        <f t="shared" si="6"/>
        <v>100000000</v>
      </c>
      <c r="K47" s="5">
        <f t="shared" si="7"/>
        <v>0.00417291</v>
      </c>
      <c r="L47" s="5">
        <f t="shared" si="8"/>
        <v>0.00335183</v>
      </c>
      <c r="M47" s="5">
        <f t="shared" si="9"/>
        <v>0.00259478</v>
      </c>
      <c r="N47" s="5">
        <f t="shared" si="10"/>
        <v>0.0078407</v>
      </c>
      <c r="O47" s="5">
        <f>O3优化!M47</f>
        <v>0.00114369</v>
      </c>
      <c r="P47" s="5">
        <f t="shared" si="11"/>
        <v>2.26877912721105</v>
      </c>
    </row>
    <row r="48" customFormat="true" spans="1:16">
      <c r="A48">
        <v>200000000</v>
      </c>
      <c r="B48">
        <v>832141</v>
      </c>
      <c r="C48">
        <v>675684</v>
      </c>
      <c r="D48">
        <v>528508</v>
      </c>
      <c r="E48" s="8">
        <v>1588960</v>
      </c>
      <c r="F48">
        <v>1</v>
      </c>
      <c r="G48">
        <v>0.811982</v>
      </c>
      <c r="H48">
        <v>0.635119</v>
      </c>
      <c r="I48">
        <v>1.90949</v>
      </c>
      <c r="J48" s="5">
        <f t="shared" si="6"/>
        <v>200000000</v>
      </c>
      <c r="K48" s="5">
        <f t="shared" si="7"/>
        <v>0.004160705</v>
      </c>
      <c r="L48" s="5">
        <f t="shared" si="8"/>
        <v>0.00337842</v>
      </c>
      <c r="M48" s="5">
        <f t="shared" si="9"/>
        <v>0.00264254</v>
      </c>
      <c r="N48" s="5">
        <f t="shared" si="10"/>
        <v>0.0079448</v>
      </c>
      <c r="O48" s="5">
        <f>O3优化!M48</f>
        <v>0.00119208</v>
      </c>
      <c r="P48" s="5">
        <f t="shared" si="11"/>
        <v>2.21674719817462</v>
      </c>
    </row>
    <row r="49" customFormat="true" spans="1:16">
      <c r="A49">
        <v>300000000</v>
      </c>
      <c r="B49" s="8">
        <v>1243050</v>
      </c>
      <c r="C49" s="8">
        <v>998564</v>
      </c>
      <c r="D49">
        <v>768855</v>
      </c>
      <c r="E49" s="8">
        <v>2340920</v>
      </c>
      <c r="F49">
        <v>1</v>
      </c>
      <c r="G49">
        <v>0.803321</v>
      </c>
      <c r="H49">
        <v>0.618525</v>
      </c>
      <c r="I49">
        <v>1.88321</v>
      </c>
      <c r="J49" s="5">
        <f t="shared" si="6"/>
        <v>300000000</v>
      </c>
      <c r="K49" s="5">
        <f t="shared" si="7"/>
        <v>0.0041435</v>
      </c>
      <c r="L49" s="5">
        <f t="shared" si="8"/>
        <v>0.00332854666666667</v>
      </c>
      <c r="M49" s="5">
        <f t="shared" si="9"/>
        <v>0.00256285</v>
      </c>
      <c r="N49" s="5">
        <f t="shared" si="10"/>
        <v>0.00780306666666667</v>
      </c>
      <c r="O49" s="5">
        <f>O3优化!M49</f>
        <v>0.00114392666666667</v>
      </c>
      <c r="P49" s="5">
        <f t="shared" si="11"/>
        <v>2.24039711170296</v>
      </c>
    </row>
    <row r="50" customFormat="true" spans="1:16">
      <c r="A50">
        <v>400000000</v>
      </c>
      <c r="B50" s="8">
        <v>1654350</v>
      </c>
      <c r="C50" s="8">
        <v>1329430</v>
      </c>
      <c r="D50" s="8">
        <v>1044660</v>
      </c>
      <c r="E50" s="8">
        <v>3143470</v>
      </c>
      <c r="F50">
        <v>1</v>
      </c>
      <c r="G50">
        <v>0.803595</v>
      </c>
      <c r="H50">
        <v>0.631463</v>
      </c>
      <c r="I50">
        <v>1.90012</v>
      </c>
      <c r="J50" s="5">
        <f t="shared" si="6"/>
        <v>400000000</v>
      </c>
      <c r="K50" s="5">
        <f t="shared" si="7"/>
        <v>0.004135875</v>
      </c>
      <c r="L50" s="5">
        <f t="shared" si="8"/>
        <v>0.003323575</v>
      </c>
      <c r="M50" s="5">
        <f t="shared" si="9"/>
        <v>0.00261165</v>
      </c>
      <c r="N50" s="5">
        <f t="shared" si="10"/>
        <v>0.007858675</v>
      </c>
      <c r="O50" s="5">
        <f>O3优化!M50</f>
        <v>0.0011977625</v>
      </c>
      <c r="P50" s="5">
        <f t="shared" si="11"/>
        <v>2.18044061322675</v>
      </c>
    </row>
    <row r="51" spans="1:16">
      <c r="A51" s="5">
        <v>500000000</v>
      </c>
      <c r="B51" s="9">
        <v>2059470</v>
      </c>
      <c r="C51" s="9">
        <v>1655590</v>
      </c>
      <c r="D51" s="9">
        <v>1276920</v>
      </c>
      <c r="E51" s="9">
        <v>3876520</v>
      </c>
      <c r="F51" s="5">
        <v>1</v>
      </c>
      <c r="G51" s="5">
        <v>0.803892</v>
      </c>
      <c r="H51" s="5">
        <v>0.62002</v>
      </c>
      <c r="I51" s="5">
        <v>1.88229</v>
      </c>
      <c r="J51" s="5">
        <f t="shared" si="6"/>
        <v>500000000</v>
      </c>
      <c r="K51" s="5">
        <f t="shared" si="7"/>
        <v>0.00411894</v>
      </c>
      <c r="L51" s="5">
        <f t="shared" si="8"/>
        <v>0.00331118</v>
      </c>
      <c r="M51" s="5">
        <f t="shared" si="9"/>
        <v>0.00255384</v>
      </c>
      <c r="N51" s="5">
        <f t="shared" si="10"/>
        <v>0.00775304</v>
      </c>
      <c r="O51" s="5">
        <f>O3优化!M51</f>
        <v>0.001145306</v>
      </c>
      <c r="P51" s="5">
        <f t="shared" si="11"/>
        <v>2.22983202742324</v>
      </c>
    </row>
    <row r="52" spans="1:16">
      <c r="A52" s="5">
        <v>600000000</v>
      </c>
      <c r="B52" s="9">
        <v>2491450</v>
      </c>
      <c r="C52" s="9">
        <v>2011400</v>
      </c>
      <c r="D52" s="9">
        <v>1573960</v>
      </c>
      <c r="E52" s="9">
        <v>4740530</v>
      </c>
      <c r="F52" s="5">
        <v>1</v>
      </c>
      <c r="G52" s="5">
        <v>0.80732</v>
      </c>
      <c r="H52" s="5">
        <v>0.631745</v>
      </c>
      <c r="I52" s="5">
        <v>1.90272</v>
      </c>
      <c r="J52" s="5">
        <f>A52</f>
        <v>600000000</v>
      </c>
      <c r="K52" s="5">
        <f>B52/A52</f>
        <v>0.00415241666666667</v>
      </c>
      <c r="L52" s="5">
        <f>C52/A52</f>
        <v>0.00335233333333333</v>
      </c>
      <c r="M52" s="5">
        <f>D52/A52</f>
        <v>0.00262326666666667</v>
      </c>
      <c r="N52" s="5">
        <f>E52/A52</f>
        <v>0.00790088333333333</v>
      </c>
      <c r="O52" s="5">
        <f>O3优化!M52</f>
        <v>0.00119845</v>
      </c>
      <c r="P52" s="5">
        <f t="shared" si="11"/>
        <v>2.1888828625864</v>
      </c>
    </row>
    <row r="53" spans="1:16">
      <c r="A53" s="5">
        <v>700000000</v>
      </c>
      <c r="B53" s="9">
        <v>2900370</v>
      </c>
      <c r="C53" s="9">
        <v>2338490</v>
      </c>
      <c r="D53" s="9">
        <v>1802140</v>
      </c>
      <c r="E53" s="9">
        <v>5465890</v>
      </c>
      <c r="F53" s="5">
        <v>1</v>
      </c>
      <c r="G53" s="5">
        <v>0.806274</v>
      </c>
      <c r="H53" s="5">
        <v>0.621348</v>
      </c>
      <c r="I53" s="5">
        <v>1.88455</v>
      </c>
      <c r="J53" s="5">
        <f>A53</f>
        <v>700000000</v>
      </c>
      <c r="K53" s="5">
        <f>B53/A53</f>
        <v>0.00414338571428571</v>
      </c>
      <c r="L53" s="5">
        <f>C53/A53</f>
        <v>0.0033407</v>
      </c>
      <c r="M53" s="5">
        <f>D53/A53</f>
        <v>0.00257448571428571</v>
      </c>
      <c r="N53" s="5">
        <f>E53/A53</f>
        <v>0.00780841428571429</v>
      </c>
      <c r="O53" s="5">
        <f>O3优化!M53</f>
        <v>0.00115571428571429</v>
      </c>
      <c r="P53" s="5">
        <f t="shared" si="11"/>
        <v>2.22761433868974</v>
      </c>
    </row>
    <row r="54" spans="1:16">
      <c r="A54" s="5">
        <v>800000000</v>
      </c>
      <c r="B54" s="9">
        <v>3312210</v>
      </c>
      <c r="C54" s="9">
        <v>2665550</v>
      </c>
      <c r="D54" s="9">
        <v>2090510</v>
      </c>
      <c r="E54" s="9">
        <v>6294180</v>
      </c>
      <c r="F54" s="5">
        <v>1</v>
      </c>
      <c r="G54" s="5">
        <v>0.804766</v>
      </c>
      <c r="H54" s="5">
        <v>0.631153</v>
      </c>
      <c r="I54" s="5">
        <v>1.9003</v>
      </c>
      <c r="J54" s="5">
        <f>A54</f>
        <v>800000000</v>
      </c>
      <c r="K54" s="5">
        <f>B54/A54</f>
        <v>0.0041402625</v>
      </c>
      <c r="L54" s="5">
        <f>C54/A54</f>
        <v>0.0033319375</v>
      </c>
      <c r="M54" s="5">
        <f>D54/A54</f>
        <v>0.0026131375</v>
      </c>
      <c r="N54" s="5">
        <f>E54/A54</f>
        <v>0.007867725</v>
      </c>
      <c r="O54" s="5">
        <f>O3优化!M54</f>
        <v>0.0012029175</v>
      </c>
      <c r="P54" s="5">
        <f t="shared" si="11"/>
        <v>2.17233309848764</v>
      </c>
    </row>
    <row r="55" spans="1:16">
      <c r="A55" s="5">
        <v>900000000</v>
      </c>
      <c r="B55" s="9">
        <v>3726680</v>
      </c>
      <c r="C55" s="9">
        <v>3003290</v>
      </c>
      <c r="D55" s="9">
        <v>2309780</v>
      </c>
      <c r="E55" s="9">
        <v>7028280</v>
      </c>
      <c r="F55" s="5">
        <v>1</v>
      </c>
      <c r="G55" s="5">
        <v>0.805891</v>
      </c>
      <c r="H55" s="5">
        <v>0.619797</v>
      </c>
      <c r="I55" s="5">
        <v>1.88594</v>
      </c>
      <c r="J55" s="5">
        <f>A55</f>
        <v>900000000</v>
      </c>
      <c r="K55" s="5">
        <f>B55/A55</f>
        <v>0.00414075555555556</v>
      </c>
      <c r="L55" s="5">
        <f>C55/A55</f>
        <v>0.00333698888888889</v>
      </c>
      <c r="M55" s="5">
        <f>D55/A55</f>
        <v>0.00256642222222222</v>
      </c>
      <c r="N55" s="5">
        <f>E55/A55</f>
        <v>0.0078092</v>
      </c>
      <c r="O55" s="5">
        <f>O3优化!M55</f>
        <v>0.00115412222222222</v>
      </c>
      <c r="P55" s="5">
        <f t="shared" si="11"/>
        <v>2.22370055164579</v>
      </c>
    </row>
    <row r="56" spans="2:5">
      <c r="B56" s="9"/>
      <c r="C56" s="9"/>
      <c r="D56" s="9"/>
      <c r="E56" s="9"/>
    </row>
  </sheetData>
  <sortState ref="A2:E55">
    <sortCondition ref="A2:A55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zoomScale="70" zoomScaleNormal="70" topLeftCell="A3" workbookViewId="0">
      <selection activeCell="C65" sqref="C65"/>
    </sheetView>
  </sheetViews>
  <sheetFormatPr defaultColWidth="9" defaultRowHeight="15" outlineLevelCol="6"/>
  <cols>
    <col min="1" max="1" width="12.875"/>
    <col min="2" max="5" width="12.625"/>
  </cols>
  <sheetData>
    <row r="1" s="1" customFormat="true" ht="15.75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4" t="s">
        <v>6</v>
      </c>
    </row>
    <row r="2" s="1" customFormat="true" ht="15.75" spans="1:5">
      <c r="A2" s="4">
        <f>O3优化!A2</f>
        <v>1000</v>
      </c>
      <c r="B2" s="2">
        <f>Normal!B2/O3优化!B2</f>
        <v>13.2727272727273</v>
      </c>
      <c r="C2" s="2">
        <f>Normal!C2/O3优化!C2</f>
        <v>25</v>
      </c>
      <c r="D2" s="2">
        <f>Normal!D2/O3优化!D2</f>
        <v>31.6666666666667</v>
      </c>
      <c r="E2" s="2">
        <f>Normal!E2/O3优化!E2</f>
        <v>28</v>
      </c>
    </row>
    <row r="3" s="1" customFormat="true" ht="15.75" spans="1:5">
      <c r="A3" s="4">
        <f>O3优化!A3</f>
        <v>2000</v>
      </c>
      <c r="B3" s="2">
        <f>Normal!B3/O3优化!B3</f>
        <v>0.939759036144578</v>
      </c>
      <c r="C3" s="2">
        <f>Normal!C3/O3优化!C3</f>
        <v>1.85714285714286</v>
      </c>
      <c r="D3" s="2">
        <f>Normal!D3/O3优化!D3</f>
        <v>2.83333333333333</v>
      </c>
      <c r="E3" s="2">
        <f>Normal!E3/O3优化!E3</f>
        <v>1.8</v>
      </c>
    </row>
    <row r="4" s="1" customFormat="true" ht="15.75" spans="1:5">
      <c r="A4" s="4">
        <f>O3优化!A4</f>
        <v>3000</v>
      </c>
      <c r="B4" s="2">
        <f>Normal!B4/O3优化!B4</f>
        <v>1.19230769230769</v>
      </c>
      <c r="C4" s="2">
        <f>Normal!C4/O3优化!C4</f>
        <v>4.23684210526316</v>
      </c>
      <c r="D4" s="2">
        <f>Normal!D4/O3优化!D4</f>
        <v>5.25</v>
      </c>
      <c r="E4" s="2">
        <f>Normal!E4/O3优化!E4</f>
        <v>3.02020202020202</v>
      </c>
    </row>
    <row r="5" s="1" customFormat="true" ht="15.75" spans="1:5">
      <c r="A5" s="4">
        <f>O3优化!A5</f>
        <v>4000</v>
      </c>
      <c r="B5" s="2">
        <f>Normal!B5/O3优化!B5</f>
        <v>5.77777777777778</v>
      </c>
      <c r="C5" s="2">
        <f>Normal!C5/O3优化!C5</f>
        <v>11.4210526315789</v>
      </c>
      <c r="D5" s="2">
        <f>Normal!D5/O3优化!D5</f>
        <v>18</v>
      </c>
      <c r="E5" s="2">
        <f>Normal!E5/O3优化!E5</f>
        <v>9.68181818181818</v>
      </c>
    </row>
    <row r="6" s="1" customFormat="true" ht="15.75" spans="1:5">
      <c r="A6" s="4">
        <f>O3优化!A6</f>
        <v>5000</v>
      </c>
      <c r="B6" s="2">
        <f>Normal!B6/O3优化!B6</f>
        <v>0.464891041162228</v>
      </c>
      <c r="C6" s="2">
        <f>Normal!C6/O3优化!C6</f>
        <v>1.04375</v>
      </c>
      <c r="D6" s="2">
        <f>Normal!D6/O3优化!D6</f>
        <v>1.53658536585366</v>
      </c>
      <c r="E6" s="2">
        <f>Normal!E6/O3优化!E6</f>
        <v>1.26297577854671</v>
      </c>
    </row>
    <row r="7" s="1" customFormat="true" ht="15.75" spans="1:5">
      <c r="A7" s="4">
        <f>O3优化!A7</f>
        <v>6000</v>
      </c>
      <c r="B7" s="2">
        <f>Normal!B7/O3优化!B7</f>
        <v>4.68263473053892</v>
      </c>
      <c r="C7" s="2">
        <f>Normal!C7/O3优化!C7</f>
        <v>11.7142857142857</v>
      </c>
      <c r="D7" s="2">
        <f>Normal!D7/O3优化!D7</f>
        <v>16.3103448275862</v>
      </c>
      <c r="E7" s="2">
        <f>Normal!E7/O3优化!E7</f>
        <v>13.0272727272727</v>
      </c>
    </row>
    <row r="8" s="1" customFormat="true" ht="15.75" spans="1:5">
      <c r="A8" s="4">
        <f>O3优化!A8</f>
        <v>7000</v>
      </c>
      <c r="B8" s="2">
        <f>Normal!B8/O3优化!B8</f>
        <v>3.80544747081712</v>
      </c>
      <c r="C8" s="2">
        <f>Normal!C8/O3优化!C8</f>
        <v>8.33333333333333</v>
      </c>
      <c r="D8" s="2">
        <f>Normal!D8/O3优化!D8</f>
        <v>13.3396226415094</v>
      </c>
      <c r="E8" s="2">
        <f>Normal!E8/O3优化!E8</f>
        <v>5.8343949044586</v>
      </c>
    </row>
    <row r="9" s="1" customFormat="true" ht="15.75" spans="1:5">
      <c r="A9" s="4">
        <f>O3优化!A9</f>
        <v>8000</v>
      </c>
      <c r="B9" s="2">
        <f>Normal!B9/O3优化!B9</f>
        <v>0.765129682997118</v>
      </c>
      <c r="C9" s="2">
        <f>Normal!C9/O3优化!C9</f>
        <v>1.66</v>
      </c>
      <c r="D9" s="2">
        <f>Normal!D9/O3优化!D9</f>
        <v>2.42635658914729</v>
      </c>
      <c r="E9" s="2">
        <f>Normal!E9/O3优化!E9</f>
        <v>1.83073496659243</v>
      </c>
    </row>
    <row r="10" s="1" customFormat="true" ht="15.75" spans="1:5">
      <c r="A10" s="4">
        <f>O3优化!A10</f>
        <v>9000</v>
      </c>
      <c r="B10" s="2">
        <f>Normal!B10/O3优化!B10</f>
        <v>4.48620689655172</v>
      </c>
      <c r="C10" s="2">
        <f>Normal!C10/O3优化!C10</f>
        <v>10.4594594594595</v>
      </c>
      <c r="D10" s="2">
        <f>Normal!D10/O3优化!D10</f>
        <v>15.4821428571429</v>
      </c>
      <c r="E10" s="2">
        <f>Normal!E10/O3优化!E10</f>
        <v>11.7614678899083</v>
      </c>
    </row>
    <row r="11" s="1" customFormat="true" ht="15.75" spans="1:5">
      <c r="A11" s="4">
        <f>O3优化!A11</f>
        <v>10000</v>
      </c>
      <c r="B11" s="2">
        <f>Normal!B11/O3优化!B11</f>
        <v>2.91914893617021</v>
      </c>
      <c r="C11" s="2">
        <f>Normal!C11/O3优化!C11</f>
        <v>6.19298245614035</v>
      </c>
      <c r="D11" s="2">
        <f>Normal!D11/O3优化!D11</f>
        <v>9.12359550561798</v>
      </c>
      <c r="E11" s="2">
        <f>Normal!E11/O3优化!E11</f>
        <v>5.14051522248243</v>
      </c>
    </row>
    <row r="12" s="1" customFormat="true" ht="15.75" spans="1:5">
      <c r="A12" s="4">
        <f>O3优化!A12</f>
        <v>20000</v>
      </c>
      <c r="B12" s="2">
        <f>Normal!B12/O3优化!B12</f>
        <v>4.18421052631579</v>
      </c>
      <c r="C12" s="2">
        <f>Normal!C12/O3优化!C12</f>
        <v>7.64227642276423</v>
      </c>
      <c r="D12" s="2">
        <f>Normal!D12/O3优化!D12</f>
        <v>10.9393939393939</v>
      </c>
      <c r="E12" s="2">
        <f>Normal!E12/O3优化!E12</f>
        <v>6.13293051359517</v>
      </c>
    </row>
    <row r="13" s="1" customFormat="true" ht="15.75" spans="1:5">
      <c r="A13" s="4">
        <f>O3优化!A13</f>
        <v>30000</v>
      </c>
      <c r="B13" s="2">
        <f>Normal!B13/O3优化!B13</f>
        <v>2.75428571428571</v>
      </c>
      <c r="C13" s="2">
        <f>Normal!C13/O3优化!C13</f>
        <v>5.78341013824885</v>
      </c>
      <c r="D13" s="2">
        <f>Normal!D13/O3优化!D13</f>
        <v>8.3859649122807</v>
      </c>
      <c r="E13" s="2">
        <f>Normal!E13/O3优化!E13</f>
        <v>4.08841463414634</v>
      </c>
    </row>
    <row r="14" s="1" customFormat="true" ht="15.75" spans="1:5">
      <c r="A14" s="4">
        <f>O3优化!A14</f>
        <v>40000</v>
      </c>
      <c r="B14" s="2">
        <f>Normal!B14/O3优化!B14</f>
        <v>1.82611464968153</v>
      </c>
      <c r="C14" s="2">
        <f>Normal!C14/O3优化!C14</f>
        <v>3.31797235023041</v>
      </c>
      <c r="D14" s="2">
        <f>Normal!D14/O3优化!D14</f>
        <v>3.34606205250597</v>
      </c>
      <c r="E14" s="2">
        <f>Normal!E14/O3优化!E14</f>
        <v>2.20051020408163</v>
      </c>
    </row>
    <row r="15" s="1" customFormat="true" ht="15.75" spans="1:5">
      <c r="A15" s="4">
        <f>O3优化!A15</f>
        <v>50000</v>
      </c>
      <c r="B15" s="2">
        <f>Normal!B15/O3优化!B15</f>
        <v>1.34257047300526</v>
      </c>
      <c r="C15" s="2">
        <f>Normal!C15/O3优化!C15</f>
        <v>2.74036281179138</v>
      </c>
      <c r="D15" s="2">
        <f>Normal!D15/O3优化!D15</f>
        <v>3.06621392190153</v>
      </c>
      <c r="E15" s="2">
        <f>Normal!E15/O3优化!E15</f>
        <v>1.89265129682997</v>
      </c>
    </row>
    <row r="16" s="1" customFormat="true" ht="15.75" spans="1:5">
      <c r="A16" s="4">
        <f>O3优化!A16</f>
        <v>60000</v>
      </c>
      <c r="B16" s="2">
        <f>Normal!B16/O3优化!B16</f>
        <v>2.49435578045932</v>
      </c>
      <c r="C16" s="2">
        <f>Normal!C16/O3优化!C16</f>
        <v>4.71532846715328</v>
      </c>
      <c r="D16" s="2">
        <f>Normal!D16/O3优化!D16</f>
        <v>5.14226519337017</v>
      </c>
      <c r="E16" s="2">
        <f>Normal!E16/O3优化!E16</f>
        <v>2.9017907106883</v>
      </c>
    </row>
    <row r="17" s="1" customFormat="true" ht="15.75" spans="1:5">
      <c r="A17" s="4">
        <f>O3优化!A17</f>
        <v>70000</v>
      </c>
      <c r="B17" s="2">
        <f>Normal!B17/O3优化!B17</f>
        <v>5.10586734693878</v>
      </c>
      <c r="C17" s="2">
        <f>Normal!C17/O3优化!C17</f>
        <v>5.13118279569892</v>
      </c>
      <c r="D17" s="2">
        <f>Normal!D17/O3优化!D17</f>
        <v>4.27699530516432</v>
      </c>
      <c r="E17" s="2">
        <f>Normal!E17/O3优化!E17</f>
        <v>2.38645785352372</v>
      </c>
    </row>
    <row r="18" s="1" customFormat="true" ht="15.75" spans="1:5">
      <c r="A18" s="4">
        <f>O3优化!A18</f>
        <v>80000</v>
      </c>
      <c r="B18" s="2">
        <f>Normal!B18/O3优化!B18</f>
        <v>5.47916666666667</v>
      </c>
      <c r="C18" s="2">
        <f>Normal!C18/O3优化!C18</f>
        <v>9.82332563510393</v>
      </c>
      <c r="D18" s="2">
        <f>Normal!D18/O3优化!D18</f>
        <v>8.8095952023988</v>
      </c>
      <c r="E18" s="2">
        <f>Normal!E18/O3优化!E18</f>
        <v>5.35802107728337</v>
      </c>
    </row>
    <row r="19" s="1" customFormat="true" ht="15.75" spans="1:5">
      <c r="A19" s="4">
        <f>O3优化!A19</f>
        <v>90000</v>
      </c>
      <c r="B19" s="2">
        <f>Normal!B19/O3优化!B19</f>
        <v>3.76401179941003</v>
      </c>
      <c r="C19" s="2">
        <f>Normal!C19/O3优化!C19</f>
        <v>5.79861111111111</v>
      </c>
      <c r="D19" s="2">
        <f>Normal!D19/O3优化!D19</f>
        <v>4.90512048192771</v>
      </c>
      <c r="E19" s="2">
        <f>Normal!E19/O3优化!E19</f>
        <v>2.821854912764</v>
      </c>
    </row>
    <row r="20" s="1" customFormat="true" ht="15.75" spans="1:5">
      <c r="A20" s="4">
        <f>O3优化!A20</f>
        <v>100000</v>
      </c>
      <c r="B20" s="2">
        <f>Normal!B20/O3优化!B20</f>
        <v>1.27921879768081</v>
      </c>
      <c r="C20" s="2">
        <f>Normal!C20/O3优化!C20</f>
        <v>2.17472118959108</v>
      </c>
      <c r="D20" s="2">
        <f>Normal!D20/O3优化!D20</f>
        <v>2.79002079002079</v>
      </c>
      <c r="E20" s="2">
        <f>Normal!E20/O3优化!E20</f>
        <v>1.52430073398135</v>
      </c>
    </row>
    <row r="21" s="1" customFormat="true" ht="15.75" spans="1:5">
      <c r="A21" s="4">
        <f>O3优化!A21</f>
        <v>200000</v>
      </c>
      <c r="B21" s="2">
        <f>Normal!B21/O3优化!B21</f>
        <v>3.78772157371379</v>
      </c>
      <c r="C21" s="2">
        <f>Normal!C21/O3优化!C21</f>
        <v>5.82876712328767</v>
      </c>
      <c r="D21" s="2">
        <f>Normal!D21/O3优化!D21</f>
        <v>5.05117085862966</v>
      </c>
      <c r="E21" s="2">
        <f>Normal!E21/O3优化!E21</f>
        <v>2.68162574089754</v>
      </c>
    </row>
    <row r="22" s="1" customFormat="true" ht="15.75" spans="1:5">
      <c r="A22" s="4">
        <f>O3优化!A22</f>
        <v>300000</v>
      </c>
      <c r="B22" s="2">
        <f>Normal!B22/O3优化!B22</f>
        <v>5.39292730844794</v>
      </c>
      <c r="C22" s="2">
        <f>Normal!C22/O3优化!C22</f>
        <v>7.75503663003663</v>
      </c>
      <c r="D22" s="2">
        <f>Normal!D22/O3优化!D22</f>
        <v>5.67588075880759</v>
      </c>
      <c r="E22" s="2">
        <f>Normal!E22/O3优化!E22</f>
        <v>2.940867003367</v>
      </c>
    </row>
    <row r="23" s="1" customFormat="true" ht="15.75" spans="1:5">
      <c r="A23" s="4">
        <f>O3优化!A23</f>
        <v>400000</v>
      </c>
      <c r="B23" s="2">
        <f>Normal!B23/O3优化!B23</f>
        <v>3.55674102812803</v>
      </c>
      <c r="C23" s="2">
        <f>Normal!C23/O3优化!C23</f>
        <v>4.57940410760775</v>
      </c>
      <c r="D23" s="2">
        <f>Normal!D23/O3优化!D23</f>
        <v>4.02797965116279</v>
      </c>
      <c r="E23" s="2">
        <f>Normal!E23/O3优化!E23</f>
        <v>2.23190226876091</v>
      </c>
    </row>
    <row r="24" s="1" customFormat="true" ht="15.75" spans="1:5">
      <c r="A24" s="4">
        <f>O3优化!A24</f>
        <v>500000</v>
      </c>
      <c r="B24" s="2">
        <f>Normal!B24/O3优化!B24</f>
        <v>3.01018546670721</v>
      </c>
      <c r="C24" s="2">
        <f>Normal!C24/O3优化!C24</f>
        <v>3.7280947255113</v>
      </c>
      <c r="D24" s="2">
        <f>Normal!D24/O3优化!D24</f>
        <v>3.5473713033954</v>
      </c>
      <c r="E24" s="2">
        <f>Normal!E24/O3优化!E24</f>
        <v>2.04450122431598</v>
      </c>
    </row>
    <row r="25" ht="15.75" spans="1:5">
      <c r="A25" s="4">
        <f>O3优化!A25</f>
        <v>600000</v>
      </c>
      <c r="B25" s="2">
        <f>Normal!B25/O3优化!B25</f>
        <v>2.91132332878581</v>
      </c>
      <c r="C25" s="2">
        <f>Normal!C25/O3优化!C25</f>
        <v>3.58224727016555</v>
      </c>
      <c r="D25" s="2">
        <f>Normal!D25/O3优化!D25</f>
        <v>3.28264079308163</v>
      </c>
      <c r="E25" s="2">
        <f>Normal!E25/O3优化!E25</f>
        <v>1.90928600907965</v>
      </c>
    </row>
    <row r="26" ht="15.75" spans="1:5">
      <c r="A26" s="4">
        <f>O3优化!A26</f>
        <v>700000</v>
      </c>
      <c r="B26" s="2">
        <f>Normal!B26/O3优化!B26</f>
        <v>2.16856780735108</v>
      </c>
      <c r="C26" s="2">
        <f>Normal!C26/O3优化!C26</f>
        <v>2.88462003141235</v>
      </c>
      <c r="D26" s="2">
        <f>Normal!D26/O3优化!D26</f>
        <v>2.82151664611591</v>
      </c>
      <c r="E26" s="2">
        <f>Normal!E26/O3优化!E26</f>
        <v>1.70169417490874</v>
      </c>
    </row>
    <row r="27" ht="15.75" spans="1:5">
      <c r="A27" s="4">
        <f>O3优化!A27</f>
        <v>800000</v>
      </c>
      <c r="B27" s="2">
        <f>Normal!B27/O3优化!B27</f>
        <v>2.16937618147448</v>
      </c>
      <c r="C27" s="2">
        <f>Normal!C27/O3优化!C27</f>
        <v>3.33147540983607</v>
      </c>
      <c r="D27" s="2">
        <f>Normal!D27/O3优化!D27</f>
        <v>2.88078291814947</v>
      </c>
      <c r="E27" s="2">
        <f>Normal!E27/O3优化!E27</f>
        <v>1.66046971966617</v>
      </c>
    </row>
    <row r="28" ht="15.75" spans="1:5">
      <c r="A28" s="4">
        <f>O3优化!A28</f>
        <v>900000</v>
      </c>
      <c r="B28" s="2">
        <f>Normal!B28/O3优化!B28</f>
        <v>2.24924867318882</v>
      </c>
      <c r="C28" s="2">
        <f>Normal!C28/O3优化!C28</f>
        <v>2.90114942528736</v>
      </c>
      <c r="D28" s="2">
        <f>Normal!D28/O3优化!D28</f>
        <v>2.72528898325077</v>
      </c>
      <c r="E28" s="2">
        <f>Normal!E28/O3优化!E28</f>
        <v>1.65814505115365</v>
      </c>
    </row>
    <row r="29" ht="15.75" spans="1:5">
      <c r="A29" s="4">
        <f>O3优化!A29</f>
        <v>1000000</v>
      </c>
      <c r="B29" s="2">
        <f>Normal!B29/O3优化!B29</f>
        <v>2.84865298970577</v>
      </c>
      <c r="C29" s="2">
        <f>Normal!C29/O3优化!C29</f>
        <v>3.17909886181921</v>
      </c>
      <c r="D29" s="2">
        <f>Normal!D29/O3优化!D29</f>
        <v>2.74678704195433</v>
      </c>
      <c r="E29" s="2">
        <f>Normal!E29/O3优化!E29</f>
        <v>1.73038789742219</v>
      </c>
    </row>
    <row r="30" ht="15.75" spans="1:5">
      <c r="A30" s="4">
        <f>O3优化!A30</f>
        <v>2000000</v>
      </c>
      <c r="B30" s="2">
        <f>Normal!B30/O3优化!B30</f>
        <v>2.63878080415045</v>
      </c>
      <c r="C30" s="2">
        <f>Normal!C30/O3优化!C30</f>
        <v>2.70813455657492</v>
      </c>
      <c r="D30" s="2">
        <f>Normal!D30/O3优化!D30</f>
        <v>2.38932224765286</v>
      </c>
      <c r="E30" s="2">
        <f>Normal!E30/O3优化!E30</f>
        <v>1.63023846405125</v>
      </c>
    </row>
    <row r="31" ht="15.75" spans="1:5">
      <c r="A31" s="4">
        <f>O3优化!A31</f>
        <v>3000000</v>
      </c>
      <c r="B31" s="2">
        <f>Normal!B31/O3优化!B31</f>
        <v>2.60919719755455</v>
      </c>
      <c r="C31" s="2">
        <f>Normal!C31/O3优化!C31</f>
        <v>2.6311392470747</v>
      </c>
      <c r="D31" s="2">
        <f>Normal!D31/O3优化!D31</f>
        <v>2.32175339197853</v>
      </c>
      <c r="E31" s="2">
        <f>Normal!E31/O3优化!E31</f>
        <v>1.57828551658061</v>
      </c>
    </row>
    <row r="32" ht="15.75" spans="1:5">
      <c r="A32" s="4">
        <f>O3优化!A32</f>
        <v>4000000</v>
      </c>
      <c r="B32" s="2">
        <f>Normal!B32/O3优化!B32</f>
        <v>2.68168907403901</v>
      </c>
      <c r="C32" s="2">
        <f>Normal!C32/O3优化!C32</f>
        <v>2.64508919819643</v>
      </c>
      <c r="D32" s="2">
        <f>Normal!D32/O3优化!D32</f>
        <v>2.34551178962151</v>
      </c>
      <c r="E32" s="2">
        <f>Normal!E32/O3优化!E32</f>
        <v>1.59788447945067</v>
      </c>
    </row>
    <row r="33" ht="15.75" spans="1:5">
      <c r="A33" s="4">
        <f>O3优化!A33</f>
        <v>5000000</v>
      </c>
      <c r="B33" s="2">
        <f>Normal!B33/O3优化!B33</f>
        <v>2.68919269943263</v>
      </c>
      <c r="C33" s="2">
        <f>Normal!C33/O3优化!C33</f>
        <v>2.62796581407547</v>
      </c>
      <c r="D33" s="2">
        <f>Normal!D33/O3优化!D33</f>
        <v>2.32466129460728</v>
      </c>
      <c r="E33" s="2">
        <f>Normal!E33/O3优化!E33</f>
        <v>1.58321904505204</v>
      </c>
    </row>
    <row r="34" ht="15.75" spans="1:5">
      <c r="A34" s="4">
        <f>O3优化!A34</f>
        <v>6000000</v>
      </c>
      <c r="B34" s="2">
        <f>Normal!B34/O3优化!B34</f>
        <v>2.56793833973882</v>
      </c>
      <c r="C34" s="2">
        <f>Normal!C34/O3优化!C34</f>
        <v>2.62306020708168</v>
      </c>
      <c r="D34" s="2">
        <f>Normal!D34/O3优化!D34</f>
        <v>2.28317633568951</v>
      </c>
      <c r="E34" s="2">
        <f>Normal!E34/O3优化!E34</f>
        <v>1.5892035474342</v>
      </c>
    </row>
    <row r="35" ht="15.75" spans="1:5">
      <c r="A35" s="4">
        <f>O3优化!A35</f>
        <v>7000000</v>
      </c>
      <c r="B35" s="2">
        <f>Normal!B35/O3优化!B35</f>
        <v>2.55729475613319</v>
      </c>
      <c r="C35" s="2">
        <f>Normal!C35/O3优化!C35</f>
        <v>2.66925725419863</v>
      </c>
      <c r="D35" s="2">
        <f>Normal!D35/O3优化!D35</f>
        <v>2.26241222891941</v>
      </c>
      <c r="E35" s="2">
        <f>Normal!E35/O3优化!E35</f>
        <v>1.56741710941754</v>
      </c>
    </row>
    <row r="36" ht="15.75" spans="1:5">
      <c r="A36" s="4">
        <f>O3优化!A36</f>
        <v>8000000</v>
      </c>
      <c r="B36" s="2">
        <f>Normal!B36/O3优化!B36</f>
        <v>2.47556556727157</v>
      </c>
      <c r="C36" s="2">
        <f>Normal!C36/O3优化!C36</f>
        <v>2.59643378738271</v>
      </c>
      <c r="D36" s="2">
        <f>Normal!D36/O3优化!D36</f>
        <v>2.24889348981165</v>
      </c>
      <c r="E36" s="2">
        <f>Normal!E36/O3优化!E36</f>
        <v>1.55365198711063</v>
      </c>
    </row>
    <row r="37" ht="15.75" spans="1:5">
      <c r="A37" s="4">
        <f>O3优化!A37</f>
        <v>9000000</v>
      </c>
      <c r="B37" s="2">
        <f>Normal!B37/O3优化!B37</f>
        <v>2.47347915731689</v>
      </c>
      <c r="C37" s="2">
        <f>Normal!C37/O3优化!C37</f>
        <v>2.57810329052154</v>
      </c>
      <c r="D37" s="2">
        <f>Normal!D37/O3优化!D37</f>
        <v>2.23788765247983</v>
      </c>
      <c r="E37" s="2">
        <f>Normal!E37/O3优化!E37</f>
        <v>1.56602916974065</v>
      </c>
    </row>
    <row r="38" ht="15.75" spans="1:5">
      <c r="A38" s="4">
        <f>O3优化!A38</f>
        <v>10000000</v>
      </c>
      <c r="B38" s="2">
        <f>Normal!B38/O3优化!B38</f>
        <v>2.47336413075259</v>
      </c>
      <c r="C38" s="2">
        <f>Normal!C38/O3优化!C38</f>
        <v>2.58442527718575</v>
      </c>
      <c r="D38" s="2">
        <f>Normal!D38/O3优化!D38</f>
        <v>2.27011802339377</v>
      </c>
      <c r="E38" s="2">
        <f>Normal!E38/O3优化!E38</f>
        <v>1.55531051203785</v>
      </c>
    </row>
    <row r="39" ht="15.75" spans="1:5">
      <c r="A39" s="4">
        <f>O3优化!A39</f>
        <v>20000000</v>
      </c>
      <c r="B39" s="2">
        <f>Normal!B39/O3优化!B39</f>
        <v>2.46524513195319</v>
      </c>
      <c r="C39" s="2">
        <f>Normal!C39/O3优化!C39</f>
        <v>2.56434197665728</v>
      </c>
      <c r="D39" s="2">
        <f>Normal!D39/O3优化!D39</f>
        <v>2.25303292894281</v>
      </c>
      <c r="E39" s="2">
        <f>Normal!E39/O3优化!E39</f>
        <v>1.54640684504674</v>
      </c>
    </row>
    <row r="40" ht="15.75" spans="1:5">
      <c r="A40" s="4">
        <f>O3优化!A40</f>
        <v>30000000</v>
      </c>
      <c r="B40" s="2">
        <f>Normal!B40/O3优化!B40</f>
        <v>2.47543381161311</v>
      </c>
      <c r="C40" s="2">
        <f>Normal!C40/O3优化!C40</f>
        <v>2.55533092281883</v>
      </c>
      <c r="D40" s="2">
        <f>Normal!D40/O3优化!D40</f>
        <v>2.2245523193096</v>
      </c>
      <c r="E40" s="2">
        <f>Normal!E40/O3优化!E40</f>
        <v>1.54809547325103</v>
      </c>
    </row>
    <row r="41" ht="15.75" spans="1:5">
      <c r="A41" s="4">
        <f>O3优化!A41</f>
        <v>40000000</v>
      </c>
      <c r="B41" s="2">
        <f>Normal!B41/O3优化!B41</f>
        <v>2.52739464483911</v>
      </c>
      <c r="C41" s="2">
        <f>Normal!C41/O3优化!C41</f>
        <v>2.57330352250228</v>
      </c>
      <c r="D41" s="2">
        <f>Normal!D41/O3优化!D41</f>
        <v>2.20486397792711</v>
      </c>
      <c r="E41" s="2">
        <f>Normal!E41/O3优化!E41</f>
        <v>1.54369335864863</v>
      </c>
    </row>
    <row r="42" ht="15.75" spans="1:5">
      <c r="A42" s="4">
        <f>O3优化!A42</f>
        <v>50000000</v>
      </c>
      <c r="B42" s="2">
        <f>Normal!B42/O3优化!B42</f>
        <v>2.48211075825673</v>
      </c>
      <c r="C42" s="2">
        <f>Normal!C42/O3优化!C42</f>
        <v>2.64581378887843</v>
      </c>
      <c r="D42" s="2">
        <f>Normal!D42/O3优化!D42</f>
        <v>2.25627689759333</v>
      </c>
      <c r="E42" s="2">
        <f>Normal!E42/O3优化!E42</f>
        <v>1.5494963597498</v>
      </c>
    </row>
    <row r="43" ht="15.75" spans="1:5">
      <c r="A43" s="4">
        <f>O3优化!A43</f>
        <v>60000000</v>
      </c>
      <c r="B43" s="2">
        <f>Normal!B43/O3优化!B43</f>
        <v>2.48739537271004</v>
      </c>
      <c r="C43" s="2">
        <f>Normal!C43/O3优化!C43</f>
        <v>2.59723873720593</v>
      </c>
      <c r="D43" s="2">
        <f>Normal!D43/O3优化!D43</f>
        <v>2.27703882803895</v>
      </c>
      <c r="E43" s="2">
        <f>Normal!E43/O3优化!E43</f>
        <v>1.55897891980533</v>
      </c>
    </row>
    <row r="44" ht="15.75" spans="1:5">
      <c r="A44" s="4">
        <f>O3优化!A44</f>
        <v>70000000</v>
      </c>
      <c r="B44" s="2">
        <f>Normal!B44/O3优化!B44</f>
        <v>2.4638447822026</v>
      </c>
      <c r="C44" s="2">
        <f>Normal!C44/O3优化!C44</f>
        <v>2.56192248777033</v>
      </c>
      <c r="D44" s="2">
        <f>Normal!D44/O3优化!D44</f>
        <v>2.2331877620594</v>
      </c>
      <c r="E44" s="2">
        <f>Normal!E44/O3优化!E44</f>
        <v>1.54184311810988</v>
      </c>
    </row>
    <row r="45" ht="15.75" spans="1:5">
      <c r="A45" s="4">
        <f>O3优化!A45</f>
        <v>80000000</v>
      </c>
      <c r="B45" s="2">
        <f>Normal!B45/O3优化!B45</f>
        <v>2.49669333890664</v>
      </c>
      <c r="C45" s="2">
        <f>Normal!C45/O3优化!C45</f>
        <v>2.58825907034934</v>
      </c>
      <c r="D45" s="2">
        <f>Normal!D45/O3优化!D45</f>
        <v>2.2419139242314</v>
      </c>
      <c r="E45" s="2">
        <f>Normal!E45/O3优化!E45</f>
        <v>1.55026097303729</v>
      </c>
    </row>
    <row r="46" ht="15.75" spans="1:5">
      <c r="A46" s="4">
        <f>O3优化!A46</f>
        <v>90000000</v>
      </c>
      <c r="B46" s="2">
        <f>Normal!B46/O3优化!B46</f>
        <v>2.46381648654376</v>
      </c>
      <c r="C46" s="2">
        <f>Normal!C46/O3优化!C46</f>
        <v>2.54679865743298</v>
      </c>
      <c r="D46" s="2">
        <f>Normal!D46/O3优化!D46</f>
        <v>2.22454476370038</v>
      </c>
      <c r="E46" s="2">
        <f>Normal!E46/O3优化!E46</f>
        <v>1.53153955264594</v>
      </c>
    </row>
    <row r="47" ht="15.75" spans="1:5">
      <c r="A47" s="4">
        <f>O3优化!A47</f>
        <v>100000000</v>
      </c>
      <c r="B47" s="2">
        <f>Normal!B47/O3优化!B47</f>
        <v>2.48442216440526</v>
      </c>
      <c r="C47" s="2">
        <f>Normal!C47/O3优化!C47</f>
        <v>2.56511058391368</v>
      </c>
      <c r="D47" s="2">
        <f>Normal!D47/O3优化!D47</f>
        <v>2.26877912721105</v>
      </c>
      <c r="E47" s="2">
        <f>Normal!E47/O3优化!E47</f>
        <v>1.55823585291885</v>
      </c>
    </row>
    <row r="48" ht="15.75" spans="1:5">
      <c r="A48" s="4">
        <f>O3优化!A48</f>
        <v>200000000</v>
      </c>
      <c r="B48" s="2">
        <f>Normal!B48/O3优化!B48</f>
        <v>2.47679440434556</v>
      </c>
      <c r="C48" s="2">
        <f>Normal!C48/O3优化!C48</f>
        <v>2.59628818443804</v>
      </c>
      <c r="D48" s="2">
        <f>Normal!D48/O3优化!D48</f>
        <v>2.21674719817462</v>
      </c>
      <c r="E48" s="2">
        <f>Normal!E48/O3优化!E48</f>
        <v>1.54661371644377</v>
      </c>
    </row>
    <row r="49" ht="15.75" spans="1:5">
      <c r="A49" s="4">
        <f>O3优化!A49</f>
        <v>300000000</v>
      </c>
      <c r="B49" s="2">
        <f>Normal!B49/O3优化!B49</f>
        <v>2.47683169579434</v>
      </c>
      <c r="C49" s="2">
        <f>Normal!C49/O3优化!C49</f>
        <v>2.56859391036606</v>
      </c>
      <c r="D49" s="2">
        <f>Normal!D49/O3优化!D49</f>
        <v>2.24039711170296</v>
      </c>
      <c r="E49" s="2">
        <f>Normal!E49/O3优化!E49</f>
        <v>1.53900569339802</v>
      </c>
    </row>
    <row r="50" ht="15.75" spans="1:5">
      <c r="A50" s="4">
        <f>O3优化!A50</f>
        <v>400000000</v>
      </c>
      <c r="B50" s="2">
        <f>Normal!B50/O3优化!B50</f>
        <v>2.47576019239202</v>
      </c>
      <c r="C50" s="2">
        <f>Normal!C50/O3优化!C50</f>
        <v>2.52224990086913</v>
      </c>
      <c r="D50" s="2">
        <f>Normal!D50/O3优化!D50</f>
        <v>2.18044061322675</v>
      </c>
      <c r="E50" s="2">
        <f>Normal!E50/O3优化!E50</f>
        <v>1.52285146788102</v>
      </c>
    </row>
    <row r="51" ht="15.75" spans="1:5">
      <c r="A51" s="4">
        <f>O3优化!A51</f>
        <v>500000000</v>
      </c>
      <c r="B51" s="2">
        <f>Normal!B51/O3优化!B51</f>
        <v>2.47948182349011</v>
      </c>
      <c r="C51" s="2">
        <f>Normal!C51/O3优化!C51</f>
        <v>2.52300372753346</v>
      </c>
      <c r="D51" s="2">
        <f>Normal!D51/O3优化!D51</f>
        <v>2.22983202742324</v>
      </c>
      <c r="E51" s="2">
        <f>Normal!E51/O3优化!E51</f>
        <v>1.52259230164965</v>
      </c>
    </row>
    <row r="52" ht="15.75" spans="1:5">
      <c r="A52" s="4">
        <f>O3优化!A52</f>
        <v>600000000</v>
      </c>
      <c r="B52" s="2">
        <f>Normal!B52/O3优化!B52</f>
        <v>2.47116176193452</v>
      </c>
      <c r="C52" s="2">
        <f>Normal!C52/O3优化!C52</f>
        <v>2.53394189595897</v>
      </c>
      <c r="D52" s="2">
        <f>Normal!D52/O3优化!D52</f>
        <v>2.1888828625864</v>
      </c>
      <c r="E52" s="2">
        <f>Normal!E52/O3优化!E52</f>
        <v>1.5184613364169</v>
      </c>
    </row>
    <row r="53" ht="15.75" spans="1:5">
      <c r="A53" s="4">
        <f>O3优化!A53</f>
        <v>700000000</v>
      </c>
      <c r="B53" s="2">
        <f>Normal!B53/O3优化!B53</f>
        <v>2.48751683147937</v>
      </c>
      <c r="C53" s="2">
        <f>Normal!C53/O3优化!C53</f>
        <v>2.53612241113231</v>
      </c>
      <c r="D53" s="2">
        <f>Normal!D53/O3优化!D53</f>
        <v>2.22761433868974</v>
      </c>
      <c r="E53" s="2">
        <f>Normal!E53/O3优化!E53</f>
        <v>1.50981009598785</v>
      </c>
    </row>
    <row r="54" ht="15.75" spans="1:5">
      <c r="A54" s="4">
        <f>O3优化!A54</f>
        <v>800000000</v>
      </c>
      <c r="B54" s="2">
        <f>Normal!B54/O3优化!B54</f>
        <v>2.47292424163238</v>
      </c>
      <c r="C54" s="2">
        <f>Normal!C54/O3优化!C54</f>
        <v>2.51097441501187</v>
      </c>
      <c r="D54" s="2">
        <f>Normal!D54/O3优化!D54</f>
        <v>2.17233309848764</v>
      </c>
      <c r="E54" s="2">
        <f>Normal!E54/O3优化!E54</f>
        <v>1.51624606134189</v>
      </c>
    </row>
    <row r="55" ht="15.75" spans="1:5">
      <c r="A55" s="4">
        <f>O3优化!A55</f>
        <v>900000000</v>
      </c>
      <c r="B55" s="2">
        <f>Normal!B55/O3优化!B55</f>
        <v>2.46989740462872</v>
      </c>
      <c r="C55" s="2">
        <f>Normal!C55/O3优化!C55</f>
        <v>2.5124144623467</v>
      </c>
      <c r="D55" s="2">
        <f>Normal!D55/O3优化!D55</f>
        <v>2.22370055164579</v>
      </c>
      <c r="E55" s="2">
        <f>Normal!E55/O3优化!E55</f>
        <v>1.52660593501974</v>
      </c>
    </row>
    <row r="56" ht="15.75" spans="1:5">
      <c r="A56" s="4"/>
      <c r="B56" s="2"/>
      <c r="C56" s="2"/>
      <c r="D56" s="2"/>
      <c r="E56" s="2"/>
    </row>
    <row r="57" ht="15.75" spans="1:5">
      <c r="A57" s="4"/>
      <c r="B57" s="2"/>
      <c r="C57" s="2"/>
      <c r="D57" s="2"/>
      <c r="E57" s="2"/>
    </row>
    <row r="58" ht="15.75" spans="1:5">
      <c r="A58" s="4"/>
      <c r="B58" s="2"/>
      <c r="C58" s="2"/>
      <c r="D58" s="2"/>
      <c r="E58" s="2"/>
    </row>
    <row r="59" ht="15.75" spans="1:5">
      <c r="A59" s="4"/>
      <c r="B59" s="2"/>
      <c r="C59" s="2"/>
      <c r="D59" s="2"/>
      <c r="E59" s="2"/>
    </row>
    <row r="60" ht="15.75" spans="1:5">
      <c r="A60" s="4"/>
      <c r="B60" s="2"/>
      <c r="C60" s="2"/>
      <c r="D60" s="2"/>
      <c r="E60" s="2"/>
    </row>
    <row r="61" ht="15.75" spans="1:5">
      <c r="A61" s="4"/>
      <c r="B61" s="2"/>
      <c r="C61" s="2"/>
      <c r="D61" s="2"/>
      <c r="E61" s="2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O3优化</vt:lpstr>
      <vt:lpstr>Normal</vt:lpstr>
      <vt:lpstr>O3加速比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Kelong Zhang</dc:creator>
  <cp:lastModifiedBy>San.Zh</cp:lastModifiedBy>
  <dcterms:created xsi:type="dcterms:W3CDTF">2015-06-06T02:19:00Z</dcterms:created>
  <dcterms:modified xsi:type="dcterms:W3CDTF">2022-03-04T14:28:31Z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2052-11.1.0.9719</vt:lpwstr>
  </property>
</Properties>
</file>