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ebecca\Documents\FlashDrive\REBECCA\SanJac\Math1342\"/>
    </mc:Choice>
  </mc:AlternateContent>
  <xr:revisionPtr revIDLastSave="0" documentId="13_ncr:1_{9BB5544C-ADC2-41BA-99CE-310AE8D9517A}" xr6:coauthVersionLast="47" xr6:coauthVersionMax="47" xr10:uidLastSave="{00000000-0000-0000-0000-000000000000}"/>
  <bookViews>
    <workbookView xWindow="5490" yWindow="1800" windowWidth="21110" windowHeight="17480" xr2:uid="{4B0C0BC8-1A3E-4DBD-9198-321B15668ED8}"/>
  </bookViews>
  <sheets>
    <sheet name="Mean - List" sheetId="11" r:id="rId1"/>
    <sheet name="Mean Median Mode - FDT" sheetId="8" r:id="rId2"/>
    <sheet name="Std Dev - List" sheetId="9" r:id="rId3"/>
    <sheet name="StDev - FDT" sheetId="10" r:id="rId4"/>
    <sheet name="Box Plot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1" l="1"/>
  <c r="E4" i="11"/>
  <c r="E5" i="11" s="1"/>
  <c r="I1" i="10"/>
  <c r="I5" i="10"/>
  <c r="I2" i="10"/>
  <c r="D13" i="8"/>
  <c r="D14" i="8"/>
  <c r="D15" i="8"/>
  <c r="D16" i="8"/>
  <c r="D17" i="8"/>
  <c r="D18" i="8"/>
  <c r="D19" i="8"/>
  <c r="D20" i="8"/>
  <c r="D21" i="8"/>
  <c r="H2" i="8"/>
  <c r="F12" i="10" l="1"/>
  <c r="F13" i="10"/>
  <c r="F14" i="10"/>
  <c r="F15" i="10"/>
  <c r="F16" i="10"/>
  <c r="F17" i="10"/>
  <c r="E12" i="10"/>
  <c r="E13" i="10"/>
  <c r="E14" i="10"/>
  <c r="E15" i="10"/>
  <c r="E16" i="10"/>
  <c r="E17" i="10"/>
  <c r="D12" i="10"/>
  <c r="D13" i="10"/>
  <c r="D14" i="10"/>
  <c r="D15" i="10"/>
  <c r="D16" i="10"/>
  <c r="D17" i="10"/>
  <c r="C10" i="10"/>
  <c r="C11" i="10"/>
  <c r="C12" i="10"/>
  <c r="C13" i="10"/>
  <c r="C14" i="10"/>
  <c r="C15" i="10"/>
  <c r="C16" i="10"/>
  <c r="C17" i="10"/>
  <c r="B18" i="10"/>
  <c r="C3" i="10"/>
  <c r="C4" i="10"/>
  <c r="C5" i="10"/>
  <c r="C6" i="10"/>
  <c r="C7" i="10"/>
  <c r="C8" i="10"/>
  <c r="C9" i="10"/>
  <c r="C2" i="10"/>
  <c r="F2" i="9"/>
  <c r="B3" i="9" s="1"/>
  <c r="C3" i="9" s="1"/>
  <c r="F3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C14" i="8"/>
  <c r="C15" i="8"/>
  <c r="C16" i="8"/>
  <c r="C17" i="8"/>
  <c r="C18" i="8"/>
  <c r="C19" i="8"/>
  <c r="C20" i="8"/>
  <c r="C2" i="8"/>
  <c r="E2" i="8"/>
  <c r="H1" i="8" s="1"/>
  <c r="H3" i="8" s="1"/>
  <c r="C4" i="7"/>
  <c r="C5" i="7"/>
  <c r="C6" i="7"/>
  <c r="C3" i="7"/>
  <c r="C2" i="7"/>
  <c r="C3" i="8" l="1"/>
  <c r="D2" i="8"/>
  <c r="C18" i="10"/>
  <c r="B10" i="9"/>
  <c r="C10" i="9" s="1"/>
  <c r="B6" i="9"/>
  <c r="C6" i="9" s="1"/>
  <c r="B13" i="9"/>
  <c r="C13" i="9" s="1"/>
  <c r="B9" i="9"/>
  <c r="C9" i="9" s="1"/>
  <c r="B5" i="9"/>
  <c r="C5" i="9" s="1"/>
  <c r="B2" i="9"/>
  <c r="C2" i="9" s="1"/>
  <c r="B12" i="9"/>
  <c r="C12" i="9" s="1"/>
  <c r="B8" i="9"/>
  <c r="C8" i="9" s="1"/>
  <c r="B4" i="9"/>
  <c r="C4" i="9" s="1"/>
  <c r="B11" i="9"/>
  <c r="C11" i="9" s="1"/>
  <c r="B7" i="9"/>
  <c r="C7" i="9" s="1"/>
  <c r="C4" i="8" l="1"/>
  <c r="D3" i="8"/>
  <c r="C14" i="9"/>
  <c r="F5" i="9" s="1"/>
  <c r="F6" i="9" s="1"/>
  <c r="D10" i="10"/>
  <c r="E10" i="10" s="1"/>
  <c r="F10" i="10" s="1"/>
  <c r="D11" i="10"/>
  <c r="E11" i="10" s="1"/>
  <c r="F11" i="10" s="1"/>
  <c r="D3" i="10"/>
  <c r="E3" i="10" s="1"/>
  <c r="F3" i="10" s="1"/>
  <c r="D4" i="10"/>
  <c r="E4" i="10" s="1"/>
  <c r="F4" i="10" s="1"/>
  <c r="D5" i="10"/>
  <c r="E5" i="10" s="1"/>
  <c r="F5" i="10" s="1"/>
  <c r="D6" i="10"/>
  <c r="E6" i="10" s="1"/>
  <c r="F6" i="10" s="1"/>
  <c r="D7" i="10"/>
  <c r="E7" i="10" s="1"/>
  <c r="F7" i="10" s="1"/>
  <c r="D8" i="10"/>
  <c r="E8" i="10" s="1"/>
  <c r="F8" i="10" s="1"/>
  <c r="D9" i="10"/>
  <c r="E9" i="10" s="1"/>
  <c r="F9" i="10" s="1"/>
  <c r="D2" i="10"/>
  <c r="E2" i="10" s="1"/>
  <c r="F2" i="10" s="1"/>
  <c r="C5" i="8" l="1"/>
  <c r="D4" i="8"/>
  <c r="F18" i="10"/>
  <c r="I4" i="10" s="1"/>
  <c r="C6" i="8" l="1"/>
  <c r="D6" i="8" s="1"/>
  <c r="D5" i="8"/>
</calcChain>
</file>

<file path=xl/sharedStrings.xml><?xml version="1.0" encoding="utf-8"?>
<sst xmlns="http://schemas.openxmlformats.org/spreadsheetml/2006/main" count="45" uniqueCount="36">
  <si>
    <t>Frequency</t>
  </si>
  <si>
    <t>5 # Summary</t>
  </si>
  <si>
    <t>Jump</t>
  </si>
  <si>
    <t>Min</t>
  </si>
  <si>
    <t>Q1</t>
  </si>
  <si>
    <t>Med</t>
  </si>
  <si>
    <t>Q3</t>
  </si>
  <si>
    <t>Max</t>
  </si>
  <si>
    <t>k</t>
  </si>
  <si>
    <t>Data</t>
  </si>
  <si>
    <t>Cumulative Frequency
(To Help Find the Median)</t>
  </si>
  <si>
    <t>Cumulative Relative Frequency
(To Help Find the Median)</t>
  </si>
  <si>
    <t>Frequency x Data
(Needed to Compute the Mean)</t>
  </si>
  <si>
    <t>SUM OF FREQ*X</t>
  </si>
  <si>
    <t>MEAN</t>
  </si>
  <si>
    <t>MEDIAN</t>
  </si>
  <si>
    <t>MODE</t>
  </si>
  <si>
    <t>Deviation
x-mu</t>
  </si>
  <si>
    <t>Deviation^2
(x-mu)^2</t>
  </si>
  <si>
    <t>Mean, mu</t>
  </si>
  <si>
    <t>Total Frequency</t>
  </si>
  <si>
    <t>DIVIDE BY</t>
  </si>
  <si>
    <t>Variance</t>
  </si>
  <si>
    <t>Standard Deviation</t>
  </si>
  <si>
    <t>Sum Of Deviations^2:</t>
  </si>
  <si>
    <t>Data (x)</t>
  </si>
  <si>
    <t>Frequency (f)</t>
  </si>
  <si>
    <t>Frequency x Data
f*x</t>
  </si>
  <si>
    <t>Frequency x Deviations^2
f*(x-mu)^2</t>
  </si>
  <si>
    <t>Divide By</t>
  </si>
  <si>
    <t>TOTALS :</t>
  </si>
  <si>
    <t> </t>
  </si>
  <si>
    <t>Mean:</t>
  </si>
  <si>
    <t>Median:</t>
  </si>
  <si>
    <t># of data points:</t>
  </si>
  <si>
    <t>SUM OF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</si>
</sst>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Trebuchet MS"/>
      <charset val="1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Protection="1">
      <protection locked="0"/>
    </xf>
    <xf numFmtId="0" fontId="0" fillId="0" borderId="2" xfId="0" applyBorder="1" applyProtection="1">
      <protection locked="0"/>
    </xf>
    <xf numFmtId="0" fontId="3" fillId="0" borderId="0" xfId="0" applyFont="1"/>
    <xf numFmtId="0" fontId="0" fillId="5" borderId="6" xfId="0" applyFill="1" applyBorder="1" applyProtection="1">
      <protection locked="0"/>
    </xf>
    <xf numFmtId="0" fontId="5" fillId="5" borderId="6" xfId="0" applyFont="1" applyFill="1" applyBorder="1" applyAlignment="1" applyProtection="1">
      <alignment wrapText="1"/>
      <protection locked="0"/>
    </xf>
    <xf numFmtId="0" fontId="0" fillId="5" borderId="1" xfId="0" applyFill="1" applyBorder="1" applyProtection="1">
      <protection locked="0"/>
    </xf>
    <xf numFmtId="0" fontId="5" fillId="5" borderId="1" xfId="0" applyFont="1" applyFill="1" applyBorder="1" applyAlignment="1" applyProtection="1">
      <alignment wrapText="1"/>
      <protection locked="0"/>
    </xf>
    <xf numFmtId="0" fontId="0" fillId="6" borderId="0" xfId="0" applyFill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6" borderId="7" xfId="0" applyFill="1" applyBorder="1"/>
    <xf numFmtId="0" fontId="0" fillId="6" borderId="8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0" borderId="12" xfId="0" applyBorder="1"/>
    <xf numFmtId="0" fontId="3" fillId="6" borderId="4" xfId="0" applyFont="1" applyFill="1" applyBorder="1"/>
    <xf numFmtId="0" fontId="3" fillId="0" borderId="4" xfId="0" applyFont="1" applyBorder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3" fillId="0" borderId="16" xfId="0" applyFont="1" applyBorder="1"/>
    <xf numFmtId="0" fontId="3" fillId="6" borderId="14" xfId="0" applyFont="1" applyFill="1" applyBorder="1"/>
    <xf numFmtId="0" fontId="6" fillId="0" borderId="15" xfId="0" applyFont="1" applyBorder="1"/>
    <xf numFmtId="0" fontId="6" fillId="0" borderId="14" xfId="0" applyFont="1" applyBorder="1"/>
    <xf numFmtId="0" fontId="6" fillId="6" borderId="15" xfId="0" applyFont="1" applyFill="1" applyBorder="1"/>
    <xf numFmtId="0" fontId="6" fillId="0" borderId="7" xfId="0" applyFont="1" applyBorder="1"/>
    <xf numFmtId="0" fontId="4" fillId="7" borderId="0" xfId="0" applyFont="1" applyFill="1"/>
    <xf numFmtId="0" fontId="4" fillId="7" borderId="5" xfId="0" applyFont="1" applyFill="1" applyBorder="1"/>
    <xf numFmtId="0" fontId="7" fillId="7" borderId="11" xfId="0" applyFont="1" applyFill="1" applyBorder="1"/>
    <xf numFmtId="0" fontId="1" fillId="6" borderId="0" xfId="0" applyFont="1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7" fillId="7" borderId="9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/>
    <xf numFmtId="0" fontId="0" fillId="0" borderId="0" xfId="0" applyAlignment="1">
      <alignment horizontal="right"/>
    </xf>
    <xf numFmtId="0" fontId="0" fillId="9" borderId="1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2A0-4F6E-BE96-50A310CDEBF4}"/>
              </c:ext>
            </c:extLst>
          </c:dPt>
          <c:val>
            <c:numRef>
              <c:f>'Box Plot'!$C$2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0-4F6E-BE96-50A310CDEBF4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 Plot'!$C$3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9525" cap="sq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'Box Plot'!$C$3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0-4F6E-BE96-50A310CDEBF4}"/>
            </c:ext>
          </c:extLst>
        </c:ser>
        <c:ser>
          <c:idx val="2"/>
          <c:order val="2"/>
          <c:spPr>
            <a:noFill/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val>
            <c:numRef>
              <c:f>'Box Plot'!$C$4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0-4F6E-BE96-50A310CDEBF4}"/>
            </c:ext>
          </c:extLst>
        </c:ser>
        <c:ser>
          <c:idx val="3"/>
          <c:order val="3"/>
          <c:spPr>
            <a:noFill/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'Box Plot'!$C$6</c:f>
                <c:numCache>
                  <c:formatCode>General</c:formatCode>
                  <c:ptCount val="1"/>
                  <c:pt idx="0">
                    <c:v>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'Box Plot'!$C$5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0-4F6E-BE96-50A310CDEBF4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val>
            <c:numRef>
              <c:f>'Box Plot'!$C$6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A0-4F6E-BE96-50A310CD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7340223"/>
        <c:axId val="1577341471"/>
      </c:barChart>
      <c:catAx>
        <c:axId val="1577340223"/>
        <c:scaling>
          <c:orientation val="minMax"/>
        </c:scaling>
        <c:delete val="1"/>
        <c:axPos val="l"/>
        <c:majorTickMark val="none"/>
        <c:minorTickMark val="none"/>
        <c:tickLblPos val="nextTo"/>
        <c:crossAx val="1577341471"/>
        <c:crosses val="autoZero"/>
        <c:auto val="0"/>
        <c:lblAlgn val="ctr"/>
        <c:lblOffset val="100"/>
        <c:noMultiLvlLbl val="0"/>
      </c:catAx>
      <c:valAx>
        <c:axId val="157734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4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3</xdr:row>
      <xdr:rowOff>171450</xdr:rowOff>
    </xdr:from>
    <xdr:to>
      <xdr:col>11</xdr:col>
      <xdr:colOff>393700</xdr:colOff>
      <xdr:row>8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35C94D-9095-E349-8DDA-D0D2AF747CAE}"/>
            </a:ext>
          </a:extLst>
        </xdr:cNvPr>
        <xdr:cNvSpPr txBox="1"/>
      </xdr:nvSpPr>
      <xdr:spPr>
        <a:xfrm>
          <a:off x="9620250" y="920750"/>
          <a:ext cx="2089150" cy="76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Median and Mode for frequency</a:t>
          </a:r>
          <a:r>
            <a:rPr lang="en-US" sz="1100" baseline="0">
              <a:latin typeface="+mn-lt"/>
              <a:ea typeface="+mn-lt"/>
              <a:cs typeface="+mn-lt"/>
            </a:rPr>
            <a:t> tables </a:t>
          </a:r>
          <a:r>
            <a:rPr lang="en-US" sz="1100">
              <a:latin typeface="+mn-lt"/>
              <a:ea typeface="+mn-lt"/>
              <a:cs typeface="+mn-lt"/>
            </a:rPr>
            <a:t>are not computed by Excel. They are </a:t>
          </a:r>
          <a:r>
            <a:rPr lang="en-US" sz="1100" i="1">
              <a:latin typeface="+mn-lt"/>
              <a:ea typeface="+mn-lt"/>
              <a:cs typeface="+mn-lt"/>
            </a:rPr>
            <a:t>observed </a:t>
          </a:r>
          <a:r>
            <a:rPr lang="en-US" sz="1100" i="0">
              <a:latin typeface="+mn-lt"/>
              <a:ea typeface="+mn-lt"/>
              <a:cs typeface="+mn-lt"/>
            </a:rPr>
            <a:t>in the list.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0</xdr:row>
      <xdr:rowOff>581024</xdr:rowOff>
    </xdr:from>
    <xdr:to>
      <xdr:col>10</xdr:col>
      <xdr:colOff>42862</xdr:colOff>
      <xdr:row>5</xdr:row>
      <xdr:rowOff>114299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EFD415-39E2-4065-970B-23C7232D08E4}"/>
            </a:ext>
          </a:extLst>
        </xdr:cNvPr>
        <xdr:cNvSpPr txBox="1"/>
      </xdr:nvSpPr>
      <xdr:spPr>
        <a:xfrm>
          <a:off x="4967287" y="581024"/>
          <a:ext cx="2171700" cy="866775"/>
        </a:xfrm>
        <a:prstGeom prst="rect">
          <a:avLst/>
        </a:prstGeom>
        <a:solidFill>
          <a:schemeClr val="lt1"/>
        </a:solidFill>
        <a:ln w="222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Remember that we must divide by N or by n-1,</a:t>
          </a:r>
          <a:r>
            <a:rPr lang="en-US" sz="1100" baseline="0"/>
            <a:t> depending on whether the data is from a sample or a population.</a:t>
          </a:r>
          <a:endParaRPr lang="en-US" sz="1100"/>
        </a:p>
      </xdr:txBody>
    </xdr:sp>
    <xdr:clientData/>
  </xdr:twoCellAnchor>
  <xdr:twoCellAnchor>
    <xdr:from>
      <xdr:col>6</xdr:col>
      <xdr:colOff>23813</xdr:colOff>
      <xdr:row>3</xdr:row>
      <xdr:rowOff>61912</xdr:rowOff>
    </xdr:from>
    <xdr:to>
      <xdr:col>6</xdr:col>
      <xdr:colOff>309562</xdr:colOff>
      <xdr:row>3</xdr:row>
      <xdr:rowOff>66675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9F4416D-E381-4CBC-82FE-6633C8C7B31F}"/>
            </a:ext>
            <a:ext uri="{147F2762-F138-4A5C-976F-8EAC2B608ADB}">
              <a16:predDERef xmlns:a16="http://schemas.microsoft.com/office/drawing/2014/main" pred="{96EFD415-39E2-4065-970B-23C7232D08E4}"/>
            </a:ext>
          </a:extLst>
        </xdr:cNvPr>
        <xdr:cNvCxnSpPr>
          <a:stCxn id="2" idx="1"/>
          <a:extLst>
            <a:ext uri="{5F17804C-33F3-41E3-A699-7DCFA2EF7971}">
              <a16:cxnDERefs xmlns:a16="http://schemas.microsoft.com/office/drawing/2014/main" st="{96EFD415-39E2-4065-970B-23C7232D08E4}" end="{00000000-0000-0000-0000-000000000000}"/>
            </a:ext>
          </a:extLst>
        </xdr:cNvCxnSpPr>
      </xdr:nvCxnSpPr>
      <xdr:spPr>
        <a:xfrm flipH="1">
          <a:off x="4681538" y="1014412"/>
          <a:ext cx="285749" cy="4763"/>
        </a:xfrm>
        <a:prstGeom prst="straightConnector1">
          <a:avLst/>
        </a:prstGeom>
        <a:ln w="2222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304801</xdr:colOff>
      <xdr:row>0</xdr:row>
      <xdr:rowOff>433385</xdr:rowOff>
    </xdr:from>
    <xdr:ext cx="2386012" cy="95726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33F5DE-1459-481E-85EA-86BA7DBF424F}"/>
            </a:ext>
          </a:extLst>
        </xdr:cNvPr>
        <xdr:cNvSpPr txBox="1"/>
      </xdr:nvSpPr>
      <xdr:spPr>
        <a:xfrm>
          <a:off x="8543926" y="433385"/>
          <a:ext cx="2386012" cy="957265"/>
        </a:xfrm>
        <a:prstGeom prst="rect">
          <a:avLst/>
        </a:prstGeom>
        <a:noFill/>
        <a:ln w="19050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Divide by N if</a:t>
          </a:r>
          <a:r>
            <a:rPr lang="en-US" sz="1100" baseline="0"/>
            <a:t> computing the population standard deviation </a:t>
          </a:r>
        </a:p>
        <a:p>
          <a:r>
            <a:rPr lang="en-US" sz="1100" baseline="0"/>
            <a:t>or by </a:t>
          </a:r>
        </a:p>
        <a:p>
          <a:r>
            <a:rPr lang="en-US" sz="1100" baseline="0"/>
            <a:t>n-1 if computing the sample standard deviation.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246375</xdr:colOff>
      <xdr:row>0</xdr:row>
      <xdr:rowOff>179124</xdr:rowOff>
    </xdr:from>
    <xdr:to>
      <xdr:col>11</xdr:col>
      <xdr:colOff>263692</xdr:colOff>
      <xdr:row>10</xdr:row>
      <xdr:rowOff>86592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E82575-85E8-4A82-8880-C365B13A1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115454</xdr:colOff>
      <xdr:row>7</xdr:row>
      <xdr:rowOff>28864</xdr:rowOff>
    </xdr:from>
    <xdr:ext cx="1683713" cy="101022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18942E-088F-44B9-B5E9-D7CF5D1C0CE4}"/>
            </a:ext>
          </a:extLst>
        </xdr:cNvPr>
        <xdr:cNvSpPr txBox="1"/>
      </xdr:nvSpPr>
      <xdr:spPr>
        <a:xfrm>
          <a:off x="764886" y="1308485"/>
          <a:ext cx="1683713" cy="101022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5875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Column</a:t>
          </a:r>
          <a:r>
            <a:rPr lang="en-US" sz="1100" baseline="0"/>
            <a:t> C ("Jump") is used </a:t>
          </a:r>
        </a:p>
        <a:p>
          <a:r>
            <a:rPr lang="en-US" sz="1100" baseline="0"/>
            <a:t>to construct the box plot.  </a:t>
          </a:r>
        </a:p>
        <a:p>
          <a:endParaRPr lang="en-US" sz="1100" baseline="0"/>
        </a:p>
        <a:p>
          <a:r>
            <a:rPr lang="en-US" sz="1100" baseline="0"/>
            <a:t>Please do not alter this </a:t>
          </a:r>
        </a:p>
        <a:p>
          <a:r>
            <a:rPr lang="en-US" sz="1100" baseline="0"/>
            <a:t>column.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4372-4073-449C-A8C4-EFA51C38E7CA}">
  <dimension ref="A1:E40"/>
  <sheetViews>
    <sheetView tabSelected="1" workbookViewId="0">
      <selection activeCell="E17" sqref="E17"/>
    </sheetView>
  </sheetViews>
  <sheetFormatPr defaultRowHeight="14.5" x14ac:dyDescent="0.35"/>
  <sheetData>
    <row r="1" spans="1:5" ht="41" customHeight="1" x14ac:dyDescent="0.35">
      <c r="A1" s="44" t="s">
        <v>9</v>
      </c>
    </row>
    <row r="2" spans="1:5" x14ac:dyDescent="0.35">
      <c r="A2" s="45">
        <v>1</v>
      </c>
    </row>
    <row r="3" spans="1:5" x14ac:dyDescent="0.35">
      <c r="A3" s="45">
        <v>2</v>
      </c>
    </row>
    <row r="4" spans="1:5" x14ac:dyDescent="0.35">
      <c r="A4" s="45">
        <v>2</v>
      </c>
      <c r="C4" s="48" t="s">
        <v>34</v>
      </c>
      <c r="D4" s="48"/>
      <c r="E4" s="47">
        <f>COUNT(A2:A40)</f>
        <v>15</v>
      </c>
    </row>
    <row r="5" spans="1:5" x14ac:dyDescent="0.35">
      <c r="A5" s="45">
        <v>4</v>
      </c>
      <c r="D5" s="46" t="s">
        <v>32</v>
      </c>
      <c r="E5" s="47">
        <f>SUM(A2:A40)/E4</f>
        <v>7.7333333333333334</v>
      </c>
    </row>
    <row r="6" spans="1:5" x14ac:dyDescent="0.35">
      <c r="A6" s="45">
        <v>5</v>
      </c>
      <c r="D6" s="46" t="s">
        <v>33</v>
      </c>
      <c r="E6" s="47">
        <f>MEDIAN(A2:A40)</f>
        <v>7</v>
      </c>
    </row>
    <row r="7" spans="1:5" x14ac:dyDescent="0.35">
      <c r="A7" s="45">
        <v>6</v>
      </c>
    </row>
    <row r="8" spans="1:5" x14ac:dyDescent="0.35">
      <c r="A8" s="45">
        <v>6</v>
      </c>
    </row>
    <row r="9" spans="1:5" x14ac:dyDescent="0.35">
      <c r="A9" s="45">
        <v>7</v>
      </c>
    </row>
    <row r="10" spans="1:5" x14ac:dyDescent="0.35">
      <c r="A10" s="45">
        <v>8</v>
      </c>
    </row>
    <row r="11" spans="1:5" x14ac:dyDescent="0.35">
      <c r="A11" s="45">
        <v>10</v>
      </c>
    </row>
    <row r="12" spans="1:5" x14ac:dyDescent="0.35">
      <c r="A12" s="45">
        <v>11</v>
      </c>
    </row>
    <row r="13" spans="1:5" x14ac:dyDescent="0.35">
      <c r="A13" s="45">
        <v>12</v>
      </c>
    </row>
    <row r="14" spans="1:5" x14ac:dyDescent="0.35">
      <c r="A14" s="45">
        <v>13</v>
      </c>
    </row>
    <row r="15" spans="1:5" x14ac:dyDescent="0.35">
      <c r="A15" s="45">
        <v>14</v>
      </c>
    </row>
    <row r="16" spans="1:5" x14ac:dyDescent="0.35">
      <c r="A16" s="45">
        <v>15</v>
      </c>
    </row>
    <row r="17" spans="1:1" x14ac:dyDescent="0.35">
      <c r="A17" s="45"/>
    </row>
    <row r="18" spans="1:1" x14ac:dyDescent="0.35">
      <c r="A18" s="45"/>
    </row>
    <row r="19" spans="1:1" x14ac:dyDescent="0.35">
      <c r="A19" s="45"/>
    </row>
    <row r="20" spans="1:1" x14ac:dyDescent="0.35">
      <c r="A20" s="45"/>
    </row>
    <row r="21" spans="1:1" x14ac:dyDescent="0.35">
      <c r="A21" s="45"/>
    </row>
    <row r="22" spans="1:1" x14ac:dyDescent="0.35">
      <c r="A22" s="45"/>
    </row>
    <row r="23" spans="1:1" x14ac:dyDescent="0.35">
      <c r="A23" s="45"/>
    </row>
    <row r="24" spans="1:1" x14ac:dyDescent="0.35">
      <c r="A24" s="45"/>
    </row>
    <row r="25" spans="1:1" x14ac:dyDescent="0.35">
      <c r="A25" s="45"/>
    </row>
    <row r="26" spans="1:1" x14ac:dyDescent="0.35">
      <c r="A26" s="45"/>
    </row>
    <row r="27" spans="1:1" x14ac:dyDescent="0.35">
      <c r="A27" s="45"/>
    </row>
    <row r="28" spans="1:1" x14ac:dyDescent="0.35">
      <c r="A28" s="45"/>
    </row>
    <row r="29" spans="1:1" x14ac:dyDescent="0.35">
      <c r="A29" s="45"/>
    </row>
    <row r="30" spans="1:1" x14ac:dyDescent="0.35">
      <c r="A30" s="45"/>
    </row>
    <row r="31" spans="1:1" x14ac:dyDescent="0.35">
      <c r="A31" s="45"/>
    </row>
    <row r="32" spans="1:1" x14ac:dyDescent="0.35">
      <c r="A32" s="45"/>
    </row>
    <row r="33" spans="1:1" x14ac:dyDescent="0.35">
      <c r="A33" s="45"/>
    </row>
    <row r="34" spans="1:1" x14ac:dyDescent="0.35">
      <c r="A34" s="45"/>
    </row>
    <row r="35" spans="1:1" x14ac:dyDescent="0.35">
      <c r="A35" s="45"/>
    </row>
    <row r="36" spans="1:1" x14ac:dyDescent="0.35">
      <c r="A36" s="45"/>
    </row>
    <row r="37" spans="1:1" x14ac:dyDescent="0.35">
      <c r="A37" s="45"/>
    </row>
    <row r="38" spans="1:1" x14ac:dyDescent="0.35">
      <c r="A38" s="45"/>
    </row>
    <row r="39" spans="1:1" x14ac:dyDescent="0.35">
      <c r="A39" s="45"/>
    </row>
    <row r="40" spans="1:1" x14ac:dyDescent="0.35">
      <c r="A40" s="45"/>
    </row>
  </sheetData>
  <sortState xmlns:xlrd2="http://schemas.microsoft.com/office/spreadsheetml/2017/richdata2" ref="A2:A16">
    <sortCondition ref="A2:A16"/>
  </sortState>
  <mergeCells count="1"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09D2-68A5-4058-A807-4178AF16735B}">
  <dimension ref="A1:H21"/>
  <sheetViews>
    <sheetView workbookViewId="0">
      <selection activeCell="D33" sqref="D33"/>
    </sheetView>
  </sheetViews>
  <sheetFormatPr defaultRowHeight="15" customHeight="1" x14ac:dyDescent="0.35"/>
  <cols>
    <col min="2" max="2" width="10.453125" customWidth="1"/>
    <col min="3" max="3" width="25.7265625" customWidth="1"/>
    <col min="4" max="4" width="29.7265625" customWidth="1"/>
    <col min="5" max="5" width="28" customWidth="1"/>
    <col min="7" max="7" width="15.7265625" customWidth="1"/>
  </cols>
  <sheetData>
    <row r="1" spans="1:8" ht="30" customHeight="1" x14ac:dyDescent="0.35">
      <c r="A1" s="19" t="s">
        <v>9</v>
      </c>
      <c r="B1" s="20" t="s">
        <v>0</v>
      </c>
      <c r="C1" s="19" t="s">
        <v>10</v>
      </c>
      <c r="D1" s="19" t="s">
        <v>11</v>
      </c>
      <c r="E1" s="19" t="s">
        <v>12</v>
      </c>
      <c r="G1" s="9" t="s">
        <v>13</v>
      </c>
      <c r="H1" s="2">
        <f>SUM(E2:E21)</f>
        <v>268</v>
      </c>
    </row>
    <row r="2" spans="1:8" ht="14.5" x14ac:dyDescent="0.35">
      <c r="A2" s="11">
        <v>0</v>
      </c>
      <c r="B2" s="12">
        <v>0</v>
      </c>
      <c r="C2" s="1">
        <f>IF(ISBLANK(B2),"",B2)</f>
        <v>0</v>
      </c>
      <c r="D2" s="1">
        <f>IF(ISBLANK(B2),"",C2/$H$2)</f>
        <v>0</v>
      </c>
      <c r="E2" s="1">
        <f>IF(ISBLANK(B2),"",A2*B2)</f>
        <v>0</v>
      </c>
      <c r="G2" s="2" t="s">
        <v>35</v>
      </c>
      <c r="H2" s="2">
        <f>SUM(B2:B21)</f>
        <v>31</v>
      </c>
    </row>
    <row r="3" spans="1:8" ht="14.5" x14ac:dyDescent="0.35">
      <c r="A3" s="11">
        <v>1</v>
      </c>
      <c r="B3" s="12">
        <v>0</v>
      </c>
      <c r="C3" s="1">
        <f>IF(ISBLANK(B3),"",B3+C2)</f>
        <v>0</v>
      </c>
      <c r="D3" s="1">
        <f t="shared" ref="D3:D21" si="0">IF(ISBLANK(B3),"",C3/$H$2)</f>
        <v>0</v>
      </c>
      <c r="E3" s="1">
        <f t="shared" ref="E3:E20" si="1">IF(ISBLANK(B3),"",A3*B3)</f>
        <v>0</v>
      </c>
      <c r="G3" s="16" t="s">
        <v>14</v>
      </c>
      <c r="H3" s="17">
        <f>IF(H2=0,"",H1/H2)</f>
        <v>8.6451612903225801</v>
      </c>
    </row>
    <row r="4" spans="1:8" ht="14.5" x14ac:dyDescent="0.35">
      <c r="A4" s="12">
        <v>2</v>
      </c>
      <c r="B4" s="12">
        <v>0</v>
      </c>
      <c r="C4" s="1">
        <f t="shared" ref="C4:C20" si="2">IF(ISBLANK(B4),"",B4+C3)</f>
        <v>0</v>
      </c>
      <c r="D4" s="1">
        <f t="shared" si="0"/>
        <v>0</v>
      </c>
      <c r="E4" s="1">
        <f t="shared" si="1"/>
        <v>0</v>
      </c>
      <c r="G4" s="2"/>
      <c r="H4" s="2"/>
    </row>
    <row r="5" spans="1:8" ht="14.5" x14ac:dyDescent="0.35">
      <c r="A5" s="12">
        <v>3</v>
      </c>
      <c r="B5" s="12">
        <v>1</v>
      </c>
      <c r="C5" s="1">
        <f t="shared" si="2"/>
        <v>1</v>
      </c>
      <c r="D5" s="1">
        <f t="shared" si="0"/>
        <v>3.2258064516129031E-2</v>
      </c>
      <c r="E5" s="1">
        <f t="shared" si="1"/>
        <v>3</v>
      </c>
      <c r="G5" s="40" t="s">
        <v>15</v>
      </c>
      <c r="H5" s="15"/>
    </row>
    <row r="6" spans="1:8" ht="14.5" x14ac:dyDescent="0.35">
      <c r="A6" s="12">
        <v>4</v>
      </c>
      <c r="B6" s="12">
        <v>2</v>
      </c>
      <c r="C6" s="1">
        <f t="shared" si="2"/>
        <v>3</v>
      </c>
      <c r="D6" s="1">
        <f t="shared" si="0"/>
        <v>9.6774193548387094E-2</v>
      </c>
      <c r="E6" s="1">
        <f t="shared" si="1"/>
        <v>8</v>
      </c>
      <c r="G6" s="2"/>
      <c r="H6" s="2"/>
    </row>
    <row r="7" spans="1:8" ht="14.5" x14ac:dyDescent="0.35">
      <c r="A7" s="13">
        <v>5</v>
      </c>
      <c r="B7" s="13">
        <v>0</v>
      </c>
      <c r="C7" s="1">
        <f t="shared" si="2"/>
        <v>3</v>
      </c>
      <c r="D7" s="1">
        <f t="shared" si="0"/>
        <v>9.6774193548387094E-2</v>
      </c>
      <c r="E7" s="1">
        <f t="shared" si="1"/>
        <v>0</v>
      </c>
      <c r="G7" s="40" t="s">
        <v>16</v>
      </c>
      <c r="H7" s="15"/>
    </row>
    <row r="8" spans="1:8" ht="14.5" x14ac:dyDescent="0.35">
      <c r="A8" s="13">
        <v>6</v>
      </c>
      <c r="B8" s="13">
        <v>1</v>
      </c>
      <c r="C8" s="1">
        <f t="shared" si="2"/>
        <v>4</v>
      </c>
      <c r="D8" s="1">
        <f t="shared" si="0"/>
        <v>0.12903225806451613</v>
      </c>
      <c r="E8" s="1">
        <f t="shared" si="1"/>
        <v>6</v>
      </c>
    </row>
    <row r="9" spans="1:8" ht="14.5" x14ac:dyDescent="0.35">
      <c r="A9" s="13">
        <v>7</v>
      </c>
      <c r="B9" s="13">
        <v>1</v>
      </c>
      <c r="C9" s="1">
        <f t="shared" si="2"/>
        <v>5</v>
      </c>
      <c r="D9" s="1">
        <f t="shared" si="0"/>
        <v>0.16129032258064516</v>
      </c>
      <c r="E9" s="1">
        <f t="shared" si="1"/>
        <v>7</v>
      </c>
    </row>
    <row r="10" spans="1:8" ht="14.5" x14ac:dyDescent="0.35">
      <c r="A10" s="14">
        <v>8</v>
      </c>
      <c r="B10" s="13">
        <v>3</v>
      </c>
      <c r="C10" s="1">
        <f t="shared" si="2"/>
        <v>8</v>
      </c>
      <c r="D10" s="1">
        <f t="shared" si="0"/>
        <v>0.25806451612903225</v>
      </c>
      <c r="E10" s="1">
        <f t="shared" si="1"/>
        <v>24</v>
      </c>
    </row>
    <row r="11" spans="1:8" ht="14.5" x14ac:dyDescent="0.35">
      <c r="A11" s="14">
        <v>9</v>
      </c>
      <c r="B11" s="13">
        <v>10</v>
      </c>
      <c r="C11" s="1">
        <f t="shared" si="2"/>
        <v>18</v>
      </c>
      <c r="D11" s="1">
        <f t="shared" si="0"/>
        <v>0.58064516129032262</v>
      </c>
      <c r="E11" s="1">
        <f t="shared" si="1"/>
        <v>90</v>
      </c>
    </row>
    <row r="12" spans="1:8" ht="14.5" x14ac:dyDescent="0.35">
      <c r="A12" s="13">
        <v>10</v>
      </c>
      <c r="B12" s="13">
        <v>13</v>
      </c>
      <c r="C12" s="1">
        <f t="shared" si="2"/>
        <v>31</v>
      </c>
      <c r="D12" s="1">
        <f t="shared" si="0"/>
        <v>1</v>
      </c>
      <c r="E12" s="1">
        <f t="shared" si="1"/>
        <v>130</v>
      </c>
    </row>
    <row r="13" spans="1:8" ht="14.5" x14ac:dyDescent="0.35">
      <c r="A13" s="13"/>
      <c r="B13" s="13"/>
      <c r="C13" s="1" t="str">
        <f t="shared" si="2"/>
        <v/>
      </c>
      <c r="D13" s="1" t="str">
        <f t="shared" si="0"/>
        <v/>
      </c>
      <c r="E13" s="1" t="str">
        <f t="shared" si="1"/>
        <v/>
      </c>
    </row>
    <row r="14" spans="1:8" ht="14.5" x14ac:dyDescent="0.35">
      <c r="A14" s="13"/>
      <c r="B14" s="13"/>
      <c r="C14" s="1" t="str">
        <f t="shared" si="2"/>
        <v/>
      </c>
      <c r="D14" s="1" t="str">
        <f t="shared" si="0"/>
        <v/>
      </c>
      <c r="E14" s="1" t="str">
        <f t="shared" si="1"/>
        <v/>
      </c>
    </row>
    <row r="15" spans="1:8" ht="14.5" x14ac:dyDescent="0.35">
      <c r="A15" s="13"/>
      <c r="B15" s="13"/>
      <c r="C15" s="1" t="str">
        <f t="shared" si="2"/>
        <v/>
      </c>
      <c r="D15" s="1" t="str">
        <f t="shared" si="0"/>
        <v/>
      </c>
      <c r="E15" s="1" t="str">
        <f t="shared" si="1"/>
        <v/>
      </c>
    </row>
    <row r="16" spans="1:8" ht="14.5" x14ac:dyDescent="0.35">
      <c r="A16" s="13"/>
      <c r="B16" s="13"/>
      <c r="C16" s="1" t="str">
        <f t="shared" si="2"/>
        <v/>
      </c>
      <c r="D16" s="1" t="str">
        <f t="shared" si="0"/>
        <v/>
      </c>
      <c r="E16" s="1" t="str">
        <f t="shared" si="1"/>
        <v/>
      </c>
    </row>
    <row r="17" spans="1:5" ht="14.5" x14ac:dyDescent="0.35">
      <c r="A17" s="13"/>
      <c r="B17" s="13"/>
      <c r="C17" s="1" t="str">
        <f t="shared" si="2"/>
        <v/>
      </c>
      <c r="D17" s="1" t="str">
        <f t="shared" si="0"/>
        <v/>
      </c>
      <c r="E17" s="1" t="str">
        <f t="shared" si="1"/>
        <v/>
      </c>
    </row>
    <row r="18" spans="1:5" ht="14.5" x14ac:dyDescent="0.35">
      <c r="A18" s="13"/>
      <c r="B18" s="13"/>
      <c r="C18" s="1" t="str">
        <f t="shared" si="2"/>
        <v/>
      </c>
      <c r="D18" s="1" t="str">
        <f t="shared" si="0"/>
        <v/>
      </c>
      <c r="E18" s="1" t="str">
        <f t="shared" si="1"/>
        <v/>
      </c>
    </row>
    <row r="19" spans="1:5" ht="14.5" x14ac:dyDescent="0.35">
      <c r="A19" s="13"/>
      <c r="B19" s="13"/>
      <c r="C19" s="1" t="str">
        <f t="shared" si="2"/>
        <v/>
      </c>
      <c r="D19" s="1" t="str">
        <f t="shared" si="0"/>
        <v/>
      </c>
      <c r="E19" s="1" t="str">
        <f t="shared" si="1"/>
        <v/>
      </c>
    </row>
    <row r="20" spans="1:5" ht="14.5" x14ac:dyDescent="0.35">
      <c r="A20" s="13"/>
      <c r="B20" s="13"/>
      <c r="C20" s="1" t="str">
        <f t="shared" si="2"/>
        <v/>
      </c>
      <c r="D20" s="1" t="str">
        <f t="shared" si="0"/>
        <v/>
      </c>
      <c r="E20" s="1" t="str">
        <f t="shared" si="1"/>
        <v/>
      </c>
    </row>
    <row r="21" spans="1:5" ht="14.5" x14ac:dyDescent="0.35">
      <c r="A21" s="13"/>
      <c r="B21" s="13"/>
      <c r="C21" s="1"/>
      <c r="D21" s="1" t="str">
        <f t="shared" si="0"/>
        <v/>
      </c>
      <c r="E21" s="1"/>
    </row>
  </sheetData>
  <sheetProtection formatCells="0"/>
  <sortState xmlns:xlrd2="http://schemas.microsoft.com/office/spreadsheetml/2017/richdata2" ref="A2:A21">
    <sortCondition ref="A2:A2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DB74-4A6E-47FB-BB78-2CB99DAE9CE5}">
  <dimension ref="A1:F14"/>
  <sheetViews>
    <sheetView workbookViewId="0">
      <selection activeCell="H11" sqref="H11"/>
    </sheetView>
  </sheetViews>
  <sheetFormatPr defaultRowHeight="14.5" x14ac:dyDescent="0.35"/>
  <cols>
    <col min="2" max="2" width="11.26953125" customWidth="1"/>
    <col min="3" max="3" width="13" customWidth="1"/>
    <col min="5" max="5" width="18.1796875" customWidth="1"/>
  </cols>
  <sheetData>
    <row r="1" spans="1:6" ht="29" x14ac:dyDescent="0.35">
      <c r="A1" s="7" t="s">
        <v>9</v>
      </c>
      <c r="B1" s="18" t="s">
        <v>17</v>
      </c>
      <c r="C1" s="18" t="s">
        <v>18</v>
      </c>
    </row>
    <row r="2" spans="1:6" x14ac:dyDescent="0.35">
      <c r="A2" s="8">
        <v>12</v>
      </c>
      <c r="B2" s="1">
        <f t="shared" ref="B2:B13" si="0">IF(ISBLANK(A2),"",A2-$F$2)</f>
        <v>6</v>
      </c>
      <c r="C2" s="1">
        <f>IF(ISBLANK(A2),"",B2^2)</f>
        <v>36</v>
      </c>
      <c r="E2" t="s">
        <v>19</v>
      </c>
      <c r="F2">
        <f>IF(COUNT(A2:A13)=0,"",AVERAGE(A2:A13))</f>
        <v>6</v>
      </c>
    </row>
    <row r="3" spans="1:6" x14ac:dyDescent="0.35">
      <c r="A3" s="8">
        <v>2</v>
      </c>
      <c r="B3" s="1">
        <f t="shared" si="0"/>
        <v>-4</v>
      </c>
      <c r="C3" s="1">
        <f t="shared" ref="C3:C13" si="1">IF(ISBLANK(A3),"",B3^2)</f>
        <v>16</v>
      </c>
      <c r="E3" t="s">
        <v>20</v>
      </c>
      <c r="F3">
        <f>COUNT(A2:A13)</f>
        <v>6</v>
      </c>
    </row>
    <row r="4" spans="1:6" x14ac:dyDescent="0.35">
      <c r="A4" s="8">
        <v>4</v>
      </c>
      <c r="B4" s="1">
        <f t="shared" si="0"/>
        <v>-2</v>
      </c>
      <c r="C4" s="1">
        <f t="shared" si="1"/>
        <v>4</v>
      </c>
      <c r="E4" s="21" t="s">
        <v>21</v>
      </c>
      <c r="F4" s="22">
        <v>5</v>
      </c>
    </row>
    <row r="5" spans="1:6" x14ac:dyDescent="0.35">
      <c r="A5" s="8">
        <v>15</v>
      </c>
      <c r="B5" s="1">
        <f t="shared" si="0"/>
        <v>9</v>
      </c>
      <c r="C5" s="1">
        <f t="shared" si="1"/>
        <v>81</v>
      </c>
      <c r="E5" t="s">
        <v>22</v>
      </c>
      <c r="F5">
        <f>IF(ISBLANK(F4),"",C14/F4)</f>
        <v>35.6</v>
      </c>
    </row>
    <row r="6" spans="1:6" x14ac:dyDescent="0.35">
      <c r="A6" s="8">
        <v>2</v>
      </c>
      <c r="B6" s="1">
        <f t="shared" si="0"/>
        <v>-4</v>
      </c>
      <c r="C6" s="1">
        <f t="shared" si="1"/>
        <v>16</v>
      </c>
      <c r="E6" t="s">
        <v>23</v>
      </c>
      <c r="F6">
        <f>IF(ISBLANK(F4),"",SQRT(F5))</f>
        <v>5.9665735560705189</v>
      </c>
    </row>
    <row r="7" spans="1:6" x14ac:dyDescent="0.35">
      <c r="A7" s="8">
        <v>1</v>
      </c>
      <c r="B7" s="1">
        <f t="shared" si="0"/>
        <v>-5</v>
      </c>
      <c r="C7" s="1">
        <f t="shared" si="1"/>
        <v>25</v>
      </c>
    </row>
    <row r="8" spans="1:6" x14ac:dyDescent="0.35">
      <c r="A8" s="8"/>
      <c r="B8" s="1" t="str">
        <f t="shared" si="0"/>
        <v/>
      </c>
      <c r="C8" s="1" t="str">
        <f t="shared" si="1"/>
        <v/>
      </c>
    </row>
    <row r="9" spans="1:6" x14ac:dyDescent="0.35">
      <c r="A9" s="8"/>
      <c r="B9" s="1" t="str">
        <f t="shared" si="0"/>
        <v/>
      </c>
      <c r="C9" s="1" t="str">
        <f t="shared" si="1"/>
        <v/>
      </c>
    </row>
    <row r="10" spans="1:6" x14ac:dyDescent="0.35">
      <c r="A10" s="8"/>
      <c r="B10" s="1" t="str">
        <f t="shared" si="0"/>
        <v/>
      </c>
      <c r="C10" s="1" t="str">
        <f t="shared" si="1"/>
        <v/>
      </c>
    </row>
    <row r="11" spans="1:6" x14ac:dyDescent="0.35">
      <c r="A11" s="8"/>
      <c r="B11" s="1" t="str">
        <f t="shared" si="0"/>
        <v/>
      </c>
      <c r="C11" s="1" t="str">
        <f t="shared" si="1"/>
        <v/>
      </c>
    </row>
    <row r="12" spans="1:6" x14ac:dyDescent="0.35">
      <c r="A12" s="8"/>
      <c r="B12" s="1" t="str">
        <f t="shared" si="0"/>
        <v/>
      </c>
      <c r="C12" s="1" t="str">
        <f t="shared" si="1"/>
        <v/>
      </c>
    </row>
    <row r="13" spans="1:6" x14ac:dyDescent="0.35">
      <c r="A13" s="23"/>
      <c r="B13" s="24" t="str">
        <f t="shared" si="0"/>
        <v/>
      </c>
      <c r="C13" s="24" t="str">
        <f t="shared" si="1"/>
        <v/>
      </c>
    </row>
    <row r="14" spans="1:6" x14ac:dyDescent="0.35">
      <c r="A14" s="42" t="s">
        <v>24</v>
      </c>
      <c r="B14" s="43"/>
      <c r="C14" s="39">
        <f>SUM(C2:C13)</f>
        <v>178</v>
      </c>
    </row>
  </sheetData>
  <sheetProtection formatCells="0"/>
  <mergeCells count="1">
    <mergeCell ref="A14:B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A2F3-F407-450D-86DF-DCCE82B36C14}">
  <dimension ref="A1:K23"/>
  <sheetViews>
    <sheetView workbookViewId="0">
      <selection activeCell="H10" sqref="H10"/>
    </sheetView>
  </sheetViews>
  <sheetFormatPr defaultRowHeight="15" customHeight="1" x14ac:dyDescent="0.35"/>
  <cols>
    <col min="1" max="1" width="12.7265625" customWidth="1"/>
    <col min="2" max="2" width="12" customWidth="1"/>
    <col min="3" max="3" width="17" customWidth="1"/>
    <col min="4" max="4" width="11.453125" customWidth="1"/>
    <col min="5" max="5" width="13.1796875" customWidth="1"/>
    <col min="6" max="6" width="18.81640625" customWidth="1"/>
    <col min="8" max="8" width="20.1796875" customWidth="1"/>
  </cols>
  <sheetData>
    <row r="1" spans="1:11" ht="43.5" x14ac:dyDescent="0.35">
      <c r="A1" s="27" t="s">
        <v>25</v>
      </c>
      <c r="B1" s="27" t="s">
        <v>26</v>
      </c>
      <c r="C1" s="28" t="s">
        <v>27</v>
      </c>
      <c r="D1" s="28" t="s">
        <v>17</v>
      </c>
      <c r="E1" s="28" t="s">
        <v>18</v>
      </c>
      <c r="F1" s="28" t="s">
        <v>28</v>
      </c>
      <c r="G1" s="10"/>
      <c r="H1" s="33" t="s">
        <v>19</v>
      </c>
      <c r="I1" s="30" t="str">
        <f>IF(ISBLANK(B2),"",C18/B18)</f>
        <v/>
      </c>
      <c r="J1" s="10"/>
      <c r="K1" s="10"/>
    </row>
    <row r="2" spans="1:11" ht="14.5" x14ac:dyDescent="0.35">
      <c r="A2" s="25"/>
      <c r="B2" s="25"/>
      <c r="C2" s="26" t="str">
        <f>IF(ISBLANK(B2),"",B2*A2)</f>
        <v/>
      </c>
      <c r="D2" s="26" t="str">
        <f>IF(ISBLANK(B2),"",A2-$I$1)</f>
        <v/>
      </c>
      <c r="E2" s="26" t="str">
        <f>IF(ISBLANK(B2),"",D2^2)</f>
        <v/>
      </c>
      <c r="F2" s="26" t="str">
        <f>IF(ISBLANK(B2),"",B2*E2)</f>
        <v/>
      </c>
      <c r="G2" s="10"/>
      <c r="H2" s="34" t="s">
        <v>20</v>
      </c>
      <c r="I2" s="31">
        <f>SUM(B2:B17)</f>
        <v>0</v>
      </c>
      <c r="J2" s="10"/>
      <c r="K2" s="10"/>
    </row>
    <row r="3" spans="1:11" ht="14.5" x14ac:dyDescent="0.35">
      <c r="A3" s="25"/>
      <c r="B3" s="25"/>
      <c r="C3" s="26" t="str">
        <f t="shared" ref="C3:C17" si="0">IF(ISBLANK(B3),"",B3*A3)</f>
        <v/>
      </c>
      <c r="D3" s="26" t="str">
        <f t="shared" ref="D3:D17" si="1">IF(ISBLANK(B3),"",A3-$I$1)</f>
        <v/>
      </c>
      <c r="E3" s="26" t="str">
        <f t="shared" ref="E3:E17" si="2">IF(ISBLANK(B3),"",D3^2)</f>
        <v/>
      </c>
      <c r="F3" s="26" t="str">
        <f>IF(ISBLANK(B3),"",B3*E3)</f>
        <v/>
      </c>
      <c r="G3" s="10"/>
      <c r="H3" s="35" t="s">
        <v>29</v>
      </c>
      <c r="I3" s="32"/>
      <c r="J3" s="10"/>
      <c r="K3" s="10"/>
    </row>
    <row r="4" spans="1:11" ht="14.5" x14ac:dyDescent="0.35">
      <c r="A4" s="25"/>
      <c r="B4" s="25"/>
      <c r="C4" s="26" t="str">
        <f t="shared" si="0"/>
        <v/>
      </c>
      <c r="D4" s="26" t="str">
        <f t="shared" si="1"/>
        <v/>
      </c>
      <c r="E4" s="26" t="str">
        <f t="shared" si="2"/>
        <v/>
      </c>
      <c r="F4" s="26" t="str">
        <f t="shared" ref="F4:F17" si="3">IF(ISBLANK(B4),"",B4*E4)</f>
        <v/>
      </c>
      <c r="G4" s="10"/>
      <c r="H4" s="34" t="s">
        <v>22</v>
      </c>
      <c r="I4" s="31" t="str">
        <f>IF(ISBLANK(I3),"",F18/I3)</f>
        <v/>
      </c>
      <c r="J4" s="10"/>
      <c r="K4" s="10"/>
    </row>
    <row r="5" spans="1:11" ht="14.5" x14ac:dyDescent="0.35">
      <c r="A5" s="25"/>
      <c r="B5" s="25"/>
      <c r="C5" s="26" t="str">
        <f t="shared" si="0"/>
        <v/>
      </c>
      <c r="D5" s="26" t="str">
        <f t="shared" si="1"/>
        <v/>
      </c>
      <c r="E5" s="26" t="str">
        <f t="shared" si="2"/>
        <v/>
      </c>
      <c r="F5" s="26" t="str">
        <f t="shared" si="3"/>
        <v/>
      </c>
      <c r="G5" s="10"/>
      <c r="H5" s="36" t="s">
        <v>23</v>
      </c>
      <c r="I5" s="29" t="str">
        <f>IF(ISBLANK(I3),"",SQRT(I4))</f>
        <v/>
      </c>
      <c r="J5" s="10"/>
      <c r="K5" s="10"/>
    </row>
    <row r="6" spans="1:11" ht="14.5" x14ac:dyDescent="0.35">
      <c r="A6" s="25"/>
      <c r="B6" s="25"/>
      <c r="C6" s="26" t="str">
        <f t="shared" si="0"/>
        <v/>
      </c>
      <c r="D6" s="26" t="str">
        <f t="shared" si="1"/>
        <v/>
      </c>
      <c r="E6" s="26" t="str">
        <f t="shared" si="2"/>
        <v/>
      </c>
      <c r="F6" s="26" t="str">
        <f t="shared" si="3"/>
        <v/>
      </c>
      <c r="G6" s="10"/>
      <c r="H6" s="10"/>
      <c r="I6" s="10"/>
      <c r="J6" s="10"/>
      <c r="K6" s="10"/>
    </row>
    <row r="7" spans="1:11" ht="14.5" x14ac:dyDescent="0.35">
      <c r="A7" s="25"/>
      <c r="B7" s="25"/>
      <c r="C7" s="26" t="str">
        <f t="shared" si="0"/>
        <v/>
      </c>
      <c r="D7" s="26" t="str">
        <f t="shared" si="1"/>
        <v/>
      </c>
      <c r="E7" s="26" t="str">
        <f t="shared" si="2"/>
        <v/>
      </c>
      <c r="F7" s="26" t="str">
        <f t="shared" si="3"/>
        <v/>
      </c>
      <c r="G7" s="10"/>
      <c r="H7" s="10"/>
      <c r="I7" s="10"/>
      <c r="J7" s="10"/>
      <c r="K7" s="10"/>
    </row>
    <row r="8" spans="1:11" ht="14.5" x14ac:dyDescent="0.35">
      <c r="A8" s="25"/>
      <c r="B8" s="25"/>
      <c r="C8" s="26" t="str">
        <f t="shared" si="0"/>
        <v/>
      </c>
      <c r="D8" s="26" t="str">
        <f t="shared" si="1"/>
        <v/>
      </c>
      <c r="E8" s="26" t="str">
        <f t="shared" si="2"/>
        <v/>
      </c>
      <c r="F8" s="26" t="str">
        <f t="shared" si="3"/>
        <v/>
      </c>
      <c r="G8" s="10"/>
      <c r="H8" s="10"/>
      <c r="I8" s="10"/>
      <c r="J8" s="10"/>
      <c r="K8" s="10"/>
    </row>
    <row r="9" spans="1:11" ht="14.5" x14ac:dyDescent="0.35">
      <c r="A9" s="25"/>
      <c r="B9" s="25"/>
      <c r="C9" s="26" t="str">
        <f t="shared" si="0"/>
        <v/>
      </c>
      <c r="D9" s="26" t="str">
        <f t="shared" si="1"/>
        <v/>
      </c>
      <c r="E9" s="26" t="str">
        <f t="shared" si="2"/>
        <v/>
      </c>
      <c r="F9" s="26" t="str">
        <f t="shared" si="3"/>
        <v/>
      </c>
      <c r="G9" s="10"/>
      <c r="H9" s="10"/>
      <c r="I9" s="10"/>
      <c r="J9" s="10"/>
      <c r="K9" s="10"/>
    </row>
    <row r="10" spans="1:11" ht="14.5" x14ac:dyDescent="0.35">
      <c r="A10" s="25"/>
      <c r="B10" s="25"/>
      <c r="C10" s="26" t="str">
        <f t="shared" si="0"/>
        <v/>
      </c>
      <c r="D10" s="26" t="str">
        <f t="shared" si="1"/>
        <v/>
      </c>
      <c r="E10" s="26" t="str">
        <f t="shared" si="2"/>
        <v/>
      </c>
      <c r="F10" s="26" t="str">
        <f t="shared" si="3"/>
        <v/>
      </c>
      <c r="G10" s="10"/>
      <c r="H10" s="10"/>
      <c r="I10" s="10"/>
      <c r="J10" s="10"/>
      <c r="K10" s="10"/>
    </row>
    <row r="11" spans="1:11" ht="14.5" x14ac:dyDescent="0.35">
      <c r="A11" s="25"/>
      <c r="B11" s="25"/>
      <c r="C11" s="26" t="str">
        <f t="shared" si="0"/>
        <v/>
      </c>
      <c r="D11" s="26" t="str">
        <f t="shared" si="1"/>
        <v/>
      </c>
      <c r="E11" s="26" t="str">
        <f t="shared" si="2"/>
        <v/>
      </c>
      <c r="F11" s="26" t="str">
        <f t="shared" si="3"/>
        <v/>
      </c>
      <c r="G11" s="10"/>
      <c r="H11" s="10"/>
      <c r="I11" s="10"/>
      <c r="J11" s="10"/>
      <c r="K11" s="10"/>
    </row>
    <row r="12" spans="1:11" ht="14.5" x14ac:dyDescent="0.35">
      <c r="A12" s="25"/>
      <c r="B12" s="25"/>
      <c r="C12" s="26" t="str">
        <f t="shared" si="0"/>
        <v/>
      </c>
      <c r="D12" s="26" t="str">
        <f t="shared" si="1"/>
        <v/>
      </c>
      <c r="E12" s="26" t="str">
        <f t="shared" si="2"/>
        <v/>
      </c>
      <c r="F12" s="26" t="str">
        <f t="shared" si="3"/>
        <v/>
      </c>
      <c r="G12" s="10"/>
      <c r="H12" s="10"/>
      <c r="I12" s="10"/>
      <c r="J12" s="10"/>
      <c r="K12" s="10"/>
    </row>
    <row r="13" spans="1:11" ht="14.5" x14ac:dyDescent="0.35">
      <c r="A13" s="25"/>
      <c r="B13" s="25"/>
      <c r="C13" s="26" t="str">
        <f t="shared" si="0"/>
        <v/>
      </c>
      <c r="D13" s="26" t="str">
        <f t="shared" si="1"/>
        <v/>
      </c>
      <c r="E13" s="26" t="str">
        <f t="shared" si="2"/>
        <v/>
      </c>
      <c r="F13" s="26" t="str">
        <f t="shared" si="3"/>
        <v/>
      </c>
      <c r="G13" s="10"/>
      <c r="H13" s="10"/>
      <c r="I13" s="10"/>
      <c r="J13" s="10"/>
      <c r="K13" s="10"/>
    </row>
    <row r="14" spans="1:11" ht="14.5" x14ac:dyDescent="0.35">
      <c r="A14" s="25"/>
      <c r="B14" s="25"/>
      <c r="C14" s="26" t="str">
        <f t="shared" si="0"/>
        <v/>
      </c>
      <c r="D14" s="26" t="str">
        <f t="shared" si="1"/>
        <v/>
      </c>
      <c r="E14" s="26" t="str">
        <f t="shared" si="2"/>
        <v/>
      </c>
      <c r="F14" s="26" t="str">
        <f t="shared" si="3"/>
        <v/>
      </c>
      <c r="G14" s="10"/>
      <c r="H14" s="10"/>
      <c r="I14" s="10"/>
      <c r="J14" s="10"/>
      <c r="K14" s="10"/>
    </row>
    <row r="15" spans="1:11" ht="14.5" x14ac:dyDescent="0.35">
      <c r="A15" s="25"/>
      <c r="B15" s="25"/>
      <c r="C15" s="26" t="str">
        <f t="shared" si="0"/>
        <v/>
      </c>
      <c r="D15" s="26" t="str">
        <f t="shared" si="1"/>
        <v/>
      </c>
      <c r="E15" s="26" t="str">
        <f t="shared" si="2"/>
        <v/>
      </c>
      <c r="F15" s="26" t="str">
        <f t="shared" si="3"/>
        <v/>
      </c>
      <c r="G15" s="10"/>
      <c r="H15" s="10"/>
      <c r="I15" s="10"/>
      <c r="J15" s="10"/>
      <c r="K15" s="10"/>
    </row>
    <row r="16" spans="1:11" ht="14.5" x14ac:dyDescent="0.35">
      <c r="A16" s="25"/>
      <c r="B16" s="25"/>
      <c r="C16" s="26" t="str">
        <f t="shared" si="0"/>
        <v/>
      </c>
      <c r="D16" s="26" t="str">
        <f t="shared" si="1"/>
        <v/>
      </c>
      <c r="E16" s="26" t="str">
        <f t="shared" si="2"/>
        <v/>
      </c>
      <c r="F16" s="26" t="str">
        <f t="shared" si="3"/>
        <v/>
      </c>
      <c r="G16" s="10"/>
      <c r="H16" s="10"/>
      <c r="I16" s="10"/>
      <c r="J16" s="10"/>
      <c r="K16" s="10"/>
    </row>
    <row r="17" spans="1:11" ht="14.5" x14ac:dyDescent="0.35">
      <c r="A17" s="25"/>
      <c r="B17" s="25"/>
      <c r="C17" s="26" t="str">
        <f t="shared" si="0"/>
        <v/>
      </c>
      <c r="D17" s="26" t="str">
        <f t="shared" si="1"/>
        <v/>
      </c>
      <c r="E17" s="26" t="str">
        <f t="shared" si="2"/>
        <v/>
      </c>
      <c r="F17" s="26" t="str">
        <f t="shared" si="3"/>
        <v/>
      </c>
      <c r="G17" s="10"/>
      <c r="H17" s="10"/>
      <c r="I17" s="10"/>
      <c r="J17" s="10"/>
      <c r="K17" s="10"/>
    </row>
    <row r="18" spans="1:11" ht="14.5" x14ac:dyDescent="0.35">
      <c r="A18" s="10" t="s">
        <v>30</v>
      </c>
      <c r="B18" s="37">
        <f>SUM(B2:B17)</f>
        <v>0</v>
      </c>
      <c r="C18" s="38">
        <f>SUM(C2:C17)</f>
        <v>0</v>
      </c>
      <c r="D18" s="37" t="s">
        <v>31</v>
      </c>
      <c r="E18" s="37" t="s">
        <v>31</v>
      </c>
      <c r="F18" s="37">
        <f>SUM(F2:F17)</f>
        <v>0</v>
      </c>
      <c r="G18" s="10"/>
      <c r="H18" s="10"/>
      <c r="I18" s="10"/>
      <c r="J18" s="10"/>
      <c r="K18" s="10"/>
    </row>
    <row r="19" spans="1:11" ht="14.5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4.5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ht="14.5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ht="14.5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ht="15" customHeight="1" x14ac:dyDescent="0.35">
      <c r="H23" s="10"/>
      <c r="I23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4697-C013-414A-A4E9-42ABC05E639D}">
  <dimension ref="A1:C19"/>
  <sheetViews>
    <sheetView zoomScale="99" workbookViewId="0">
      <selection activeCell="C17" sqref="C17"/>
    </sheetView>
  </sheetViews>
  <sheetFormatPr defaultColWidth="9" defaultRowHeight="14.5" x14ac:dyDescent="0.35"/>
  <cols>
    <col min="1" max="16384" width="9" style="2"/>
  </cols>
  <sheetData>
    <row r="1" spans="1:3" x14ac:dyDescent="0.35">
      <c r="A1" s="41" t="s">
        <v>1</v>
      </c>
      <c r="B1" s="41"/>
      <c r="C1" s="5" t="s">
        <v>2</v>
      </c>
    </row>
    <row r="2" spans="1:3" x14ac:dyDescent="0.35">
      <c r="A2" s="3" t="s">
        <v>3</v>
      </c>
      <c r="B2" s="4">
        <v>2</v>
      </c>
      <c r="C2" s="6">
        <f>B2</f>
        <v>2</v>
      </c>
    </row>
    <row r="3" spans="1:3" x14ac:dyDescent="0.35">
      <c r="A3" s="3" t="s">
        <v>4</v>
      </c>
      <c r="B3" s="4">
        <v>7</v>
      </c>
      <c r="C3" s="6">
        <f>B3-B2</f>
        <v>5</v>
      </c>
    </row>
    <row r="4" spans="1:3" x14ac:dyDescent="0.35">
      <c r="A4" s="3" t="s">
        <v>5</v>
      </c>
      <c r="B4" s="4">
        <v>8</v>
      </c>
      <c r="C4" s="6">
        <f t="shared" ref="C4:C6" si="0">B4-B3</f>
        <v>1</v>
      </c>
    </row>
    <row r="5" spans="1:3" x14ac:dyDescent="0.35">
      <c r="A5" s="3" t="s">
        <v>6</v>
      </c>
      <c r="B5" s="4">
        <v>13</v>
      </c>
      <c r="C5" s="6">
        <f t="shared" si="0"/>
        <v>5</v>
      </c>
    </row>
    <row r="6" spans="1:3" x14ac:dyDescent="0.35">
      <c r="A6" s="3" t="s">
        <v>7</v>
      </c>
      <c r="B6" s="4">
        <v>35</v>
      </c>
      <c r="C6" s="6">
        <f t="shared" si="0"/>
        <v>22</v>
      </c>
    </row>
    <row r="19" spans="1:1" x14ac:dyDescent="0.35">
      <c r="A19" s="2" t="s">
        <v>8</v>
      </c>
    </row>
  </sheetData>
  <sheetProtection formatCells="0"/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 - List</vt:lpstr>
      <vt:lpstr>Mean Median Mode - FDT</vt:lpstr>
      <vt:lpstr>Std Dev - List</vt:lpstr>
      <vt:lpstr>StDev - FDT</vt:lpstr>
      <vt:lpstr>Box Plot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Kelley Anne Bennett</dc:creator>
  <cp:keywords/>
  <dc:description/>
  <cp:lastModifiedBy>Rebecca Heeth</cp:lastModifiedBy>
  <cp:revision/>
  <dcterms:created xsi:type="dcterms:W3CDTF">2020-08-23T20:36:36Z</dcterms:created>
  <dcterms:modified xsi:type="dcterms:W3CDTF">2024-02-20T15:52:06Z</dcterms:modified>
  <cp:category/>
  <cp:contentStatus/>
</cp:coreProperties>
</file>