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12"/>
  <workbookPr/>
  <mc:AlternateContent xmlns:mc="http://schemas.openxmlformats.org/markup-compatibility/2006">
    <mc:Choice Requires="x15">
      <x15ac:absPath xmlns:x15ac="http://schemas.microsoft.com/office/spreadsheetml/2010/11/ac" url="D:\records\planilhas inteligentes\_materiais complementares\"/>
    </mc:Choice>
  </mc:AlternateContent>
  <xr:revisionPtr revIDLastSave="4" documentId="8_{6BAE6236-B728-49A3-9728-63A453E951CF}" xr6:coauthVersionLast="47" xr6:coauthVersionMax="47" xr10:uidLastSave="{E158EB51-0802-452E-A117-2021B54884D1}"/>
  <bookViews>
    <workbookView xWindow="-120" yWindow="-120" windowWidth="20730" windowHeight="11040" firstSheet="3" activeTab="3" xr2:uid="{00000000-000D-0000-FFFF-FFFF00000000}"/>
  </bookViews>
  <sheets>
    <sheet name="Data" sheetId="1" r:id="rId1"/>
    <sheet name="Controller" sheetId="2" r:id="rId2"/>
    <sheet name="Caixinha" sheetId="4" r:id="rId3"/>
    <sheet name="Dashboard" sheetId="3" r:id="rId4"/>
  </sheets>
  <definedNames>
    <definedName name="_xlchart.v1.0" hidden="1">Caixinha!$B$3:$B$4</definedName>
    <definedName name="_xlchart.v1.1" hidden="1">Caixinha!$C$3:$C$4</definedName>
    <definedName name="SegmentaçãodeDados_Mês">#N/A</definedName>
  </definedNames>
  <calcPr calcId="191028"/>
  <pivotCaches>
    <pivotCache cacheId="5644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4" l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</calcChain>
</file>

<file path=xl/sharedStrings.xml><?xml version="1.0" encoding="utf-8"?>
<sst xmlns="http://schemas.openxmlformats.org/spreadsheetml/2006/main" count="261" uniqueCount="79">
  <si>
    <t>Data</t>
  </si>
  <si>
    <t>Mês</t>
  </si>
  <si>
    <t>Tipo</t>
  </si>
  <si>
    <t>Categoria</t>
  </si>
  <si>
    <t>Descrição</t>
  </si>
  <si>
    <t>Valor</t>
  </si>
  <si>
    <t>Operação</t>
  </si>
  <si>
    <t>Status</t>
  </si>
  <si>
    <t>ENTRADA</t>
  </si>
  <si>
    <t>Renda Fixa</t>
  </si>
  <si>
    <t>Salário mensal</t>
  </si>
  <si>
    <t>Transferência</t>
  </si>
  <si>
    <t>Recebido</t>
  </si>
  <si>
    <t>SAÍDA</t>
  </si>
  <si>
    <t>Alimentação</t>
  </si>
  <si>
    <t>Compras no supermercado</t>
  </si>
  <si>
    <t>Débito Automático</t>
  </si>
  <si>
    <t>Pendente</t>
  </si>
  <si>
    <t>Transporte</t>
  </si>
  <si>
    <t>Gasolina</t>
  </si>
  <si>
    <t>Cartão de Crédito</t>
  </si>
  <si>
    <t>Pago</t>
  </si>
  <si>
    <t>Lazer</t>
  </si>
  <si>
    <t>Cinema</t>
  </si>
  <si>
    <t>Saúde</t>
  </si>
  <si>
    <t>Consulta odontológica</t>
  </si>
  <si>
    <t>Educação</t>
  </si>
  <si>
    <t>Material escolar</t>
  </si>
  <si>
    <t>Vestuário</t>
  </si>
  <si>
    <t>Compra de roupas de inverno</t>
  </si>
  <si>
    <t>Investimentos</t>
  </si>
  <si>
    <t>Dividendos de ações</t>
  </si>
  <si>
    <t>Serviços</t>
  </si>
  <si>
    <t>Limpeza do apartamento</t>
  </si>
  <si>
    <t>Eletrônicos</t>
  </si>
  <si>
    <t>Compra de novo celular</t>
  </si>
  <si>
    <t>Utilidades Domésticas</t>
  </si>
  <si>
    <t>Reparos domésticos</t>
  </si>
  <si>
    <t>Presentes</t>
  </si>
  <si>
    <t>Presente de aniversário</t>
  </si>
  <si>
    <t>Beleza</t>
  </si>
  <si>
    <t>Corte de cabelo e barba</t>
  </si>
  <si>
    <t>Pet Care</t>
  </si>
  <si>
    <t>Ração e petiscos para o cachorro</t>
  </si>
  <si>
    <t>Viagem</t>
  </si>
  <si>
    <t>Reserva de pousada</t>
  </si>
  <si>
    <t>Gastronomia</t>
  </si>
  <si>
    <t>Jantar em restaurante francês</t>
  </si>
  <si>
    <t>Cinema e jantar</t>
  </si>
  <si>
    <t>Plano de saúde</t>
  </si>
  <si>
    <t>Compra de roupas</t>
  </si>
  <si>
    <t>Freelance</t>
  </si>
  <si>
    <t>Pagamento por projeto freelancer</t>
  </si>
  <si>
    <t>Manutenção do veículo</t>
  </si>
  <si>
    <t>Compra de novo smartphone</t>
  </si>
  <si>
    <t>Utilidades Dom.</t>
  </si>
  <si>
    <t>Conta de energia elétrica</t>
  </si>
  <si>
    <t>Aniversário da mãe</t>
  </si>
  <si>
    <t>Recarga de cartão de transporte</t>
  </si>
  <si>
    <t>Ingressos para teatro</t>
  </si>
  <si>
    <t>Remédios de farmácia</t>
  </si>
  <si>
    <t>Cursos online</t>
  </si>
  <si>
    <t>Roupas de primavera</t>
  </si>
  <si>
    <t>Manutenção da casa</t>
  </si>
  <si>
    <t>Venda de ativos</t>
  </si>
  <si>
    <t>Venda de equipamentos eletrônicos</t>
  </si>
  <si>
    <t>Manutenção do computador</t>
  </si>
  <si>
    <t>Troca de móveis da cozinha</t>
  </si>
  <si>
    <t>Presentes para casamento</t>
  </si>
  <si>
    <t>Veterinário para o pet</t>
  </si>
  <si>
    <t>Salão de beleza</t>
  </si>
  <si>
    <t>Jantar em restaurante italiano</t>
  </si>
  <si>
    <t>Reserva de hotel para fim de semana</t>
  </si>
  <si>
    <t>Soma de Valor</t>
  </si>
  <si>
    <t>Total Geral</t>
  </si>
  <si>
    <t>Total reservado</t>
  </si>
  <si>
    <t>Meta de reserva</t>
  </si>
  <si>
    <t>Data de Lançamento</t>
  </si>
  <si>
    <t>Depósito reservado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</si>
</sst>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charset val="1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center"/>
    </xf>
    <xf numFmtId="14" fontId="0" fillId="0" borderId="1" xfId="0" applyNumberFormat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44" fontId="0" fillId="0" borderId="1" xfId="1" applyFont="1" applyBorder="1" applyAlignment="1">
      <alignment horizontal="center" wrapText="1"/>
    </xf>
    <xf numFmtId="0" fontId="2" fillId="0" borderId="2" xfId="0" applyFont="1" applyBorder="1" applyAlignment="1">
      <alignment horizontal="center" wrapText="1" readingOrder="1"/>
    </xf>
    <xf numFmtId="0" fontId="2" fillId="0" borderId="2" xfId="0" applyFont="1" applyBorder="1" applyAlignment="1">
      <alignment horizontal="center" readingOrder="1"/>
    </xf>
    <xf numFmtId="0" fontId="0" fillId="0" borderId="0" xfId="0" pivotButton="1"/>
    <xf numFmtId="44" fontId="0" fillId="0" borderId="0" xfId="0" applyNumberFormat="1"/>
    <xf numFmtId="0" fontId="0" fillId="3" borderId="0" xfId="0" applyFill="1"/>
    <xf numFmtId="1" fontId="0" fillId="0" borderId="1" xfId="0" applyNumberFormat="1" applyBorder="1" applyAlignment="1">
      <alignment horizontal="center" wrapText="1"/>
    </xf>
    <xf numFmtId="0" fontId="3" fillId="2" borderId="0" xfId="0" applyFont="1" applyFill="1"/>
    <xf numFmtId="0" fontId="0" fillId="2" borderId="1" xfId="0" applyFill="1" applyBorder="1"/>
    <xf numFmtId="164" fontId="0" fillId="4" borderId="1" xfId="0" applyNumberFormat="1" applyFill="1" applyBorder="1"/>
    <xf numFmtId="14" fontId="0" fillId="0" borderId="1" xfId="0" applyNumberFormat="1" applyBorder="1"/>
    <xf numFmtId="0" fontId="0" fillId="0" borderId="1" xfId="0" applyBorder="1"/>
    <xf numFmtId="0" fontId="0" fillId="2" borderId="3" xfId="0" applyFill="1" applyBorder="1"/>
    <xf numFmtId="0" fontId="0" fillId="2" borderId="4" xfId="0" applyFill="1" applyBorder="1"/>
  </cellXfs>
  <cellStyles count="2">
    <cellStyle name="Moeda" xfId="1" builtinId="4"/>
    <cellStyle name="Normal" xfId="0" builtinId="0"/>
  </cellStyles>
  <dxfs count="18">
    <dxf>
      <fill>
        <patternFill patternType="solid">
          <fgColor indexed="64"/>
          <bgColor rgb="FFFFC000"/>
        </patternFill>
      </fill>
      <border diagonalUp="0" diagonalDown="0">
        <left style="thin">
          <color rgb="FF000000"/>
        </left>
        <right/>
        <top style="thin">
          <color rgb="FF000000"/>
        </top>
        <bottom/>
        <vertical/>
        <horizontal/>
      </border>
    </dxf>
    <dxf>
      <fill>
        <patternFill patternType="solid">
          <fgColor indexed="64"/>
          <bgColor rgb="FFFFC000"/>
        </patternFill>
      </fill>
      <border diagonalUp="0" diagonalDown="0">
        <left/>
        <right style="thin">
          <color rgb="FF000000"/>
        </right>
        <top style="thin">
          <color rgb="FF000000"/>
        </top>
        <bottom/>
        <vertical/>
        <horizontal/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solid">
          <fgColor indexed="64"/>
          <bgColor rgb="FFFFC000"/>
        </patternFill>
      </fill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alignment horizontal="center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alignment horizontal="center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alignment horizontal="center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alignment horizontal="center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alignment horizontal="center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alignment horizontal="center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numFmt numFmtId="1" formatCode="0"/>
      <alignment horizontal="center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numFmt numFmtId="19" formatCode="dd/mm/yyyy"/>
      <alignment horizontal="center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bottom style="thin">
          <color rgb="FF000000"/>
        </bottom>
      </border>
    </dxf>
    <dxf>
      <border outline="0">
        <top style="thin">
          <color rgb="FF000000"/>
        </top>
      </border>
    </dxf>
    <dxf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"/>
        <scheme val="none"/>
      </font>
      <alignment horizontal="center" vertical="bottom" textRotation="0" wrapText="1" indent="0" justifyLastLine="0" shrinkToFit="0" readingOrder="1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</dxfs>
  <tableStyles count="0" defaultTableStyle="TableStyleMedium2" defaultPivotStyle="PivotStyleLight16"/>
  <colors>
    <mruColors>
      <color rgb="FFDBBA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[Projeto dashboard - entrega.xlsx]Controller!Tabela dinâmica1</c:name>
    <c:fmtId val="4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0070C0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Controller!$C$3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70C0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Controller!$B$4:$B$19</c:f>
              <c:strCache>
                <c:ptCount val="15"/>
                <c:pt idx="0">
                  <c:v>Alimentação</c:v>
                </c:pt>
                <c:pt idx="1">
                  <c:v>Beleza</c:v>
                </c:pt>
                <c:pt idx="2">
                  <c:v>Educação</c:v>
                </c:pt>
                <c:pt idx="3">
                  <c:v>Eletrônicos</c:v>
                </c:pt>
                <c:pt idx="4">
                  <c:v>Gastronomia</c:v>
                </c:pt>
                <c:pt idx="5">
                  <c:v>Lazer</c:v>
                </c:pt>
                <c:pt idx="6">
                  <c:v>Pet Care</c:v>
                </c:pt>
                <c:pt idx="7">
                  <c:v>Presentes</c:v>
                </c:pt>
                <c:pt idx="8">
                  <c:v>Saúde</c:v>
                </c:pt>
                <c:pt idx="9">
                  <c:v>Serviços</c:v>
                </c:pt>
                <c:pt idx="10">
                  <c:v>Transporte</c:v>
                </c:pt>
                <c:pt idx="11">
                  <c:v>Utilidades Dom.</c:v>
                </c:pt>
                <c:pt idx="12">
                  <c:v>Utilidades Domésticas</c:v>
                </c:pt>
                <c:pt idx="13">
                  <c:v>Vestuário</c:v>
                </c:pt>
                <c:pt idx="14">
                  <c:v>Viagem</c:v>
                </c:pt>
              </c:strCache>
            </c:strRef>
          </c:cat>
          <c:val>
            <c:numRef>
              <c:f>Controller!$C$4:$C$19</c:f>
              <c:numCache>
                <c:formatCode>_("R$"* #,##0.00_);_("R$"* \(#,##0.00\);_("R$"* "-"??_);_(@_)</c:formatCode>
                <c:ptCount val="15"/>
                <c:pt idx="0">
                  <c:v>1600</c:v>
                </c:pt>
                <c:pt idx="1">
                  <c:v>330</c:v>
                </c:pt>
                <c:pt idx="2">
                  <c:v>1100</c:v>
                </c:pt>
                <c:pt idx="3">
                  <c:v>3000</c:v>
                </c:pt>
                <c:pt idx="4">
                  <c:v>570</c:v>
                </c:pt>
                <c:pt idx="5">
                  <c:v>500</c:v>
                </c:pt>
                <c:pt idx="6">
                  <c:v>350</c:v>
                </c:pt>
                <c:pt idx="7">
                  <c:v>830</c:v>
                </c:pt>
                <c:pt idx="8">
                  <c:v>970</c:v>
                </c:pt>
                <c:pt idx="9">
                  <c:v>1400</c:v>
                </c:pt>
                <c:pt idx="10">
                  <c:v>800</c:v>
                </c:pt>
                <c:pt idx="11">
                  <c:v>250</c:v>
                </c:pt>
                <c:pt idx="12">
                  <c:v>1250</c:v>
                </c:pt>
                <c:pt idx="13">
                  <c:v>1500</c:v>
                </c:pt>
                <c:pt idx="14">
                  <c:v>1250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C7-4700-8656-0FE49A14231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98"/>
        <c:overlap val="-27"/>
        <c:axId val="183935496"/>
        <c:axId val="183940616"/>
      </c:barChart>
      <c:catAx>
        <c:axId val="183935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940616"/>
        <c:crosses val="autoZero"/>
        <c:auto val="1"/>
        <c:lblAlgn val="ctr"/>
        <c:lblOffset val="100"/>
        <c:noMultiLvlLbl val="0"/>
      </c:catAx>
      <c:valAx>
        <c:axId val="183940616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83935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[Projeto dashboard - entrega.xlsx]Controller!Tabela dinâmica2</c:name>
    <c:fmtId val="4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0070C0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Controller!$F$3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70C0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Controller!$E$4:$E$8</c:f>
              <c:strCache>
                <c:ptCount val="4"/>
                <c:pt idx="0">
                  <c:v>Freelance</c:v>
                </c:pt>
                <c:pt idx="1">
                  <c:v>Investimentos</c:v>
                </c:pt>
                <c:pt idx="2">
                  <c:v>Renda Fixa</c:v>
                </c:pt>
                <c:pt idx="3">
                  <c:v>Venda de ativos</c:v>
                </c:pt>
              </c:strCache>
            </c:strRef>
          </c:cat>
          <c:val>
            <c:numRef>
              <c:f>Controller!$F$4:$F$8</c:f>
              <c:numCache>
                <c:formatCode>_("R$"* #,##0.00_);_("R$"* \(#,##0.00\);_("R$"* "-"??_);_(@_)</c:formatCode>
                <c:ptCount val="4"/>
                <c:pt idx="0">
                  <c:v>1200</c:v>
                </c:pt>
                <c:pt idx="1">
                  <c:v>800</c:v>
                </c:pt>
                <c:pt idx="2">
                  <c:v>15000</c:v>
                </c:pt>
                <c:pt idx="3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90-4243-B8FA-B9C512632D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9866760"/>
        <c:axId val="345392648"/>
      </c:barChart>
      <c:catAx>
        <c:axId val="329866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392648"/>
        <c:crosses val="autoZero"/>
        <c:auto val="1"/>
        <c:lblAlgn val="ctr"/>
        <c:lblOffset val="100"/>
        <c:noMultiLvlLbl val="0"/>
      </c:catAx>
      <c:valAx>
        <c:axId val="345392648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329866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_xlchart.v1.1</cx:f>
      </cx:numDim>
    </cx:data>
  </cx:chartData>
  <cx:chart>
    <cx:plotArea>
      <cx:plotAreaRegion>
        <cx:series layoutId="sunburst" uniqueId="{80A7F133-F5C2-4B03-937B-63577CE51420}">
          <cx:dataLabels>
            <cx:txPr>
              <a:bodyPr vertOverflow="overflow" horzOverflow="overflow" wrap="square" lIns="0" tIns="0" rIns="0" bIns="0"/>
              <a:lstStyle/>
              <a:p>
                <a:pPr algn="ctr" rtl="0">
                  <a:defRPr sz="1200" b="0" i="0">
                    <a:solidFill>
                      <a:srgbClr val="000000"/>
                    </a:solidFill>
                    <a:latin typeface="Calibri" panose="020F0502020204030204" pitchFamily="34" charset="0"/>
                    <a:ea typeface="Calibri" panose="020F0502020204030204" pitchFamily="34" charset="0"/>
                    <a:cs typeface="Calibri" panose="020F0502020204030204" pitchFamily="34" charset="0"/>
                  </a:defRPr>
                </a:pPr>
                <a:endParaRPr/>
              </a:p>
            </cx:txPr>
            <cx:visibility seriesName="0" categoryName="0" value="1"/>
          </cx:dataLabels>
          <cx:dataId val="0"/>
        </cx:series>
      </cx:plotAreaRegion>
    </cx:plotArea>
    <cx:legend pos="t" align="ctr" overlay="0">
      <cx:txPr>
        <a:bodyPr vertOverflow="overflow" horzOverflow="overflow" wrap="square" lIns="0" tIns="0" rIns="0" bIns="0"/>
        <a:lstStyle/>
        <a:p>
          <a:pPr algn="ctr" rtl="0">
            <a:defRPr sz="1200" b="0" i="0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endParaRPr/>
        </a:p>
      </cx:tx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microsoft.com/office/2014/relationships/chartEx" Target="../charts/chartEx1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428625</xdr:colOff>
      <xdr:row>0</xdr:row>
      <xdr:rowOff>114300</xdr:rowOff>
    </xdr:from>
    <xdr:to>
      <xdr:col>9</xdr:col>
      <xdr:colOff>428625</xdr:colOff>
      <xdr:row>14</xdr:row>
      <xdr:rowOff>85725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Mês">
              <a:extLst>
                <a:ext uri="{FF2B5EF4-FFF2-40B4-BE49-F238E27FC236}">
                  <a16:creationId xmlns:a16="http://schemas.microsoft.com/office/drawing/2014/main" id="{54202FCB-4F9B-FF7D-62C0-D5AC1F6C34E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91200" y="114300"/>
              <a:ext cx="1828800" cy="2638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 fLocksWithSheet="0"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390525</xdr:colOff>
      <xdr:row>1</xdr:row>
      <xdr:rowOff>76200</xdr:rowOff>
    </xdr:from>
    <xdr:to>
      <xdr:col>17</xdr:col>
      <xdr:colOff>409575</xdr:colOff>
      <xdr:row>5</xdr:row>
      <xdr:rowOff>9525</xdr:rowOff>
    </xdr:to>
    <xdr:sp macro="" textlink="">
      <xdr:nvSpPr>
        <xdr:cNvPr id="17" name="Retângulo Arredondado 16">
          <a:extLst>
            <a:ext uri="{FF2B5EF4-FFF2-40B4-BE49-F238E27FC236}">
              <a16:creationId xmlns:a16="http://schemas.microsoft.com/office/drawing/2014/main" id="{E35730E5-589C-1C50-D122-32B5AF0D4D68}"/>
            </a:ext>
            <a:ext uri="{147F2762-F138-4A5C-976F-8EAC2B608ADB}">
              <a16:predDERef xmlns:a16="http://schemas.microsoft.com/office/drawing/2014/main" pred="{2932A71E-EF86-D8B1-94C2-CEAFE6E6FDD6}"/>
            </a:ext>
          </a:extLst>
        </xdr:cNvPr>
        <xdr:cNvSpPr/>
      </xdr:nvSpPr>
      <xdr:spPr>
        <a:xfrm>
          <a:off x="2105025" y="266700"/>
          <a:ext cx="9772650" cy="695325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>
    <xdr:from>
      <xdr:col>0</xdr:col>
      <xdr:colOff>0</xdr:colOff>
      <xdr:row>1</xdr:row>
      <xdr:rowOff>66675</xdr:rowOff>
    </xdr:from>
    <xdr:to>
      <xdr:col>0</xdr:col>
      <xdr:colOff>1695450</xdr:colOff>
      <xdr:row>5</xdr:row>
      <xdr:rowOff>0</xdr:rowOff>
    </xdr:to>
    <xdr:sp macro="" textlink="">
      <xdr:nvSpPr>
        <xdr:cNvPr id="14" name="Retângulo Arredondado 13">
          <a:extLst>
            <a:ext uri="{FF2B5EF4-FFF2-40B4-BE49-F238E27FC236}">
              <a16:creationId xmlns:a16="http://schemas.microsoft.com/office/drawing/2014/main" id="{290DC13C-2FEB-BD01-BC53-CBBF105BF468}"/>
            </a:ext>
            <a:ext uri="{147F2762-F138-4A5C-976F-8EAC2B608ADB}">
              <a16:predDERef xmlns:a16="http://schemas.microsoft.com/office/drawing/2014/main" pred="{D28AD82B-9601-801A-8AB9-15835E255377}"/>
            </a:ext>
          </a:extLst>
        </xdr:cNvPr>
        <xdr:cNvSpPr/>
      </xdr:nvSpPr>
      <xdr:spPr>
        <a:xfrm>
          <a:off x="0" y="66675"/>
          <a:ext cx="1695450" cy="695325"/>
        </a:xfrm>
        <a:prstGeom prst="roundRect">
          <a:avLst/>
        </a:prstGeom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>
    <xdr:from>
      <xdr:col>1</xdr:col>
      <xdr:colOff>381000</xdr:colOff>
      <xdr:row>27</xdr:row>
      <xdr:rowOff>152400</xdr:rowOff>
    </xdr:from>
    <xdr:to>
      <xdr:col>17</xdr:col>
      <xdr:colOff>438150</xdr:colOff>
      <xdr:row>30</xdr:row>
      <xdr:rowOff>38100</xdr:rowOff>
    </xdr:to>
    <xdr:sp macro="" textlink="">
      <xdr:nvSpPr>
        <xdr:cNvPr id="6" name="Retângulo com Canto Redondo do Mesmo Lado 5">
          <a:extLst>
            <a:ext uri="{FF2B5EF4-FFF2-40B4-BE49-F238E27FC236}">
              <a16:creationId xmlns:a16="http://schemas.microsoft.com/office/drawing/2014/main" id="{A471110D-2F63-41D9-9612-03C8AA5AF0D0}"/>
            </a:ext>
            <a:ext uri="{147F2762-F138-4A5C-976F-8EAC2B608ADB}">
              <a16:predDERef xmlns:a16="http://schemas.microsoft.com/office/drawing/2014/main" pred="{290DC13C-2FEB-BD01-BC53-CBBF105BF468}"/>
            </a:ext>
          </a:extLst>
        </xdr:cNvPr>
        <xdr:cNvSpPr/>
      </xdr:nvSpPr>
      <xdr:spPr>
        <a:xfrm>
          <a:off x="2095500" y="5295900"/>
          <a:ext cx="9810750" cy="457200"/>
        </a:xfrm>
        <a:prstGeom prst="round2SameRect">
          <a:avLst/>
        </a:prstGeom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100">
            <a:solidFill>
              <a:schemeClr val="lt1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1</xdr:col>
      <xdr:colOff>390525</xdr:colOff>
      <xdr:row>6</xdr:row>
      <xdr:rowOff>133350</xdr:rowOff>
    </xdr:from>
    <xdr:to>
      <xdr:col>8</xdr:col>
      <xdr:colOff>485775</xdr:colOff>
      <xdr:row>9</xdr:row>
      <xdr:rowOff>19050</xdr:rowOff>
    </xdr:to>
    <xdr:sp macro="" textlink="">
      <xdr:nvSpPr>
        <xdr:cNvPr id="5" name="Retângulo com Canto Redondo do Mesmo Lado 4">
          <a:extLst>
            <a:ext uri="{FF2B5EF4-FFF2-40B4-BE49-F238E27FC236}">
              <a16:creationId xmlns:a16="http://schemas.microsoft.com/office/drawing/2014/main" id="{7D01A80F-EFBC-D0C9-1FB4-EE43D17706B3}"/>
            </a:ext>
            <a:ext uri="{147F2762-F138-4A5C-976F-8EAC2B608ADB}">
              <a16:predDERef xmlns:a16="http://schemas.microsoft.com/office/drawing/2014/main" pred="{0CB59C80-5E5E-4952-A985-766A34F2F19C}"/>
            </a:ext>
          </a:extLst>
        </xdr:cNvPr>
        <xdr:cNvSpPr/>
      </xdr:nvSpPr>
      <xdr:spPr>
        <a:xfrm>
          <a:off x="1609725" y="133350"/>
          <a:ext cx="4362450" cy="457200"/>
        </a:xfrm>
        <a:prstGeom prst="round2SameRect">
          <a:avLst/>
        </a:prstGeom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>
    <xdr:from>
      <xdr:col>1</xdr:col>
      <xdr:colOff>381000</xdr:colOff>
      <xdr:row>30</xdr:row>
      <xdr:rowOff>28575</xdr:rowOff>
    </xdr:from>
    <xdr:to>
      <xdr:col>17</xdr:col>
      <xdr:colOff>438150</xdr:colOff>
      <xdr:row>47</xdr:row>
      <xdr:rowOff>66675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EA41D00-ED82-4D4E-B4BF-2365920FABCB}"/>
            </a:ext>
            <a:ext uri="{147F2762-F138-4A5C-976F-8EAC2B608ADB}">
              <a16:predDERef xmlns:a16="http://schemas.microsoft.com/office/drawing/2014/main" pred="{7D01A80F-EFBC-D0C9-1FB4-EE43D17706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381000</xdr:colOff>
      <xdr:row>9</xdr:row>
      <xdr:rowOff>9525</xdr:rowOff>
    </xdr:from>
    <xdr:to>
      <xdr:col>8</xdr:col>
      <xdr:colOff>485775</xdr:colOff>
      <xdr:row>26</xdr:row>
      <xdr:rowOff>152400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CB59C80-5E5E-4952-A985-766A34F2F19C}"/>
            </a:ext>
            <a:ext uri="{147F2762-F138-4A5C-976F-8EAC2B608ADB}">
              <a16:predDERef xmlns:a16="http://schemas.microsoft.com/office/drawing/2014/main" pred="{CEA41D00-ED82-4D4E-B4BF-2365920FAB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390525</xdr:colOff>
      <xdr:row>6</xdr:row>
      <xdr:rowOff>171450</xdr:rowOff>
    </xdr:from>
    <xdr:to>
      <xdr:col>5</xdr:col>
      <xdr:colOff>9525</xdr:colOff>
      <xdr:row>8</xdr:row>
      <xdr:rowOff>161925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4F7DFEB-2CB3-4903-EEE5-D0E3F97E443F}"/>
            </a:ext>
            <a:ext uri="{147F2762-F138-4A5C-976F-8EAC2B608ADB}">
              <a16:predDERef xmlns:a16="http://schemas.microsoft.com/office/drawing/2014/main" pred="{0CB59C80-5E5E-4952-A985-766A34F2F19C}"/>
            </a:ext>
          </a:extLst>
        </xdr:cNvPr>
        <xdr:cNvSpPr txBox="1"/>
      </xdr:nvSpPr>
      <xdr:spPr>
        <a:xfrm>
          <a:off x="2219325" y="171450"/>
          <a:ext cx="1447800" cy="371475"/>
        </a:xfrm>
        <a:prstGeom prst="rect">
          <a:avLst/>
        </a:prstGeom>
        <a:noFill/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2000" b="0" i="0" u="none" strike="noStrike">
              <a:solidFill>
                <a:schemeClr val="bg1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Entradas</a:t>
          </a:r>
        </a:p>
      </xdr:txBody>
    </xdr:sp>
    <xdr:clientData/>
  </xdr:twoCellAnchor>
  <xdr:twoCellAnchor>
    <xdr:from>
      <xdr:col>1</xdr:col>
      <xdr:colOff>447675</xdr:colOff>
      <xdr:row>6</xdr:row>
      <xdr:rowOff>123825</xdr:rowOff>
    </xdr:from>
    <xdr:to>
      <xdr:col>2</xdr:col>
      <xdr:colOff>371475</xdr:colOff>
      <xdr:row>9</xdr:row>
      <xdr:rowOff>9525</xdr:rowOff>
    </xdr:to>
    <xdr:sp macro="" textlink="">
      <xdr:nvSpPr>
        <xdr:cNvPr id="8" name="Mais 7">
          <a:extLst>
            <a:ext uri="{FF2B5EF4-FFF2-40B4-BE49-F238E27FC236}">
              <a16:creationId xmlns:a16="http://schemas.microsoft.com/office/drawing/2014/main" id="{D41E6077-38E8-2619-F2AB-654D57649FE7}"/>
            </a:ext>
            <a:ext uri="{147F2762-F138-4A5C-976F-8EAC2B608ADB}">
              <a16:predDERef xmlns:a16="http://schemas.microsoft.com/office/drawing/2014/main" pred="{04F7DFEB-2CB3-4903-EEE5-D0E3F97E443F}"/>
            </a:ext>
          </a:extLst>
        </xdr:cNvPr>
        <xdr:cNvSpPr/>
      </xdr:nvSpPr>
      <xdr:spPr>
        <a:xfrm>
          <a:off x="1666875" y="123825"/>
          <a:ext cx="533400" cy="457200"/>
        </a:xfrm>
        <a:prstGeom prst="mathPlus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>
    <xdr:from>
      <xdr:col>2</xdr:col>
      <xdr:colOff>485775</xdr:colOff>
      <xdr:row>27</xdr:row>
      <xdr:rowOff>180975</xdr:rowOff>
    </xdr:from>
    <xdr:to>
      <xdr:col>5</xdr:col>
      <xdr:colOff>390525</xdr:colOff>
      <xdr:row>29</xdr:row>
      <xdr:rowOff>114300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4D5B6342-CAAD-0321-2481-59AD50117D13}"/>
            </a:ext>
            <a:ext uri="{147F2762-F138-4A5C-976F-8EAC2B608ADB}">
              <a16:predDERef xmlns:a16="http://schemas.microsoft.com/office/drawing/2014/main" pred="{D41E6077-38E8-2619-F2AB-654D57649FE7}"/>
            </a:ext>
          </a:extLst>
        </xdr:cNvPr>
        <xdr:cNvSpPr txBox="1"/>
      </xdr:nvSpPr>
      <xdr:spPr>
        <a:xfrm>
          <a:off x="2314575" y="4181475"/>
          <a:ext cx="1733550" cy="314325"/>
        </a:xfrm>
        <a:prstGeom prst="rect">
          <a:avLst/>
        </a:prstGeom>
        <a:noFill/>
        <a:ln w="9525" cmpd="sng">
          <a:noFill/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2000" b="0" i="0" u="none" strike="noStrike">
              <a:solidFill>
                <a:schemeClr val="bg1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Saídas</a:t>
          </a:r>
        </a:p>
      </xdr:txBody>
    </xdr:sp>
    <xdr:clientData/>
  </xdr:twoCellAnchor>
  <xdr:twoCellAnchor>
    <xdr:from>
      <xdr:col>1</xdr:col>
      <xdr:colOff>438150</xdr:colOff>
      <xdr:row>27</xdr:row>
      <xdr:rowOff>104775</xdr:rowOff>
    </xdr:from>
    <xdr:to>
      <xdr:col>2</xdr:col>
      <xdr:colOff>390525</xdr:colOff>
      <xdr:row>30</xdr:row>
      <xdr:rowOff>104775</xdr:rowOff>
    </xdr:to>
    <xdr:sp macro="" textlink="">
      <xdr:nvSpPr>
        <xdr:cNvPr id="10" name="Menos 9">
          <a:extLst>
            <a:ext uri="{FF2B5EF4-FFF2-40B4-BE49-F238E27FC236}">
              <a16:creationId xmlns:a16="http://schemas.microsoft.com/office/drawing/2014/main" id="{D28AD82B-9601-801A-8AB9-15835E255377}"/>
            </a:ext>
            <a:ext uri="{147F2762-F138-4A5C-976F-8EAC2B608ADB}">
              <a16:predDERef xmlns:a16="http://schemas.microsoft.com/office/drawing/2014/main" pred="{4D5B6342-CAAD-0321-2481-59AD50117D13}"/>
            </a:ext>
          </a:extLst>
        </xdr:cNvPr>
        <xdr:cNvSpPr/>
      </xdr:nvSpPr>
      <xdr:spPr>
        <a:xfrm>
          <a:off x="1657350" y="4105275"/>
          <a:ext cx="561975" cy="571500"/>
        </a:xfrm>
        <a:prstGeom prst="mathMinus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>
    <xdr:from>
      <xdr:col>0</xdr:col>
      <xdr:colOff>0</xdr:colOff>
      <xdr:row>2</xdr:row>
      <xdr:rowOff>28575</xdr:rowOff>
    </xdr:from>
    <xdr:to>
      <xdr:col>0</xdr:col>
      <xdr:colOff>1266825</xdr:colOff>
      <xdr:row>3</xdr:row>
      <xdr:rowOff>161925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7EEA7193-2FC3-A7BC-190B-DAE1678DE489}"/>
            </a:ext>
            <a:ext uri="{147F2762-F138-4A5C-976F-8EAC2B608ADB}">
              <a16:predDERef xmlns:a16="http://schemas.microsoft.com/office/drawing/2014/main" pred="{D28AD82B-9601-801A-8AB9-15835E255377}"/>
            </a:ext>
          </a:extLst>
        </xdr:cNvPr>
        <xdr:cNvSpPr txBox="1"/>
      </xdr:nvSpPr>
      <xdr:spPr>
        <a:xfrm>
          <a:off x="0" y="219075"/>
          <a:ext cx="1266825" cy="323850"/>
        </a:xfrm>
        <a:prstGeom prst="rect">
          <a:avLst/>
        </a:prstGeom>
        <a:noFill/>
        <a:ln w="9525" cmpd="sng">
          <a:noFill/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800" b="0" i="0" u="none" strike="noStrike">
              <a:solidFill>
                <a:schemeClr val="bg1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Money App</a:t>
          </a:r>
        </a:p>
      </xdr:txBody>
    </xdr:sp>
    <xdr:clientData/>
  </xdr:twoCellAnchor>
  <xdr:twoCellAnchor>
    <xdr:from>
      <xdr:col>0</xdr:col>
      <xdr:colOff>1152525</xdr:colOff>
      <xdr:row>1</xdr:row>
      <xdr:rowOff>142875</xdr:rowOff>
    </xdr:from>
    <xdr:to>
      <xdr:col>0</xdr:col>
      <xdr:colOff>1590675</xdr:colOff>
      <xdr:row>4</xdr:row>
      <xdr:rowOff>123825</xdr:rowOff>
    </xdr:to>
    <xdr:sp macro="" textlink="">
      <xdr:nvSpPr>
        <xdr:cNvPr id="16" name="Multiplicar 15">
          <a:extLst>
            <a:ext uri="{FF2B5EF4-FFF2-40B4-BE49-F238E27FC236}">
              <a16:creationId xmlns:a16="http://schemas.microsoft.com/office/drawing/2014/main" id="{2932A71E-EF86-D8B1-94C2-CEAFE6E6FDD6}"/>
            </a:ext>
            <a:ext uri="{147F2762-F138-4A5C-976F-8EAC2B608ADB}">
              <a16:predDERef xmlns:a16="http://schemas.microsoft.com/office/drawing/2014/main" pred="{7EEA7193-2FC3-A7BC-190B-DAE1678DE489}"/>
            </a:ext>
          </a:extLst>
        </xdr:cNvPr>
        <xdr:cNvSpPr/>
      </xdr:nvSpPr>
      <xdr:spPr>
        <a:xfrm>
          <a:off x="1152525" y="142875"/>
          <a:ext cx="438150" cy="552450"/>
        </a:xfrm>
        <a:prstGeom prst="mathMultiply">
          <a:avLst/>
        </a:prstGeom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>
    <xdr:from>
      <xdr:col>2</xdr:col>
      <xdr:colOff>514350</xdr:colOff>
      <xdr:row>1</xdr:row>
      <xdr:rowOff>104775</xdr:rowOff>
    </xdr:from>
    <xdr:to>
      <xdr:col>5</xdr:col>
      <xdr:colOff>95250</xdr:colOff>
      <xdr:row>3</xdr:row>
      <xdr:rowOff>9525</xdr:rowOff>
    </xdr:to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E815FC9B-DF20-AC8B-6BF1-CF1AF8CB1FC4}"/>
            </a:ext>
            <a:ext uri="{147F2762-F138-4A5C-976F-8EAC2B608ADB}">
              <a16:predDERef xmlns:a16="http://schemas.microsoft.com/office/drawing/2014/main" pred="{2932A71E-EF86-D8B1-94C2-CEAFE6E6FDD6}"/>
            </a:ext>
          </a:extLst>
        </xdr:cNvPr>
        <xdr:cNvSpPr txBox="1"/>
      </xdr:nvSpPr>
      <xdr:spPr>
        <a:xfrm>
          <a:off x="2838450" y="295275"/>
          <a:ext cx="1409700" cy="285750"/>
        </a:xfrm>
        <a:prstGeom prst="rect">
          <a:avLst/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800" b="0" i="0" u="none" strike="noStrike">
              <a:solidFill>
                <a:schemeClr val="bg1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Hello, San</a:t>
          </a:r>
        </a:p>
      </xdr:txBody>
    </xdr:sp>
    <xdr:clientData/>
  </xdr:twoCellAnchor>
  <xdr:twoCellAnchor>
    <xdr:from>
      <xdr:col>2</xdr:col>
      <xdr:colOff>504825</xdr:colOff>
      <xdr:row>3</xdr:row>
      <xdr:rowOff>66675</xdr:rowOff>
    </xdr:from>
    <xdr:to>
      <xdr:col>5</xdr:col>
      <xdr:colOff>523875</xdr:colOff>
      <xdr:row>4</xdr:row>
      <xdr:rowOff>104775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10EE9CC8-B294-C573-2998-3A6E6185E400}"/>
            </a:ext>
            <a:ext uri="{147F2762-F138-4A5C-976F-8EAC2B608ADB}">
              <a16:predDERef xmlns:a16="http://schemas.microsoft.com/office/drawing/2014/main" pred="{E815FC9B-DF20-AC8B-6BF1-CF1AF8CB1FC4}"/>
            </a:ext>
          </a:extLst>
        </xdr:cNvPr>
        <xdr:cNvSpPr txBox="1"/>
      </xdr:nvSpPr>
      <xdr:spPr>
        <a:xfrm>
          <a:off x="2828925" y="638175"/>
          <a:ext cx="1847850" cy="228600"/>
        </a:xfrm>
        <a:prstGeom prst="rect">
          <a:avLst/>
        </a:prstGeom>
        <a:noFill/>
        <a:ln w="9525" cmpd="sng">
          <a:noFill/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100" b="0" i="0" u="none" strike="noStrike">
              <a:solidFill>
                <a:schemeClr val="bg1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Acompanhamento financeiro</a:t>
          </a:r>
        </a:p>
      </xdr:txBody>
    </xdr:sp>
    <xdr:clientData/>
  </xdr:twoCellAnchor>
  <xdr:twoCellAnchor>
    <xdr:from>
      <xdr:col>11</xdr:col>
      <xdr:colOff>209550</xdr:colOff>
      <xdr:row>2</xdr:row>
      <xdr:rowOff>133350</xdr:rowOff>
    </xdr:from>
    <xdr:to>
      <xdr:col>16</xdr:col>
      <xdr:colOff>152400</xdr:colOff>
      <xdr:row>4</xdr:row>
      <xdr:rowOff>9525</xdr:rowOff>
    </xdr:to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97B1D868-6889-A51C-B4A0-838B7D89A569}"/>
            </a:ext>
            <a:ext uri="{147F2762-F138-4A5C-976F-8EAC2B608ADB}">
              <a16:predDERef xmlns:a16="http://schemas.microsoft.com/office/drawing/2014/main" pred="{10EE9CC8-B294-C573-2998-3A6E6185E400}"/>
            </a:ext>
          </a:extLst>
        </xdr:cNvPr>
        <xdr:cNvSpPr txBox="1"/>
      </xdr:nvSpPr>
      <xdr:spPr>
        <a:xfrm>
          <a:off x="8020050" y="514350"/>
          <a:ext cx="2990850" cy="2571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spcFirstLastPara="0" vertOverflow="clip" horzOverflow="clip" wrap="square" lIns="91440" tIns="45720" rIns="91440" bIns="45720" rtlCol="0" anchor="ctr">
          <a:noAutofit/>
        </a:bodyPr>
        <a:lstStyle/>
        <a:p>
          <a:pPr marL="0" indent="0" algn="l"/>
          <a:r>
            <a:rPr lang="en-US" sz="16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Pesquisar</a:t>
          </a:r>
        </a:p>
      </xdr:txBody>
    </xdr:sp>
    <xdr:clientData/>
  </xdr:twoCellAnchor>
  <xdr:twoCellAnchor editAs="oneCell">
    <xdr:from>
      <xdr:col>15</xdr:col>
      <xdr:colOff>504825</xdr:colOff>
      <xdr:row>2</xdr:row>
      <xdr:rowOff>152400</xdr:rowOff>
    </xdr:from>
    <xdr:to>
      <xdr:col>16</xdr:col>
      <xdr:colOff>95250</xdr:colOff>
      <xdr:row>3</xdr:row>
      <xdr:rowOff>161925</xdr:rowOff>
    </xdr:to>
    <xdr:pic>
      <xdr:nvPicPr>
        <xdr:cNvPr id="22" name="Imagem 21">
          <a:extLst>
            <a:ext uri="{FF2B5EF4-FFF2-40B4-BE49-F238E27FC236}">
              <a16:creationId xmlns:a16="http://schemas.microsoft.com/office/drawing/2014/main" id="{89CDA3BE-A842-FD17-C669-6B70F78C5BF8}"/>
            </a:ext>
            <a:ext uri="{147F2762-F138-4A5C-976F-8EAC2B608ADB}">
              <a16:predDERef xmlns:a16="http://schemas.microsoft.com/office/drawing/2014/main" pred="{97B1D868-6889-A51C-B4A0-838B7D89A5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753725" y="533400"/>
          <a:ext cx="200025" cy="200025"/>
        </a:xfrm>
        <a:prstGeom prst="rect">
          <a:avLst/>
        </a:prstGeom>
      </xdr:spPr>
    </xdr:pic>
    <xdr:clientData/>
  </xdr:twoCellAnchor>
  <xdr:twoCellAnchor editAs="oneCell">
    <xdr:from>
      <xdr:col>2</xdr:col>
      <xdr:colOff>38100</xdr:colOff>
      <xdr:row>1</xdr:row>
      <xdr:rowOff>66675</xdr:rowOff>
    </xdr:from>
    <xdr:to>
      <xdr:col>2</xdr:col>
      <xdr:colOff>381000</xdr:colOff>
      <xdr:row>5</xdr:row>
      <xdr:rowOff>19050</xdr:rowOff>
    </xdr:to>
    <xdr:pic>
      <xdr:nvPicPr>
        <xdr:cNvPr id="23" name="Imagem 22">
          <a:extLst>
            <a:ext uri="{FF2B5EF4-FFF2-40B4-BE49-F238E27FC236}">
              <a16:creationId xmlns:a16="http://schemas.microsoft.com/office/drawing/2014/main" id="{ABD05F01-F74D-DD02-8131-1261A6F926FE}"/>
            </a:ext>
            <a:ext uri="{147F2762-F138-4A5C-976F-8EAC2B608ADB}">
              <a16:predDERef xmlns:a16="http://schemas.microsoft.com/office/drawing/2014/main" pred="{89CDA3BE-A842-FD17-C669-6B70F78C5B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rcRect b="37385"/>
        <a:stretch/>
      </xdr:blipFill>
      <xdr:spPr>
        <a:xfrm>
          <a:off x="2362200" y="257175"/>
          <a:ext cx="342900" cy="714375"/>
        </a:xfrm>
        <a:prstGeom prst="rect">
          <a:avLst/>
        </a:prstGeom>
      </xdr:spPr>
    </xdr:pic>
    <xdr:clientData/>
  </xdr:twoCellAnchor>
  <xdr:twoCellAnchor>
    <xdr:from>
      <xdr:col>9</xdr:col>
      <xdr:colOff>333375</xdr:colOff>
      <xdr:row>9</xdr:row>
      <xdr:rowOff>9525</xdr:rowOff>
    </xdr:from>
    <xdr:to>
      <xdr:col>17</xdr:col>
      <xdr:colOff>419100</xdr:colOff>
      <xdr:row>26</xdr:row>
      <xdr:rowOff>142875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5" name="Gráfico 1">
              <a:extLst>
                <a:ext uri="{FF2B5EF4-FFF2-40B4-BE49-F238E27FC236}">
                  <a16:creationId xmlns:a16="http://schemas.microsoft.com/office/drawing/2014/main" id="{A16B15C8-81A6-4D90-9009-03A526A8B525}"/>
                </a:ext>
                <a:ext uri="{147F2762-F138-4A5C-976F-8EAC2B608ADB}">
                  <a16:predDERef xmlns:a16="http://schemas.microsoft.com/office/drawing/2014/main" pred="{ABD05F01-F74D-DD02-8131-1261A6F926F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Este gráfico não está disponível na sua versão do Excel.
Editar esta forma ou salvar esta pasta de trabalho em um formato de arquivo diferente dividirá o gráfico permanentemente.</a:t>
              </a:r>
            </a:p>
          </xdr:txBody>
        </xdr:sp>
      </mc:Fallback>
    </mc:AlternateContent>
    <xdr:clientData/>
  </xdr:twoCellAnchor>
  <xdr:twoCellAnchor>
    <xdr:from>
      <xdr:col>9</xdr:col>
      <xdr:colOff>352425</xdr:colOff>
      <xdr:row>6</xdr:row>
      <xdr:rowOff>142875</xdr:rowOff>
    </xdr:from>
    <xdr:to>
      <xdr:col>17</xdr:col>
      <xdr:colOff>438150</xdr:colOff>
      <xdr:row>9</xdr:row>
      <xdr:rowOff>28575</xdr:rowOff>
    </xdr:to>
    <xdr:sp macro="" textlink="">
      <xdr:nvSpPr>
        <xdr:cNvPr id="26" name="Retângulo com Canto Redondo do Mesmo Lado 25">
          <a:extLst>
            <a:ext uri="{FF2B5EF4-FFF2-40B4-BE49-F238E27FC236}">
              <a16:creationId xmlns:a16="http://schemas.microsoft.com/office/drawing/2014/main" id="{74752EF8-EBAF-4554-949C-53729B9B393E}"/>
            </a:ext>
            <a:ext uri="{147F2762-F138-4A5C-976F-8EAC2B608ADB}">
              <a16:predDERef xmlns:a16="http://schemas.microsoft.com/office/drawing/2014/main" pred="{A16B15C8-81A6-4D90-9009-03A526A8B525}"/>
            </a:ext>
          </a:extLst>
        </xdr:cNvPr>
        <xdr:cNvSpPr/>
      </xdr:nvSpPr>
      <xdr:spPr>
        <a:xfrm>
          <a:off x="6943725" y="1285875"/>
          <a:ext cx="4962525" cy="457200"/>
        </a:xfrm>
        <a:prstGeom prst="round2SameRect">
          <a:avLst/>
        </a:prstGeom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10</xdr:col>
      <xdr:colOff>552450</xdr:colOff>
      <xdr:row>7</xdr:row>
      <xdr:rowOff>19050</xdr:rowOff>
    </xdr:from>
    <xdr:to>
      <xdr:col>13</xdr:col>
      <xdr:colOff>171450</xdr:colOff>
      <xdr:row>9</xdr:row>
      <xdr:rowOff>9525</xdr:rowOff>
    </xdr:to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80D07B00-4844-4358-A9DC-21BD34B599E0}"/>
            </a:ext>
            <a:ext uri="{147F2762-F138-4A5C-976F-8EAC2B608ADB}">
              <a16:predDERef xmlns:a16="http://schemas.microsoft.com/office/drawing/2014/main" pred="{74752EF8-EBAF-4554-949C-53729B9B393E}"/>
            </a:ext>
          </a:extLst>
        </xdr:cNvPr>
        <xdr:cNvSpPr txBox="1"/>
      </xdr:nvSpPr>
      <xdr:spPr>
        <a:xfrm>
          <a:off x="7753350" y="1352550"/>
          <a:ext cx="1447800" cy="371475"/>
        </a:xfrm>
        <a:prstGeom prst="rect">
          <a:avLst/>
        </a:prstGeom>
        <a:noFill/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2000" b="0" i="0" u="none" strike="noStrike">
              <a:solidFill>
                <a:schemeClr val="bg1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Economias</a:t>
          </a:r>
        </a:p>
      </xdr:txBody>
    </xdr:sp>
    <xdr:clientData/>
  </xdr:twoCellAnchor>
  <xdr:twoCellAnchor>
    <xdr:from>
      <xdr:col>9</xdr:col>
      <xdr:colOff>533400</xdr:colOff>
      <xdr:row>6</xdr:row>
      <xdr:rowOff>171450</xdr:rowOff>
    </xdr:from>
    <xdr:to>
      <xdr:col>10</xdr:col>
      <xdr:colOff>361950</xdr:colOff>
      <xdr:row>8</xdr:row>
      <xdr:rowOff>142875</xdr:rowOff>
    </xdr:to>
    <xdr:sp macro="" textlink="">
      <xdr:nvSpPr>
        <xdr:cNvPr id="28" name="Estrela de 5 Pontas 27">
          <a:extLst>
            <a:ext uri="{FF2B5EF4-FFF2-40B4-BE49-F238E27FC236}">
              <a16:creationId xmlns:a16="http://schemas.microsoft.com/office/drawing/2014/main" id="{CA395270-B773-9EC2-85A9-654CDA63610E}"/>
            </a:ext>
            <a:ext uri="{147F2762-F138-4A5C-976F-8EAC2B608ADB}">
              <a16:predDERef xmlns:a16="http://schemas.microsoft.com/office/drawing/2014/main" pred="{80D07B00-4844-4358-A9DC-21BD34B599E0}"/>
            </a:ext>
          </a:extLst>
        </xdr:cNvPr>
        <xdr:cNvSpPr/>
      </xdr:nvSpPr>
      <xdr:spPr>
        <a:xfrm>
          <a:off x="7124700" y="1314450"/>
          <a:ext cx="438150" cy="352425"/>
        </a:xfrm>
        <a:prstGeom prst="star5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673.924467939818" createdVersion="8" refreshedVersion="8" minRefreshableVersion="3" recordCount="44" xr:uid="{72D38EAD-A609-40D8-BF54-165531A289C1}">
  <cacheSource type="worksheet">
    <worksheetSource name="tbl_operations"/>
  </cacheSource>
  <cacheFields count="8">
    <cacheField name="Data" numFmtId="14">
      <sharedItems containsSemiMixedTypes="0" containsNonDate="0" containsDate="1" containsString="0" minDate="2024-08-01T00:00:00" maxDate="2024-11-01T00:00:00"/>
    </cacheField>
    <cacheField name="Mês" numFmtId="1">
      <sharedItems containsSemiMixedTypes="0" containsString="0" containsNumber="1" containsInteger="1" minValue="8" maxValue="10" count="3">
        <n v="8"/>
        <n v="9"/>
        <n v="10"/>
      </sharedItems>
    </cacheField>
    <cacheField name="Tipo" numFmtId="0">
      <sharedItems count="2">
        <s v="ENTRADA"/>
        <s v="SAÍDA"/>
      </sharedItems>
    </cacheField>
    <cacheField name="Categoria" numFmtId="0">
      <sharedItems count="19">
        <s v="Renda Fixa"/>
        <s v="Alimentação"/>
        <s v="Transporte"/>
        <s v="Lazer"/>
        <s v="Saúde"/>
        <s v="Educação"/>
        <s v="Vestuário"/>
        <s v="Investimentos"/>
        <s v="Serviços"/>
        <s v="Eletrônicos"/>
        <s v="Utilidades Domésticas"/>
        <s v="Presentes"/>
        <s v="Beleza"/>
        <s v="Pet Care"/>
        <s v="Viagem"/>
        <s v="Gastronomia"/>
        <s v="Freelance"/>
        <s v="Utilidades Dom."/>
        <s v="Venda de ativos"/>
      </sharedItems>
    </cacheField>
    <cacheField name="Descrição" numFmtId="0">
      <sharedItems/>
    </cacheField>
    <cacheField name="Valor" numFmtId="44">
      <sharedItems containsSemiMixedTypes="0" containsString="0" containsNumber="1" containsInteger="1" minValue="80" maxValue="5000"/>
    </cacheField>
    <cacheField name="Operação" numFmtId="0">
      <sharedItems/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 pivotCacheId="31168098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d v="2024-08-01T00:00:00"/>
    <x v="0"/>
    <x v="0"/>
    <x v="0"/>
    <s v="Salário mensal"/>
    <n v="5000"/>
    <s v="Transferência"/>
    <s v="Recebido"/>
  </r>
  <r>
    <d v="2024-08-01T00:00:00"/>
    <x v="0"/>
    <x v="1"/>
    <x v="1"/>
    <s v="Compras no supermercado"/>
    <n v="550"/>
    <s v="Débito Automático"/>
    <s v="Pendente"/>
  </r>
  <r>
    <d v="2024-08-03T00:00:00"/>
    <x v="0"/>
    <x v="1"/>
    <x v="2"/>
    <s v="Gasolina"/>
    <n v="300"/>
    <s v="Cartão de Crédito"/>
    <s v="Pago"/>
  </r>
  <r>
    <d v="2024-08-05T00:00:00"/>
    <x v="0"/>
    <x v="1"/>
    <x v="3"/>
    <s v="Cinema"/>
    <n v="120"/>
    <s v="Cartão de Crédito"/>
    <s v="Pago"/>
  </r>
  <r>
    <d v="2024-08-07T00:00:00"/>
    <x v="0"/>
    <x v="1"/>
    <x v="4"/>
    <s v="Consulta odontológica"/>
    <n v="250"/>
    <s v="Transferência"/>
    <s v="Pago"/>
  </r>
  <r>
    <d v="2024-08-10T00:00:00"/>
    <x v="0"/>
    <x v="1"/>
    <x v="5"/>
    <s v="Material escolar"/>
    <n v="400"/>
    <s v="Débito Automático"/>
    <s v="Pendente"/>
  </r>
  <r>
    <d v="2024-08-12T00:00:00"/>
    <x v="0"/>
    <x v="1"/>
    <x v="6"/>
    <s v="Compra de roupas de inverno"/>
    <n v="600"/>
    <s v="Cartão de Crédito"/>
    <s v="Pendente"/>
  </r>
  <r>
    <d v="2024-08-15T00:00:00"/>
    <x v="0"/>
    <x v="0"/>
    <x v="7"/>
    <s v="Dividendos de ações"/>
    <n v="800"/>
    <s v="Transferência"/>
    <s v="Recebido"/>
  </r>
  <r>
    <d v="2024-08-15T00:00:00"/>
    <x v="0"/>
    <x v="1"/>
    <x v="8"/>
    <s v="Limpeza do apartamento"/>
    <n v="150"/>
    <s v="Transferência"/>
    <s v="Pago"/>
  </r>
  <r>
    <d v="2024-08-18T00:00:00"/>
    <x v="0"/>
    <x v="1"/>
    <x v="9"/>
    <s v="Compra de novo celular"/>
    <n v="1200"/>
    <s v="Cartão de Crédito"/>
    <s v="Pendente"/>
  </r>
  <r>
    <d v="2024-08-20T00:00:00"/>
    <x v="0"/>
    <x v="1"/>
    <x v="10"/>
    <s v="Reparos domésticos"/>
    <n v="450"/>
    <s v="Débito Automático"/>
    <s v="Pago"/>
  </r>
  <r>
    <d v="2024-08-22T00:00:00"/>
    <x v="0"/>
    <x v="1"/>
    <x v="11"/>
    <s v="Presente de aniversário"/>
    <n v="180"/>
    <s v="Transferência"/>
    <s v="Pendente"/>
  </r>
  <r>
    <d v="2024-08-24T00:00:00"/>
    <x v="0"/>
    <x v="1"/>
    <x v="12"/>
    <s v="Corte de cabelo e barba"/>
    <n v="80"/>
    <s v="Débito Automático"/>
    <s v="Pago"/>
  </r>
  <r>
    <d v="2024-08-28T00:00:00"/>
    <x v="0"/>
    <x v="1"/>
    <x v="13"/>
    <s v="Ração e petiscos para o cachorro"/>
    <n v="200"/>
    <s v="Débito Automático"/>
    <s v="Pago"/>
  </r>
  <r>
    <d v="2024-08-30T00:00:00"/>
    <x v="0"/>
    <x v="1"/>
    <x v="14"/>
    <s v="Reserva de pousada"/>
    <n v="750"/>
    <s v="Transferência"/>
    <s v="Pendente"/>
  </r>
  <r>
    <d v="2024-08-31T00:00:00"/>
    <x v="0"/>
    <x v="1"/>
    <x v="15"/>
    <s v="Jantar em restaurante francês"/>
    <n v="350"/>
    <s v="Cartão de Crédito"/>
    <s v="Pago"/>
  </r>
  <r>
    <d v="2024-09-01T00:00:00"/>
    <x v="1"/>
    <x v="0"/>
    <x v="0"/>
    <s v="Salário mensal"/>
    <n v="5000"/>
    <s v="Transferência"/>
    <s v="Recebido"/>
  </r>
  <r>
    <d v="2024-09-02T00:00:00"/>
    <x v="1"/>
    <x v="1"/>
    <x v="1"/>
    <s v="Compras no supermercado"/>
    <n v="450"/>
    <s v="Débito Automático"/>
    <s v="Pendente"/>
  </r>
  <r>
    <d v="2024-09-05T00:00:00"/>
    <x v="1"/>
    <x v="1"/>
    <x v="2"/>
    <s v="Gasolina"/>
    <n v="300"/>
    <s v="Débito Automático"/>
    <s v="Pago"/>
  </r>
  <r>
    <d v="2024-09-08T00:00:00"/>
    <x v="1"/>
    <x v="1"/>
    <x v="3"/>
    <s v="Cinema e jantar"/>
    <n v="200"/>
    <s v="Transferência"/>
    <s v="Pago"/>
  </r>
  <r>
    <d v="2024-09-11T00:00:00"/>
    <x v="1"/>
    <x v="1"/>
    <x v="4"/>
    <s v="Plano de saúde"/>
    <n v="600"/>
    <s v="Débito Automático"/>
    <s v="Pendente"/>
  </r>
  <r>
    <d v="2024-09-14T00:00:00"/>
    <x v="1"/>
    <x v="1"/>
    <x v="5"/>
    <s v="Material escolar"/>
    <n v="350"/>
    <s v="Transferência"/>
    <s v="Pago"/>
  </r>
  <r>
    <d v="2024-09-17T00:00:00"/>
    <x v="1"/>
    <x v="1"/>
    <x v="6"/>
    <s v="Compra de roupas"/>
    <n v="500"/>
    <s v="Cartão de Crédito"/>
    <s v="Pendente"/>
  </r>
  <r>
    <d v="2024-09-20T00:00:00"/>
    <x v="1"/>
    <x v="0"/>
    <x v="16"/>
    <s v="Pagamento por projeto freelancer"/>
    <n v="1200"/>
    <s v="Transferência"/>
    <s v="Recebido"/>
  </r>
  <r>
    <d v="2024-09-20T00:00:00"/>
    <x v="1"/>
    <x v="1"/>
    <x v="8"/>
    <s v="Manutenção do veículo"/>
    <n v="800"/>
    <s v="Transferência"/>
    <s v="Pago"/>
  </r>
  <r>
    <d v="2024-09-23T00:00:00"/>
    <x v="1"/>
    <x v="1"/>
    <x v="9"/>
    <s v="Compra de novo smartphone"/>
    <n v="1500"/>
    <s v="Cartão de Crédito"/>
    <s v="Pendente"/>
  </r>
  <r>
    <d v="2024-09-26T00:00:00"/>
    <x v="1"/>
    <x v="1"/>
    <x v="17"/>
    <s v="Conta de energia elétrica"/>
    <n v="250"/>
    <s v="Débito Automático"/>
    <s v="Pago"/>
  </r>
  <r>
    <d v="2024-09-29T00:00:00"/>
    <x v="1"/>
    <x v="1"/>
    <x v="11"/>
    <s v="Aniversário da mãe"/>
    <n v="400"/>
    <s v="Cartão de Crédito"/>
    <s v="Pendente"/>
  </r>
  <r>
    <d v="2024-10-01T00:00:00"/>
    <x v="2"/>
    <x v="0"/>
    <x v="0"/>
    <s v="Salário mensal"/>
    <n v="5000"/>
    <s v="Transferência"/>
    <s v="Recebido"/>
  </r>
  <r>
    <d v="2024-10-01T00:00:00"/>
    <x v="2"/>
    <x v="1"/>
    <x v="1"/>
    <s v="Compras no supermercado"/>
    <n v="600"/>
    <s v="Débito Automático"/>
    <s v="Pendente"/>
  </r>
  <r>
    <d v="2024-10-03T00:00:00"/>
    <x v="2"/>
    <x v="1"/>
    <x v="2"/>
    <s v="Recarga de cartão de transporte"/>
    <n v="200"/>
    <s v="Cartão de Crédito"/>
    <s v="Pago"/>
  </r>
  <r>
    <d v="2024-10-05T00:00:00"/>
    <x v="2"/>
    <x v="1"/>
    <x v="3"/>
    <s v="Ingressos para teatro"/>
    <n v="180"/>
    <s v="Transferência"/>
    <s v="Pago"/>
  </r>
  <r>
    <d v="2024-10-08T00:00:00"/>
    <x v="2"/>
    <x v="1"/>
    <x v="4"/>
    <s v="Remédios de farmácia"/>
    <n v="120"/>
    <s v="Débito Automático"/>
    <s v="Pendente"/>
  </r>
  <r>
    <d v="2024-10-10T00:00:00"/>
    <x v="2"/>
    <x v="1"/>
    <x v="5"/>
    <s v="Cursos online"/>
    <n v="350"/>
    <s v="Cartão de Crédito"/>
    <s v="Pendente"/>
  </r>
  <r>
    <d v="2024-10-13T00:00:00"/>
    <x v="2"/>
    <x v="1"/>
    <x v="6"/>
    <s v="Roupas de primavera"/>
    <n v="400"/>
    <s v="Transferência"/>
    <s v="Pago"/>
  </r>
  <r>
    <d v="2024-10-15T00:00:00"/>
    <x v="2"/>
    <x v="1"/>
    <x v="8"/>
    <s v="Manutenção da casa"/>
    <n v="450"/>
    <s v="Débito Automático"/>
    <s v="Pago"/>
  </r>
  <r>
    <d v="2024-10-18T00:00:00"/>
    <x v="2"/>
    <x v="0"/>
    <x v="18"/>
    <s v="Venda de equipamentos eletrônicos"/>
    <n v="1500"/>
    <s v="Transferência"/>
    <s v="Recebido"/>
  </r>
  <r>
    <d v="2024-10-18T00:00:00"/>
    <x v="2"/>
    <x v="1"/>
    <x v="9"/>
    <s v="Manutenção do computador"/>
    <n v="300"/>
    <s v="Cartão de Crédito"/>
    <s v="Pendente"/>
  </r>
  <r>
    <d v="2024-10-20T00:00:00"/>
    <x v="2"/>
    <x v="1"/>
    <x v="10"/>
    <s v="Troca de móveis da cozinha"/>
    <n v="800"/>
    <s v="Transferência"/>
    <s v="Pago"/>
  </r>
  <r>
    <d v="2024-10-22T00:00:00"/>
    <x v="2"/>
    <x v="1"/>
    <x v="11"/>
    <s v="Presentes para casamento"/>
    <n v="250"/>
    <s v="Cartão de Crédito"/>
    <s v="Pendente"/>
  </r>
  <r>
    <d v="2024-10-24T00:00:00"/>
    <x v="2"/>
    <x v="1"/>
    <x v="13"/>
    <s v="Veterinário para o pet"/>
    <n v="150"/>
    <s v="Débito Automático"/>
    <s v="Pago"/>
  </r>
  <r>
    <d v="2024-10-26T00:00:00"/>
    <x v="2"/>
    <x v="1"/>
    <x v="12"/>
    <s v="Salão de beleza"/>
    <n v="250"/>
    <s v="Transferência"/>
    <s v="Pendente"/>
  </r>
  <r>
    <d v="2024-10-30T00:00:00"/>
    <x v="2"/>
    <x v="1"/>
    <x v="15"/>
    <s v="Jantar em restaurante italiano"/>
    <n v="220"/>
    <s v="Transferência"/>
    <s v="Pendente"/>
  </r>
  <r>
    <d v="2024-10-31T00:00:00"/>
    <x v="2"/>
    <x v="1"/>
    <x v="14"/>
    <s v="Reserva de hotel para fim de semana"/>
    <n v="500"/>
    <s v="Cartão de Crédito"/>
    <s v="Pendent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AF4B2E-DB99-46F4-B504-F3398CF750D0}" name="Tabela dinâmica2" cacheId="564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 chartFormat="5">
  <location ref="E3:F8" firstHeaderRow="1" firstDataRow="1" firstDataCol="1" rowPageCount="1" colPageCount="1"/>
  <pivotFields count="8">
    <pivotField compact="0" numFmtId="14" outline="0" showAll="0"/>
    <pivotField compact="0" numFmtId="1" outline="0" showAll="0">
      <items count="4">
        <item x="0"/>
        <item x="1"/>
        <item x="2"/>
        <item t="default"/>
      </items>
    </pivotField>
    <pivotField axis="axisPage" compact="0" outline="0" showAll="0">
      <items count="3">
        <item x="0"/>
        <item h="1" x="1"/>
        <item t="default"/>
      </items>
    </pivotField>
    <pivotField axis="axisRow" compact="0" outline="0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compact="0" outline="0" showAll="0"/>
    <pivotField dataField="1" compact="0" numFmtId="44" outline="0" showAll="0"/>
    <pivotField compact="0" outline="0" showAll="0"/>
    <pivotField compact="0" outline="0" showAll="0"/>
  </pivotFields>
  <rowFields count="1">
    <field x="3"/>
  </rowFields>
  <rowItems count="5">
    <i>
      <x v="4"/>
    </i>
    <i>
      <x v="6"/>
    </i>
    <i>
      <x v="10"/>
    </i>
    <i>
      <x v="16"/>
    </i>
    <i t="grand">
      <x/>
    </i>
  </rowItems>
  <colItems count="1">
    <i/>
  </colItems>
  <pageFields count="1">
    <pageField fld="2" item="0" hier="-1"/>
  </pageFields>
  <dataFields count="1">
    <dataField name="Soma de Valor" fld="5" baseField="0" baseItem="0" numFmtId="44"/>
  </dataFields>
  <chartFormats count="4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A6E949-AE7F-4D76-B8BE-87FF173D1671}" name="Tabela dinâmica1" cacheId="564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 chartFormat="5">
  <location ref="B3:C19" firstHeaderRow="1" firstDataRow="1" firstDataCol="1" rowPageCount="1" colPageCount="1"/>
  <pivotFields count="8">
    <pivotField compact="0" numFmtId="14" outline="0" showAll="0"/>
    <pivotField compact="0" numFmtId="1" outline="0" showAll="0">
      <items count="4">
        <item x="0"/>
        <item x="1"/>
        <item x="2"/>
        <item t="default"/>
      </items>
    </pivotField>
    <pivotField axis="axisPage" compact="0" outline="0" showAll="0">
      <items count="3">
        <item h="1" x="0"/>
        <item x="1"/>
        <item t="default"/>
      </items>
    </pivotField>
    <pivotField axis="axisRow" compact="0" outline="0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compact="0" outline="0" showAll="0"/>
    <pivotField dataField="1" compact="0" numFmtId="44" outline="0" showAll="0"/>
    <pivotField compact="0" outline="0" showAll="0"/>
    <pivotField compact="0" outline="0" showAll="0"/>
  </pivotFields>
  <rowFields count="1">
    <field x="3"/>
  </rowFields>
  <rowItems count="16">
    <i>
      <x/>
    </i>
    <i>
      <x v="1"/>
    </i>
    <i>
      <x v="2"/>
    </i>
    <i>
      <x v="3"/>
    </i>
    <i>
      <x v="5"/>
    </i>
    <i>
      <x v="7"/>
    </i>
    <i>
      <x v="8"/>
    </i>
    <i>
      <x v="9"/>
    </i>
    <i>
      <x v="11"/>
    </i>
    <i>
      <x v="12"/>
    </i>
    <i>
      <x v="13"/>
    </i>
    <i>
      <x v="14"/>
    </i>
    <i>
      <x v="15"/>
    </i>
    <i>
      <x v="17"/>
    </i>
    <i>
      <x v="18"/>
    </i>
    <i t="grand">
      <x/>
    </i>
  </rowItems>
  <colItems count="1">
    <i/>
  </colItems>
  <pageFields count="1">
    <pageField fld="2" item="1" hier="-1"/>
  </pageFields>
  <dataFields count="1">
    <dataField name="Soma de Valor" fld="5" baseField="0" baseItem="0" numFmtId="44"/>
  </dataFields>
  <chartFormats count="4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974D6CAB-1269-42A1-A9A1-1493ECB0B8A0}" sourceName="Mês">
  <pivotTables>
    <pivotTable tabId="2" name="Tabela dinâmica2"/>
    <pivotTable tabId="2" name="Tabela dinâmica1"/>
  </pivotTables>
  <data>
    <tabular pivotCacheId="311680980">
      <items count="3">
        <i x="0" s="1"/>
        <i x="1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" xr10:uid="{75C9E32B-C844-465C-9646-261780CCCADF}" cache="SegmentaçãodeDados_Mês" caption="Mês" rowHeight="2286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7FC1114-C45C-4A2F-83B1-3F25B7C44395}" name="tbl_operations" displayName="tbl_operations" ref="A1:H45" totalsRowShown="0" headerRowDxfId="17" dataDxfId="16" headerRowBorderDxfId="14" tableBorderDxfId="15">
  <autoFilter ref="A1:H45" xr:uid="{B7FC1114-C45C-4A2F-83B1-3F25B7C44395}"/>
  <tableColumns count="8">
    <tableColumn id="1" xr3:uid="{8D0EAC0B-9E62-444D-858D-F6D49344A7D1}" name="Data" dataDxfId="13"/>
    <tableColumn id="8" xr3:uid="{FE150A8E-89AD-45D9-928F-FF38D6F556EF}" name="Mês" dataDxfId="12">
      <calculatedColumnFormula>MONTH(tbl_operations[[#This Row],[Data]])</calculatedColumnFormula>
    </tableColumn>
    <tableColumn id="2" xr3:uid="{3391AAF7-8954-4601-B54F-9E2F2C239D6D}" name="Tipo" dataDxfId="11"/>
    <tableColumn id="3" xr3:uid="{44C7C453-657A-4627-B88D-02F1A8BD9145}" name="Categoria" dataDxfId="10"/>
    <tableColumn id="4" xr3:uid="{80927AD3-2B4E-4444-BCF3-464D96BEAB73}" name="Descrição" dataDxfId="9"/>
    <tableColumn id="5" xr3:uid="{AA8BE13B-2980-447F-BE93-9316C8AC7F7A}" name="Valor" dataDxfId="8" dataCellStyle="Moeda"/>
    <tableColumn id="6" xr3:uid="{91D4EA70-0360-4F32-81D9-3C1B9B564CF3}" name="Operação" dataDxfId="7"/>
    <tableColumn id="7" xr3:uid="{2E629717-9286-4B9E-9361-EB08D7A20D3C}" name="Status" dataDxfId="6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944703D-25CB-49F6-B2BD-DD4214CC7A02}" name="Tabela3" displayName="Tabela3" ref="B6:C15" insertRowShift="1" totalsRowShown="0" headerRowDxfId="5" headerRowBorderDxfId="3" tableBorderDxfId="4" totalsRowBorderDxfId="2">
  <autoFilter ref="B6:C15" xr:uid="{5944703D-25CB-49F6-B2BD-DD4214CC7A02}"/>
  <tableColumns count="2">
    <tableColumn id="1" xr3:uid="{8BEE139A-883E-464F-89B4-0888AF3AC544}" name="Data de Lançamento" dataDxfId="1"/>
    <tableColumn id="2" xr3:uid="{4FF2A14A-F4D1-4EF3-B7BE-D99645BD350D}" name="Depósito reservado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microsoft.com/office/2007/relationships/slicer" Target="../slicers/slicer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0C0"/>
  </sheetPr>
  <dimension ref="A1:H45"/>
  <sheetViews>
    <sheetView workbookViewId="0">
      <selection activeCell="J39" sqref="J39"/>
    </sheetView>
  </sheetViews>
  <sheetFormatPr defaultRowHeight="17.25" customHeight="1"/>
  <cols>
    <col min="1" max="1" width="11.140625" style="1" bestFit="1" customWidth="1"/>
    <col min="2" max="2" width="11.140625" style="1" customWidth="1"/>
    <col min="3" max="3" width="9.28515625" style="1" bestFit="1" customWidth="1"/>
    <col min="4" max="4" width="20" style="1" bestFit="1" customWidth="1"/>
    <col min="5" max="5" width="23.7109375" style="1" customWidth="1"/>
    <col min="6" max="6" width="12.140625" style="1" bestFit="1" customWidth="1"/>
    <col min="7" max="7" width="17.28515625" style="1" bestFit="1" customWidth="1"/>
    <col min="8" max="8" width="9.28515625" style="1" bestFit="1" customWidth="1"/>
  </cols>
  <sheetData>
    <row r="1" spans="1:8" ht="17.25" customHeight="1">
      <c r="A1" s="5" t="s">
        <v>0</v>
      </c>
      <c r="B1" s="5" t="s">
        <v>1</v>
      </c>
      <c r="C1" s="5" t="s">
        <v>2</v>
      </c>
      <c r="D1" s="6" t="s">
        <v>3</v>
      </c>
      <c r="E1" s="5" t="s">
        <v>4</v>
      </c>
      <c r="F1" s="5" t="s">
        <v>5</v>
      </c>
      <c r="G1" s="5" t="s">
        <v>6</v>
      </c>
      <c r="H1" s="5" t="s">
        <v>7</v>
      </c>
    </row>
    <row r="2" spans="1:8" ht="17.25" customHeight="1">
      <c r="A2" s="2">
        <v>45505</v>
      </c>
      <c r="B2" s="10">
        <f>MONTH(tbl_operations[[#This Row],[Data]])</f>
        <v>8</v>
      </c>
      <c r="C2" s="3" t="s">
        <v>8</v>
      </c>
      <c r="D2" s="3" t="s">
        <v>9</v>
      </c>
      <c r="E2" s="3" t="s">
        <v>10</v>
      </c>
      <c r="F2" s="4">
        <v>5000</v>
      </c>
      <c r="G2" s="3" t="s">
        <v>11</v>
      </c>
      <c r="H2" s="3" t="s">
        <v>12</v>
      </c>
    </row>
    <row r="3" spans="1:8" ht="17.25" customHeight="1">
      <c r="A3" s="2">
        <v>45505</v>
      </c>
      <c r="B3" s="10">
        <f>MONTH(tbl_operations[[#This Row],[Data]])</f>
        <v>8</v>
      </c>
      <c r="C3" s="3" t="s">
        <v>13</v>
      </c>
      <c r="D3" s="3" t="s">
        <v>14</v>
      </c>
      <c r="E3" s="3" t="s">
        <v>15</v>
      </c>
      <c r="F3" s="4">
        <v>550</v>
      </c>
      <c r="G3" s="3" t="s">
        <v>16</v>
      </c>
      <c r="H3" s="3" t="s">
        <v>17</v>
      </c>
    </row>
    <row r="4" spans="1:8" ht="17.25" customHeight="1">
      <c r="A4" s="2">
        <v>45507</v>
      </c>
      <c r="B4" s="10">
        <f>MONTH(tbl_operations[[#This Row],[Data]])</f>
        <v>8</v>
      </c>
      <c r="C4" s="3" t="s">
        <v>13</v>
      </c>
      <c r="D4" s="3" t="s">
        <v>18</v>
      </c>
      <c r="E4" s="3" t="s">
        <v>19</v>
      </c>
      <c r="F4" s="4">
        <v>300</v>
      </c>
      <c r="G4" s="3" t="s">
        <v>20</v>
      </c>
      <c r="H4" s="3" t="s">
        <v>21</v>
      </c>
    </row>
    <row r="5" spans="1:8" ht="17.25" customHeight="1">
      <c r="A5" s="2">
        <v>45509</v>
      </c>
      <c r="B5" s="10">
        <f>MONTH(tbl_operations[[#This Row],[Data]])</f>
        <v>8</v>
      </c>
      <c r="C5" s="3" t="s">
        <v>13</v>
      </c>
      <c r="D5" s="3" t="s">
        <v>22</v>
      </c>
      <c r="E5" s="3" t="s">
        <v>23</v>
      </c>
      <c r="F5" s="4">
        <v>120</v>
      </c>
      <c r="G5" s="3" t="s">
        <v>20</v>
      </c>
      <c r="H5" s="3" t="s">
        <v>21</v>
      </c>
    </row>
    <row r="6" spans="1:8" ht="17.25" customHeight="1">
      <c r="A6" s="2">
        <v>45511</v>
      </c>
      <c r="B6" s="10">
        <f>MONTH(tbl_operations[[#This Row],[Data]])</f>
        <v>8</v>
      </c>
      <c r="C6" s="3" t="s">
        <v>13</v>
      </c>
      <c r="D6" s="3" t="s">
        <v>24</v>
      </c>
      <c r="E6" s="3" t="s">
        <v>25</v>
      </c>
      <c r="F6" s="4">
        <v>250</v>
      </c>
      <c r="G6" s="3" t="s">
        <v>11</v>
      </c>
      <c r="H6" s="3" t="s">
        <v>21</v>
      </c>
    </row>
    <row r="7" spans="1:8" ht="17.25" customHeight="1">
      <c r="A7" s="2">
        <v>45514</v>
      </c>
      <c r="B7" s="10">
        <f>MONTH(tbl_operations[[#This Row],[Data]])</f>
        <v>8</v>
      </c>
      <c r="C7" s="3" t="s">
        <v>13</v>
      </c>
      <c r="D7" s="3" t="s">
        <v>26</v>
      </c>
      <c r="E7" s="3" t="s">
        <v>27</v>
      </c>
      <c r="F7" s="4">
        <v>400</v>
      </c>
      <c r="G7" s="3" t="s">
        <v>16</v>
      </c>
      <c r="H7" s="3" t="s">
        <v>17</v>
      </c>
    </row>
    <row r="8" spans="1:8" ht="17.25" customHeight="1">
      <c r="A8" s="2">
        <v>45516</v>
      </c>
      <c r="B8" s="10">
        <f>MONTH(tbl_operations[[#This Row],[Data]])</f>
        <v>8</v>
      </c>
      <c r="C8" s="3" t="s">
        <v>13</v>
      </c>
      <c r="D8" s="3" t="s">
        <v>28</v>
      </c>
      <c r="E8" s="3" t="s">
        <v>29</v>
      </c>
      <c r="F8" s="4">
        <v>600</v>
      </c>
      <c r="G8" s="3" t="s">
        <v>20</v>
      </c>
      <c r="H8" s="3" t="s">
        <v>17</v>
      </c>
    </row>
    <row r="9" spans="1:8" ht="17.25" customHeight="1">
      <c r="A9" s="2">
        <v>45519</v>
      </c>
      <c r="B9" s="10">
        <f>MONTH(tbl_operations[[#This Row],[Data]])</f>
        <v>8</v>
      </c>
      <c r="C9" s="3" t="s">
        <v>8</v>
      </c>
      <c r="D9" s="3" t="s">
        <v>30</v>
      </c>
      <c r="E9" s="3" t="s">
        <v>31</v>
      </c>
      <c r="F9" s="4">
        <v>800</v>
      </c>
      <c r="G9" s="3" t="s">
        <v>11</v>
      </c>
      <c r="H9" s="3" t="s">
        <v>12</v>
      </c>
    </row>
    <row r="10" spans="1:8" ht="17.25" customHeight="1">
      <c r="A10" s="2">
        <v>45519</v>
      </c>
      <c r="B10" s="10">
        <f>MONTH(tbl_operations[[#This Row],[Data]])</f>
        <v>8</v>
      </c>
      <c r="C10" s="3" t="s">
        <v>13</v>
      </c>
      <c r="D10" s="3" t="s">
        <v>32</v>
      </c>
      <c r="E10" s="3" t="s">
        <v>33</v>
      </c>
      <c r="F10" s="4">
        <v>150</v>
      </c>
      <c r="G10" s="3" t="s">
        <v>11</v>
      </c>
      <c r="H10" s="3" t="s">
        <v>21</v>
      </c>
    </row>
    <row r="11" spans="1:8" ht="17.25" customHeight="1">
      <c r="A11" s="2">
        <v>45522</v>
      </c>
      <c r="B11" s="10">
        <f>MONTH(tbl_operations[[#This Row],[Data]])</f>
        <v>8</v>
      </c>
      <c r="C11" s="3" t="s">
        <v>13</v>
      </c>
      <c r="D11" s="3" t="s">
        <v>34</v>
      </c>
      <c r="E11" s="3" t="s">
        <v>35</v>
      </c>
      <c r="F11" s="4">
        <v>1200</v>
      </c>
      <c r="G11" s="3" t="s">
        <v>20</v>
      </c>
      <c r="H11" s="3" t="s">
        <v>17</v>
      </c>
    </row>
    <row r="12" spans="1:8" ht="17.25" customHeight="1">
      <c r="A12" s="2">
        <v>45524</v>
      </c>
      <c r="B12" s="10">
        <f>MONTH(tbl_operations[[#This Row],[Data]])</f>
        <v>8</v>
      </c>
      <c r="C12" s="3" t="s">
        <v>13</v>
      </c>
      <c r="D12" s="3" t="s">
        <v>36</v>
      </c>
      <c r="E12" s="3" t="s">
        <v>37</v>
      </c>
      <c r="F12" s="4">
        <v>450</v>
      </c>
      <c r="G12" s="3" t="s">
        <v>16</v>
      </c>
      <c r="H12" s="3" t="s">
        <v>21</v>
      </c>
    </row>
    <row r="13" spans="1:8" ht="17.25" customHeight="1">
      <c r="A13" s="2">
        <v>45526</v>
      </c>
      <c r="B13" s="10">
        <f>MONTH(tbl_operations[[#This Row],[Data]])</f>
        <v>8</v>
      </c>
      <c r="C13" s="3" t="s">
        <v>13</v>
      </c>
      <c r="D13" s="3" t="s">
        <v>38</v>
      </c>
      <c r="E13" s="3" t="s">
        <v>39</v>
      </c>
      <c r="F13" s="4">
        <v>180</v>
      </c>
      <c r="G13" s="3" t="s">
        <v>11</v>
      </c>
      <c r="H13" s="3" t="s">
        <v>17</v>
      </c>
    </row>
    <row r="14" spans="1:8" ht="17.25" customHeight="1">
      <c r="A14" s="2">
        <v>45528</v>
      </c>
      <c r="B14" s="10">
        <f>MONTH(tbl_operations[[#This Row],[Data]])</f>
        <v>8</v>
      </c>
      <c r="C14" s="3" t="s">
        <v>13</v>
      </c>
      <c r="D14" s="3" t="s">
        <v>40</v>
      </c>
      <c r="E14" s="3" t="s">
        <v>41</v>
      </c>
      <c r="F14" s="4">
        <v>80</v>
      </c>
      <c r="G14" s="3" t="s">
        <v>16</v>
      </c>
      <c r="H14" s="3" t="s">
        <v>21</v>
      </c>
    </row>
    <row r="15" spans="1:8" ht="17.25" customHeight="1">
      <c r="A15" s="2">
        <v>45532</v>
      </c>
      <c r="B15" s="10">
        <f>MONTH(tbl_operations[[#This Row],[Data]])</f>
        <v>8</v>
      </c>
      <c r="C15" s="3" t="s">
        <v>13</v>
      </c>
      <c r="D15" s="3" t="s">
        <v>42</v>
      </c>
      <c r="E15" s="3" t="s">
        <v>43</v>
      </c>
      <c r="F15" s="4">
        <v>200</v>
      </c>
      <c r="G15" s="3" t="s">
        <v>16</v>
      </c>
      <c r="H15" s="3" t="s">
        <v>21</v>
      </c>
    </row>
    <row r="16" spans="1:8" ht="17.25" customHeight="1">
      <c r="A16" s="2">
        <v>45534</v>
      </c>
      <c r="B16" s="10">
        <f>MONTH(tbl_operations[[#This Row],[Data]])</f>
        <v>8</v>
      </c>
      <c r="C16" s="3" t="s">
        <v>13</v>
      </c>
      <c r="D16" s="3" t="s">
        <v>44</v>
      </c>
      <c r="E16" s="3" t="s">
        <v>45</v>
      </c>
      <c r="F16" s="4">
        <v>750</v>
      </c>
      <c r="G16" s="3" t="s">
        <v>11</v>
      </c>
      <c r="H16" s="3" t="s">
        <v>17</v>
      </c>
    </row>
    <row r="17" spans="1:8" ht="17.25" customHeight="1">
      <c r="A17" s="2">
        <v>45535</v>
      </c>
      <c r="B17" s="10">
        <f>MONTH(tbl_operations[[#This Row],[Data]])</f>
        <v>8</v>
      </c>
      <c r="C17" s="3" t="s">
        <v>13</v>
      </c>
      <c r="D17" s="3" t="s">
        <v>46</v>
      </c>
      <c r="E17" s="3" t="s">
        <v>47</v>
      </c>
      <c r="F17" s="4">
        <v>350</v>
      </c>
      <c r="G17" s="3" t="s">
        <v>20</v>
      </c>
      <c r="H17" s="3" t="s">
        <v>21</v>
      </c>
    </row>
    <row r="18" spans="1:8" ht="17.25" customHeight="1">
      <c r="A18" s="2">
        <v>45536</v>
      </c>
      <c r="B18" s="10">
        <f>MONTH(tbl_operations[[#This Row],[Data]])</f>
        <v>9</v>
      </c>
      <c r="C18" s="3" t="s">
        <v>8</v>
      </c>
      <c r="D18" s="3" t="s">
        <v>9</v>
      </c>
      <c r="E18" s="3" t="s">
        <v>10</v>
      </c>
      <c r="F18" s="4">
        <v>5000</v>
      </c>
      <c r="G18" s="3" t="s">
        <v>11</v>
      </c>
      <c r="H18" s="3" t="s">
        <v>12</v>
      </c>
    </row>
    <row r="19" spans="1:8" ht="17.25" customHeight="1">
      <c r="A19" s="2">
        <v>45537</v>
      </c>
      <c r="B19" s="10">
        <f>MONTH(tbl_operations[[#This Row],[Data]])</f>
        <v>9</v>
      </c>
      <c r="C19" s="3" t="s">
        <v>13</v>
      </c>
      <c r="D19" s="3" t="s">
        <v>14</v>
      </c>
      <c r="E19" s="4" t="s">
        <v>15</v>
      </c>
      <c r="F19" s="4">
        <v>450</v>
      </c>
      <c r="G19" s="3" t="s">
        <v>16</v>
      </c>
      <c r="H19" s="3" t="s">
        <v>17</v>
      </c>
    </row>
    <row r="20" spans="1:8" ht="17.25" customHeight="1">
      <c r="A20" s="2">
        <v>45540</v>
      </c>
      <c r="B20" s="10">
        <f>MONTH(tbl_operations[[#This Row],[Data]])</f>
        <v>9</v>
      </c>
      <c r="C20" s="3" t="s">
        <v>13</v>
      </c>
      <c r="D20" s="3" t="s">
        <v>18</v>
      </c>
      <c r="E20" s="4" t="s">
        <v>19</v>
      </c>
      <c r="F20" s="4">
        <v>300</v>
      </c>
      <c r="G20" s="3" t="s">
        <v>16</v>
      </c>
      <c r="H20" s="3" t="s">
        <v>21</v>
      </c>
    </row>
    <row r="21" spans="1:8" ht="17.25" customHeight="1">
      <c r="A21" s="2">
        <v>45543</v>
      </c>
      <c r="B21" s="10">
        <f>MONTH(tbl_operations[[#This Row],[Data]])</f>
        <v>9</v>
      </c>
      <c r="C21" s="3" t="s">
        <v>13</v>
      </c>
      <c r="D21" s="3" t="s">
        <v>22</v>
      </c>
      <c r="E21" s="4" t="s">
        <v>48</v>
      </c>
      <c r="F21" s="4">
        <v>200</v>
      </c>
      <c r="G21" s="3" t="s">
        <v>11</v>
      </c>
      <c r="H21" s="3" t="s">
        <v>21</v>
      </c>
    </row>
    <row r="22" spans="1:8" ht="17.25" customHeight="1">
      <c r="A22" s="2">
        <v>45546</v>
      </c>
      <c r="B22" s="10">
        <f>MONTH(tbl_operations[[#This Row],[Data]])</f>
        <v>9</v>
      </c>
      <c r="C22" s="3" t="s">
        <v>13</v>
      </c>
      <c r="D22" s="3" t="s">
        <v>24</v>
      </c>
      <c r="E22" s="4" t="s">
        <v>49</v>
      </c>
      <c r="F22" s="4">
        <v>600</v>
      </c>
      <c r="G22" s="3" t="s">
        <v>16</v>
      </c>
      <c r="H22" s="3" t="s">
        <v>17</v>
      </c>
    </row>
    <row r="23" spans="1:8" ht="17.25" customHeight="1">
      <c r="A23" s="2">
        <v>45549</v>
      </c>
      <c r="B23" s="10">
        <f>MONTH(tbl_operations[[#This Row],[Data]])</f>
        <v>9</v>
      </c>
      <c r="C23" s="3" t="s">
        <v>13</v>
      </c>
      <c r="D23" s="3" t="s">
        <v>26</v>
      </c>
      <c r="E23" s="4" t="s">
        <v>27</v>
      </c>
      <c r="F23" s="4">
        <v>350</v>
      </c>
      <c r="G23" s="3" t="s">
        <v>11</v>
      </c>
      <c r="H23" s="3" t="s">
        <v>21</v>
      </c>
    </row>
    <row r="24" spans="1:8" ht="17.25" customHeight="1">
      <c r="A24" s="2">
        <v>45552</v>
      </c>
      <c r="B24" s="10">
        <f>MONTH(tbl_operations[[#This Row],[Data]])</f>
        <v>9</v>
      </c>
      <c r="C24" s="3" t="s">
        <v>13</v>
      </c>
      <c r="D24" s="3" t="s">
        <v>28</v>
      </c>
      <c r="E24" s="4" t="s">
        <v>50</v>
      </c>
      <c r="F24" s="4">
        <v>500</v>
      </c>
      <c r="G24" s="3" t="s">
        <v>20</v>
      </c>
      <c r="H24" s="3" t="s">
        <v>17</v>
      </c>
    </row>
    <row r="25" spans="1:8" ht="17.25" customHeight="1">
      <c r="A25" s="2">
        <v>45555</v>
      </c>
      <c r="B25" s="10">
        <f>MONTH(tbl_operations[[#This Row],[Data]])</f>
        <v>9</v>
      </c>
      <c r="C25" s="3" t="s">
        <v>8</v>
      </c>
      <c r="D25" s="3" t="s">
        <v>51</v>
      </c>
      <c r="E25" s="3" t="s">
        <v>52</v>
      </c>
      <c r="F25" s="4">
        <v>1200</v>
      </c>
      <c r="G25" s="3" t="s">
        <v>11</v>
      </c>
      <c r="H25" s="3" t="s">
        <v>12</v>
      </c>
    </row>
    <row r="26" spans="1:8" ht="17.25" customHeight="1">
      <c r="A26" s="2">
        <v>45555</v>
      </c>
      <c r="B26" s="10">
        <f>MONTH(tbl_operations[[#This Row],[Data]])</f>
        <v>9</v>
      </c>
      <c r="C26" s="3" t="s">
        <v>13</v>
      </c>
      <c r="D26" s="3" t="s">
        <v>32</v>
      </c>
      <c r="E26" s="4" t="s">
        <v>53</v>
      </c>
      <c r="F26" s="4">
        <v>800</v>
      </c>
      <c r="G26" s="3" t="s">
        <v>11</v>
      </c>
      <c r="H26" s="3" t="s">
        <v>21</v>
      </c>
    </row>
    <row r="27" spans="1:8" ht="17.25" customHeight="1">
      <c r="A27" s="2">
        <v>45558</v>
      </c>
      <c r="B27" s="10">
        <f>MONTH(tbl_operations[[#This Row],[Data]])</f>
        <v>9</v>
      </c>
      <c r="C27" s="3" t="s">
        <v>13</v>
      </c>
      <c r="D27" s="3" t="s">
        <v>34</v>
      </c>
      <c r="E27" s="4" t="s">
        <v>54</v>
      </c>
      <c r="F27" s="4">
        <v>1500</v>
      </c>
      <c r="G27" s="3" t="s">
        <v>20</v>
      </c>
      <c r="H27" s="3" t="s">
        <v>17</v>
      </c>
    </row>
    <row r="28" spans="1:8" ht="17.25" customHeight="1">
      <c r="A28" s="2">
        <v>45561</v>
      </c>
      <c r="B28" s="10">
        <f>MONTH(tbl_operations[[#This Row],[Data]])</f>
        <v>9</v>
      </c>
      <c r="C28" s="3" t="s">
        <v>13</v>
      </c>
      <c r="D28" s="3" t="s">
        <v>55</v>
      </c>
      <c r="E28" s="4" t="s">
        <v>56</v>
      </c>
      <c r="F28" s="4">
        <v>250</v>
      </c>
      <c r="G28" s="3" t="s">
        <v>16</v>
      </c>
      <c r="H28" s="3" t="s">
        <v>21</v>
      </c>
    </row>
    <row r="29" spans="1:8" ht="17.25" customHeight="1">
      <c r="A29" s="2">
        <v>45564</v>
      </c>
      <c r="B29" s="10">
        <f>MONTH(tbl_operations[[#This Row],[Data]])</f>
        <v>9</v>
      </c>
      <c r="C29" s="3" t="s">
        <v>13</v>
      </c>
      <c r="D29" s="3" t="s">
        <v>38</v>
      </c>
      <c r="E29" s="4" t="s">
        <v>57</v>
      </c>
      <c r="F29" s="4">
        <v>400</v>
      </c>
      <c r="G29" s="3" t="s">
        <v>20</v>
      </c>
      <c r="H29" s="3" t="s">
        <v>17</v>
      </c>
    </row>
    <row r="30" spans="1:8" ht="17.25" customHeight="1">
      <c r="A30" s="2">
        <v>45566</v>
      </c>
      <c r="B30" s="10">
        <f>MONTH(tbl_operations[[#This Row],[Data]])</f>
        <v>10</v>
      </c>
      <c r="C30" s="3" t="s">
        <v>8</v>
      </c>
      <c r="D30" s="3" t="s">
        <v>9</v>
      </c>
      <c r="E30" s="3" t="s">
        <v>10</v>
      </c>
      <c r="F30" s="4">
        <v>5000</v>
      </c>
      <c r="G30" s="3" t="s">
        <v>11</v>
      </c>
      <c r="H30" s="3" t="s">
        <v>12</v>
      </c>
    </row>
    <row r="31" spans="1:8" ht="17.25" customHeight="1">
      <c r="A31" s="2">
        <v>45566</v>
      </c>
      <c r="B31" s="10">
        <f>MONTH(tbl_operations[[#This Row],[Data]])</f>
        <v>10</v>
      </c>
      <c r="C31" s="3" t="s">
        <v>13</v>
      </c>
      <c r="D31" s="3" t="s">
        <v>14</v>
      </c>
      <c r="E31" s="3" t="s">
        <v>15</v>
      </c>
      <c r="F31" s="4">
        <v>600</v>
      </c>
      <c r="G31" s="3" t="s">
        <v>16</v>
      </c>
      <c r="H31" s="3" t="s">
        <v>17</v>
      </c>
    </row>
    <row r="32" spans="1:8" ht="17.25" customHeight="1">
      <c r="A32" s="2">
        <v>45568</v>
      </c>
      <c r="B32" s="10">
        <f>MONTH(tbl_operations[[#This Row],[Data]])</f>
        <v>10</v>
      </c>
      <c r="C32" s="3" t="s">
        <v>13</v>
      </c>
      <c r="D32" s="3" t="s">
        <v>18</v>
      </c>
      <c r="E32" s="3" t="s">
        <v>58</v>
      </c>
      <c r="F32" s="4">
        <v>200</v>
      </c>
      <c r="G32" s="3" t="s">
        <v>20</v>
      </c>
      <c r="H32" s="3" t="s">
        <v>21</v>
      </c>
    </row>
    <row r="33" spans="1:8" ht="17.25" customHeight="1">
      <c r="A33" s="2">
        <v>45570</v>
      </c>
      <c r="B33" s="10">
        <f>MONTH(tbl_operations[[#This Row],[Data]])</f>
        <v>10</v>
      </c>
      <c r="C33" s="3" t="s">
        <v>13</v>
      </c>
      <c r="D33" s="3" t="s">
        <v>22</v>
      </c>
      <c r="E33" s="3" t="s">
        <v>59</v>
      </c>
      <c r="F33" s="4">
        <v>180</v>
      </c>
      <c r="G33" s="3" t="s">
        <v>11</v>
      </c>
      <c r="H33" s="3" t="s">
        <v>21</v>
      </c>
    </row>
    <row r="34" spans="1:8" ht="17.25" customHeight="1">
      <c r="A34" s="2">
        <v>45573</v>
      </c>
      <c r="B34" s="10">
        <f>MONTH(tbl_operations[[#This Row],[Data]])</f>
        <v>10</v>
      </c>
      <c r="C34" s="3" t="s">
        <v>13</v>
      </c>
      <c r="D34" s="3" t="s">
        <v>24</v>
      </c>
      <c r="E34" s="3" t="s">
        <v>60</v>
      </c>
      <c r="F34" s="4">
        <v>120</v>
      </c>
      <c r="G34" s="3" t="s">
        <v>16</v>
      </c>
      <c r="H34" s="3" t="s">
        <v>17</v>
      </c>
    </row>
    <row r="35" spans="1:8" ht="17.25" customHeight="1">
      <c r="A35" s="2">
        <v>45575</v>
      </c>
      <c r="B35" s="10">
        <f>MONTH(tbl_operations[[#This Row],[Data]])</f>
        <v>10</v>
      </c>
      <c r="C35" s="3" t="s">
        <v>13</v>
      </c>
      <c r="D35" s="3" t="s">
        <v>26</v>
      </c>
      <c r="E35" s="3" t="s">
        <v>61</v>
      </c>
      <c r="F35" s="4">
        <v>350</v>
      </c>
      <c r="G35" s="3" t="s">
        <v>20</v>
      </c>
      <c r="H35" s="3" t="s">
        <v>17</v>
      </c>
    </row>
    <row r="36" spans="1:8" ht="17.25" customHeight="1">
      <c r="A36" s="2">
        <v>45578</v>
      </c>
      <c r="B36" s="10">
        <f>MONTH(tbl_operations[[#This Row],[Data]])</f>
        <v>10</v>
      </c>
      <c r="C36" s="3" t="s">
        <v>13</v>
      </c>
      <c r="D36" s="3" t="s">
        <v>28</v>
      </c>
      <c r="E36" s="3" t="s">
        <v>62</v>
      </c>
      <c r="F36" s="4">
        <v>400</v>
      </c>
      <c r="G36" s="3" t="s">
        <v>11</v>
      </c>
      <c r="H36" s="3" t="s">
        <v>21</v>
      </c>
    </row>
    <row r="37" spans="1:8" ht="17.25" customHeight="1">
      <c r="A37" s="2">
        <v>45580</v>
      </c>
      <c r="B37" s="10">
        <f>MONTH(tbl_operations[[#This Row],[Data]])</f>
        <v>10</v>
      </c>
      <c r="C37" s="3" t="s">
        <v>13</v>
      </c>
      <c r="D37" s="3" t="s">
        <v>32</v>
      </c>
      <c r="E37" s="3" t="s">
        <v>63</v>
      </c>
      <c r="F37" s="4">
        <v>450</v>
      </c>
      <c r="G37" s="3" t="s">
        <v>16</v>
      </c>
      <c r="H37" s="3" t="s">
        <v>21</v>
      </c>
    </row>
    <row r="38" spans="1:8" ht="17.25" customHeight="1">
      <c r="A38" s="2">
        <v>45583</v>
      </c>
      <c r="B38" s="10">
        <f>MONTH(tbl_operations[[#This Row],[Data]])</f>
        <v>10</v>
      </c>
      <c r="C38" s="3" t="s">
        <v>8</v>
      </c>
      <c r="D38" s="3" t="s">
        <v>64</v>
      </c>
      <c r="E38" s="3" t="s">
        <v>65</v>
      </c>
      <c r="F38" s="4">
        <v>1500</v>
      </c>
      <c r="G38" s="3" t="s">
        <v>11</v>
      </c>
      <c r="H38" s="3" t="s">
        <v>12</v>
      </c>
    </row>
    <row r="39" spans="1:8" ht="17.25" customHeight="1">
      <c r="A39" s="2">
        <v>45583</v>
      </c>
      <c r="B39" s="10">
        <f>MONTH(tbl_operations[[#This Row],[Data]])</f>
        <v>10</v>
      </c>
      <c r="C39" s="3" t="s">
        <v>13</v>
      </c>
      <c r="D39" s="3" t="s">
        <v>34</v>
      </c>
      <c r="E39" s="3" t="s">
        <v>66</v>
      </c>
      <c r="F39" s="4">
        <v>300</v>
      </c>
      <c r="G39" s="3" t="s">
        <v>20</v>
      </c>
      <c r="H39" s="3" t="s">
        <v>17</v>
      </c>
    </row>
    <row r="40" spans="1:8" ht="17.25" customHeight="1">
      <c r="A40" s="2">
        <v>45585</v>
      </c>
      <c r="B40" s="10">
        <f>MONTH(tbl_operations[[#This Row],[Data]])</f>
        <v>10</v>
      </c>
      <c r="C40" s="3" t="s">
        <v>13</v>
      </c>
      <c r="D40" s="3" t="s">
        <v>36</v>
      </c>
      <c r="E40" s="3" t="s">
        <v>67</v>
      </c>
      <c r="F40" s="4">
        <v>800</v>
      </c>
      <c r="G40" s="3" t="s">
        <v>11</v>
      </c>
      <c r="H40" s="3" t="s">
        <v>21</v>
      </c>
    </row>
    <row r="41" spans="1:8" ht="17.25" customHeight="1">
      <c r="A41" s="2">
        <v>45587</v>
      </c>
      <c r="B41" s="10">
        <f>MONTH(tbl_operations[[#This Row],[Data]])</f>
        <v>10</v>
      </c>
      <c r="C41" s="3" t="s">
        <v>13</v>
      </c>
      <c r="D41" s="3" t="s">
        <v>38</v>
      </c>
      <c r="E41" s="3" t="s">
        <v>68</v>
      </c>
      <c r="F41" s="4">
        <v>250</v>
      </c>
      <c r="G41" s="3" t="s">
        <v>20</v>
      </c>
      <c r="H41" s="3" t="s">
        <v>17</v>
      </c>
    </row>
    <row r="42" spans="1:8" ht="17.25" customHeight="1">
      <c r="A42" s="2">
        <v>45589</v>
      </c>
      <c r="B42" s="10">
        <f>MONTH(tbl_operations[[#This Row],[Data]])</f>
        <v>10</v>
      </c>
      <c r="C42" s="3" t="s">
        <v>13</v>
      </c>
      <c r="D42" s="3" t="s">
        <v>42</v>
      </c>
      <c r="E42" s="3" t="s">
        <v>69</v>
      </c>
      <c r="F42" s="4">
        <v>150</v>
      </c>
      <c r="G42" s="3" t="s">
        <v>16</v>
      </c>
      <c r="H42" s="3" t="s">
        <v>21</v>
      </c>
    </row>
    <row r="43" spans="1:8" ht="17.25" customHeight="1">
      <c r="A43" s="2">
        <v>45591</v>
      </c>
      <c r="B43" s="10">
        <f>MONTH(tbl_operations[[#This Row],[Data]])</f>
        <v>10</v>
      </c>
      <c r="C43" s="3" t="s">
        <v>13</v>
      </c>
      <c r="D43" s="3" t="s">
        <v>40</v>
      </c>
      <c r="E43" s="3" t="s">
        <v>70</v>
      </c>
      <c r="F43" s="4">
        <v>250</v>
      </c>
      <c r="G43" s="3" t="s">
        <v>11</v>
      </c>
      <c r="H43" s="3" t="s">
        <v>17</v>
      </c>
    </row>
    <row r="44" spans="1:8" ht="17.25" customHeight="1">
      <c r="A44" s="2">
        <v>45595</v>
      </c>
      <c r="B44" s="10">
        <f>MONTH(tbl_operations[[#This Row],[Data]])</f>
        <v>10</v>
      </c>
      <c r="C44" s="3" t="s">
        <v>13</v>
      </c>
      <c r="D44" s="3" t="s">
        <v>46</v>
      </c>
      <c r="E44" s="3" t="s">
        <v>71</v>
      </c>
      <c r="F44" s="4">
        <v>220</v>
      </c>
      <c r="G44" s="3" t="s">
        <v>11</v>
      </c>
      <c r="H44" s="3" t="s">
        <v>17</v>
      </c>
    </row>
    <row r="45" spans="1:8" ht="17.25" customHeight="1">
      <c r="A45" s="2">
        <v>45596</v>
      </c>
      <c r="B45" s="10">
        <f>MONTH(tbl_operations[[#This Row],[Data]])</f>
        <v>10</v>
      </c>
      <c r="C45" s="3" t="s">
        <v>13</v>
      </c>
      <c r="D45" s="3" t="s">
        <v>44</v>
      </c>
      <c r="E45" s="3" t="s">
        <v>72</v>
      </c>
      <c r="F45" s="4">
        <v>500</v>
      </c>
      <c r="G45" s="3" t="s">
        <v>20</v>
      </c>
      <c r="H45" s="3" t="s">
        <v>17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A99F0E-F488-4EBB-BCD0-B319F038114D}">
  <sheetPr>
    <tabColor rgb="FF0070C0"/>
  </sheetPr>
  <dimension ref="B1:F19"/>
  <sheetViews>
    <sheetView workbookViewId="0">
      <selection activeCell="F11" sqref="F11"/>
    </sheetView>
  </sheetViews>
  <sheetFormatPr defaultRowHeight="15"/>
  <cols>
    <col min="2" max="2" width="20" bestFit="1" customWidth="1"/>
    <col min="3" max="3" width="13.7109375" bestFit="1" customWidth="1"/>
    <col min="5" max="5" width="14.7109375" bestFit="1" customWidth="1"/>
    <col min="6" max="6" width="13.7109375" bestFit="1" customWidth="1"/>
  </cols>
  <sheetData>
    <row r="1" spans="2:6">
      <c r="B1" s="7" t="s">
        <v>2</v>
      </c>
      <c r="C1" t="s">
        <v>13</v>
      </c>
      <c r="E1" s="7" t="s">
        <v>2</v>
      </c>
      <c r="F1" t="s">
        <v>8</v>
      </c>
    </row>
    <row r="3" spans="2:6">
      <c r="B3" s="7" t="s">
        <v>3</v>
      </c>
      <c r="C3" t="s">
        <v>73</v>
      </c>
      <c r="E3" s="7" t="s">
        <v>3</v>
      </c>
      <c r="F3" t="s">
        <v>73</v>
      </c>
    </row>
    <row r="4" spans="2:6">
      <c r="B4" t="s">
        <v>14</v>
      </c>
      <c r="C4" s="8">
        <v>1600</v>
      </c>
      <c r="E4" t="s">
        <v>51</v>
      </c>
      <c r="F4" s="8">
        <v>1200</v>
      </c>
    </row>
    <row r="5" spans="2:6">
      <c r="B5" t="s">
        <v>40</v>
      </c>
      <c r="C5" s="8">
        <v>330</v>
      </c>
      <c r="E5" t="s">
        <v>30</v>
      </c>
      <c r="F5" s="8">
        <v>800</v>
      </c>
    </row>
    <row r="6" spans="2:6">
      <c r="B6" t="s">
        <v>26</v>
      </c>
      <c r="C6" s="8">
        <v>1100</v>
      </c>
      <c r="E6" t="s">
        <v>9</v>
      </c>
      <c r="F6" s="8">
        <v>15000</v>
      </c>
    </row>
    <row r="7" spans="2:6">
      <c r="B7" t="s">
        <v>34</v>
      </c>
      <c r="C7" s="8">
        <v>3000</v>
      </c>
      <c r="E7" t="s">
        <v>64</v>
      </c>
      <c r="F7" s="8">
        <v>1500</v>
      </c>
    </row>
    <row r="8" spans="2:6">
      <c r="B8" t="s">
        <v>46</v>
      </c>
      <c r="C8" s="8">
        <v>570</v>
      </c>
      <c r="E8" t="s">
        <v>74</v>
      </c>
      <c r="F8" s="8">
        <v>18500</v>
      </c>
    </row>
    <row r="9" spans="2:6">
      <c r="B9" t="s">
        <v>22</v>
      </c>
      <c r="C9" s="8">
        <v>500</v>
      </c>
    </row>
    <row r="10" spans="2:6">
      <c r="B10" t="s">
        <v>42</v>
      </c>
      <c r="C10" s="8">
        <v>350</v>
      </c>
    </row>
    <row r="11" spans="2:6">
      <c r="B11" t="s">
        <v>38</v>
      </c>
      <c r="C11" s="8">
        <v>830</v>
      </c>
    </row>
    <row r="12" spans="2:6">
      <c r="B12" t="s">
        <v>24</v>
      </c>
      <c r="C12" s="8">
        <v>970</v>
      </c>
    </row>
    <row r="13" spans="2:6">
      <c r="B13" t="s">
        <v>32</v>
      </c>
      <c r="C13" s="8">
        <v>1400</v>
      </c>
    </row>
    <row r="14" spans="2:6">
      <c r="B14" t="s">
        <v>18</v>
      </c>
      <c r="C14" s="8">
        <v>800</v>
      </c>
    </row>
    <row r="15" spans="2:6">
      <c r="B15" t="s">
        <v>55</v>
      </c>
      <c r="C15" s="8">
        <v>250</v>
      </c>
    </row>
    <row r="16" spans="2:6">
      <c r="B16" t="s">
        <v>36</v>
      </c>
      <c r="C16" s="8">
        <v>1250</v>
      </c>
    </row>
    <row r="17" spans="2:3">
      <c r="B17" t="s">
        <v>28</v>
      </c>
      <c r="C17" s="8">
        <v>1500</v>
      </c>
    </row>
    <row r="18" spans="2:3">
      <c r="B18" t="s">
        <v>44</v>
      </c>
      <c r="C18" s="8">
        <v>1250</v>
      </c>
    </row>
    <row r="19" spans="2:3">
      <c r="B19" t="s">
        <v>74</v>
      </c>
      <c r="C19" s="8">
        <v>15700</v>
      </c>
    </row>
  </sheetData>
  <pageMargins left="0.7" right="0.7" top="0.75" bottom="0.75" header="0.3" footer="0.3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42157-02C1-43F0-AC50-F558397057E5}">
  <sheetPr>
    <tabColor rgb="FF00B0F0"/>
  </sheetPr>
  <dimension ref="B3:C15"/>
  <sheetViews>
    <sheetView workbookViewId="0">
      <selection activeCell="C4" sqref="C4"/>
    </sheetView>
  </sheetViews>
  <sheetFormatPr defaultRowHeight="15"/>
  <cols>
    <col min="2" max="2" width="21.42578125" bestFit="1" customWidth="1"/>
    <col min="3" max="3" width="20.42578125" bestFit="1" customWidth="1"/>
  </cols>
  <sheetData>
    <row r="3" spans="2:3">
      <c r="B3" s="12" t="s">
        <v>75</v>
      </c>
      <c r="C3" s="13">
        <f>SUM(Tabela3[Depósito reservado])</f>
        <v>3096</v>
      </c>
    </row>
    <row r="4" spans="2:3">
      <c r="B4" s="12" t="s">
        <v>76</v>
      </c>
      <c r="C4" s="13">
        <v>20000</v>
      </c>
    </row>
    <row r="6" spans="2:3">
      <c r="B6" s="16" t="s">
        <v>77</v>
      </c>
      <c r="C6" s="17" t="s">
        <v>78</v>
      </c>
    </row>
    <row r="7" spans="2:3">
      <c r="B7" s="14">
        <v>45604</v>
      </c>
      <c r="C7" s="15">
        <v>152</v>
      </c>
    </row>
    <row r="8" spans="2:3">
      <c r="B8" s="14">
        <v>45605</v>
      </c>
      <c r="C8" s="15">
        <v>130</v>
      </c>
    </row>
    <row r="9" spans="2:3">
      <c r="B9" s="14">
        <v>45606</v>
      </c>
      <c r="C9" s="15">
        <v>117</v>
      </c>
    </row>
    <row r="10" spans="2:3">
      <c r="B10" s="14">
        <v>45607</v>
      </c>
      <c r="C10" s="15">
        <v>259</v>
      </c>
    </row>
    <row r="11" spans="2:3">
      <c r="B11" s="14">
        <v>45608</v>
      </c>
      <c r="C11" s="15">
        <v>959</v>
      </c>
    </row>
    <row r="12" spans="2:3">
      <c r="B12" s="14">
        <v>45609</v>
      </c>
      <c r="C12" s="15">
        <v>426</v>
      </c>
    </row>
    <row r="13" spans="2:3">
      <c r="B13" s="14">
        <v>45610</v>
      </c>
      <c r="C13" s="15">
        <v>989</v>
      </c>
    </row>
    <row r="14" spans="2:3">
      <c r="B14" s="14">
        <v>45611</v>
      </c>
      <c r="C14" s="15">
        <v>32</v>
      </c>
    </row>
    <row r="15" spans="2:3">
      <c r="B15" s="14">
        <v>45612</v>
      </c>
      <c r="C15" s="15">
        <v>32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AF0DD3-1F1F-4B2F-89A7-57CD94EB1D88}">
  <sheetPr>
    <tabColor rgb="FFFFC000"/>
  </sheetPr>
  <dimension ref="A1"/>
  <sheetViews>
    <sheetView showGridLines="0" tabSelected="1" workbookViewId="0">
      <selection activeCell="J7" sqref="J7"/>
    </sheetView>
  </sheetViews>
  <sheetFormatPr defaultColWidth="0" defaultRowHeight="15"/>
  <cols>
    <col min="1" max="1" width="25.7109375" style="11" customWidth="1"/>
    <col min="2" max="20" width="9.140625" style="9" customWidth="1"/>
    <col min="21" max="16384" width="0" style="9" hidden="1"/>
  </cols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1DA261A-E008-49B4-91DC-52FE5A91438B}"/>
</file>

<file path=customXml/itemProps2.xml><?xml version="1.0" encoding="utf-8"?>
<ds:datastoreItem xmlns:ds="http://schemas.openxmlformats.org/officeDocument/2006/customXml" ds:itemID="{8FD9E30B-54D8-4CE8-A6E5-E0A6CC213332}"/>
</file>

<file path=customXml/itemProps3.xml><?xml version="1.0" encoding="utf-8"?>
<ds:datastoreItem xmlns:ds="http://schemas.openxmlformats.org/officeDocument/2006/customXml" ds:itemID="{4963D8E4-1D6C-4FCF-8D1D-F56D49A3BA1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Felipe</dc:creator>
  <cp:keywords/>
  <dc:description/>
  <cp:lastModifiedBy>San Martin Carvalho de Oliveira</cp:lastModifiedBy>
  <cp:revision/>
  <dcterms:created xsi:type="dcterms:W3CDTF">2015-06-05T18:19:34Z</dcterms:created>
  <dcterms:modified xsi:type="dcterms:W3CDTF">2025-01-17T03:47:19Z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  <property fmtid="{D5CDD505-2E9C-101B-9397-08002B2CF9AE}" pid="3" name="MediaServiceImageTags">
    <vt:lpwstr/>
  </property>
</Properties>
</file>