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anas\Desktop\Excel Projects and datasets\"/>
    </mc:Choice>
  </mc:AlternateContent>
  <xr:revisionPtr revIDLastSave="0" documentId="13_ncr:1_{7DC8DBCD-D0E4-48BA-99A5-BF59CA4B3266}" xr6:coauthVersionLast="47" xr6:coauthVersionMax="47" xr10:uidLastSave="{00000000-0000-0000-0000-000000000000}"/>
  <bookViews>
    <workbookView xWindow="-96" yWindow="-96" windowWidth="20928" windowHeight="12432" firstSheet="4" activeTab="7" xr2:uid="{00000000-000D-0000-FFFF-FFFF00000000}"/>
  </bookViews>
  <sheets>
    <sheet name="Data Backup" sheetId="1" r:id="rId1"/>
    <sheet name="Data" sheetId="12" r:id="rId2"/>
    <sheet name="Multiple regression" sheetId="18" r:id="rId3"/>
    <sheet name="Descriptive statistics" sheetId="13" r:id="rId4"/>
    <sheet name="Linear regression" sheetId="17" r:id="rId5"/>
    <sheet name="Pivot Table " sheetId="14" r:id="rId6"/>
    <sheet name="Visualizations" sheetId="15" r:id="rId7"/>
    <sheet name="Steps " sheetId="11" r:id="rId8"/>
  </sheets>
  <definedNames>
    <definedName name="_xlnm._FilterDatabase" localSheetId="1" hidden="1">Data!$A$1:$S$476</definedName>
    <definedName name="_xlnm._FilterDatabase" localSheetId="0" hidden="1">'Data Backup'!$A$1:$U$482</definedName>
    <definedName name="Slicer_category">#N/A</definedName>
    <definedName name="Slicer_country">#N/A</definedName>
    <definedName name="Slicer_gender">#N/A</definedName>
    <definedName name="Slicer_industries">#N/A</definedName>
    <definedName name="Slicer_selfMad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7" l="1"/>
  <c r="H2" i="17"/>
  <c r="G3" i="17"/>
  <c r="H3" i="17"/>
  <c r="C3" i="17" s="1"/>
  <c r="G4" i="17"/>
  <c r="H4" i="17"/>
  <c r="C4" i="17" s="1"/>
  <c r="G5" i="17"/>
  <c r="H5" i="17"/>
  <c r="C5" i="17" s="1"/>
  <c r="G6" i="17"/>
  <c r="H6" i="17"/>
  <c r="G7" i="17"/>
  <c r="H7" i="17"/>
  <c r="G8" i="17"/>
  <c r="H8" i="17"/>
  <c r="G9" i="17"/>
  <c r="H9" i="17"/>
  <c r="G10" i="17"/>
  <c r="H10" i="17"/>
  <c r="G11" i="17"/>
  <c r="H11" i="17"/>
  <c r="G12" i="17"/>
  <c r="H12" i="17"/>
  <c r="G13" i="17"/>
  <c r="H13" i="17"/>
  <c r="C13" i="17" s="1"/>
  <c r="G14" i="17"/>
  <c r="H14" i="17"/>
  <c r="C14" i="17" s="1"/>
  <c r="G15" i="17"/>
  <c r="H15" i="17"/>
  <c r="G16" i="17"/>
  <c r="H16" i="17"/>
  <c r="G17" i="17"/>
  <c r="H17" i="17"/>
  <c r="G18" i="17"/>
  <c r="H18" i="17"/>
  <c r="G19" i="17"/>
  <c r="H19" i="17"/>
  <c r="G20" i="17"/>
  <c r="H20" i="17"/>
  <c r="G21" i="17"/>
  <c r="H21" i="17"/>
  <c r="G22" i="17"/>
  <c r="H22" i="17"/>
  <c r="G23" i="17"/>
  <c r="H23" i="17"/>
  <c r="G24" i="17"/>
  <c r="H24" i="17"/>
  <c r="C24" i="17" s="1"/>
  <c r="G25" i="17"/>
  <c r="H25" i="17"/>
  <c r="C25" i="17" s="1"/>
  <c r="G26" i="17"/>
  <c r="H26" i="17"/>
  <c r="G27" i="17"/>
  <c r="H27" i="17"/>
  <c r="C27" i="17" s="1"/>
  <c r="G28" i="17"/>
  <c r="H28" i="17"/>
  <c r="C28" i="17" s="1"/>
  <c r="G29" i="17"/>
  <c r="H29" i="17"/>
  <c r="G30" i="17"/>
  <c r="H30" i="17"/>
  <c r="G31" i="17"/>
  <c r="H31" i="17"/>
  <c r="G32" i="17"/>
  <c r="H32" i="17"/>
  <c r="G33" i="17"/>
  <c r="H33" i="17"/>
  <c r="G34" i="17"/>
  <c r="H34" i="17"/>
  <c r="G35" i="17"/>
  <c r="H35" i="17"/>
  <c r="C35" i="17" s="1"/>
  <c r="G36" i="17"/>
  <c r="H36" i="17"/>
  <c r="G37" i="17"/>
  <c r="H37" i="17"/>
  <c r="C37" i="17" s="1"/>
  <c r="G38" i="17"/>
  <c r="H38" i="17"/>
  <c r="G39" i="17"/>
  <c r="H39" i="17"/>
  <c r="G40" i="17"/>
  <c r="H40" i="17"/>
  <c r="G41" i="17"/>
  <c r="H41" i="17"/>
  <c r="G42" i="17"/>
  <c r="H42" i="17"/>
  <c r="G43" i="17"/>
  <c r="H43" i="17"/>
  <c r="C43" i="17" s="1"/>
  <c r="G44" i="17"/>
  <c r="H44" i="17"/>
  <c r="C44" i="17" s="1"/>
  <c r="G45" i="17"/>
  <c r="H45" i="17"/>
  <c r="C45" i="17" s="1"/>
  <c r="G46" i="17"/>
  <c r="H46" i="17"/>
  <c r="G47" i="17"/>
  <c r="H47" i="17"/>
  <c r="C47" i="17" s="1"/>
  <c r="G48" i="17"/>
  <c r="H48" i="17"/>
  <c r="C48" i="17" s="1"/>
  <c r="G49" i="17"/>
  <c r="H49" i="17"/>
  <c r="G50" i="17"/>
  <c r="H50" i="17"/>
  <c r="G51" i="17"/>
  <c r="H51" i="17"/>
  <c r="G52" i="17"/>
  <c r="H52" i="17"/>
  <c r="G53" i="17"/>
  <c r="H53" i="17"/>
  <c r="C53" i="17" s="1"/>
  <c r="G54" i="17"/>
  <c r="H54" i="17"/>
  <c r="C54" i="17" s="1"/>
  <c r="G55" i="17"/>
  <c r="H55" i="17"/>
  <c r="G56" i="17"/>
  <c r="H56" i="17"/>
  <c r="G57" i="17"/>
  <c r="H57" i="17"/>
  <c r="G58" i="17"/>
  <c r="H58" i="17"/>
  <c r="G59" i="17"/>
  <c r="H59" i="17"/>
  <c r="G60" i="17"/>
  <c r="H60" i="17"/>
  <c r="G61" i="17"/>
  <c r="H61" i="17"/>
  <c r="G62" i="17"/>
  <c r="H62" i="17"/>
  <c r="G63" i="17"/>
  <c r="H63" i="17"/>
  <c r="C63" i="17" s="1"/>
  <c r="G64" i="17"/>
  <c r="H64" i="17"/>
  <c r="C64" i="17" s="1"/>
  <c r="G65" i="17"/>
  <c r="H65" i="17"/>
  <c r="C65" i="17" s="1"/>
  <c r="G66" i="17"/>
  <c r="H66" i="17"/>
  <c r="G67" i="17"/>
  <c r="H67" i="17"/>
  <c r="C67" i="17" s="1"/>
  <c r="G68" i="17"/>
  <c r="H68" i="17"/>
  <c r="C68" i="17" s="1"/>
  <c r="G69" i="17"/>
  <c r="H69" i="17"/>
  <c r="G70" i="17"/>
  <c r="H70" i="17"/>
  <c r="G71" i="17"/>
  <c r="H71" i="17"/>
  <c r="C71" i="17" s="1"/>
  <c r="G72" i="17"/>
  <c r="H72" i="17"/>
  <c r="G73" i="17"/>
  <c r="H73" i="17"/>
  <c r="C73" i="17" s="1"/>
  <c r="G74" i="17"/>
  <c r="H74" i="17"/>
  <c r="C74" i="17" s="1"/>
  <c r="G75" i="17"/>
  <c r="H75" i="17"/>
  <c r="G76" i="17"/>
  <c r="H76" i="17"/>
  <c r="G77" i="17"/>
  <c r="H77" i="17"/>
  <c r="G78" i="17"/>
  <c r="H78" i="17"/>
  <c r="G79" i="17"/>
  <c r="H79" i="17"/>
  <c r="G80" i="17"/>
  <c r="H80" i="17"/>
  <c r="G81" i="17"/>
  <c r="H81" i="17"/>
  <c r="G82" i="17"/>
  <c r="H82" i="17"/>
  <c r="G83" i="17"/>
  <c r="H83" i="17"/>
  <c r="C83" i="17" s="1"/>
  <c r="G84" i="17"/>
  <c r="H84" i="17"/>
  <c r="G85" i="17"/>
  <c r="H85" i="17"/>
  <c r="G86" i="17"/>
  <c r="H86" i="17"/>
  <c r="G87" i="17"/>
  <c r="H87" i="17"/>
  <c r="G88" i="17"/>
  <c r="H88" i="17"/>
  <c r="G89" i="17"/>
  <c r="H89" i="17"/>
  <c r="G90" i="17"/>
  <c r="H90" i="17"/>
  <c r="G91" i="17"/>
  <c r="H91" i="17"/>
  <c r="G92" i="17"/>
  <c r="H92" i="17"/>
  <c r="G93" i="17"/>
  <c r="H93" i="17"/>
  <c r="C93" i="17" s="1"/>
  <c r="G94" i="17"/>
  <c r="H94" i="17"/>
  <c r="C94" i="17" s="1"/>
  <c r="G95" i="17"/>
  <c r="H95" i="17"/>
  <c r="G96" i="17"/>
  <c r="H96" i="17"/>
  <c r="G97" i="17"/>
  <c r="H97" i="17"/>
  <c r="G98" i="17"/>
  <c r="H98" i="17"/>
  <c r="G99" i="17"/>
  <c r="H99" i="17"/>
  <c r="G100" i="17"/>
  <c r="H100" i="17"/>
  <c r="G101" i="17"/>
  <c r="H101" i="17"/>
  <c r="G102" i="17"/>
  <c r="H102" i="17"/>
  <c r="G103" i="17"/>
  <c r="H103" i="17"/>
  <c r="C103" i="17" s="1"/>
  <c r="G104" i="17"/>
  <c r="H104" i="17"/>
  <c r="G105" i="17"/>
  <c r="H105" i="17"/>
  <c r="G106" i="17"/>
  <c r="H106" i="17"/>
  <c r="G107" i="17"/>
  <c r="H107" i="17"/>
  <c r="G108" i="17"/>
  <c r="H108" i="17"/>
  <c r="G109" i="17"/>
  <c r="H109" i="17"/>
  <c r="G110" i="17"/>
  <c r="H110" i="17"/>
  <c r="G111" i="17"/>
  <c r="H111" i="17"/>
  <c r="G112" i="17"/>
  <c r="H112" i="17"/>
  <c r="G113" i="17"/>
  <c r="H113" i="17"/>
  <c r="G114" i="17"/>
  <c r="H114" i="17"/>
  <c r="G115" i="17"/>
  <c r="H115" i="17"/>
  <c r="G116" i="17"/>
  <c r="H116" i="17"/>
  <c r="C116" i="17" s="1"/>
  <c r="G117" i="17"/>
  <c r="H117" i="17"/>
  <c r="G118" i="17"/>
  <c r="H118" i="17"/>
  <c r="G119" i="17"/>
  <c r="H119" i="17"/>
  <c r="G120" i="17"/>
  <c r="H120" i="17"/>
  <c r="G121" i="17"/>
  <c r="H121" i="17"/>
  <c r="G122" i="17"/>
  <c r="H122" i="17"/>
  <c r="G123" i="17"/>
  <c r="H123" i="17"/>
  <c r="C123" i="17" s="1"/>
  <c r="G124" i="17"/>
  <c r="H124" i="17"/>
  <c r="C124" i="17" s="1"/>
  <c r="G125" i="17"/>
  <c r="H125" i="17"/>
  <c r="G126" i="17"/>
  <c r="H126" i="17"/>
  <c r="G127" i="17"/>
  <c r="H127" i="17"/>
  <c r="G128" i="17"/>
  <c r="H128" i="17"/>
  <c r="G129" i="17"/>
  <c r="H129" i="17"/>
  <c r="G130" i="17"/>
  <c r="H130" i="17"/>
  <c r="G131" i="17"/>
  <c r="H131" i="17"/>
  <c r="G132" i="17"/>
  <c r="H132" i="17"/>
  <c r="G133" i="17"/>
  <c r="H133" i="17"/>
  <c r="G134" i="17"/>
  <c r="H134" i="17"/>
  <c r="G135" i="17"/>
  <c r="H135" i="17"/>
  <c r="C135" i="17" s="1"/>
  <c r="G136" i="17"/>
  <c r="H136" i="17"/>
  <c r="G137" i="17"/>
  <c r="H137" i="17"/>
  <c r="G138" i="17"/>
  <c r="H138" i="17"/>
  <c r="G139" i="17"/>
  <c r="H139" i="17"/>
  <c r="G140" i="17"/>
  <c r="H140" i="17"/>
  <c r="G141" i="17"/>
  <c r="H141" i="17"/>
  <c r="G142" i="17"/>
  <c r="H142" i="17"/>
  <c r="G143" i="17"/>
  <c r="H143" i="17"/>
  <c r="C143" i="17" s="1"/>
  <c r="G144" i="17"/>
  <c r="H144" i="17"/>
  <c r="C144" i="17" s="1"/>
  <c r="G145" i="17"/>
  <c r="H145" i="17"/>
  <c r="G146" i="17"/>
  <c r="H146" i="17"/>
  <c r="G147" i="17"/>
  <c r="H147" i="17"/>
  <c r="C147" i="17" s="1"/>
  <c r="G148" i="17"/>
  <c r="H148" i="17"/>
  <c r="G149" i="17"/>
  <c r="H149" i="17"/>
  <c r="G150" i="17"/>
  <c r="H150" i="17"/>
  <c r="G151" i="17"/>
  <c r="H151" i="17"/>
  <c r="G152" i="17"/>
  <c r="H152" i="17"/>
  <c r="G153" i="17"/>
  <c r="H153" i="17"/>
  <c r="C153" i="17" s="1"/>
  <c r="G154" i="17"/>
  <c r="H154" i="17"/>
  <c r="C154" i="17" s="1"/>
  <c r="G155" i="17"/>
  <c r="H155" i="17"/>
  <c r="C155" i="17" s="1"/>
  <c r="G156" i="17"/>
  <c r="H156" i="17"/>
  <c r="G157" i="17"/>
  <c r="H157" i="17"/>
  <c r="G158" i="17"/>
  <c r="H158" i="17"/>
  <c r="G159" i="17"/>
  <c r="H159" i="17"/>
  <c r="G160" i="17"/>
  <c r="H160" i="17"/>
  <c r="G161" i="17"/>
  <c r="H161" i="17"/>
  <c r="G162" i="17"/>
  <c r="H162" i="17"/>
  <c r="G163" i="17"/>
  <c r="H163" i="17"/>
  <c r="C163" i="17" s="1"/>
  <c r="G164" i="17"/>
  <c r="H164" i="17"/>
  <c r="C164" i="17" s="1"/>
  <c r="G165" i="17"/>
  <c r="H165" i="17"/>
  <c r="C165" i="17" s="1"/>
  <c r="G166" i="17"/>
  <c r="H166" i="17"/>
  <c r="G167" i="17"/>
  <c r="H167" i="17"/>
  <c r="G168" i="17"/>
  <c r="H168" i="17"/>
  <c r="G169" i="17"/>
  <c r="H169" i="17"/>
  <c r="G170" i="17"/>
  <c r="H170" i="17"/>
  <c r="G171" i="17"/>
  <c r="H171" i="17"/>
  <c r="G172" i="17"/>
  <c r="H172" i="17"/>
  <c r="G173" i="17"/>
  <c r="H173" i="17"/>
  <c r="G174" i="17"/>
  <c r="H174" i="17"/>
  <c r="G175" i="17"/>
  <c r="H175" i="17"/>
  <c r="G176" i="17"/>
  <c r="H176" i="17"/>
  <c r="G177" i="17"/>
  <c r="H177" i="17"/>
  <c r="G178" i="17"/>
  <c r="H178" i="17"/>
  <c r="G179" i="17"/>
  <c r="H179" i="17"/>
  <c r="G180" i="17"/>
  <c r="H180" i="17"/>
  <c r="G181" i="17"/>
  <c r="H181" i="17"/>
  <c r="G182" i="17"/>
  <c r="H182" i="17"/>
  <c r="G183" i="17"/>
  <c r="H183" i="17"/>
  <c r="C183" i="17" s="1"/>
  <c r="G184" i="17"/>
  <c r="H184" i="17"/>
  <c r="G185" i="17"/>
  <c r="H185" i="17"/>
  <c r="C185" i="17" s="1"/>
  <c r="G186" i="17"/>
  <c r="H186" i="17"/>
  <c r="G187" i="17"/>
  <c r="H187" i="17"/>
  <c r="C187" i="17" s="1"/>
  <c r="G188" i="17"/>
  <c r="H188" i="17"/>
  <c r="G189" i="17"/>
  <c r="H189" i="17"/>
  <c r="G190" i="17"/>
  <c r="H190" i="17"/>
  <c r="G191" i="17"/>
  <c r="H191" i="17"/>
  <c r="G192" i="17"/>
  <c r="H192" i="17"/>
  <c r="G193" i="17"/>
  <c r="H193" i="17"/>
  <c r="C193" i="17" s="1"/>
  <c r="G194" i="17"/>
  <c r="H194" i="17"/>
  <c r="C194" i="17" s="1"/>
  <c r="G195" i="17"/>
  <c r="H195" i="17"/>
  <c r="G196" i="17"/>
  <c r="H196" i="17"/>
  <c r="G197" i="17"/>
  <c r="H197" i="17"/>
  <c r="G198" i="17"/>
  <c r="H198" i="17"/>
  <c r="C198" i="17" s="1"/>
  <c r="G199" i="17"/>
  <c r="H199" i="17"/>
  <c r="G200" i="17"/>
  <c r="H200" i="17"/>
  <c r="G201" i="17"/>
  <c r="H201" i="17"/>
  <c r="G202" i="17"/>
  <c r="H202" i="17"/>
  <c r="G203" i="17"/>
  <c r="H203" i="17"/>
  <c r="C203" i="17" s="1"/>
  <c r="G204" i="17"/>
  <c r="H204" i="17"/>
  <c r="G205" i="17"/>
  <c r="H205" i="17"/>
  <c r="G206" i="17"/>
  <c r="H206" i="17"/>
  <c r="G207" i="17"/>
  <c r="H207" i="17"/>
  <c r="G208" i="17"/>
  <c r="H208" i="17"/>
  <c r="G209" i="17"/>
  <c r="H209" i="17"/>
  <c r="G210" i="17"/>
  <c r="H210" i="17"/>
  <c r="G211" i="17"/>
  <c r="H211" i="17"/>
  <c r="G212" i="17"/>
  <c r="H212" i="17"/>
  <c r="G213" i="17"/>
  <c r="H213" i="17"/>
  <c r="C213" i="17" s="1"/>
  <c r="G214" i="17"/>
  <c r="H214" i="17"/>
  <c r="C214" i="17" s="1"/>
  <c r="G215" i="17"/>
  <c r="H215" i="17"/>
  <c r="G216" i="17"/>
  <c r="H216" i="17"/>
  <c r="C216" i="17" s="1"/>
  <c r="G217" i="17"/>
  <c r="H217" i="17"/>
  <c r="G218" i="17"/>
  <c r="H218" i="17"/>
  <c r="G219" i="17"/>
  <c r="H219" i="17"/>
  <c r="G220" i="17"/>
  <c r="H220" i="17"/>
  <c r="G221" i="17"/>
  <c r="H221" i="17"/>
  <c r="G222" i="17"/>
  <c r="H222" i="17"/>
  <c r="G223" i="17"/>
  <c r="H223" i="17"/>
  <c r="C223" i="17" s="1"/>
  <c r="G224" i="17"/>
  <c r="H224" i="17"/>
  <c r="G225" i="17"/>
  <c r="H225" i="17"/>
  <c r="G226" i="17"/>
  <c r="H226" i="17"/>
  <c r="C226" i="17" s="1"/>
  <c r="G227" i="17"/>
  <c r="H227" i="17"/>
  <c r="G228" i="17"/>
  <c r="H228" i="17"/>
  <c r="G229" i="17"/>
  <c r="H229" i="17"/>
  <c r="G230" i="17"/>
  <c r="H230" i="17"/>
  <c r="G231" i="17"/>
  <c r="H231" i="17"/>
  <c r="G232" i="17"/>
  <c r="H232" i="17"/>
  <c r="G233" i="17"/>
  <c r="H233" i="17"/>
  <c r="G234" i="17"/>
  <c r="H234" i="17"/>
  <c r="G235" i="17"/>
  <c r="H235" i="17"/>
  <c r="G236" i="17"/>
  <c r="H236" i="17"/>
  <c r="G237" i="17"/>
  <c r="H237" i="17"/>
  <c r="G238" i="17"/>
  <c r="H238" i="17"/>
  <c r="G239" i="17"/>
  <c r="H239" i="17"/>
  <c r="G240" i="17"/>
  <c r="H240" i="17"/>
  <c r="G241" i="17"/>
  <c r="H241" i="17"/>
  <c r="G242" i="17"/>
  <c r="H242" i="17"/>
  <c r="G243" i="17"/>
  <c r="H243" i="17"/>
  <c r="C243" i="17" s="1"/>
  <c r="G244" i="17"/>
  <c r="H244" i="17"/>
  <c r="C244" i="17" s="1"/>
  <c r="G245" i="17"/>
  <c r="H245" i="17"/>
  <c r="C245" i="17" s="1"/>
  <c r="G246" i="17"/>
  <c r="H246" i="17"/>
  <c r="G247" i="17"/>
  <c r="H247" i="17"/>
  <c r="G248" i="17"/>
  <c r="H248" i="17"/>
  <c r="G249" i="17"/>
  <c r="H249" i="17"/>
  <c r="G250" i="17"/>
  <c r="H250" i="17"/>
  <c r="G251" i="17"/>
  <c r="H251" i="17"/>
  <c r="G252" i="17"/>
  <c r="H252" i="17"/>
  <c r="G253" i="17"/>
  <c r="H253" i="17"/>
  <c r="C253" i="17" s="1"/>
  <c r="G254" i="17"/>
  <c r="H254" i="17"/>
  <c r="C254" i="17" s="1"/>
  <c r="G255" i="17"/>
  <c r="H255" i="17"/>
  <c r="G256" i="17"/>
  <c r="H256" i="17"/>
  <c r="C256" i="17" s="1"/>
  <c r="G257" i="17"/>
  <c r="H257" i="17"/>
  <c r="G258" i="17"/>
  <c r="H258" i="17"/>
  <c r="G259" i="17"/>
  <c r="H259" i="17"/>
  <c r="G260" i="17"/>
  <c r="H260" i="17"/>
  <c r="G261" i="17"/>
  <c r="H261" i="17"/>
  <c r="G262" i="17"/>
  <c r="H262" i="17"/>
  <c r="G263" i="17"/>
  <c r="H263" i="17"/>
  <c r="C263" i="17" s="1"/>
  <c r="G264" i="17"/>
  <c r="H264" i="17"/>
  <c r="G265" i="17"/>
  <c r="H265" i="17"/>
  <c r="G266" i="17"/>
  <c r="H266" i="17"/>
  <c r="G267" i="17"/>
  <c r="H267" i="17"/>
  <c r="G268" i="17"/>
  <c r="H268" i="17"/>
  <c r="G269" i="17"/>
  <c r="H269" i="17"/>
  <c r="G270" i="17"/>
  <c r="H270" i="17"/>
  <c r="G271" i="17"/>
  <c r="H271" i="17"/>
  <c r="G272" i="17"/>
  <c r="H272" i="17"/>
  <c r="G273" i="17"/>
  <c r="H273" i="17"/>
  <c r="C273" i="17" s="1"/>
  <c r="G274" i="17"/>
  <c r="H274" i="17"/>
  <c r="C274" i="17" s="1"/>
  <c r="G275" i="17"/>
  <c r="H275" i="17"/>
  <c r="G276" i="17"/>
  <c r="H276" i="17"/>
  <c r="G277" i="17"/>
  <c r="H277" i="17"/>
  <c r="G278" i="17"/>
  <c r="H278" i="17"/>
  <c r="G279" i="17"/>
  <c r="H279" i="17"/>
  <c r="G280" i="17"/>
  <c r="H280" i="17"/>
  <c r="G281" i="17"/>
  <c r="H281" i="17"/>
  <c r="G282" i="17"/>
  <c r="H282" i="17"/>
  <c r="G283" i="17"/>
  <c r="H283" i="17"/>
  <c r="C283" i="17" s="1"/>
  <c r="G284" i="17"/>
  <c r="H284" i="17"/>
  <c r="C284" i="17" s="1"/>
  <c r="G285" i="17"/>
  <c r="H285" i="17"/>
  <c r="G286" i="17"/>
  <c r="H286" i="17"/>
  <c r="G287" i="17"/>
  <c r="H287" i="17"/>
  <c r="G288" i="17"/>
  <c r="H288" i="17"/>
  <c r="G289" i="17"/>
  <c r="H289" i="17"/>
  <c r="C289" i="17" s="1"/>
  <c r="G290" i="17"/>
  <c r="H290" i="17"/>
  <c r="G291" i="17"/>
  <c r="H291" i="17"/>
  <c r="G292" i="17"/>
  <c r="H292" i="17"/>
  <c r="G293" i="17"/>
  <c r="H293" i="17"/>
  <c r="C293" i="17" s="1"/>
  <c r="G294" i="17"/>
  <c r="H294" i="17"/>
  <c r="C294" i="17" s="1"/>
  <c r="G295" i="17"/>
  <c r="H295" i="17"/>
  <c r="G296" i="17"/>
  <c r="H296" i="17"/>
  <c r="G297" i="17"/>
  <c r="H297" i="17"/>
  <c r="G298" i="17"/>
  <c r="H298" i="17"/>
  <c r="G299" i="17"/>
  <c r="H299" i="17"/>
  <c r="G300" i="17"/>
  <c r="H300" i="17"/>
  <c r="G301" i="17"/>
  <c r="H301" i="17"/>
  <c r="G302" i="17"/>
  <c r="H302" i="17"/>
  <c r="G303" i="17"/>
  <c r="H303" i="17"/>
  <c r="G304" i="17"/>
  <c r="H304" i="17"/>
  <c r="G305" i="17"/>
  <c r="H305" i="17"/>
  <c r="G306" i="17"/>
  <c r="H306" i="17"/>
  <c r="G307" i="17"/>
  <c r="H307" i="17"/>
  <c r="G308" i="17"/>
  <c r="H308" i="17"/>
  <c r="G309" i="17"/>
  <c r="H309" i="17"/>
  <c r="G310" i="17"/>
  <c r="H310" i="17"/>
  <c r="G311" i="17"/>
  <c r="H311" i="17"/>
  <c r="G312" i="17"/>
  <c r="H312" i="17"/>
  <c r="G313" i="17"/>
  <c r="H313" i="17"/>
  <c r="C313" i="17" s="1"/>
  <c r="G314" i="17"/>
  <c r="H314" i="17"/>
  <c r="C314" i="17" s="1"/>
  <c r="G315" i="17"/>
  <c r="H315" i="17"/>
  <c r="C315" i="17" s="1"/>
  <c r="G316" i="17"/>
  <c r="H316" i="17"/>
  <c r="G317" i="17"/>
  <c r="H317" i="17"/>
  <c r="G318" i="17"/>
  <c r="H318" i="17"/>
  <c r="G319" i="17"/>
  <c r="H319" i="17"/>
  <c r="G320" i="17"/>
  <c r="H320" i="17"/>
  <c r="G321" i="17"/>
  <c r="H321" i="17"/>
  <c r="G322" i="17"/>
  <c r="H322" i="17"/>
  <c r="G323" i="17"/>
  <c r="H323" i="17"/>
  <c r="C323" i="17" s="1"/>
  <c r="G324" i="17"/>
  <c r="H324" i="17"/>
  <c r="C324" i="17" s="1"/>
  <c r="G325" i="17"/>
  <c r="H325" i="17"/>
  <c r="G326" i="17"/>
  <c r="H326" i="17"/>
  <c r="G327" i="17"/>
  <c r="H327" i="17"/>
  <c r="G328" i="17"/>
  <c r="H328" i="17"/>
  <c r="G329" i="17"/>
  <c r="H329" i="17"/>
  <c r="G330" i="17"/>
  <c r="H330" i="17"/>
  <c r="G331" i="17"/>
  <c r="H331" i="17"/>
  <c r="G332" i="17"/>
  <c r="H332" i="17"/>
  <c r="G333" i="17"/>
  <c r="H333" i="17"/>
  <c r="G334" i="17"/>
  <c r="H334" i="17"/>
  <c r="C334" i="17" s="1"/>
  <c r="G335" i="17"/>
  <c r="H335" i="17"/>
  <c r="G336" i="17"/>
  <c r="H336" i="17"/>
  <c r="G337" i="17"/>
  <c r="H337" i="17"/>
  <c r="G338" i="17"/>
  <c r="H338" i="17"/>
  <c r="G339" i="17"/>
  <c r="H339" i="17"/>
  <c r="G340" i="17"/>
  <c r="H340" i="17"/>
  <c r="G341" i="17"/>
  <c r="H341" i="17"/>
  <c r="G342" i="17"/>
  <c r="H342" i="17"/>
  <c r="G343" i="17"/>
  <c r="H343" i="17"/>
  <c r="C343" i="17" s="1"/>
  <c r="G344" i="17"/>
  <c r="H344" i="17"/>
  <c r="G345" i="17"/>
  <c r="H345" i="17"/>
  <c r="G346" i="17"/>
  <c r="H346" i="17"/>
  <c r="G347" i="17"/>
  <c r="H347" i="17"/>
  <c r="C347" i="17" s="1"/>
  <c r="G348" i="17"/>
  <c r="H348" i="17"/>
  <c r="G349" i="17"/>
  <c r="H349" i="17"/>
  <c r="G350" i="17"/>
  <c r="H350" i="17"/>
  <c r="G351" i="17"/>
  <c r="H351" i="17"/>
  <c r="G352" i="17"/>
  <c r="H352" i="17"/>
  <c r="G353" i="17"/>
  <c r="H353" i="17"/>
  <c r="C353" i="17" s="1"/>
  <c r="G354" i="17"/>
  <c r="H354" i="17"/>
  <c r="G355" i="17"/>
  <c r="H355" i="17"/>
  <c r="G356" i="17"/>
  <c r="H356" i="17"/>
  <c r="G357" i="17"/>
  <c r="H357" i="17"/>
  <c r="C357" i="17" s="1"/>
  <c r="G358" i="17"/>
  <c r="H358" i="17"/>
  <c r="G359" i="17"/>
  <c r="H359" i="17"/>
  <c r="G360" i="17"/>
  <c r="H360" i="17"/>
  <c r="G361" i="17"/>
  <c r="H361" i="17"/>
  <c r="G362" i="17"/>
  <c r="H362" i="17"/>
  <c r="G363" i="17"/>
  <c r="H363" i="17"/>
  <c r="C363" i="17" s="1"/>
  <c r="G364" i="17"/>
  <c r="H364" i="17"/>
  <c r="C364" i="17" s="1"/>
  <c r="G365" i="17"/>
  <c r="H365" i="17"/>
  <c r="G366" i="17"/>
  <c r="H366" i="17"/>
  <c r="G367" i="17"/>
  <c r="H367" i="17"/>
  <c r="G368" i="17"/>
  <c r="H368" i="17"/>
  <c r="G369" i="17"/>
  <c r="H369" i="17"/>
  <c r="G370" i="17"/>
  <c r="H370" i="17"/>
  <c r="G371" i="17"/>
  <c r="H371" i="17"/>
  <c r="G372" i="17"/>
  <c r="H372" i="17"/>
  <c r="G373" i="17"/>
  <c r="H373" i="17"/>
  <c r="G374" i="17"/>
  <c r="H374" i="17"/>
  <c r="G375" i="17"/>
  <c r="H375" i="17"/>
  <c r="C375" i="17" s="1"/>
  <c r="G376" i="17"/>
  <c r="H376" i="17"/>
  <c r="C376" i="17" s="1"/>
  <c r="G377" i="17"/>
  <c r="H377" i="17"/>
  <c r="C377" i="17" s="1"/>
  <c r="G378" i="17"/>
  <c r="H378" i="17"/>
  <c r="G379" i="17"/>
  <c r="H379" i="17"/>
  <c r="G380" i="17"/>
  <c r="H380" i="17"/>
  <c r="G381" i="17"/>
  <c r="H381" i="17"/>
  <c r="G382" i="17"/>
  <c r="H382" i="17"/>
  <c r="G383" i="17"/>
  <c r="H383" i="17"/>
  <c r="C383" i="17" s="1"/>
  <c r="G384" i="17"/>
  <c r="H384" i="17"/>
  <c r="G385" i="17"/>
  <c r="H385" i="17"/>
  <c r="G386" i="17"/>
  <c r="H386" i="17"/>
  <c r="G387" i="17"/>
  <c r="H387" i="17"/>
  <c r="G388" i="17"/>
  <c r="H388" i="17"/>
  <c r="G389" i="17"/>
  <c r="H389" i="17"/>
  <c r="G390" i="17"/>
  <c r="H390" i="17"/>
  <c r="G391" i="17"/>
  <c r="H391" i="17"/>
  <c r="G392" i="17"/>
  <c r="H392" i="17"/>
  <c r="G393" i="17"/>
  <c r="H393" i="17"/>
  <c r="C393" i="17" s="1"/>
  <c r="G394" i="17"/>
  <c r="H394" i="17"/>
  <c r="C394" i="17" s="1"/>
  <c r="G395" i="17"/>
  <c r="H395" i="17"/>
  <c r="C395" i="17" s="1"/>
  <c r="G396" i="17"/>
  <c r="H396" i="17"/>
  <c r="G397" i="17"/>
  <c r="H397" i="17"/>
  <c r="G398" i="17"/>
  <c r="H398" i="17"/>
  <c r="G399" i="17"/>
  <c r="H399" i="17"/>
  <c r="G400" i="17"/>
  <c r="H400" i="17"/>
  <c r="G401" i="17"/>
  <c r="H401" i="17"/>
  <c r="G402" i="17"/>
  <c r="H402" i="17"/>
  <c r="G403" i="17"/>
  <c r="H403" i="17"/>
  <c r="C403" i="17" s="1"/>
  <c r="G404" i="17"/>
  <c r="H404" i="17"/>
  <c r="G405" i="17"/>
  <c r="H405" i="17"/>
  <c r="G406" i="17"/>
  <c r="H406" i="17"/>
  <c r="G407" i="17"/>
  <c r="H407" i="17"/>
  <c r="G408" i="17"/>
  <c r="H408" i="17"/>
  <c r="G409" i="17"/>
  <c r="H409" i="17"/>
  <c r="G410" i="17"/>
  <c r="H410" i="17"/>
  <c r="G411" i="17"/>
  <c r="H411" i="17"/>
  <c r="C411" i="17" s="1"/>
  <c r="G412" i="17"/>
  <c r="H412" i="17"/>
  <c r="G413" i="17"/>
  <c r="H413" i="17"/>
  <c r="C413" i="17" s="1"/>
  <c r="G414" i="17"/>
  <c r="H414" i="17"/>
  <c r="C414" i="17" s="1"/>
  <c r="G415" i="17"/>
  <c r="H415" i="17"/>
  <c r="G416" i="17"/>
  <c r="H416" i="17"/>
  <c r="G417" i="17"/>
  <c r="H417" i="17"/>
  <c r="G418" i="17"/>
  <c r="H418" i="17"/>
  <c r="G419" i="17"/>
  <c r="H419" i="17"/>
  <c r="G420" i="17"/>
  <c r="H420" i="17"/>
  <c r="G421" i="17"/>
  <c r="H421" i="17"/>
  <c r="G422" i="17"/>
  <c r="H422" i="17"/>
  <c r="G423" i="17"/>
  <c r="H423" i="17"/>
  <c r="G424" i="17"/>
  <c r="H424" i="17"/>
  <c r="G425" i="17"/>
  <c r="H425" i="17"/>
  <c r="G426" i="17"/>
  <c r="H426" i="17"/>
  <c r="G427" i="17"/>
  <c r="H427" i="17"/>
  <c r="G428" i="17"/>
  <c r="H428" i="17"/>
  <c r="G429" i="17"/>
  <c r="H429" i="17"/>
  <c r="G430" i="17"/>
  <c r="H430" i="17"/>
  <c r="G431" i="17"/>
  <c r="H431" i="17"/>
  <c r="G432" i="17"/>
  <c r="H432" i="17"/>
  <c r="G433" i="17"/>
  <c r="H433" i="17"/>
  <c r="C433" i="17" s="1"/>
  <c r="G434" i="17"/>
  <c r="H434" i="17"/>
  <c r="C434" i="17" s="1"/>
  <c r="G435" i="17"/>
  <c r="H435" i="17"/>
  <c r="C435" i="17" s="1"/>
  <c r="G436" i="17"/>
  <c r="H436" i="17"/>
  <c r="G437" i="17"/>
  <c r="H437" i="17"/>
  <c r="G438" i="17"/>
  <c r="H438" i="17"/>
  <c r="G439" i="17"/>
  <c r="H439" i="17"/>
  <c r="G440" i="17"/>
  <c r="H440" i="17"/>
  <c r="G441" i="17"/>
  <c r="H441" i="17"/>
  <c r="G442" i="17"/>
  <c r="H442" i="17"/>
  <c r="G443" i="17"/>
  <c r="H443" i="17"/>
  <c r="C443" i="17" s="1"/>
  <c r="G444" i="17"/>
  <c r="H444" i="17"/>
  <c r="C444" i="17" s="1"/>
  <c r="G445" i="17"/>
  <c r="H445" i="17"/>
  <c r="G446" i="17"/>
  <c r="H446" i="17"/>
  <c r="G447" i="17"/>
  <c r="H447" i="17"/>
  <c r="G448" i="17"/>
  <c r="H448" i="17"/>
  <c r="G449" i="17"/>
  <c r="H449" i="17"/>
  <c r="G450" i="17"/>
  <c r="H450" i="17"/>
  <c r="G451" i="17"/>
  <c r="H451" i="17"/>
  <c r="G452" i="17"/>
  <c r="H452" i="17"/>
  <c r="G453" i="17"/>
  <c r="H453" i="17"/>
  <c r="G454" i="17"/>
  <c r="H454" i="17"/>
  <c r="G455" i="17"/>
  <c r="H455" i="17"/>
  <c r="G456" i="17"/>
  <c r="H456" i="17"/>
  <c r="G457" i="17"/>
  <c r="H457" i="17"/>
  <c r="G458" i="17"/>
  <c r="H458" i="17"/>
  <c r="G459" i="17"/>
  <c r="H459" i="17"/>
  <c r="G460" i="17"/>
  <c r="H460" i="17"/>
  <c r="G461" i="17"/>
  <c r="H461" i="17"/>
  <c r="G462" i="17"/>
  <c r="H462" i="17"/>
  <c r="G463" i="17"/>
  <c r="H463" i="17"/>
  <c r="G464" i="17"/>
  <c r="H464" i="17"/>
  <c r="C464" i="17" s="1"/>
  <c r="G465" i="17"/>
  <c r="H465" i="17"/>
  <c r="C465" i="17" s="1"/>
  <c r="G466" i="17"/>
  <c r="H466" i="17"/>
  <c r="G467" i="17"/>
  <c r="H467" i="17"/>
  <c r="G468" i="17"/>
  <c r="H468" i="17"/>
  <c r="G469" i="17"/>
  <c r="H469" i="17"/>
  <c r="G470" i="17"/>
  <c r="H470" i="17"/>
  <c r="G471" i="17"/>
  <c r="H471" i="17"/>
  <c r="G472" i="17"/>
  <c r="H472" i="17"/>
  <c r="G473" i="17"/>
  <c r="H473" i="17"/>
  <c r="G474" i="17"/>
  <c r="H474" i="17"/>
  <c r="G475" i="17"/>
  <c r="H475" i="17"/>
  <c r="G476" i="17"/>
  <c r="H476" i="17"/>
  <c r="C476" i="17" s="1"/>
  <c r="X2" i="12"/>
  <c r="X3" i="12"/>
  <c r="X4" i="12"/>
  <c r="X5" i="12"/>
  <c r="X6" i="12"/>
  <c r="X7" i="12"/>
  <c r="X8" i="12"/>
  <c r="X9" i="12"/>
  <c r="X10" i="12"/>
  <c r="X11" i="12"/>
  <c r="X12" i="12"/>
  <c r="X13" i="12"/>
  <c r="X14" i="12"/>
  <c r="X15" i="12"/>
  <c r="X16" i="12"/>
  <c r="X17" i="12"/>
  <c r="X18" i="12"/>
  <c r="X19" i="12"/>
  <c r="X20" i="12"/>
  <c r="X21" i="12"/>
  <c r="X22" i="12"/>
  <c r="X23" i="12"/>
  <c r="X24" i="12"/>
  <c r="X25" i="12"/>
  <c r="X26" i="12"/>
  <c r="X27" i="12"/>
  <c r="X28" i="12"/>
  <c r="X29" i="12"/>
  <c r="X30" i="12"/>
  <c r="X31" i="12"/>
  <c r="X32" i="12"/>
  <c r="X33" i="12"/>
  <c r="X34" i="12"/>
  <c r="X35" i="12"/>
  <c r="X36" i="12"/>
  <c r="X37" i="12"/>
  <c r="X38" i="12"/>
  <c r="X39" i="12"/>
  <c r="X40" i="12"/>
  <c r="X41" i="12"/>
  <c r="X42" i="12"/>
  <c r="X43" i="12"/>
  <c r="X44" i="12"/>
  <c r="X45" i="12"/>
  <c r="X46" i="12"/>
  <c r="X47" i="12"/>
  <c r="X48" i="12"/>
  <c r="X49" i="12"/>
  <c r="X50" i="12"/>
  <c r="X51" i="12"/>
  <c r="X52" i="12"/>
  <c r="X53" i="12"/>
  <c r="X54" i="12"/>
  <c r="X55" i="12"/>
  <c r="X56" i="12"/>
  <c r="X57" i="12"/>
  <c r="X58" i="12"/>
  <c r="X59" i="12"/>
  <c r="X60" i="12"/>
  <c r="X61" i="12"/>
  <c r="X62" i="12"/>
  <c r="X63" i="12"/>
  <c r="X64" i="12"/>
  <c r="X65" i="12"/>
  <c r="X66" i="12"/>
  <c r="X67" i="12"/>
  <c r="X68" i="12"/>
  <c r="X69" i="12"/>
  <c r="X70" i="12"/>
  <c r="X71" i="12"/>
  <c r="X72" i="12"/>
  <c r="X73" i="12"/>
  <c r="X74" i="12"/>
  <c r="X75" i="12"/>
  <c r="X76" i="12"/>
  <c r="X77" i="12"/>
  <c r="X78" i="12"/>
  <c r="X79" i="12"/>
  <c r="X80" i="12"/>
  <c r="X81" i="12"/>
  <c r="X82" i="12"/>
  <c r="X83" i="12"/>
  <c r="X84" i="12"/>
  <c r="X85" i="12"/>
  <c r="X86" i="12"/>
  <c r="X87" i="12"/>
  <c r="X88" i="12"/>
  <c r="X89" i="12"/>
  <c r="X90" i="12"/>
  <c r="X91" i="12"/>
  <c r="X92" i="12"/>
  <c r="X93" i="12"/>
  <c r="X94" i="12"/>
  <c r="X95" i="12"/>
  <c r="X96" i="12"/>
  <c r="X97" i="12"/>
  <c r="X98" i="12"/>
  <c r="X99" i="12"/>
  <c r="X100" i="12"/>
  <c r="X101" i="12"/>
  <c r="X102" i="12"/>
  <c r="X103" i="12"/>
  <c r="X104" i="12"/>
  <c r="X105" i="12"/>
  <c r="X106" i="12"/>
  <c r="X107" i="12"/>
  <c r="X108" i="12"/>
  <c r="X109" i="12"/>
  <c r="X110" i="12"/>
  <c r="X111" i="12"/>
  <c r="X112" i="12"/>
  <c r="X113" i="12"/>
  <c r="X114" i="12"/>
  <c r="X115" i="12"/>
  <c r="X116" i="12"/>
  <c r="X117" i="12"/>
  <c r="X118" i="12"/>
  <c r="X119" i="12"/>
  <c r="X120" i="12"/>
  <c r="X121" i="12"/>
  <c r="X122" i="12"/>
  <c r="X123" i="12"/>
  <c r="X124" i="12"/>
  <c r="X125" i="12"/>
  <c r="X126" i="12"/>
  <c r="X127" i="12"/>
  <c r="X128" i="12"/>
  <c r="X129" i="12"/>
  <c r="X130" i="12"/>
  <c r="X131" i="12"/>
  <c r="X132" i="12"/>
  <c r="X133" i="12"/>
  <c r="X134" i="12"/>
  <c r="X135" i="12"/>
  <c r="X136" i="12"/>
  <c r="X137" i="12"/>
  <c r="X138" i="12"/>
  <c r="X139" i="12"/>
  <c r="X140" i="12"/>
  <c r="X141" i="12"/>
  <c r="X142" i="12"/>
  <c r="X143" i="12"/>
  <c r="X144" i="12"/>
  <c r="X145" i="12"/>
  <c r="X146" i="12"/>
  <c r="X147" i="12"/>
  <c r="X148" i="12"/>
  <c r="X149" i="12"/>
  <c r="X150" i="12"/>
  <c r="X151" i="12"/>
  <c r="X152" i="12"/>
  <c r="X153" i="12"/>
  <c r="X154" i="12"/>
  <c r="X155" i="12"/>
  <c r="X156" i="12"/>
  <c r="X157" i="12"/>
  <c r="X158" i="12"/>
  <c r="X159" i="12"/>
  <c r="X160" i="12"/>
  <c r="X161" i="12"/>
  <c r="X162" i="12"/>
  <c r="X163" i="12"/>
  <c r="X164" i="12"/>
  <c r="X165" i="12"/>
  <c r="X166" i="12"/>
  <c r="X167" i="12"/>
  <c r="X168" i="12"/>
  <c r="X169" i="12"/>
  <c r="X170" i="12"/>
  <c r="X171" i="12"/>
  <c r="X172" i="12"/>
  <c r="X173" i="12"/>
  <c r="X174" i="12"/>
  <c r="X175" i="12"/>
  <c r="X176" i="12"/>
  <c r="X177" i="12"/>
  <c r="X178" i="12"/>
  <c r="X179" i="12"/>
  <c r="X180" i="12"/>
  <c r="X181" i="12"/>
  <c r="X182" i="12"/>
  <c r="X183" i="12"/>
  <c r="X184" i="12"/>
  <c r="X185" i="12"/>
  <c r="X186" i="12"/>
  <c r="X187" i="12"/>
  <c r="X188" i="12"/>
  <c r="X189" i="12"/>
  <c r="X190" i="12"/>
  <c r="X191" i="12"/>
  <c r="X192" i="12"/>
  <c r="X193" i="12"/>
  <c r="X194" i="12"/>
  <c r="X195" i="12"/>
  <c r="X196" i="12"/>
  <c r="X197" i="12"/>
  <c r="X198" i="12"/>
  <c r="X199" i="12"/>
  <c r="X200" i="12"/>
  <c r="X201" i="12"/>
  <c r="X202" i="12"/>
  <c r="X203" i="12"/>
  <c r="X204" i="12"/>
  <c r="X205" i="12"/>
  <c r="X206" i="12"/>
  <c r="X207" i="12"/>
  <c r="X208" i="12"/>
  <c r="X209" i="12"/>
  <c r="X210" i="12"/>
  <c r="X211" i="12"/>
  <c r="X212" i="12"/>
  <c r="X213" i="12"/>
  <c r="X214" i="12"/>
  <c r="X215" i="12"/>
  <c r="X216" i="12"/>
  <c r="X217" i="12"/>
  <c r="X218" i="12"/>
  <c r="X219" i="12"/>
  <c r="X220" i="12"/>
  <c r="X221" i="12"/>
  <c r="X222" i="12"/>
  <c r="X223" i="12"/>
  <c r="X224" i="12"/>
  <c r="X225" i="12"/>
  <c r="X226" i="12"/>
  <c r="X227" i="12"/>
  <c r="X228" i="12"/>
  <c r="X229" i="12"/>
  <c r="X230" i="12"/>
  <c r="X231" i="12"/>
  <c r="X232" i="12"/>
  <c r="X233" i="12"/>
  <c r="X234" i="12"/>
  <c r="X235" i="12"/>
  <c r="X236" i="12"/>
  <c r="X237" i="12"/>
  <c r="X238" i="12"/>
  <c r="X239" i="12"/>
  <c r="X240" i="12"/>
  <c r="X241" i="12"/>
  <c r="X242" i="12"/>
  <c r="X243" i="12"/>
  <c r="X244" i="12"/>
  <c r="X245" i="12"/>
  <c r="X246" i="12"/>
  <c r="X247" i="12"/>
  <c r="X248" i="12"/>
  <c r="X249" i="12"/>
  <c r="X250" i="12"/>
  <c r="X251" i="12"/>
  <c r="X252" i="12"/>
  <c r="X253" i="12"/>
  <c r="X254" i="12"/>
  <c r="X255" i="12"/>
  <c r="X256" i="12"/>
  <c r="X257" i="12"/>
  <c r="X258" i="12"/>
  <c r="X259" i="12"/>
  <c r="X260" i="12"/>
  <c r="X261" i="12"/>
  <c r="X262" i="12"/>
  <c r="X263" i="12"/>
  <c r="X264" i="12"/>
  <c r="X265" i="12"/>
  <c r="X266" i="12"/>
  <c r="X267" i="12"/>
  <c r="X268" i="12"/>
  <c r="X269" i="12"/>
  <c r="X270" i="12"/>
  <c r="X271" i="12"/>
  <c r="X272" i="12"/>
  <c r="X273" i="12"/>
  <c r="X274" i="12"/>
  <c r="X275" i="12"/>
  <c r="X276" i="12"/>
  <c r="X277" i="12"/>
  <c r="X278" i="12"/>
  <c r="X279" i="12"/>
  <c r="X280" i="12"/>
  <c r="X281" i="12"/>
  <c r="X282" i="12"/>
  <c r="X283" i="12"/>
  <c r="X284" i="12"/>
  <c r="X285" i="12"/>
  <c r="X286" i="12"/>
  <c r="X287" i="12"/>
  <c r="X288" i="12"/>
  <c r="X289" i="12"/>
  <c r="X290" i="12"/>
  <c r="X291" i="12"/>
  <c r="X292" i="12"/>
  <c r="X293" i="12"/>
  <c r="X294" i="12"/>
  <c r="X295" i="12"/>
  <c r="X296" i="12"/>
  <c r="X297" i="12"/>
  <c r="X298" i="12"/>
  <c r="X299" i="12"/>
  <c r="X300" i="12"/>
  <c r="X301" i="12"/>
  <c r="X302" i="12"/>
  <c r="X303" i="12"/>
  <c r="X304" i="12"/>
  <c r="X305" i="12"/>
  <c r="X306" i="12"/>
  <c r="X307" i="12"/>
  <c r="X308" i="12"/>
  <c r="X309" i="12"/>
  <c r="X310" i="12"/>
  <c r="X311" i="12"/>
  <c r="X312" i="12"/>
  <c r="X313" i="12"/>
  <c r="X314" i="12"/>
  <c r="X315" i="12"/>
  <c r="X316" i="12"/>
  <c r="X317" i="12"/>
  <c r="X318" i="12"/>
  <c r="X319" i="12"/>
  <c r="X320" i="12"/>
  <c r="X321" i="12"/>
  <c r="X322" i="12"/>
  <c r="X323" i="12"/>
  <c r="X324" i="12"/>
  <c r="X325" i="12"/>
  <c r="X326" i="12"/>
  <c r="X327" i="12"/>
  <c r="X328" i="12"/>
  <c r="X329" i="12"/>
  <c r="X330" i="12"/>
  <c r="X331" i="12"/>
  <c r="X332" i="12"/>
  <c r="X333" i="12"/>
  <c r="X334" i="12"/>
  <c r="X335" i="12"/>
  <c r="X336" i="12"/>
  <c r="X337" i="12"/>
  <c r="X338" i="12"/>
  <c r="X339" i="12"/>
  <c r="X340" i="12"/>
  <c r="X341" i="12"/>
  <c r="X342" i="12"/>
  <c r="X343" i="12"/>
  <c r="X344" i="12"/>
  <c r="X345" i="12"/>
  <c r="X346" i="12"/>
  <c r="X347" i="12"/>
  <c r="X348" i="12"/>
  <c r="X349" i="12"/>
  <c r="X350" i="12"/>
  <c r="X351" i="12"/>
  <c r="X352" i="12"/>
  <c r="X353" i="12"/>
  <c r="X354" i="12"/>
  <c r="X355" i="12"/>
  <c r="X356" i="12"/>
  <c r="X357" i="12"/>
  <c r="X358" i="12"/>
  <c r="X359" i="12"/>
  <c r="X360" i="12"/>
  <c r="X361" i="12"/>
  <c r="X362" i="12"/>
  <c r="X363" i="12"/>
  <c r="X364" i="12"/>
  <c r="X365" i="12"/>
  <c r="X366" i="12"/>
  <c r="X367" i="12"/>
  <c r="X368" i="12"/>
  <c r="X369" i="12"/>
  <c r="X370" i="12"/>
  <c r="X371" i="12"/>
  <c r="X372" i="12"/>
  <c r="X373" i="12"/>
  <c r="X374" i="12"/>
  <c r="X375" i="12"/>
  <c r="X376" i="12"/>
  <c r="X377" i="12"/>
  <c r="X378" i="12"/>
  <c r="X379" i="12"/>
  <c r="X380" i="12"/>
  <c r="X381" i="12"/>
  <c r="X382" i="12"/>
  <c r="X383" i="12"/>
  <c r="X384" i="12"/>
  <c r="X385" i="12"/>
  <c r="X386" i="12"/>
  <c r="X387" i="12"/>
  <c r="X388" i="12"/>
  <c r="X389" i="12"/>
  <c r="X390" i="12"/>
  <c r="X391" i="12"/>
  <c r="X392" i="12"/>
  <c r="X393" i="12"/>
  <c r="X394" i="12"/>
  <c r="X395" i="12"/>
  <c r="X396" i="12"/>
  <c r="X397" i="12"/>
  <c r="X398" i="12"/>
  <c r="X399" i="12"/>
  <c r="X400" i="12"/>
  <c r="X401" i="12"/>
  <c r="X402" i="12"/>
  <c r="X403" i="12"/>
  <c r="X404" i="12"/>
  <c r="X405" i="12"/>
  <c r="X406" i="12"/>
  <c r="X407" i="12"/>
  <c r="X408" i="12"/>
  <c r="X409" i="12"/>
  <c r="X410" i="12"/>
  <c r="X411" i="12"/>
  <c r="X412" i="12"/>
  <c r="X413" i="12"/>
  <c r="X414" i="12"/>
  <c r="X415" i="12"/>
  <c r="X416" i="12"/>
  <c r="X417" i="12"/>
  <c r="X418" i="12"/>
  <c r="X419" i="12"/>
  <c r="X420" i="12"/>
  <c r="X421" i="12"/>
  <c r="X422" i="12"/>
  <c r="X423" i="12"/>
  <c r="X424" i="12"/>
  <c r="X425" i="12"/>
  <c r="X426" i="12"/>
  <c r="X427" i="12"/>
  <c r="X428" i="12"/>
  <c r="X429" i="12"/>
  <c r="X430" i="12"/>
  <c r="X431" i="12"/>
  <c r="X432" i="12"/>
  <c r="X433" i="12"/>
  <c r="X434" i="12"/>
  <c r="X435" i="12"/>
  <c r="X436" i="12"/>
  <c r="X437" i="12"/>
  <c r="X438" i="12"/>
  <c r="X439" i="12"/>
  <c r="X440" i="12"/>
  <c r="X441" i="12"/>
  <c r="X442" i="12"/>
  <c r="X443" i="12"/>
  <c r="X444" i="12"/>
  <c r="X445" i="12"/>
  <c r="X446" i="12"/>
  <c r="X447" i="12"/>
  <c r="X448" i="12"/>
  <c r="X449" i="12"/>
  <c r="X450" i="12"/>
  <c r="X451" i="12"/>
  <c r="X452" i="12"/>
  <c r="X453" i="12"/>
  <c r="X454" i="12"/>
  <c r="X455" i="12"/>
  <c r="X456" i="12"/>
  <c r="X457" i="12"/>
  <c r="X458" i="12"/>
  <c r="X459" i="12"/>
  <c r="X460" i="12"/>
  <c r="X461" i="12"/>
  <c r="X462" i="12"/>
  <c r="X463" i="12"/>
  <c r="X464" i="12"/>
  <c r="X465" i="12"/>
  <c r="X466" i="12"/>
  <c r="X467" i="12"/>
  <c r="X468" i="12"/>
  <c r="X469" i="12"/>
  <c r="X470" i="12"/>
  <c r="X471" i="12"/>
  <c r="X472" i="12"/>
  <c r="X473" i="12"/>
  <c r="X474" i="12"/>
  <c r="X475" i="12"/>
  <c r="X476"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2" i="12"/>
  <c r="Y3" i="12"/>
  <c r="T3" i="12" s="1"/>
  <c r="Y4" i="12"/>
  <c r="T4" i="12" s="1"/>
  <c r="Y5" i="12"/>
  <c r="T5" i="12" s="1"/>
  <c r="Y6" i="12"/>
  <c r="T6" i="12" s="1"/>
  <c r="Y7" i="12"/>
  <c r="T7" i="12" s="1"/>
  <c r="Y8" i="12"/>
  <c r="Y9" i="12"/>
  <c r="Y10" i="12"/>
  <c r="Y11" i="12"/>
  <c r="Y12" i="12"/>
  <c r="Y13" i="12"/>
  <c r="Y14" i="12"/>
  <c r="Y15" i="12"/>
  <c r="Y16" i="12"/>
  <c r="Y17" i="12"/>
  <c r="Y18" i="12"/>
  <c r="Y19" i="12"/>
  <c r="Y20" i="12"/>
  <c r="Y21" i="12"/>
  <c r="Y22" i="12"/>
  <c r="T22" i="12" s="1"/>
  <c r="Y23" i="12"/>
  <c r="T23" i="12" s="1"/>
  <c r="Y24" i="12"/>
  <c r="T24" i="12" s="1"/>
  <c r="Y25" i="12"/>
  <c r="T25" i="12" s="1"/>
  <c r="Y26" i="12"/>
  <c r="T26" i="12" s="1"/>
  <c r="Y27" i="12"/>
  <c r="T27" i="12" s="1"/>
  <c r="Y28" i="12"/>
  <c r="T28" i="12" s="1"/>
  <c r="Y29" i="12"/>
  <c r="T29" i="12" s="1"/>
  <c r="Y30" i="12"/>
  <c r="T30" i="12" s="1"/>
  <c r="Y31" i="12"/>
  <c r="T31" i="12" s="1"/>
  <c r="Y32" i="12"/>
  <c r="T32" i="12" s="1"/>
  <c r="Y33" i="12"/>
  <c r="Y34" i="12"/>
  <c r="Y35" i="12"/>
  <c r="Y36" i="12"/>
  <c r="Y37" i="12"/>
  <c r="Y38" i="12"/>
  <c r="Y39" i="12"/>
  <c r="Y40" i="12"/>
  <c r="Y41" i="12"/>
  <c r="Y42" i="12"/>
  <c r="T42" i="12" s="1"/>
  <c r="Y43" i="12"/>
  <c r="T43" i="12" s="1"/>
  <c r="Y44" i="12"/>
  <c r="T44" i="12" s="1"/>
  <c r="Y45" i="12"/>
  <c r="T45" i="12" s="1"/>
  <c r="Y46" i="12"/>
  <c r="T46" i="12" s="1"/>
  <c r="Y47" i="12"/>
  <c r="T47" i="12" s="1"/>
  <c r="Y48" i="12"/>
  <c r="T48" i="12" s="1"/>
  <c r="Y49" i="12"/>
  <c r="T49" i="12" s="1"/>
  <c r="Y50" i="12"/>
  <c r="T50" i="12" s="1"/>
  <c r="Y51" i="12"/>
  <c r="T51" i="12" s="1"/>
  <c r="Y52" i="12"/>
  <c r="T52" i="12" s="1"/>
  <c r="Y53" i="12"/>
  <c r="Y54" i="12"/>
  <c r="Y55" i="12"/>
  <c r="Y56" i="12"/>
  <c r="Y57" i="12"/>
  <c r="Y58" i="12"/>
  <c r="Y59" i="12"/>
  <c r="Y60" i="12"/>
  <c r="Y61" i="12"/>
  <c r="Y62" i="12"/>
  <c r="T62" i="12" s="1"/>
  <c r="Y63" i="12"/>
  <c r="T63" i="12" s="1"/>
  <c r="Y64" i="12"/>
  <c r="T64" i="12" s="1"/>
  <c r="Y65" i="12"/>
  <c r="T65" i="12" s="1"/>
  <c r="Y66" i="12"/>
  <c r="T66" i="12" s="1"/>
  <c r="Y67" i="12"/>
  <c r="T67" i="12" s="1"/>
  <c r="Y68" i="12"/>
  <c r="T68" i="12" s="1"/>
  <c r="Y69" i="12"/>
  <c r="T69" i="12" s="1"/>
  <c r="Y70" i="12"/>
  <c r="T70" i="12" s="1"/>
  <c r="Y71" i="12"/>
  <c r="T71" i="12" s="1"/>
  <c r="Y72" i="12"/>
  <c r="T72" i="12" s="1"/>
  <c r="Y73" i="12"/>
  <c r="Y74" i="12"/>
  <c r="Y75" i="12"/>
  <c r="Y76" i="12"/>
  <c r="Y77" i="12"/>
  <c r="Y78" i="12"/>
  <c r="Y79" i="12"/>
  <c r="Y80" i="12"/>
  <c r="Y81" i="12"/>
  <c r="Y82" i="12"/>
  <c r="T82" i="12" s="1"/>
  <c r="Y83" i="12"/>
  <c r="T83" i="12" s="1"/>
  <c r="Y84" i="12"/>
  <c r="T84" i="12" s="1"/>
  <c r="Y85" i="12"/>
  <c r="T85" i="12" s="1"/>
  <c r="Y86" i="12"/>
  <c r="T86" i="12" s="1"/>
  <c r="Y87" i="12"/>
  <c r="T87" i="12" s="1"/>
  <c r="Y88" i="12"/>
  <c r="T88" i="12" s="1"/>
  <c r="Y89" i="12"/>
  <c r="T89" i="12" s="1"/>
  <c r="Y90" i="12"/>
  <c r="T90" i="12" s="1"/>
  <c r="Y91" i="12"/>
  <c r="T91" i="12" s="1"/>
  <c r="Y92" i="12"/>
  <c r="T92" i="12" s="1"/>
  <c r="Y93" i="12"/>
  <c r="Y94" i="12"/>
  <c r="Y95" i="12"/>
  <c r="Y96" i="12"/>
  <c r="Y97" i="12"/>
  <c r="Y98" i="12"/>
  <c r="Y99" i="12"/>
  <c r="Y100" i="12"/>
  <c r="Y101" i="12"/>
  <c r="Y102" i="12"/>
  <c r="T102" i="12" s="1"/>
  <c r="Y103" i="12"/>
  <c r="T103" i="12" s="1"/>
  <c r="Y104" i="12"/>
  <c r="T104" i="12" s="1"/>
  <c r="Y105" i="12"/>
  <c r="T105" i="12" s="1"/>
  <c r="Y106" i="12"/>
  <c r="T106" i="12" s="1"/>
  <c r="Y107" i="12"/>
  <c r="T107" i="12" s="1"/>
  <c r="Y108" i="12"/>
  <c r="T108" i="12" s="1"/>
  <c r="Y109" i="12"/>
  <c r="T109" i="12" s="1"/>
  <c r="Y110" i="12"/>
  <c r="T110" i="12" s="1"/>
  <c r="Y111" i="12"/>
  <c r="T111" i="12" s="1"/>
  <c r="Y112" i="12"/>
  <c r="T112" i="12" s="1"/>
  <c r="Y113" i="12"/>
  <c r="Y114" i="12"/>
  <c r="Y115" i="12"/>
  <c r="Y116" i="12"/>
  <c r="Y117" i="12"/>
  <c r="Y118" i="12"/>
  <c r="Y119" i="12"/>
  <c r="Y120" i="12"/>
  <c r="Y121" i="12"/>
  <c r="Y122" i="12"/>
  <c r="T122" i="12" s="1"/>
  <c r="Y123" i="12"/>
  <c r="T123" i="12" s="1"/>
  <c r="Y124" i="12"/>
  <c r="T124" i="12" s="1"/>
  <c r="Y125" i="12"/>
  <c r="T125" i="12" s="1"/>
  <c r="Y126" i="12"/>
  <c r="T126" i="12" s="1"/>
  <c r="Y127" i="12"/>
  <c r="T127" i="12" s="1"/>
  <c r="Y128" i="12"/>
  <c r="T128" i="12" s="1"/>
  <c r="Y129" i="12"/>
  <c r="T129" i="12" s="1"/>
  <c r="Y130" i="12"/>
  <c r="T130" i="12" s="1"/>
  <c r="Y131" i="12"/>
  <c r="T131" i="12" s="1"/>
  <c r="Y132" i="12"/>
  <c r="T132" i="12" s="1"/>
  <c r="Y133" i="12"/>
  <c r="Y134" i="12"/>
  <c r="Y135" i="12"/>
  <c r="Y136" i="12"/>
  <c r="Y137" i="12"/>
  <c r="Y138" i="12"/>
  <c r="Y139" i="12"/>
  <c r="Y140" i="12"/>
  <c r="Y141" i="12"/>
  <c r="Y142" i="12"/>
  <c r="T142" i="12" s="1"/>
  <c r="Y143" i="12"/>
  <c r="T143" i="12" s="1"/>
  <c r="Y144" i="12"/>
  <c r="T144" i="12" s="1"/>
  <c r="Y145" i="12"/>
  <c r="T145" i="12" s="1"/>
  <c r="Y146" i="12"/>
  <c r="T146" i="12" s="1"/>
  <c r="Y147" i="12"/>
  <c r="T147" i="12" s="1"/>
  <c r="Y148" i="12"/>
  <c r="T148" i="12" s="1"/>
  <c r="Y149" i="12"/>
  <c r="T149" i="12" s="1"/>
  <c r="Y150" i="12"/>
  <c r="T150" i="12" s="1"/>
  <c r="Y151" i="12"/>
  <c r="T151" i="12" s="1"/>
  <c r="Y152" i="12"/>
  <c r="T152" i="12" s="1"/>
  <c r="Y153" i="12"/>
  <c r="Y154" i="12"/>
  <c r="Y155" i="12"/>
  <c r="Y156" i="12"/>
  <c r="Y157" i="12"/>
  <c r="Y158" i="12"/>
  <c r="Y159" i="12"/>
  <c r="Y160" i="12"/>
  <c r="Y161" i="12"/>
  <c r="Y162" i="12"/>
  <c r="T162" i="12" s="1"/>
  <c r="Y163" i="12"/>
  <c r="T163" i="12" s="1"/>
  <c r="Y164" i="12"/>
  <c r="T164" i="12" s="1"/>
  <c r="Y165" i="12"/>
  <c r="T165" i="12" s="1"/>
  <c r="Y166" i="12"/>
  <c r="T166" i="12" s="1"/>
  <c r="Y167" i="12"/>
  <c r="T167" i="12" s="1"/>
  <c r="Y168" i="12"/>
  <c r="T168" i="12" s="1"/>
  <c r="Y169" i="12"/>
  <c r="T169" i="12" s="1"/>
  <c r="Y170" i="12"/>
  <c r="T170" i="12" s="1"/>
  <c r="Y171" i="12"/>
  <c r="T171" i="12" s="1"/>
  <c r="Y172" i="12"/>
  <c r="T172" i="12" s="1"/>
  <c r="Y173" i="12"/>
  <c r="Y174" i="12"/>
  <c r="Y175" i="12"/>
  <c r="Y176" i="12"/>
  <c r="Y177" i="12"/>
  <c r="Y178" i="12"/>
  <c r="Y179" i="12"/>
  <c r="Y180" i="12"/>
  <c r="Y181" i="12"/>
  <c r="Y182" i="12"/>
  <c r="T182" i="12" s="1"/>
  <c r="Y183" i="12"/>
  <c r="T183" i="12" s="1"/>
  <c r="Y184" i="12"/>
  <c r="T184" i="12" s="1"/>
  <c r="Y185" i="12"/>
  <c r="T185" i="12" s="1"/>
  <c r="Y186" i="12"/>
  <c r="T186" i="12" s="1"/>
  <c r="Y187" i="12"/>
  <c r="T187" i="12" s="1"/>
  <c r="Y188" i="12"/>
  <c r="T188" i="12" s="1"/>
  <c r="Y189" i="12"/>
  <c r="T189" i="12" s="1"/>
  <c r="Y190" i="12"/>
  <c r="T190" i="12" s="1"/>
  <c r="Y191" i="12"/>
  <c r="T191" i="12" s="1"/>
  <c r="Y192" i="12"/>
  <c r="T192" i="12" s="1"/>
  <c r="Y193" i="12"/>
  <c r="Y194" i="12"/>
  <c r="Y195" i="12"/>
  <c r="Y196" i="12"/>
  <c r="Y197" i="12"/>
  <c r="Y198" i="12"/>
  <c r="Y199" i="12"/>
  <c r="Y200" i="12"/>
  <c r="Y201" i="12"/>
  <c r="Y202" i="12"/>
  <c r="T202" i="12" s="1"/>
  <c r="Y203" i="12"/>
  <c r="T203" i="12" s="1"/>
  <c r="Y204" i="12"/>
  <c r="T204" i="12" s="1"/>
  <c r="Y205" i="12"/>
  <c r="T205" i="12" s="1"/>
  <c r="Y206" i="12"/>
  <c r="T206" i="12" s="1"/>
  <c r="Y207" i="12"/>
  <c r="T207" i="12" s="1"/>
  <c r="Y208" i="12"/>
  <c r="T208" i="12" s="1"/>
  <c r="Y209" i="12"/>
  <c r="T209" i="12" s="1"/>
  <c r="Y210" i="12"/>
  <c r="T210" i="12" s="1"/>
  <c r="Y211" i="12"/>
  <c r="T211" i="12" s="1"/>
  <c r="Y212" i="12"/>
  <c r="T212" i="12" s="1"/>
  <c r="Y213" i="12"/>
  <c r="Y214" i="12"/>
  <c r="Y215" i="12"/>
  <c r="Y216" i="12"/>
  <c r="Y217" i="12"/>
  <c r="Y218" i="12"/>
  <c r="Y219" i="12"/>
  <c r="Y220" i="12"/>
  <c r="Y221" i="12"/>
  <c r="Y222" i="12"/>
  <c r="T222" i="12" s="1"/>
  <c r="Y223" i="12"/>
  <c r="T223" i="12" s="1"/>
  <c r="Y224" i="12"/>
  <c r="T224" i="12" s="1"/>
  <c r="Y225" i="12"/>
  <c r="T225" i="12" s="1"/>
  <c r="Y226" i="12"/>
  <c r="T226" i="12" s="1"/>
  <c r="Y227" i="12"/>
  <c r="T227" i="12" s="1"/>
  <c r="Y228" i="12"/>
  <c r="T228" i="12" s="1"/>
  <c r="Y229" i="12"/>
  <c r="T229" i="12" s="1"/>
  <c r="Y230" i="12"/>
  <c r="T230" i="12" s="1"/>
  <c r="Y231" i="12"/>
  <c r="T231" i="12" s="1"/>
  <c r="Y232" i="12"/>
  <c r="T232" i="12" s="1"/>
  <c r="Y233" i="12"/>
  <c r="Y234" i="12"/>
  <c r="Y235" i="12"/>
  <c r="Y236" i="12"/>
  <c r="Y237" i="12"/>
  <c r="Y238" i="12"/>
  <c r="Y239" i="12"/>
  <c r="Y240" i="12"/>
  <c r="Y241" i="12"/>
  <c r="Y242" i="12"/>
  <c r="T242" i="12" s="1"/>
  <c r="Y243" i="12"/>
  <c r="T243" i="12" s="1"/>
  <c r="Y244" i="12"/>
  <c r="T244" i="12" s="1"/>
  <c r="Y245" i="12"/>
  <c r="T245" i="12" s="1"/>
  <c r="Y246" i="12"/>
  <c r="T246" i="12" s="1"/>
  <c r="Y247" i="12"/>
  <c r="T247" i="12" s="1"/>
  <c r="Y248" i="12"/>
  <c r="T248" i="12" s="1"/>
  <c r="Y249" i="12"/>
  <c r="T249" i="12" s="1"/>
  <c r="Y250" i="12"/>
  <c r="T250" i="12" s="1"/>
  <c r="Y251" i="12"/>
  <c r="T251" i="12" s="1"/>
  <c r="Y252" i="12"/>
  <c r="T252" i="12" s="1"/>
  <c r="Y253" i="12"/>
  <c r="Y254" i="12"/>
  <c r="Y255" i="12"/>
  <c r="Y256" i="12"/>
  <c r="Y257" i="12"/>
  <c r="Y258" i="12"/>
  <c r="Y259" i="12"/>
  <c r="Y260" i="12"/>
  <c r="Y261" i="12"/>
  <c r="Y262" i="12"/>
  <c r="T262" i="12" s="1"/>
  <c r="Y263" i="12"/>
  <c r="T263" i="12" s="1"/>
  <c r="Y264" i="12"/>
  <c r="T264" i="12" s="1"/>
  <c r="Y265" i="12"/>
  <c r="T265" i="12" s="1"/>
  <c r="Y266" i="12"/>
  <c r="T266" i="12" s="1"/>
  <c r="Y267" i="12"/>
  <c r="T267" i="12" s="1"/>
  <c r="Y268" i="12"/>
  <c r="T268" i="12" s="1"/>
  <c r="Y269" i="12"/>
  <c r="T269" i="12" s="1"/>
  <c r="Y270" i="12"/>
  <c r="T270" i="12" s="1"/>
  <c r="Y271" i="12"/>
  <c r="T271" i="12" s="1"/>
  <c r="Y272" i="12"/>
  <c r="T272" i="12" s="1"/>
  <c r="Y273" i="12"/>
  <c r="Y274" i="12"/>
  <c r="Y275" i="12"/>
  <c r="Y276" i="12"/>
  <c r="Y277" i="12"/>
  <c r="Y278" i="12"/>
  <c r="Y279" i="12"/>
  <c r="Y280" i="12"/>
  <c r="Y281" i="12"/>
  <c r="Y282" i="12"/>
  <c r="T282" i="12" s="1"/>
  <c r="Y283" i="12"/>
  <c r="T283" i="12" s="1"/>
  <c r="Y284" i="12"/>
  <c r="T284" i="12" s="1"/>
  <c r="Y285" i="12"/>
  <c r="T285" i="12" s="1"/>
  <c r="Y286" i="12"/>
  <c r="T286" i="12" s="1"/>
  <c r="Y287" i="12"/>
  <c r="T287" i="12" s="1"/>
  <c r="Y288" i="12"/>
  <c r="T288" i="12" s="1"/>
  <c r="Y289" i="12"/>
  <c r="T289" i="12" s="1"/>
  <c r="Y290" i="12"/>
  <c r="T290" i="12" s="1"/>
  <c r="Y291" i="12"/>
  <c r="T291" i="12" s="1"/>
  <c r="Y292" i="12"/>
  <c r="T292" i="12" s="1"/>
  <c r="Y293" i="12"/>
  <c r="Y294" i="12"/>
  <c r="Y295" i="12"/>
  <c r="Y296" i="12"/>
  <c r="Y297" i="12"/>
  <c r="Y298" i="12"/>
  <c r="Y299" i="12"/>
  <c r="Y300" i="12"/>
  <c r="Y301" i="12"/>
  <c r="Y302" i="12"/>
  <c r="T302" i="12" s="1"/>
  <c r="Y303" i="12"/>
  <c r="T303" i="12" s="1"/>
  <c r="Y304" i="12"/>
  <c r="T304" i="12" s="1"/>
  <c r="Y305" i="12"/>
  <c r="T305" i="12" s="1"/>
  <c r="Y306" i="12"/>
  <c r="T306" i="12" s="1"/>
  <c r="Y307" i="12"/>
  <c r="T307" i="12" s="1"/>
  <c r="Y308" i="12"/>
  <c r="T308" i="12" s="1"/>
  <c r="Y309" i="12"/>
  <c r="T309" i="12" s="1"/>
  <c r="Y310" i="12"/>
  <c r="T310" i="12" s="1"/>
  <c r="Y311" i="12"/>
  <c r="T311" i="12" s="1"/>
  <c r="Y312" i="12"/>
  <c r="T312" i="12" s="1"/>
  <c r="Y313" i="12"/>
  <c r="Y314" i="12"/>
  <c r="Y315" i="12"/>
  <c r="Y316" i="12"/>
  <c r="Y317" i="12"/>
  <c r="Y318" i="12"/>
  <c r="Y319" i="12"/>
  <c r="Y320" i="12"/>
  <c r="Y321" i="12"/>
  <c r="Y322" i="12"/>
  <c r="T322" i="12" s="1"/>
  <c r="Y323" i="12"/>
  <c r="T323" i="12" s="1"/>
  <c r="Y324" i="12"/>
  <c r="T324" i="12" s="1"/>
  <c r="Y325" i="12"/>
  <c r="T325" i="12" s="1"/>
  <c r="Y326" i="12"/>
  <c r="T326" i="12" s="1"/>
  <c r="Y327" i="12"/>
  <c r="T327" i="12" s="1"/>
  <c r="Y328" i="12"/>
  <c r="T328" i="12" s="1"/>
  <c r="Y329" i="12"/>
  <c r="T329" i="12" s="1"/>
  <c r="Y330" i="12"/>
  <c r="T330" i="12" s="1"/>
  <c r="Y331" i="12"/>
  <c r="T331" i="12" s="1"/>
  <c r="Y332" i="12"/>
  <c r="T332" i="12" s="1"/>
  <c r="Y333" i="12"/>
  <c r="Y334" i="12"/>
  <c r="Y335" i="12"/>
  <c r="Y336" i="12"/>
  <c r="Y337" i="12"/>
  <c r="Y338" i="12"/>
  <c r="Y339" i="12"/>
  <c r="Y340" i="12"/>
  <c r="Y341" i="12"/>
  <c r="Y342" i="12"/>
  <c r="T342" i="12" s="1"/>
  <c r="Y343" i="12"/>
  <c r="T343" i="12" s="1"/>
  <c r="Y344" i="12"/>
  <c r="T344" i="12" s="1"/>
  <c r="Y345" i="12"/>
  <c r="T345" i="12" s="1"/>
  <c r="Y346" i="12"/>
  <c r="T346" i="12" s="1"/>
  <c r="Y347" i="12"/>
  <c r="T347" i="12" s="1"/>
  <c r="Y348" i="12"/>
  <c r="T348" i="12" s="1"/>
  <c r="Y349" i="12"/>
  <c r="T349" i="12" s="1"/>
  <c r="Y350" i="12"/>
  <c r="T350" i="12" s="1"/>
  <c r="Y351" i="12"/>
  <c r="T351" i="12" s="1"/>
  <c r="Y352" i="12"/>
  <c r="T352" i="12" s="1"/>
  <c r="Y353" i="12"/>
  <c r="Y354" i="12"/>
  <c r="Y355" i="12"/>
  <c r="Y356" i="12"/>
  <c r="Y357" i="12"/>
  <c r="Y358" i="12"/>
  <c r="Y359" i="12"/>
  <c r="Y360" i="12"/>
  <c r="Y361" i="12"/>
  <c r="Y362" i="12"/>
  <c r="T362" i="12" s="1"/>
  <c r="Y363" i="12"/>
  <c r="T363" i="12" s="1"/>
  <c r="Y364" i="12"/>
  <c r="T364" i="12" s="1"/>
  <c r="Y365" i="12"/>
  <c r="T365" i="12" s="1"/>
  <c r="Y366" i="12"/>
  <c r="T366" i="12" s="1"/>
  <c r="Y367" i="12"/>
  <c r="T367" i="12" s="1"/>
  <c r="Y368" i="12"/>
  <c r="T368" i="12" s="1"/>
  <c r="Y369" i="12"/>
  <c r="T369" i="12" s="1"/>
  <c r="Y370" i="12"/>
  <c r="T370" i="12" s="1"/>
  <c r="Y371" i="12"/>
  <c r="T371" i="12" s="1"/>
  <c r="Y372" i="12"/>
  <c r="T372" i="12" s="1"/>
  <c r="Y373" i="12"/>
  <c r="Y374" i="12"/>
  <c r="Y375" i="12"/>
  <c r="Y376" i="12"/>
  <c r="Y377" i="12"/>
  <c r="Y378" i="12"/>
  <c r="Y379" i="12"/>
  <c r="Y380" i="12"/>
  <c r="Y381" i="12"/>
  <c r="Y382" i="12"/>
  <c r="T382" i="12" s="1"/>
  <c r="Y383" i="12"/>
  <c r="T383" i="12" s="1"/>
  <c r="Y384" i="12"/>
  <c r="T384" i="12" s="1"/>
  <c r="Y385" i="12"/>
  <c r="T385" i="12" s="1"/>
  <c r="Y386" i="12"/>
  <c r="T386" i="12" s="1"/>
  <c r="Y387" i="12"/>
  <c r="T387" i="12" s="1"/>
  <c r="Y388" i="12"/>
  <c r="T388" i="12" s="1"/>
  <c r="Y389" i="12"/>
  <c r="T389" i="12" s="1"/>
  <c r="Y390" i="12"/>
  <c r="T390" i="12" s="1"/>
  <c r="Y391" i="12"/>
  <c r="T391" i="12" s="1"/>
  <c r="Y392" i="12"/>
  <c r="T392" i="12" s="1"/>
  <c r="Y393" i="12"/>
  <c r="Y394" i="12"/>
  <c r="Y395" i="12"/>
  <c r="Y396" i="12"/>
  <c r="Y397" i="12"/>
  <c r="Y398" i="12"/>
  <c r="Y399" i="12"/>
  <c r="Y400" i="12"/>
  <c r="Y401" i="12"/>
  <c r="Y402" i="12"/>
  <c r="T402" i="12" s="1"/>
  <c r="Y403" i="12"/>
  <c r="T403" i="12" s="1"/>
  <c r="Y404" i="12"/>
  <c r="T404" i="12" s="1"/>
  <c r="Y405" i="12"/>
  <c r="T405" i="12" s="1"/>
  <c r="Y406" i="12"/>
  <c r="T406" i="12" s="1"/>
  <c r="Y407" i="12"/>
  <c r="T407" i="12" s="1"/>
  <c r="Y408" i="12"/>
  <c r="T408" i="12" s="1"/>
  <c r="Y409" i="12"/>
  <c r="T409" i="12" s="1"/>
  <c r="Y410" i="12"/>
  <c r="T410" i="12" s="1"/>
  <c r="Y411" i="12"/>
  <c r="T411" i="12" s="1"/>
  <c r="Y412" i="12"/>
  <c r="T412" i="12" s="1"/>
  <c r="Y413" i="12"/>
  <c r="Y414" i="12"/>
  <c r="Y415" i="12"/>
  <c r="Y416" i="12"/>
  <c r="Y417" i="12"/>
  <c r="Y418" i="12"/>
  <c r="Y419" i="12"/>
  <c r="Y420" i="12"/>
  <c r="Y421" i="12"/>
  <c r="Y422" i="12"/>
  <c r="T422" i="12" s="1"/>
  <c r="Y423" i="12"/>
  <c r="T423" i="12" s="1"/>
  <c r="Y424" i="12"/>
  <c r="T424" i="12" s="1"/>
  <c r="Y425" i="12"/>
  <c r="T425" i="12" s="1"/>
  <c r="Y426" i="12"/>
  <c r="T426" i="12" s="1"/>
  <c r="Y427" i="12"/>
  <c r="T427" i="12" s="1"/>
  <c r="Y428" i="12"/>
  <c r="T428" i="12" s="1"/>
  <c r="Y429" i="12"/>
  <c r="T429" i="12" s="1"/>
  <c r="Y430" i="12"/>
  <c r="T430" i="12" s="1"/>
  <c r="Y431" i="12"/>
  <c r="T431" i="12" s="1"/>
  <c r="Y432" i="12"/>
  <c r="T432" i="12" s="1"/>
  <c r="Y433" i="12"/>
  <c r="Y434" i="12"/>
  <c r="Y435" i="12"/>
  <c r="Y436" i="12"/>
  <c r="Y437" i="12"/>
  <c r="Y438" i="12"/>
  <c r="Y439" i="12"/>
  <c r="Y440" i="12"/>
  <c r="Y441" i="12"/>
  <c r="Y442" i="12"/>
  <c r="T442" i="12" s="1"/>
  <c r="Y443" i="12"/>
  <c r="T443" i="12" s="1"/>
  <c r="Y444" i="12"/>
  <c r="T444" i="12" s="1"/>
  <c r="Y445" i="12"/>
  <c r="T445" i="12" s="1"/>
  <c r="Y446" i="12"/>
  <c r="T446" i="12" s="1"/>
  <c r="Y447" i="12"/>
  <c r="T447" i="12" s="1"/>
  <c r="Y448" i="12"/>
  <c r="T448" i="12" s="1"/>
  <c r="Y449" i="12"/>
  <c r="T449" i="12" s="1"/>
  <c r="Y450" i="12"/>
  <c r="T450" i="12" s="1"/>
  <c r="Y451" i="12"/>
  <c r="T451" i="12" s="1"/>
  <c r="Y452" i="12"/>
  <c r="T452" i="12" s="1"/>
  <c r="Y453" i="12"/>
  <c r="Y454" i="12"/>
  <c r="Y455" i="12"/>
  <c r="Y456" i="12"/>
  <c r="Y457" i="12"/>
  <c r="Y458" i="12"/>
  <c r="Y459" i="12"/>
  <c r="Y460" i="12"/>
  <c r="Y461" i="12"/>
  <c r="Y462" i="12"/>
  <c r="T462" i="12" s="1"/>
  <c r="Y463" i="12"/>
  <c r="T463" i="12" s="1"/>
  <c r="Y464" i="12"/>
  <c r="T464" i="12" s="1"/>
  <c r="Y465" i="12"/>
  <c r="T465" i="12" s="1"/>
  <c r="Y466" i="12"/>
  <c r="T466" i="12" s="1"/>
  <c r="Y467" i="12"/>
  <c r="T467" i="12" s="1"/>
  <c r="Y468" i="12"/>
  <c r="T468" i="12" s="1"/>
  <c r="Y469" i="12"/>
  <c r="T469" i="12" s="1"/>
  <c r="Y470" i="12"/>
  <c r="T470" i="12" s="1"/>
  <c r="Y471" i="12"/>
  <c r="T471" i="12" s="1"/>
  <c r="Y472" i="12"/>
  <c r="T472" i="12" s="1"/>
  <c r="Y473" i="12"/>
  <c r="Y474" i="12"/>
  <c r="Y475" i="12"/>
  <c r="Y476" i="12"/>
  <c r="Y2" i="12"/>
  <c r="T2" i="12" s="1"/>
  <c r="C288" i="17" l="1"/>
  <c r="C127" i="17"/>
  <c r="C455" i="17"/>
  <c r="C275" i="17"/>
  <c r="C115" i="17"/>
  <c r="C304" i="17"/>
  <c r="C134" i="17"/>
  <c r="C473" i="17"/>
  <c r="C463" i="17"/>
  <c r="C303" i="17"/>
  <c r="C133" i="17"/>
  <c r="C457" i="17"/>
  <c r="C217" i="17"/>
  <c r="C107" i="17"/>
  <c r="C456" i="17"/>
  <c r="C106" i="17"/>
  <c r="C405" i="17"/>
  <c r="C215" i="17"/>
  <c r="C75" i="17"/>
  <c r="C474" i="17"/>
  <c r="C404" i="17"/>
  <c r="C374" i="17"/>
  <c r="C354" i="17"/>
  <c r="C224" i="17"/>
  <c r="C373" i="17"/>
  <c r="C233" i="17"/>
  <c r="C410" i="17"/>
  <c r="C30" i="17"/>
  <c r="C219" i="17"/>
  <c r="C99" i="17"/>
  <c r="C29" i="17"/>
  <c r="C398" i="17"/>
  <c r="C218" i="17"/>
  <c r="C397" i="17"/>
  <c r="C337" i="17"/>
  <c r="C257" i="17"/>
  <c r="C177" i="17"/>
  <c r="C466" i="17"/>
  <c r="C426" i="17"/>
  <c r="C346" i="17"/>
  <c r="C336" i="17"/>
  <c r="C306" i="17"/>
  <c r="C186" i="17"/>
  <c r="C166" i="17"/>
  <c r="C96" i="17"/>
  <c r="C66" i="17"/>
  <c r="C26" i="17"/>
  <c r="C16" i="17"/>
  <c r="C425" i="17"/>
  <c r="C415" i="17"/>
  <c r="C385" i="17"/>
  <c r="C345" i="17"/>
  <c r="C325" i="17"/>
  <c r="C265" i="17"/>
  <c r="C255" i="17"/>
  <c r="C175" i="17"/>
  <c r="C105" i="17"/>
  <c r="C424" i="17"/>
  <c r="C384" i="17"/>
  <c r="C344" i="17"/>
  <c r="C264" i="17"/>
  <c r="C184" i="17"/>
  <c r="C104" i="17"/>
  <c r="C34" i="17"/>
  <c r="C33" i="17"/>
  <c r="C180" i="17"/>
  <c r="C459" i="17"/>
  <c r="C379" i="17"/>
  <c r="C369" i="17"/>
  <c r="C339" i="17"/>
  <c r="C299" i="17"/>
  <c r="C199" i="17"/>
  <c r="C179" i="17"/>
  <c r="C129" i="17"/>
  <c r="C69" i="17"/>
  <c r="C458" i="17"/>
  <c r="C338" i="17"/>
  <c r="C258" i="17"/>
  <c r="C248" i="17"/>
  <c r="C467" i="17"/>
  <c r="C437" i="17"/>
  <c r="C427" i="17"/>
  <c r="C407" i="17"/>
  <c r="C367" i="17"/>
  <c r="C317" i="17"/>
  <c r="C307" i="17"/>
  <c r="C287" i="17"/>
  <c r="C277" i="17"/>
  <c r="C247" i="17"/>
  <c r="C227" i="17"/>
  <c r="C157" i="17"/>
  <c r="C117" i="17"/>
  <c r="C77" i="17"/>
  <c r="C7" i="17"/>
  <c r="C391" i="17"/>
  <c r="C251" i="17"/>
  <c r="C141" i="17"/>
  <c r="C51" i="17"/>
  <c r="C370" i="17"/>
  <c r="C340" i="17"/>
  <c r="C300" i="17"/>
  <c r="C290" i="17"/>
  <c r="C250" i="17"/>
  <c r="C210" i="17"/>
  <c r="C130" i="17"/>
  <c r="C70" i="17"/>
  <c r="C406" i="17"/>
  <c r="C286" i="17"/>
  <c r="C156" i="17"/>
  <c r="C126" i="17"/>
  <c r="C475" i="17"/>
  <c r="C445" i="17"/>
  <c r="C305" i="17"/>
  <c r="C125" i="17"/>
  <c r="C95" i="17"/>
  <c r="C453" i="17"/>
  <c r="C423" i="17"/>
  <c r="C333" i="17"/>
  <c r="C173" i="17"/>
  <c r="C460" i="17"/>
  <c r="C390" i="17"/>
  <c r="C260" i="17"/>
  <c r="C200" i="17"/>
  <c r="C100" i="17"/>
  <c r="C366" i="17"/>
  <c r="C196" i="17"/>
  <c r="C365" i="17"/>
  <c r="C285" i="17"/>
  <c r="C195" i="17"/>
  <c r="C145" i="17"/>
  <c r="C15" i="17"/>
  <c r="C113" i="17"/>
  <c r="C23" i="17"/>
  <c r="C471" i="17"/>
  <c r="C441" i="17"/>
  <c r="C431" i="17"/>
  <c r="C361" i="17"/>
  <c r="C351" i="17"/>
  <c r="C331" i="17"/>
  <c r="C311" i="17"/>
  <c r="C281" i="17"/>
  <c r="C271" i="17"/>
  <c r="C201" i="17"/>
  <c r="C171" i="17"/>
  <c r="C111" i="17"/>
  <c r="C101" i="17"/>
  <c r="C81" i="17"/>
  <c r="C470" i="17"/>
  <c r="C450" i="17"/>
  <c r="C440" i="17"/>
  <c r="C430" i="17"/>
  <c r="C420" i="17"/>
  <c r="C400" i="17"/>
  <c r="C380" i="17"/>
  <c r="C360" i="17"/>
  <c r="C350" i="17"/>
  <c r="C330" i="17"/>
  <c r="C320" i="17"/>
  <c r="C310" i="17"/>
  <c r="C280" i="17"/>
  <c r="C270" i="17"/>
  <c r="C240" i="17"/>
  <c r="C230" i="17"/>
  <c r="C220" i="17"/>
  <c r="C190" i="17"/>
  <c r="C170" i="17"/>
  <c r="C160" i="17"/>
  <c r="C150" i="17"/>
  <c r="C140" i="17"/>
  <c r="C120" i="17"/>
  <c r="C110" i="17"/>
  <c r="C90" i="17"/>
  <c r="C80" i="17"/>
  <c r="C60" i="17"/>
  <c r="C50" i="17"/>
  <c r="C40" i="17"/>
  <c r="C20" i="17"/>
  <c r="C10" i="17"/>
  <c r="C469" i="17"/>
  <c r="C449" i="17"/>
  <c r="C439" i="17"/>
  <c r="C429" i="17"/>
  <c r="C419" i="17"/>
  <c r="C409" i="17"/>
  <c r="C399" i="17"/>
  <c r="C389" i="17"/>
  <c r="C359" i="17"/>
  <c r="C349" i="17"/>
  <c r="C329" i="17"/>
  <c r="C319" i="17"/>
  <c r="C309" i="17"/>
  <c r="C279" i="17"/>
  <c r="C269" i="17"/>
  <c r="C259" i="17"/>
  <c r="C249" i="17"/>
  <c r="C239" i="17"/>
  <c r="C229" i="17"/>
  <c r="C209" i="17"/>
  <c r="C189" i="17"/>
  <c r="C169" i="17"/>
  <c r="C159" i="17"/>
  <c r="C149" i="17"/>
  <c r="C139" i="17"/>
  <c r="C119" i="17"/>
  <c r="C109" i="17"/>
  <c r="C89" i="17"/>
  <c r="C79" i="17"/>
  <c r="C59" i="17"/>
  <c r="C49" i="17"/>
  <c r="C39" i="17"/>
  <c r="C19" i="17"/>
  <c r="C9" i="17"/>
  <c r="C468" i="17"/>
  <c r="C448" i="17"/>
  <c r="C438" i="17"/>
  <c r="C428" i="17"/>
  <c r="C418" i="17"/>
  <c r="C408" i="17"/>
  <c r="C388" i="17"/>
  <c r="C378" i="17"/>
  <c r="C368" i="17"/>
  <c r="C358" i="17"/>
  <c r="C348" i="17"/>
  <c r="C328" i="17"/>
  <c r="C318" i="17"/>
  <c r="C308" i="17"/>
  <c r="C298" i="17"/>
  <c r="C278" i="17"/>
  <c r="C268" i="17"/>
  <c r="C208" i="17"/>
  <c r="C188" i="17"/>
  <c r="C178" i="17"/>
  <c r="C158" i="17"/>
  <c r="C148" i="17"/>
  <c r="C128" i="17"/>
  <c r="C118" i="17"/>
  <c r="C108" i="17"/>
  <c r="C88" i="17"/>
  <c r="C38" i="17"/>
  <c r="C18" i="17"/>
  <c r="C8" i="17"/>
  <c r="C238" i="17"/>
  <c r="C228" i="17"/>
  <c r="C168" i="17"/>
  <c r="C138" i="17"/>
  <c r="C98" i="17"/>
  <c r="C78" i="17"/>
  <c r="C58" i="17"/>
  <c r="C447" i="17"/>
  <c r="C417" i="17"/>
  <c r="C387" i="17"/>
  <c r="C327" i="17"/>
  <c r="C297" i="17"/>
  <c r="C267" i="17"/>
  <c r="C237" i="17"/>
  <c r="C207" i="17"/>
  <c r="C197" i="17"/>
  <c r="C167" i="17"/>
  <c r="C137" i="17"/>
  <c r="C97" i="17"/>
  <c r="C87" i="17"/>
  <c r="C57" i="17"/>
  <c r="C17" i="17"/>
  <c r="C446" i="17"/>
  <c r="C416" i="17"/>
  <c r="C386" i="17"/>
  <c r="C326" i="17"/>
  <c r="C296" i="17"/>
  <c r="C266" i="17"/>
  <c r="C136" i="17"/>
  <c r="C86" i="17"/>
  <c r="C56" i="17"/>
  <c r="C355" i="17"/>
  <c r="C335" i="17"/>
  <c r="C295" i="17"/>
  <c r="C235" i="17"/>
  <c r="C225" i="17"/>
  <c r="C205" i="17"/>
  <c r="C85" i="17"/>
  <c r="C55" i="17"/>
  <c r="C454" i="17"/>
  <c r="C234" i="17"/>
  <c r="C204" i="17"/>
  <c r="C174" i="17"/>
  <c r="C114" i="17"/>
  <c r="C84" i="17"/>
  <c r="C2" i="17"/>
  <c r="C12" i="17"/>
  <c r="C22" i="17"/>
  <c r="C32" i="17"/>
  <c r="C42" i="17"/>
  <c r="C52" i="17"/>
  <c r="C62" i="17"/>
  <c r="C72" i="17"/>
  <c r="C82" i="17"/>
  <c r="C92" i="17"/>
  <c r="C102" i="17"/>
  <c r="C112" i="17"/>
  <c r="C122" i="17"/>
  <c r="C132" i="17"/>
  <c r="C142" i="17"/>
  <c r="C152" i="17"/>
  <c r="C162" i="17"/>
  <c r="C172" i="17"/>
  <c r="C182" i="17"/>
  <c r="C192" i="17"/>
  <c r="C202" i="17"/>
  <c r="C212" i="17"/>
  <c r="C222" i="17"/>
  <c r="C232" i="17"/>
  <c r="C242" i="17"/>
  <c r="C252" i="17"/>
  <c r="C262" i="17"/>
  <c r="C272" i="17"/>
  <c r="C282" i="17"/>
  <c r="C292" i="17"/>
  <c r="C302" i="17"/>
  <c r="C312" i="17"/>
  <c r="C322" i="17"/>
  <c r="C332" i="17"/>
  <c r="C342" i="17"/>
  <c r="C352" i="17"/>
  <c r="C362" i="17"/>
  <c r="C372" i="17"/>
  <c r="C382" i="17"/>
  <c r="C392" i="17"/>
  <c r="C402" i="17"/>
  <c r="C412" i="17"/>
  <c r="C422" i="17"/>
  <c r="C432" i="17"/>
  <c r="C442" i="17"/>
  <c r="C452" i="17"/>
  <c r="C462" i="17"/>
  <c r="C472" i="17"/>
  <c r="C6" i="17"/>
  <c r="C36" i="17"/>
  <c r="C46" i="17"/>
  <c r="C76" i="17"/>
  <c r="C146" i="17"/>
  <c r="C176" i="17"/>
  <c r="C206" i="17"/>
  <c r="C236" i="17"/>
  <c r="C246" i="17"/>
  <c r="C276" i="17"/>
  <c r="C316" i="17"/>
  <c r="C356" i="17"/>
  <c r="C396" i="17"/>
  <c r="C436" i="17"/>
  <c r="C11" i="17"/>
  <c r="C21" i="17"/>
  <c r="C31" i="17"/>
  <c r="C41" i="17"/>
  <c r="C61" i="17"/>
  <c r="C91" i="17"/>
  <c r="C121" i="17"/>
  <c r="C131" i="17"/>
  <c r="C151" i="17"/>
  <c r="C161" i="17"/>
  <c r="C181" i="17"/>
  <c r="C191" i="17"/>
  <c r="C211" i="17"/>
  <c r="C221" i="17"/>
  <c r="C231" i="17"/>
  <c r="C241" i="17"/>
  <c r="C261" i="17"/>
  <c r="C291" i="17"/>
  <c r="C301" i="17"/>
  <c r="C321" i="17"/>
  <c r="C341" i="17"/>
  <c r="C371" i="17"/>
  <c r="C381" i="17"/>
  <c r="C401" i="17"/>
  <c r="C421" i="17"/>
  <c r="C451" i="17"/>
  <c r="C461" i="17"/>
  <c r="T318" i="12"/>
  <c r="T298" i="12"/>
  <c r="T278" i="12"/>
  <c r="T258" i="12"/>
  <c r="T12" i="12"/>
  <c r="T11" i="12"/>
  <c r="T10" i="12"/>
  <c r="T9" i="12"/>
  <c r="T8" i="12"/>
  <c r="T461" i="12"/>
  <c r="T421" i="12"/>
  <c r="T401" i="12"/>
  <c r="T361" i="12"/>
  <c r="T341" i="12"/>
  <c r="T301" i="12"/>
  <c r="T281" i="12"/>
  <c r="T261" i="12"/>
  <c r="T241" i="12"/>
  <c r="T201" i="12"/>
  <c r="T181" i="12"/>
  <c r="T161" i="12"/>
  <c r="T141" i="12"/>
  <c r="T101" i="12"/>
  <c r="T81" i="12"/>
  <c r="T61" i="12"/>
  <c r="T21" i="12"/>
  <c r="T460" i="12"/>
  <c r="T440" i="12"/>
  <c r="T420" i="12"/>
  <c r="T400" i="12"/>
  <c r="T360" i="12"/>
  <c r="T340" i="12"/>
  <c r="T320" i="12"/>
  <c r="T300" i="12"/>
  <c r="T280" i="12"/>
  <c r="T240" i="12"/>
  <c r="T220" i="12"/>
  <c r="T200" i="12"/>
  <c r="T180" i="12"/>
  <c r="T140" i="12"/>
  <c r="T120" i="12"/>
  <c r="T100" i="12"/>
  <c r="T60" i="12"/>
  <c r="T40" i="12"/>
  <c r="T20" i="12"/>
  <c r="T459" i="12"/>
  <c r="T419" i="12"/>
  <c r="T399" i="12"/>
  <c r="T359" i="12"/>
  <c r="T339" i="12"/>
  <c r="T299" i="12"/>
  <c r="T279" i="12"/>
  <c r="T259" i="12"/>
  <c r="T239" i="12"/>
  <c r="T199" i="12"/>
  <c r="T179" i="12"/>
  <c r="T159" i="12"/>
  <c r="T139" i="12"/>
  <c r="T119" i="12"/>
  <c r="T99" i="12"/>
  <c r="T79" i="12"/>
  <c r="T59" i="12"/>
  <c r="T39" i="12"/>
  <c r="T19" i="12"/>
  <c r="T238" i="12"/>
  <c r="T441" i="12"/>
  <c r="T381" i="12"/>
  <c r="T321" i="12"/>
  <c r="T221" i="12"/>
  <c r="T121" i="12"/>
  <c r="T41" i="12"/>
  <c r="T380" i="12"/>
  <c r="T260" i="12"/>
  <c r="T160" i="12"/>
  <c r="T80" i="12"/>
  <c r="T439" i="12"/>
  <c r="T379" i="12"/>
  <c r="T319" i="12"/>
  <c r="T219" i="12"/>
  <c r="T458" i="12"/>
  <c r="T438" i="12"/>
  <c r="T418" i="12"/>
  <c r="T398" i="12"/>
  <c r="T378" i="12"/>
  <c r="T358" i="12"/>
  <c r="T338" i="12"/>
  <c r="T178" i="12"/>
  <c r="T218" i="12"/>
  <c r="T198" i="12"/>
  <c r="T158" i="12"/>
  <c r="T138" i="12"/>
  <c r="T118" i="12"/>
  <c r="T78" i="12"/>
  <c r="T58" i="12"/>
  <c r="T38" i="12"/>
  <c r="T18" i="12"/>
  <c r="T437" i="12"/>
  <c r="T417" i="12"/>
  <c r="T377" i="12"/>
  <c r="T337" i="12"/>
  <c r="T317" i="12"/>
  <c r="T277" i="12"/>
  <c r="T237" i="12"/>
  <c r="T217" i="12"/>
  <c r="T177" i="12"/>
  <c r="T137" i="12"/>
  <c r="T117" i="12"/>
  <c r="T97" i="12"/>
  <c r="T77" i="12"/>
  <c r="T37" i="12"/>
  <c r="T17" i="12"/>
  <c r="T476" i="12"/>
  <c r="T456" i="12"/>
  <c r="T436" i="12"/>
  <c r="T396" i="12"/>
  <c r="T376" i="12"/>
  <c r="T356" i="12"/>
  <c r="T316" i="12"/>
  <c r="T276" i="12"/>
  <c r="T236" i="12"/>
  <c r="T216" i="12"/>
  <c r="T176" i="12"/>
  <c r="T156" i="12"/>
  <c r="T116" i="12"/>
  <c r="T76" i="12"/>
  <c r="T36" i="12"/>
  <c r="T475" i="12"/>
  <c r="T455" i="12"/>
  <c r="T435" i="12"/>
  <c r="T415" i="12"/>
  <c r="T395" i="12"/>
  <c r="T375" i="12"/>
  <c r="T355" i="12"/>
  <c r="T335" i="12"/>
  <c r="T315" i="12"/>
  <c r="T295" i="12"/>
  <c r="T275" i="12"/>
  <c r="T235" i="12"/>
  <c r="T215" i="12"/>
  <c r="T195" i="12"/>
  <c r="T175" i="12"/>
  <c r="T155" i="12"/>
  <c r="T135" i="12"/>
  <c r="T115" i="12"/>
  <c r="T95" i="12"/>
  <c r="T75" i="12"/>
  <c r="T55" i="12"/>
  <c r="T35" i="12"/>
  <c r="T474" i="12"/>
  <c r="T454" i="12"/>
  <c r="T434" i="12"/>
  <c r="T414" i="12"/>
  <c r="T394" i="12"/>
  <c r="T374" i="12"/>
  <c r="T354" i="12"/>
  <c r="T334" i="12"/>
  <c r="T314" i="12"/>
  <c r="T294" i="12"/>
  <c r="T274" i="12"/>
  <c r="T254" i="12"/>
  <c r="T234" i="12"/>
  <c r="T214" i="12"/>
  <c r="T194" i="12"/>
  <c r="T174" i="12"/>
  <c r="T154" i="12"/>
  <c r="T134" i="12"/>
  <c r="T114" i="12"/>
  <c r="T94" i="12"/>
  <c r="T74" i="12"/>
  <c r="T54" i="12"/>
  <c r="T34" i="12"/>
  <c r="T14" i="12"/>
  <c r="T98" i="12"/>
  <c r="T457" i="12"/>
  <c r="T397" i="12"/>
  <c r="T357" i="12"/>
  <c r="T297" i="12"/>
  <c r="T257" i="12"/>
  <c r="T197" i="12"/>
  <c r="T157" i="12"/>
  <c r="T57" i="12"/>
  <c r="T416" i="12"/>
  <c r="T336" i="12"/>
  <c r="T296" i="12"/>
  <c r="T256" i="12"/>
  <c r="T196" i="12"/>
  <c r="T136" i="12"/>
  <c r="T96" i="12"/>
  <c r="T56" i="12"/>
  <c r="T16" i="12"/>
  <c r="T255" i="12"/>
  <c r="T15" i="12"/>
  <c r="T473" i="12"/>
  <c r="T453" i="12"/>
  <c r="T433" i="12"/>
  <c r="T413" i="12"/>
  <c r="T393" i="12"/>
  <c r="T373" i="12"/>
  <c r="T353" i="12"/>
  <c r="T333" i="12"/>
  <c r="T313" i="12"/>
  <c r="T293" i="12"/>
  <c r="T273" i="12"/>
  <c r="T253" i="12"/>
  <c r="T233" i="12"/>
  <c r="T213" i="12"/>
  <c r="T193" i="12"/>
  <c r="T173" i="12"/>
  <c r="T153" i="12"/>
  <c r="T133" i="12"/>
  <c r="T113" i="12"/>
  <c r="T93" i="12"/>
  <c r="T73" i="12"/>
  <c r="T53" i="12"/>
  <c r="T33" i="12"/>
  <c r="T13" i="12"/>
</calcChain>
</file>

<file path=xl/sharedStrings.xml><?xml version="1.0" encoding="utf-8"?>
<sst xmlns="http://schemas.openxmlformats.org/spreadsheetml/2006/main" count="9330" uniqueCount="1870">
  <si>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</si>
  <si>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</si>
  <si>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</si>
  <si>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</si>
  <si>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</si>
  <si>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</si>
  <si>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</si>
  <si>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</si>
  <si>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</si>
  <si>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</si>
  <si>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</si>
  <si>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</si>
  <si>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</si>
  <si>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</si>
  <si>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</si>
  <si>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</si>
  <si>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</si>
  <si>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</si>
  <si>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</si>
  <si>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</si>
  <si>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</si>
  <si>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</si>
  <si>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</si>
  <si>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</si>
  <si>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</si>
  <si>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</si>
  <si>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</si>
  <si>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</si>
  <si>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</si>
  <si>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</si>
  <si>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</si>
  <si>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</si>
  <si>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</si>
  <si>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</si>
  <si>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</si>
  <si>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</si>
  <si>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</si>
  <si>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</si>
  <si>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</si>
  <si>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</si>
  <si>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</si>
  <si>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</si>
  <si>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</si>
  <si>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</si>
  <si>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</si>
  <si>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</si>
  <si>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</si>
  <si>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</si>
  <si>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</si>
  <si>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</si>
  <si>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</si>
  <si>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</si>
  <si>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</si>
  <si>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</si>
  <si>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</si>
  <si>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</si>
  <si>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</si>
  <si>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</si>
  <si>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</si>
  <si>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</si>
  <si>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</si>
  <si>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</si>
  <si>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</si>
  <si>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</si>
  <si>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</si>
  <si>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</si>
  <si>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</si>
  <si>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</si>
  <si>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</si>
  <si>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</si>
  <si>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</si>
  <si>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</si>
  <si>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</si>
  <si>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</si>
  <si>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</si>
  <si>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</si>
  <si>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</si>
  <si>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</si>
  <si>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</si>
  <si>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</si>
  <si>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</si>
  <si>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</si>
  <si>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</si>
  <si>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</si>
  <si>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</si>
  <si>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</si>
  <si>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</si>
  <si>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</si>
  <si>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</si>
  <si>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</si>
  <si>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</si>
  <si>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</si>
  <si>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</si>
  <si>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</si>
  <si>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</si>
  <si>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</si>
  <si>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</si>
  <si>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</si>
  <si>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</si>
  <si>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</si>
  <si>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</si>
  <si>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</si>
  <si>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</si>
  <si>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</si>
  <si>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</si>
  <si>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</si>
  <si>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</si>
  <si>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</si>
  <si>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</si>
  <si>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</si>
  <si>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</si>
  <si>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</si>
  <si>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</si>
  <si>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</si>
  <si>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</si>
  <si>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</si>
  <si>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</si>
  <si>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</si>
  <si>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</si>
  <si>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</si>
  <si>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</si>
  <si>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</si>
  <si>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</si>
  <si>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</si>
  <si>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</si>
  <si>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</si>
  <si>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</si>
  <si>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</si>
  <si>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</si>
  <si>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</si>
  <si>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</si>
  <si>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</si>
  <si>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</si>
  <si>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</si>
  <si>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</si>
  <si>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</si>
  <si>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</si>
  <si>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</si>
  <si>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</si>
  <si>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</si>
  <si>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</si>
  <si>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</si>
  <si>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</si>
  <si>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</si>
  <si>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</si>
  <si>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</si>
  <si>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</si>
  <si>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</si>
  <si>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</si>
  <si>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</si>
  <si>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</si>
  <si>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</si>
  <si>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</si>
  <si>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</si>
  <si>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</si>
  <si>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</si>
  <si>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</si>
  <si>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</si>
  <si>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</si>
  <si>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</si>
  <si>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</si>
  <si>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</si>
  <si>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</si>
  <si>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</si>
  <si>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</si>
  <si>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</si>
  <si>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</si>
  <si>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</si>
  <si>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</si>
  <si>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</si>
  <si>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</si>
  <si>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</si>
  <si>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</si>
  <si>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</si>
  <si>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</si>
  <si>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</si>
  <si>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</si>
  <si>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</si>
  <si>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</si>
  <si>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</si>
  <si>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</si>
  <si>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</si>
  <si>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</si>
  <si>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</si>
  <si>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</si>
  <si>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</si>
  <si>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</si>
  <si>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</si>
  <si>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</si>
  <si>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</si>
  <si>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</si>
  <si>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</si>
  <si>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</si>
  <si>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</si>
  <si>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</si>
  <si>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</si>
  <si>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</si>
  <si>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</si>
  <si>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</si>
  <si>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</si>
  <si>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</si>
  <si>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</si>
  <si>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</si>
  <si>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</si>
  <si>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</si>
  <si>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</si>
  <si>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</si>
  <si>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</si>
  <si>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</si>
  <si>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</si>
  <si>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</si>
  <si>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</si>
  <si>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</si>
  <si>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</si>
  <si>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</si>
  <si>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</si>
  <si>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</si>
  <si>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</si>
  <si>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</si>
  <si>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</si>
  <si>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</si>
  <si>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</si>
  <si>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</si>
  <si>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</si>
  <si>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</si>
  <si>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</si>
  <si>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</si>
  <si>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</si>
  <si>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</si>
  <si>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</si>
  <si>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</si>
  <si>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</si>
  <si>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</si>
  <si>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</si>
  <si>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</si>
  <si>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</si>
  <si>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</si>
  <si>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</si>
  <si>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</si>
  <si>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</si>
  <si>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</si>
  <si>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</si>
  <si>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</si>
  <si>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</si>
  <si>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</si>
  <si>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</si>
  <si>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</si>
  <si>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</si>
  <si>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</si>
  <si>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</si>
  <si>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</si>
  <si>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</si>
  <si>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</si>
  <si>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</si>
  <si>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</si>
  <si>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</si>
  <si>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</si>
  <si>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</si>
  <si>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</si>
  <si>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</si>
  <si>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</si>
  <si>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</si>
  <si>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</si>
  <si>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</si>
  <si>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</si>
  <si>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</si>
  <si>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</si>
  <si>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</si>
  <si>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</si>
  <si>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</si>
  <si>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</si>
  <si>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</si>
  <si>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</si>
  <si>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</si>
  <si>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</si>
  <si>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</si>
  <si>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</si>
  <si>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</si>
  <si>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</si>
  <si>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</si>
  <si>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</si>
  <si>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</si>
  <si>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</si>
  <si>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</si>
  <si>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</si>
  <si>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</si>
  <si>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</si>
  <si>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</si>
  <si>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</si>
  <si>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</si>
  <si>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</si>
  <si>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</si>
  <si>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</si>
  <si>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</si>
  <si>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</si>
  <si>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</si>
  <si>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</si>
  <si>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</si>
  <si>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</si>
  <si>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</si>
  <si>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</si>
  <si>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</si>
  <si>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</si>
  <si>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</si>
  <si>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</si>
  <si>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</si>
  <si>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</si>
  <si>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</si>
  <si>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</si>
  <si>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</si>
  <si>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</si>
  <si>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</si>
  <si>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</si>
  <si>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</si>
  <si>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</si>
  <si>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</si>
  <si>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</si>
  <si>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</si>
  <si>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</si>
  <si>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</si>
  <si>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</si>
  <si>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</si>
  <si>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</si>
  <si>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</si>
  <si>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</si>
  <si>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</si>
  <si>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</si>
  <si>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</si>
  <si>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</si>
  <si>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</si>
  <si>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</si>
  <si>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</si>
  <si>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</si>
  <si>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</si>
  <si>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</si>
  <si>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</si>
  <si>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</si>
  <si>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</si>
  <si>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</si>
  <si>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</si>
  <si>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</si>
  <si>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</si>
  <si>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</si>
  <si>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</si>
  <si>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</si>
  <si>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</si>
  <si>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</si>
  <si>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</si>
  <si>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</si>
  <si>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</si>
  <si>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</si>
  <si>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</si>
  <si>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</si>
  <si>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</si>
  <si>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</si>
  <si>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</si>
  <si>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</si>
  <si>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</si>
  <si>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</si>
  <si>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</si>
  <si>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</si>
  <si>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</si>
  <si>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</si>
  <si>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</si>
  <si>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</si>
  <si>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</si>
  <si>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</si>
  <si>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</si>
  <si>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</si>
  <si>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</si>
  <si>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</si>
  <si>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</si>
  <si>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</si>
  <si>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</si>
  <si>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</si>
  <si>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</si>
  <si>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</si>
  <si>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</si>
  <si>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</si>
  <si>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</si>
  <si>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</si>
  <si>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</si>
  <si>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</si>
  <si>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</si>
  <si>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</si>
  <si>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</si>
  <si>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</si>
  <si>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</si>
  <si>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</si>
  <si>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</si>
  <si>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</si>
  <si>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</si>
  <si>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</si>
  <si>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</si>
  <si>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</si>
  <si>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</si>
  <si>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</si>
  <si>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</si>
  <si>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</si>
  <si>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</si>
  <si>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</si>
  <si>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</si>
  <si>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</si>
  <si>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</si>
  <si>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</si>
  <si>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</si>
  <si>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</si>
  <si>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</si>
  <si>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</si>
  <si>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</si>
  <si>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</si>
  <si>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</si>
  <si>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</si>
  <si>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</si>
  <si>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</si>
  <si>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</si>
  <si>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</si>
  <si>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</si>
  <si>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</si>
  <si>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</si>
  <si>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</si>
  <si>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</si>
  <si>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</si>
  <si>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</si>
  <si>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</si>
  <si>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</si>
  <si>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</si>
  <si>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</si>
  <si>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</si>
  <si>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</si>
  <si>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</si>
  <si>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</si>
  <si>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</si>
  <si>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</si>
  <si>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</si>
  <si>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</si>
  <si>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</si>
  <si>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</si>
  <si>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</si>
  <si>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</si>
  <si>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</si>
  <si>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</si>
  <si>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</si>
  <si>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</si>
  <si>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</si>
  <si>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</si>
  <si>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</si>
  <si>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</si>
  <si>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</si>
  <si>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</si>
  <si>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</si>
  <si>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</si>
  <si>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</si>
  <si>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</si>
  <si>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</si>
  <si>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</si>
  <si>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</si>
  <si>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</si>
  <si>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</si>
  <si>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</si>
  <si>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</si>
  <si>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</si>
  <si>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</si>
  <si>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</si>
  <si>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</si>
  <si>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</si>
  <si>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</si>
  <si>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</si>
  <si>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</si>
  <si>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</si>
  <si>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</si>
  <si>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</si>
  <si>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</si>
  <si>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</si>
  <si>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</si>
  <si>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</si>
  <si>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</si>
  <si>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</si>
  <si>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</si>
  <si>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</si>
  <si>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</si>
  <si>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</si>
  <si>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</si>
  <si>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</si>
  <si>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</si>
  <si>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</si>
  <si>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</si>
  <si>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</si>
  <si>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</si>
  <si>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</si>
  <si>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</si>
  <si>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</si>
  <si>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</si>
  <si>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</si>
  <si>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</si>
  <si>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</si>
  <si>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</si>
  <si>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</si>
  <si>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</si>
  <si>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</si>
  <si>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</si>
  <si>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</si>
  <si>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</si>
  <si>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</si>
  <si>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</si>
  <si>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</si>
  <si>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</si>
  <si>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</si>
  <si>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</si>
  <si>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</si>
  <si>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</si>
  <si>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</si>
  <si>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</si>
  <si>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</si>
  <si>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</si>
  <si>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</si>
  <si>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</si>
  <si>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</si>
  <si>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</si>
  <si>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</si>
  <si>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</si>
  <si>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</si>
  <si>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</si>
  <si>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</si>
  <si>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</si>
  <si>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</si>
  <si>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</si>
  <si>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</si>
  <si>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</si>
  <si>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</si>
  <si>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</si>
  <si>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</si>
  <si>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</si>
  <si>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</si>
  <si>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</si>
  <si>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</si>
  <si>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</si>
  <si>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</si>
  <si>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</si>
  <si>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</si>
  <si>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</si>
  <si>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</si>
  <si>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</si>
  <si>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</si>
  <si>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</si>
  <si>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</si>
  <si>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</si>
  <si>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</si>
  <si>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</si>
  <si>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</si>
  <si>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</si>
  <si>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</si>
  <si>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</si>
  <si>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</si>
  <si>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</si>
  <si>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</si>
  <si>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</si>
  <si>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</si>
  <si>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</si>
  <si>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</si>
  <si>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</si>
  <si>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</si>
  <si>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</si>
  <si>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</si>
  <si>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</si>
  <si>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</si>
  <si>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</si>
  <si>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</si>
  <si>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</si>
  <si>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</si>
  <si>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</si>
  <si>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</si>
  <si>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</si>
  <si>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</si>
  <si>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</si>
  <si>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</si>
  <si>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</si>
  <si>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</si>
  <si>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</si>
  <si>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</si>
  <si>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</si>
  <si>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</si>
  <si>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</si>
  <si>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</si>
  <si>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</si>
  <si>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</si>
  <si>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</si>
  <si>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</si>
  <si>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</si>
  <si>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</si>
  <si>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</si>
  <si>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</si>
  <si>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</si>
  <si>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</si>
  <si>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</si>
  <si>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</si>
  <si>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</si>
  <si>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</si>
  <si>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</si>
  <si>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</si>
  <si>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</si>
  <si>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</si>
  <si>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</si>
  <si>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</si>
  <si>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</si>
  <si>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</si>
  <si>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</si>
  <si>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</si>
  <si>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</si>
  <si>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</si>
  <si>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</si>
  <si>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</si>
  <si>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</si>
  <si>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</si>
  <si>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</si>
  <si>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</si>
  <si>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</si>
  <si>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</si>
  <si>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</si>
  <si>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</si>
  <si>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</si>
  <si>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</si>
  <si>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</si>
  <si>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</si>
  <si>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</si>
  <si>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</si>
  <si>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</si>
  <si>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</si>
  <si>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</si>
  <si>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</si>
  <si>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</si>
  <si>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</si>
  <si>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</si>
  <si>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</si>
  <si>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</si>
  <si>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</si>
  <si>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</si>
  <si>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</si>
  <si>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</si>
  <si>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</si>
  <si>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</si>
  <si>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</si>
  <si>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</si>
  <si>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</si>
  <si>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</si>
  <si>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</si>
  <si>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</si>
  <si>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</si>
  <si>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</si>
  <si>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</si>
  <si>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</si>
  <si>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</si>
  <si>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</si>
  <si>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</si>
  <si>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</si>
  <si>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</si>
  <si>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</si>
  <si>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</si>
  <si>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</si>
  <si>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</si>
  <si>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</si>
  <si>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</si>
  <si>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</si>
  <si>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</si>
  <si>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</si>
  <si>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</si>
  <si>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</si>
  <si>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</si>
  <si>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</si>
  <si>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</si>
  <si>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</si>
  <si>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</si>
  <si>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</si>
  <si>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</si>
  <si>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</si>
  <si>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</si>
  <si>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</si>
  <si>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</si>
  <si>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</si>
  <si>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</si>
  <si>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</si>
  <si>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</si>
  <si>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</si>
  <si>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</si>
  <si>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</si>
  <si>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</si>
  <si>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</si>
  <si>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</si>
  <si>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</si>
  <si>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</si>
  <si>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</si>
  <si>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</si>
  <si>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</si>
  <si>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</si>
  <si>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</si>
  <si>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</si>
  <si>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</si>
  <si>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</si>
  <si>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</si>
  <si>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</si>
  <si>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</si>
  <si>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</si>
  <si>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</si>
  <si>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</si>
  <si>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</si>
  <si>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</si>
  <si>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</si>
  <si>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</si>
  <si>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</si>
  <si>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</si>
  <si>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</si>
  <si>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</si>
  <si>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</si>
  <si>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</si>
  <si>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</si>
  <si>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</si>
  <si>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</si>
  <si>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</si>
  <si>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</si>
  <si>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</si>
  <si>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</si>
  <si>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</si>
  <si>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</si>
  <si>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</si>
  <si>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</si>
  <si>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</si>
  <si>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</si>
  <si>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</si>
  <si>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</si>
  <si>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</si>
  <si>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</si>
  <si>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</si>
  <si>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</si>
  <si>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</si>
  <si>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</si>
  <si>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</si>
  <si>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</si>
  <si>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</si>
  <si>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</si>
  <si>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</si>
  <si>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</si>
  <si>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</si>
  <si>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</si>
  <si>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</si>
  <si>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</si>
  <si>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</si>
  <si>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</si>
  <si>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</si>
  <si>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</si>
  <si>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</si>
  <si>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</si>
  <si>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</si>
  <si>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</si>
  <si>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</si>
  <si>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</si>
  <si>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</si>
  <si>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</si>
  <si>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</si>
  <si>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</si>
  <si>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</si>
  <si>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</si>
  <si>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</si>
  <si>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</si>
  <si>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</si>
  <si>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</si>
  <si>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</si>
  <si>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</si>
  <si>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</si>
  <si>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</si>
  <si>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</si>
  <si>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</si>
  <si>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</si>
  <si>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</si>
  <si>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</si>
  <si>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</si>
  <si>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</si>
  <si>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</si>
  <si>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</si>
  <si>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</si>
  <si>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</si>
  <si>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</si>
  <si>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</si>
  <si>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</si>
  <si>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</si>
  <si>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</si>
  <si>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</si>
  <si>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</si>
  <si>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</si>
  <si>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</si>
  <si>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</si>
  <si>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</si>
  <si>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</si>
  <si>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</si>
  <si>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</si>
  <si>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</si>
  <si>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</si>
  <si>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</si>
  <si>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</si>
  <si>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</si>
  <si>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</si>
  <si>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</si>
  <si>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</si>
  <si>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</si>
  <si>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</si>
  <si>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</si>
  <si>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</si>
  <si>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</si>
  <si>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</si>
  <si>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</si>
  <si>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</si>
  <si>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</si>
  <si>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</si>
  <si>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</si>
  <si>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</si>
  <si>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</si>
  <si>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</si>
  <si>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</si>
  <si>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</si>
  <si>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</si>
  <si>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</si>
  <si>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</si>
  <si>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</si>
  <si>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</si>
  <si>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</si>
  <si>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</si>
  <si>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</si>
  <si>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</si>
  <si>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</si>
  <si>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</si>
  <si>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</si>
  <si>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</si>
  <si>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</si>
  <si>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</si>
  <si>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</si>
  <si>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</si>
  <si>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</si>
  <si>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</si>
  <si>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</si>
  <si>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</si>
  <si>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</si>
  <si>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</si>
  <si>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</si>
  <si>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</si>
  <si>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</si>
  <si>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</si>
  <si>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</si>
  <si>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</si>
  <si>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</si>
  <si>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</si>
  <si>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</si>
  <si>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</si>
  <si>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</si>
  <si>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</si>
  <si>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</si>
  <si>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</si>
  <si>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</si>
  <si>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</si>
  <si>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</si>
  <si>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</si>
  <si>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</si>
  <si>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</si>
  <si>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</si>
  <si>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</si>
  <si>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</si>
  <si>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</si>
  <si>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</si>
  <si>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</si>
  <si>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</si>
  <si>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</si>
  <si>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</si>
  <si>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</si>
  <si>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</si>
  <si>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</si>
  <si>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</si>
  <si>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</si>
  <si>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</si>
  <si>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</si>
  <si>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</si>
  <si>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</si>
  <si>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</si>
  <si>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</si>
  <si>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</si>
  <si>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</si>
  <si>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</si>
  <si>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</si>
  <si>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</si>
  <si>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</si>
  <si>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</si>
  <si>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</si>
  <si>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</si>
  <si>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</si>
  <si>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</si>
  <si>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</si>
  <si>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</si>
  <si>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</si>
  <si>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</si>
  <si>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</si>
  <si>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</si>
  <si>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</si>
  <si>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</si>
  <si>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</si>
  <si>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</si>
  <si>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</si>
  <si>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</si>
  <si>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</si>
  <si>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</si>
  <si>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</si>
  <si>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</si>
  <si>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</si>
  <si>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</si>
  <si>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</si>
  <si>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</si>
  <si>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</si>
  <si>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</si>
  <si>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</si>
  <si>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</si>
  <si>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</si>
  <si>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</si>
  <si>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</si>
  <si>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</si>
  <si>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</si>
  <si>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</si>
  <si>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</si>
  <si>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</si>
  <si>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</si>
  <si>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</si>
  <si>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</si>
  <si>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</si>
  <si>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</si>
  <si>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</si>
  <si>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</si>
  <si>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</si>
  <si>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</si>
  <si>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</si>
  <si>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</si>
  <si>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</si>
  <si>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</si>
  <si>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</si>
  <si>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</si>
  <si>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</si>
  <si>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</si>
  <si>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</si>
  <si>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</si>
  <si>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</si>
  <si>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</si>
  <si>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</si>
  <si>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</si>
  <si>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</si>
  <si>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</si>
  <si>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</si>
  <si>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</si>
  <si>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</si>
  <si>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</si>
  <si>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</si>
  <si>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</si>
  <si>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</si>
  <si>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</si>
  <si>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</si>
  <si>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</si>
  <si>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</si>
  <si>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</si>
  <si>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</si>
  <si>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</si>
  <si>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</si>
  <si>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</si>
  <si>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</si>
  <si>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</si>
  <si>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</si>
  <si>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</si>
  <si>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</si>
  <si>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</si>
  <si>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</si>
  <si>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</si>
  <si>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</si>
  <si>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</si>
  <si>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</si>
  <si>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</si>
  <si>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</si>
  <si>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</si>
  <si>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</si>
  <si>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</si>
  <si>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</si>
  <si>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</si>
  <si>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</si>
  <si>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</si>
  <si>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</si>
  <si>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</si>
  <si>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</si>
  <si>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</si>
  <si>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</si>
  <si>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</si>
  <si>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</si>
  <si>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</si>
  <si>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</si>
  <si>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</si>
  <si>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</si>
  <si>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</si>
  <si>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</si>
  <si>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</si>
  <si>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</si>
  <si>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</si>
  <si>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</si>
  <si>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</si>
  <si>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</si>
  <si>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</si>
  <si>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</si>
  <si>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</si>
  <si>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</si>
  <si>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</si>
  <si>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</si>
  <si>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</si>
  <si>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</si>
  <si>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</si>
  <si>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</si>
  <si>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</si>
  <si>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</si>
  <si>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</si>
  <si>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</si>
  <si>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</si>
  <si>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</si>
  <si>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</si>
  <si>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</si>
  <si>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</si>
  <si>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</si>
  <si>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</si>
  <si>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</si>
  <si>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</si>
  <si>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</si>
  <si>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</si>
  <si>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</si>
  <si>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</si>
  <si>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</si>
  <si>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</si>
  <si>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</si>
  <si>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</si>
  <si>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</si>
  <si>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</si>
  <si>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</si>
  <si>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</si>
  <si>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</si>
  <si>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</si>
  <si>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</si>
  <si>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</si>
  <si>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</si>
  <si>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</si>
  <si>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</si>
  <si>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</si>
  <si>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</si>
  <si>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</si>
  <si>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</si>
  <si>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</si>
  <si>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</si>
  <si>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</si>
  <si>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</si>
  <si>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</si>
  <si>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</si>
  <si>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</si>
  <si>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</si>
  <si>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</si>
  <si>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</si>
  <si>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</si>
  <si>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</si>
  <si>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</si>
  <si>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</si>
  <si>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</si>
  <si>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</si>
  <si>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</si>
  <si>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</si>
  <si>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</si>
  <si>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</si>
  <si>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</si>
  <si>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</si>
  <si>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</si>
  <si>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</si>
  <si>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</si>
  <si>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</si>
  <si>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</si>
  <si>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</si>
  <si>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</si>
  <si>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</si>
  <si>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</si>
  <si>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</si>
  <si>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</si>
  <si>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</si>
  <si>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</si>
  <si>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</si>
  <si>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</si>
  <si>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</si>
  <si>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</si>
  <si>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</si>
  <si>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</si>
  <si>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</si>
  <si>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</si>
  <si>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</si>
  <si>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</si>
  <si>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</si>
  <si>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</si>
  <si>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</si>
  <si>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</si>
  <si>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</si>
  <si>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</si>
  <si>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</si>
  <si>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</si>
  <si>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</si>
  <si>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</si>
  <si>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</si>
  <si>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</si>
  <si>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</si>
  <si>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</si>
  <si>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</si>
  <si>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</si>
  <si>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</si>
  <si>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</si>
  <si>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</si>
  <si>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</si>
  <si>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</si>
  <si>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</si>
  <si>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</si>
  <si>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</si>
  <si>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</si>
  <si>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</si>
  <si>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</si>
  <si>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</si>
  <si>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</si>
  <si>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</si>
  <si>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</si>
  <si>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</si>
  <si>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</si>
  <si>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</si>
  <si>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</si>
  <si>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</si>
  <si>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</si>
  <si>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</si>
  <si>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</si>
  <si>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</si>
  <si>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</si>
  <si>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</si>
  <si>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</si>
  <si>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</si>
  <si>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</si>
  <si>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</si>
  <si>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</si>
  <si>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</si>
  <si>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</si>
  <si>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</si>
  <si>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</si>
  <si>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</si>
  <si>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</si>
  <si>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</si>
  <si>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</si>
  <si>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</si>
  <si>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</si>
  <si>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</si>
  <si>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</si>
  <si>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</si>
  <si>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</si>
  <si>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</si>
  <si>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</si>
  <si>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</si>
  <si>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</si>
  <si>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</si>
  <si>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</si>
  <si>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</si>
  <si>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</si>
  <si>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</si>
  <si>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</si>
  <si>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</si>
  <si>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</si>
  <si>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</si>
  <si>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</si>
  <si>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</si>
  <si>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</si>
  <si>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</si>
  <si>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</si>
  <si>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</si>
  <si>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</si>
  <si>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</si>
  <si>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</si>
  <si>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</si>
  <si>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</si>
  <si>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</si>
  <si>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</si>
  <si>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</si>
  <si>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</si>
  <si>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</si>
  <si>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</si>
  <si>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</si>
  <si>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</si>
  <si>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</si>
  <si>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</si>
  <si>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</si>
  <si>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</si>
  <si>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</si>
  <si>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</si>
  <si>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</si>
  <si>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</si>
  <si>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</si>
  <si>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</si>
  <si>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</si>
  <si>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</si>
  <si>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</si>
  <si>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</si>
  <si>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</si>
  <si>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</si>
  <si>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</si>
  <si>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</si>
  <si>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</si>
  <si>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</si>
  <si>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</si>
  <si>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</si>
  <si>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</si>
  <si>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</si>
  <si>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</si>
  <si>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</si>
  <si>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</si>
  <si>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</si>
  <si>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</si>
  <si>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</si>
  <si>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</si>
  <si>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</si>
  <si>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</si>
  <si>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</si>
  <si>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</si>
  <si>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</si>
  <si>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</si>
  <si>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</si>
  <si>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</si>
  <si>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</si>
  <si>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</si>
  <si>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</si>
  <si>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</si>
  <si>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</si>
  <si>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</si>
  <si>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</si>
  <si>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</si>
  <si>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</si>
  <si>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</si>
  <si>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</si>
  <si>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</si>
  <si>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</si>
  <si>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</si>
  <si>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</si>
  <si>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</si>
  <si>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</si>
  <si>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</si>
  <si>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</si>
  <si>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</si>
  <si>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</si>
  <si>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</si>
  <si>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</si>
  <si>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</si>
  <si>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</si>
  <si>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</si>
  <si>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</si>
  <si>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</si>
  <si>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</si>
  <si>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</si>
  <si>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</si>
  <si>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</si>
  <si>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</si>
  <si>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</si>
  <si>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</si>
  <si>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</si>
  <si>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</si>
  <si>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</si>
  <si>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</si>
  <si>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</si>
  <si>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</si>
  <si>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</si>
  <si>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</si>
  <si>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</si>
  <si>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</si>
  <si>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</si>
  <si>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</si>
  <si>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</si>
  <si>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</si>
  <si>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</si>
  <si>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</si>
  <si>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</si>
  <si>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</si>
  <si>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</si>
  <si>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</si>
  <si>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</si>
  <si>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</si>
  <si>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</si>
  <si>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</si>
  <si>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</si>
  <si>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</si>
  <si>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</si>
  <si>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</si>
  <si>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</si>
  <si>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</si>
  <si>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</si>
  <si>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</si>
  <si>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</si>
  <si>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</si>
  <si>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</si>
  <si>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</si>
  <si>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</si>
  <si>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</si>
  <si>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</si>
  <si>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</si>
  <si>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</si>
  <si>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</si>
  <si>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</si>
  <si>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</si>
  <si>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</si>
  <si>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</si>
  <si>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</si>
  <si>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</si>
  <si>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</si>
  <si>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</si>
  <si>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</si>
  <si>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</si>
  <si>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</si>
  <si>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</si>
  <si>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</si>
  <si>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</si>
  <si>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</si>
  <si>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</si>
  <si>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</si>
  <si>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</si>
  <si>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</si>
  <si>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</si>
  <si>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</si>
  <si>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</si>
  <si>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</si>
  <si>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</si>
  <si>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</si>
  <si>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</si>
  <si>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</si>
  <si>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</si>
  <si>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</si>
  <si>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</si>
  <si>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</si>
  <si>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</si>
  <si>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</si>
  <si>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</si>
  <si>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</si>
  <si>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</si>
  <si>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</si>
  <si>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</si>
  <si>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</si>
  <si>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</si>
  <si>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</si>
  <si>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</si>
  <si>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</si>
  <si>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</si>
  <si>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</si>
  <si>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</si>
  <si>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</si>
  <si>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</si>
  <si>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</si>
  <si>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</si>
  <si>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</si>
  <si>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</si>
  <si>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</si>
  <si>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</si>
  <si>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</si>
  <si>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</si>
  <si>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</si>
  <si>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</si>
  <si>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</si>
  <si>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</si>
  <si>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</si>
  <si>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</si>
  <si>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</si>
  <si>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</si>
  <si>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</si>
  <si>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</si>
  <si>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</si>
  <si>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</si>
  <si>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</si>
  <si>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</si>
  <si>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</si>
  <si>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</si>
  <si>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</si>
  <si>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</si>
  <si>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</si>
  <si>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</si>
  <si>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</si>
  <si>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</si>
  <si>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</si>
  <si>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</si>
  <si>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</si>
  <si>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</si>
  <si>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</si>
  <si>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</si>
  <si>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</si>
  <si>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</si>
  <si>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</si>
  <si>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</si>
  <si>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</si>
  <si>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</si>
  <si>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</si>
  <si>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</si>
  <si>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</si>
  <si>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</si>
  <si>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</si>
  <si>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</si>
  <si>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</si>
  <si>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</si>
  <si>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</si>
  <si>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</si>
  <si>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</si>
  <si>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</si>
  <si>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</si>
  <si>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</si>
  <si>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</si>
  <si>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</si>
  <si>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</si>
  <si>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</si>
  <si>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</si>
  <si>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</si>
  <si>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</si>
  <si>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</si>
  <si>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</si>
  <si>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</si>
  <si>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</si>
  <si>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</si>
  <si>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</si>
  <si>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</si>
  <si>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</si>
  <si>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</si>
  <si>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</si>
  <si>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</si>
  <si>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</si>
  <si>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</si>
  <si>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</si>
  <si>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</si>
  <si>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</si>
  <si>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</si>
  <si>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</si>
  <si>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</si>
  <si>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</si>
  <si>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</si>
  <si>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</si>
  <si>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</si>
  <si>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</si>
  <si>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</si>
  <si>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</si>
  <si>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</si>
  <si>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</si>
  <si>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</si>
  <si>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</si>
  <si>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</si>
  <si>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</si>
  <si>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</si>
  <si>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</si>
  <si>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</si>
  <si>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</si>
  <si>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</si>
  <si>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</si>
  <si>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</si>
  <si>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</si>
  <si>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</si>
  <si>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</si>
  <si>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</si>
  <si>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</si>
  <si>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</si>
  <si>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</si>
  <si>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</si>
  <si>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</si>
  <si>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</si>
  <si>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</si>
  <si>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</si>
  <si>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</si>
  <si>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</si>
  <si>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</si>
  <si>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</si>
  <si>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</si>
  <si>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</si>
  <si>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</si>
  <si>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</si>
  <si>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</si>
  <si>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</si>
  <si>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</si>
  <si>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</si>
  <si>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</si>
  <si>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</si>
  <si>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</si>
  <si>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</si>
  <si>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</si>
  <si>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</si>
  <si>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</si>
  <si>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</si>
  <si>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</si>
  <si>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</si>
  <si>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</si>
  <si>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</si>
  <si>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</si>
  <si>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</si>
  <si>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</si>
  <si>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</si>
  <si>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</si>
  <si>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</si>
  <si>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</si>
  <si>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</si>
  <si>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</si>
  <si>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</si>
  <si>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</si>
  <si>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</si>
  <si>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</si>
  <si>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</si>
  <si>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</si>
  <si>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</si>
  <si>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</si>
  <si>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</si>
  <si>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</si>
  <si>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</si>
  <si>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</si>
  <si>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</si>
  <si>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</si>
  <si>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</si>
  <si>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</si>
  <si>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</si>
  <si>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</si>
  <si>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</si>
  <si>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</si>
  <si>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</si>
  <si>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</si>
  <si>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</si>
  <si>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</si>
  <si>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</si>
  <si>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</si>
  <si>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</si>
  <si>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</si>
  <si>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</si>
  <si>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</si>
  <si>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</si>
  <si>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</si>
  <si>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</si>
  <si>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</si>
  <si>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</si>
  <si>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</si>
  <si>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</si>
  <si>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</si>
  <si>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</si>
  <si>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</si>
  <si>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</si>
  <si>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</si>
  <si>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</si>
  <si>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</si>
  <si>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</si>
  <si>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</si>
  <si>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</si>
  <si>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</si>
  <si>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</si>
  <si>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</si>
  <si>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</si>
  <si>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</si>
  <si>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</si>
  <si>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</si>
  <si>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</si>
  <si>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</si>
  <si>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</si>
  <si>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</si>
  <si>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</si>
  <si>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</si>
  <si>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</si>
  <si>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</si>
  <si>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</si>
  <si>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</si>
  <si>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</si>
  <si>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</si>
  <si>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</si>
  <si>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</si>
  <si>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</si>
  <si>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</si>
  <si>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</si>
  <si>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</si>
  <si>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</si>
  <si>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</si>
  <si>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</si>
  <si>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</si>
  <si>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</si>
  <si>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</si>
  <si>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</si>
  <si>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</si>
  <si>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</si>
  <si>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</si>
  <si>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</si>
  <si>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</si>
  <si>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</si>
  <si>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</si>
  <si>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</si>
  <si>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</si>
  <si>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</si>
  <si>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</si>
  <si>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</si>
  <si>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</si>
  <si>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</si>
  <si>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</si>
  <si>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</si>
  <si>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</si>
  <si>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</si>
  <si>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</si>
  <si>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</si>
  <si>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</si>
  <si>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</si>
  <si>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</si>
  <si>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</si>
  <si>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</si>
  <si>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</si>
  <si>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</si>
  <si>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</si>
  <si>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</si>
  <si>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</si>
  <si>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</si>
  <si>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</si>
  <si>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</si>
  <si>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</si>
  <si>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</si>
  <si>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</si>
  <si>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</si>
  <si>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</si>
  <si>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</si>
  <si>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</si>
  <si>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</si>
  <si>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</si>
  <si>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</si>
  <si>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</si>
  <si>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</si>
  <si>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</si>
  <si>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</si>
  <si>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</si>
  <si>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</si>
  <si>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</si>
  <si>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</si>
  <si>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</si>
  <si>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</si>
  <si>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</si>
  <si>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</si>
  <si>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</si>
  <si>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</si>
  <si>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</si>
  <si>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</si>
  <si>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</si>
  <si>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</si>
  <si>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</si>
  <si>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</si>
  <si>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</si>
  <si>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</si>
  <si>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</si>
  <si>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</si>
  <si>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</si>
  <si>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</si>
  <si>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</si>
  <si>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</si>
  <si>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</si>
  <si>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</si>
  <si>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</si>
  <si>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</si>
  <si>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</si>
  <si>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</si>
  <si>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</si>
  <si>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</si>
  <si>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</si>
  <si>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</si>
  <si>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</si>
  <si>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</si>
  <si>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</si>
  <si>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</si>
  <si>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</si>
  <si>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</si>
  <si>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</si>
  <si>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</si>
  <si>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</si>
  <si>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</si>
  <si>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</si>
  <si>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</si>
  <si>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</si>
  <si>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</si>
  <si>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</si>
  <si>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</si>
  <si>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</si>
  <si>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</si>
  <si>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</si>
  <si>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</si>
  <si>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</si>
  <si>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</si>
  <si>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</si>
  <si>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</si>
  <si>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</si>
  <si>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</si>
  <si>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</si>
  <si>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</si>
  <si>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</si>
  <si>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</si>
  <si>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</si>
  <si>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</si>
  <si>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</si>
  <si>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</si>
  <si>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</si>
  <si>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</si>
  <si>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</si>
  <si>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</si>
  <si>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</si>
  <si>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</si>
  <si>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</si>
  <si>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</si>
  <si>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</si>
  <si>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</si>
  <si>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</si>
  <si>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</si>
  <si>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</si>
  <si>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</si>
  <si>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</si>
  <si>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</si>
  <si>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</si>
  <si>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</si>
  <si>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</si>
  <si>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</si>
  <si>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</si>
  <si>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</si>
  <si>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</si>
  <si>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</si>
  <si>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</si>
  <si>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</si>
  <si>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</si>
  <si>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</si>
  <si>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</si>
  <si>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</si>
  <si>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</si>
  <si>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</si>
  <si>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</si>
  <si>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</si>
  <si>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</si>
  <si>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</si>
  <si>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</si>
  <si>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</si>
  <si>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</si>
  <si>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</si>
  <si>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</si>
  <si>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</si>
  <si>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</si>
  <si>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</si>
  <si>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</si>
  <si>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</si>
  <si>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</si>
  <si>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</si>
  <si>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</si>
  <si>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</si>
  <si>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</si>
  <si>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</si>
  <si>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</si>
  <si>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</si>
  <si>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</si>
  <si>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</si>
  <si>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</si>
  <si>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</si>
  <si>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</si>
  <si>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</si>
  <si>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</si>
  <si>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</si>
  <si>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</si>
  <si>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</si>
  <si>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</si>
  <si>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</si>
  <si>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</si>
  <si>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</si>
  <si>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</si>
  <si>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</si>
  <si>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</si>
  <si>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</si>
  <si>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</si>
  <si>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</si>
  <si>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</si>
  <si>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</si>
  <si>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</si>
  <si>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</si>
  <si>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</si>
  <si>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</si>
  <si>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</si>
  <si>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</si>
  <si>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</si>
  <si>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</si>
  <si>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</si>
  <si>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</si>
  <si>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</si>
  <si>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</si>
  <si>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</si>
  <si>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</si>
  <si>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</si>
  <si>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</si>
  <si>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</si>
  <si>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</si>
  <si>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</si>
  <si>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</si>
  <si>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</si>
  <si>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</si>
  <si>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</si>
  <si>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</si>
  <si>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</si>
  <si>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</si>
  <si>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</si>
  <si>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</si>
  <si>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</si>
  <si>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</si>
  <si>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Mean</t>
  </si>
  <si>
    <t>Standard Error</t>
  </si>
  <si>
    <t>Median</t>
  </si>
  <si>
    <t>Mode</t>
  </si>
  <si>
    <t>Standard Deviation</t>
  </si>
  <si>
    <t>Sample Variance</t>
  </si>
  <si>
    <t>Kurtosis</t>
  </si>
  <si>
    <t>Skewness</t>
  </si>
  <si>
    <t>Range</t>
  </si>
  <si>
    <t>Minimum</t>
  </si>
  <si>
    <t>Maximum</t>
  </si>
  <si>
    <t>Sum</t>
  </si>
  <si>
    <t>Count</t>
  </si>
  <si>
    <t>Row Labels</t>
  </si>
  <si>
    <t>Sum of finalWorth</t>
  </si>
  <si>
    <t>Count of Age</t>
  </si>
  <si>
    <t>30-40</t>
  </si>
  <si>
    <t>40-50</t>
  </si>
  <si>
    <t>50-60</t>
  </si>
  <si>
    <t>60-70</t>
  </si>
  <si>
    <t>70-80</t>
  </si>
  <si>
    <t>80-90</t>
  </si>
  <si>
    <t>90-100</t>
  </si>
  <si>
    <t>*cleaning Data:</t>
  </si>
  <si>
    <t>1-Removing Duplicates</t>
  </si>
  <si>
    <t>Full Name</t>
  </si>
  <si>
    <t>birthDate</t>
  </si>
  <si>
    <t>todayDate</t>
  </si>
  <si>
    <t>2-creating column birth date and column current date to calculate the age (use of DATE() function, TODAY() function, and YEARFRAC() function)</t>
  </si>
  <si>
    <t>3-concatenate first name and last name to create full name column (use of concat() function)</t>
  </si>
  <si>
    <t>Bernard  Arnault</t>
  </si>
  <si>
    <t>Bill  Gates</t>
  </si>
  <si>
    <t>Carlos  Slim Helu</t>
  </si>
  <si>
    <t>Elon  Musk</t>
  </si>
  <si>
    <t>Jeff  Bezos</t>
  </si>
  <si>
    <t>Larry  Ellison</t>
  </si>
  <si>
    <t>Michael  Bloomberg</t>
  </si>
  <si>
    <t>Mukesh  Ambani</t>
  </si>
  <si>
    <t>Steve  Ballmer</t>
  </si>
  <si>
    <t>Warren  Buffett</t>
  </si>
  <si>
    <t>Max of finalWorth</t>
  </si>
  <si>
    <t>2-Creating Dashboard</t>
  </si>
  <si>
    <t>* Visualizations</t>
  </si>
  <si>
    <t>1-creating pivot tables for visualisations</t>
  </si>
  <si>
    <t>SUMMARY OUTPUT</t>
  </si>
  <si>
    <t>Regression Statistics</t>
  </si>
  <si>
    <t>Multiple R</t>
  </si>
  <si>
    <t>R Square</t>
  </si>
  <si>
    <t>Adjusted R Square</t>
  </si>
  <si>
    <t>Observations</t>
  </si>
  <si>
    <t>ANOVA</t>
  </si>
  <si>
    <t>Regression</t>
  </si>
  <si>
    <t>Residual</t>
  </si>
  <si>
    <t>Total</t>
  </si>
  <si>
    <t>Intercept</t>
  </si>
  <si>
    <t>df</t>
  </si>
  <si>
    <t>SS</t>
  </si>
  <si>
    <t>MS</t>
  </si>
  <si>
    <t>Significance F</t>
  </si>
  <si>
    <t>Coefficients</t>
  </si>
  <si>
    <t>t Stat</t>
  </si>
  <si>
    <t>P-value</t>
  </si>
  <si>
    <t>Lower 95%</t>
  </si>
  <si>
    <t>Upper 95%</t>
  </si>
  <si>
    <t>Lower 95.0%</t>
  </si>
  <si>
    <t>Upper 95.0%</t>
  </si>
  <si>
    <t xml:space="preserve">the value of Rsquare(0.0019) did not explain the variations in Final Worth. So CPI and GDP of the country has no relation with the Final Worth.  </t>
  </si>
  <si>
    <t>* Analysis</t>
  </si>
  <si>
    <t>1-Doing Descriptive analysis</t>
  </si>
  <si>
    <t>2-Testing Linear Regression</t>
  </si>
  <si>
    <t>3- Testing Multiple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</si>
</sst>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style="thin">
        <color theme="1"/>
      </top>
      <bottom style="thin">
        <color theme="1"/>
      </bottom>
      <diagonal/>
    </border>
    <border>
      <left/>
      <right/>
      <top/>
      <bottom style="thin">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164" fontId="0" fillId="0" borderId="0" xfId="0" applyNumberFormat="1"/>
    <xf numFmtId="0" fontId="16" fillId="0" borderId="0" xfId="0" applyFont="1"/>
    <xf numFmtId="14" fontId="0" fillId="0" borderId="0" xfId="0" applyNumberFormat="1"/>
    <xf numFmtId="3" fontId="16" fillId="0" borderId="0" xfId="0" applyNumberFormat="1" applyFont="1"/>
    <xf numFmtId="3" fontId="0" fillId="0" borderId="0" xfId="0" applyNumberFormat="1"/>
    <xf numFmtId="0" fontId="0" fillId="0" borderId="0" xfId="0" pivotButton="1"/>
    <xf numFmtId="0" fontId="0" fillId="0" borderId="0" xfId="0" applyAlignment="1">
      <alignment horizontal="left"/>
    </xf>
    <xf numFmtId="2" fontId="16" fillId="0" borderId="0" xfId="0" applyNumberFormat="1" applyFont="1"/>
    <xf numFmtId="2" fontId="0" fillId="0" borderId="0" xfId="0" applyNumberFormat="1"/>
    <xf numFmtId="1" fontId="16" fillId="0" borderId="0" xfId="0" applyNumberFormat="1" applyFont="1"/>
    <xf numFmtId="1" fontId="0" fillId="0" borderId="0" xfId="0" applyNumberFormat="1"/>
    <xf numFmtId="14" fontId="16" fillId="0" borderId="0" xfId="0" applyNumberFormat="1" applyFont="1"/>
    <xf numFmtId="0" fontId="0" fillId="0" borderId="10" xfId="0" applyBorder="1"/>
    <xf numFmtId="0" fontId="18" fillId="0" borderId="11" xfId="0" applyFont="1" applyBorder="1" applyAlignment="1">
      <alignment horizontal="center"/>
    </xf>
    <xf numFmtId="1" fontId="0" fillId="0" borderId="0" xfId="0" applyNumberFormat="1" applyAlignment="1">
      <alignment horizontal="left"/>
    </xf>
    <xf numFmtId="0" fontId="0" fillId="33" borderId="0" xfId="0" applyFont="1" applyFill="1"/>
    <xf numFmtId="0" fontId="0" fillId="0" borderId="0" xfId="0" applyFont="1"/>
    <xf numFmtId="0" fontId="0" fillId="33" borderId="13" xfId="0" applyFont="1" applyFill="1" applyBorder="1"/>
    <xf numFmtId="1" fontId="16" fillId="0" borderId="12" xfId="0" applyNumberFormat="1" applyFont="1" applyBorder="1"/>
    <xf numFmtId="1" fontId="0" fillId="33" borderId="0" xfId="0" applyNumberFormat="1" applyFont="1" applyFill="1"/>
    <xf numFmtId="1" fontId="0" fillId="0" borderId="0" xfId="0" applyNumberFormat="1" applyFont="1"/>
    <xf numFmtId="1" fontId="0" fillId="33" borderId="13" xfId="0" applyNumberFormat="1" applyFont="1" applyFill="1" applyBorder="1"/>
    <xf numFmtId="3" fontId="0" fillId="33" borderId="0" xfId="0" applyNumberFormat="1" applyFont="1" applyFill="1"/>
    <xf numFmtId="14" fontId="0" fillId="33" borderId="0" xfId="0" applyNumberFormat="1" applyFont="1" applyFill="1"/>
    <xf numFmtId="3" fontId="0" fillId="0" borderId="0" xfId="0" applyNumberFormat="1" applyFont="1"/>
    <xf numFmtId="14" fontId="0" fillId="0" borderId="0" xfId="0" applyNumberFormat="1" applyFont="1"/>
    <xf numFmtId="3" fontId="0" fillId="33" borderId="13" xfId="0" applyNumberFormat="1" applyFont="1" applyFill="1" applyBorder="1"/>
    <xf numFmtId="14" fontId="0" fillId="33" borderId="13" xfId="0" applyNumberFormat="1" applyFont="1" applyFill="1" applyBorder="1"/>
    <xf numFmtId="3" fontId="16" fillId="0" borderId="12" xfId="0" applyNumberFormat="1" applyFont="1" applyBorder="1"/>
    <xf numFmtId="0" fontId="16" fillId="0" borderId="12" xfId="0" applyFont="1" applyBorder="1"/>
    <xf numFmtId="14" fontId="16" fillId="0" borderId="12" xfId="0" applyNumberFormat="1" applyFont="1" applyBorder="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b/>
        <i val="0"/>
        <strike val="0"/>
        <condense val="0"/>
        <extend val="0"/>
        <outline val="0"/>
        <shadow val="0"/>
        <u val="none"/>
        <vertAlign val="baseline"/>
        <sz val="12"/>
        <color theme="1"/>
        <name val="Calibri"/>
        <family val="2"/>
        <scheme val="minor"/>
      </font>
    </dxf>
    <dxf>
      <numFmt numFmtId="19" formatCode="m/d/yyyy"/>
    </dxf>
    <dxf>
      <numFmt numFmtId="19" formatCode="m/d/yyyy"/>
    </dxf>
    <dxf>
      <numFmt numFmtId="1" formatCode="0"/>
    </dxf>
    <dxf>
      <numFmt numFmtId="1" formatCode="0"/>
    </dxf>
    <dxf>
      <numFmt numFmtId="2" formatCode="0.00"/>
    </dxf>
    <dxf>
      <numFmt numFmtId="2" formatCode="0.00"/>
    </dxf>
    <dxf>
      <numFmt numFmtId="2" formatCode="0.00"/>
    </dxf>
    <dxf>
      <numFmt numFmtId="3" formatCode="#,##0"/>
    </dxf>
    <dxf>
      <numFmt numFmtId="2" formatCode="0.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regression'!$B$1</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xVal>
            <c:numRef>
              <c:f>'Linear regression'!$A$2:$A$476</c:f>
              <c:numCache>
                <c:formatCode>#,##0</c:formatCode>
                <c:ptCount val="475"/>
                <c:pt idx="0">
                  <c:v>211000</c:v>
                </c:pt>
                <c:pt idx="1">
                  <c:v>180000</c:v>
                </c:pt>
                <c:pt idx="2">
                  <c:v>114000</c:v>
                </c:pt>
                <c:pt idx="3">
                  <c:v>107000</c:v>
                </c:pt>
                <c:pt idx="4">
                  <c:v>106000</c:v>
                </c:pt>
                <c:pt idx="5">
                  <c:v>104000</c:v>
                </c:pt>
                <c:pt idx="6">
                  <c:v>94500</c:v>
                </c:pt>
                <c:pt idx="7">
                  <c:v>93000</c:v>
                </c:pt>
                <c:pt idx="8">
                  <c:v>83400</c:v>
                </c:pt>
                <c:pt idx="9">
                  <c:v>80700</c:v>
                </c:pt>
                <c:pt idx="10">
                  <c:v>80500</c:v>
                </c:pt>
                <c:pt idx="11">
                  <c:v>79200</c:v>
                </c:pt>
                <c:pt idx="12">
                  <c:v>77300</c:v>
                </c:pt>
                <c:pt idx="13">
                  <c:v>76000</c:v>
                </c:pt>
                <c:pt idx="14">
                  <c:v>68000</c:v>
                </c:pt>
                <c:pt idx="15">
                  <c:v>64400</c:v>
                </c:pt>
                <c:pt idx="16">
                  <c:v>59000</c:v>
                </c:pt>
                <c:pt idx="17">
                  <c:v>59000</c:v>
                </c:pt>
                <c:pt idx="18">
                  <c:v>58800</c:v>
                </c:pt>
                <c:pt idx="19">
                  <c:v>57600</c:v>
                </c:pt>
                <c:pt idx="20">
                  <c:v>56700</c:v>
                </c:pt>
                <c:pt idx="21">
                  <c:v>54400</c:v>
                </c:pt>
                <c:pt idx="22">
                  <c:v>50100</c:v>
                </c:pt>
                <c:pt idx="23">
                  <c:v>47200</c:v>
                </c:pt>
                <c:pt idx="24">
                  <c:v>45100</c:v>
                </c:pt>
                <c:pt idx="25">
                  <c:v>45000</c:v>
                </c:pt>
                <c:pt idx="26">
                  <c:v>42900</c:v>
                </c:pt>
                <c:pt idx="27">
                  <c:v>40100</c:v>
                </c:pt>
                <c:pt idx="28">
                  <c:v>39100</c:v>
                </c:pt>
                <c:pt idx="29">
                  <c:v>38900</c:v>
                </c:pt>
                <c:pt idx="30">
                  <c:v>38300</c:v>
                </c:pt>
                <c:pt idx="31">
                  <c:v>38300</c:v>
                </c:pt>
                <c:pt idx="32">
                  <c:v>35300</c:v>
                </c:pt>
                <c:pt idx="33">
                  <c:v>35000</c:v>
                </c:pt>
                <c:pt idx="34">
                  <c:v>35000</c:v>
                </c:pt>
                <c:pt idx="35">
                  <c:v>34700</c:v>
                </c:pt>
                <c:pt idx="36">
                  <c:v>33400</c:v>
                </c:pt>
                <c:pt idx="37">
                  <c:v>32600</c:v>
                </c:pt>
                <c:pt idx="38">
                  <c:v>32100</c:v>
                </c:pt>
                <c:pt idx="39">
                  <c:v>31600</c:v>
                </c:pt>
                <c:pt idx="40">
                  <c:v>31600</c:v>
                </c:pt>
                <c:pt idx="41">
                  <c:v>31200</c:v>
                </c:pt>
                <c:pt idx="42">
                  <c:v>31200</c:v>
                </c:pt>
                <c:pt idx="43">
                  <c:v>30200</c:v>
                </c:pt>
                <c:pt idx="44">
                  <c:v>29700</c:v>
                </c:pt>
                <c:pt idx="45">
                  <c:v>28500</c:v>
                </c:pt>
                <c:pt idx="46">
                  <c:v>28100</c:v>
                </c:pt>
                <c:pt idx="47">
                  <c:v>27800</c:v>
                </c:pt>
                <c:pt idx="48">
                  <c:v>27400</c:v>
                </c:pt>
                <c:pt idx="49">
                  <c:v>27000</c:v>
                </c:pt>
                <c:pt idx="50">
                  <c:v>26700</c:v>
                </c:pt>
                <c:pt idx="51">
                  <c:v>26600</c:v>
                </c:pt>
                <c:pt idx="52">
                  <c:v>25600</c:v>
                </c:pt>
                <c:pt idx="53">
                  <c:v>25500</c:v>
                </c:pt>
                <c:pt idx="54">
                  <c:v>25300</c:v>
                </c:pt>
                <c:pt idx="55">
                  <c:v>25200</c:v>
                </c:pt>
                <c:pt idx="56">
                  <c:v>24600</c:v>
                </c:pt>
                <c:pt idx="57">
                  <c:v>24400</c:v>
                </c:pt>
                <c:pt idx="58">
                  <c:v>24200</c:v>
                </c:pt>
                <c:pt idx="59">
                  <c:v>23700</c:v>
                </c:pt>
                <c:pt idx="60">
                  <c:v>23500</c:v>
                </c:pt>
                <c:pt idx="61">
                  <c:v>23400</c:v>
                </c:pt>
                <c:pt idx="62">
                  <c:v>23100</c:v>
                </c:pt>
                <c:pt idx="63">
                  <c:v>23100</c:v>
                </c:pt>
                <c:pt idx="64">
                  <c:v>22900</c:v>
                </c:pt>
                <c:pt idx="65">
                  <c:v>22600</c:v>
                </c:pt>
                <c:pt idx="66">
                  <c:v>22400</c:v>
                </c:pt>
                <c:pt idx="67">
                  <c:v>22100</c:v>
                </c:pt>
                <c:pt idx="68">
                  <c:v>22000</c:v>
                </c:pt>
                <c:pt idx="69">
                  <c:v>21600</c:v>
                </c:pt>
                <c:pt idx="70">
                  <c:v>21600</c:v>
                </c:pt>
                <c:pt idx="71">
                  <c:v>21200</c:v>
                </c:pt>
                <c:pt idx="72">
                  <c:v>21200</c:v>
                </c:pt>
                <c:pt idx="73">
                  <c:v>21100</c:v>
                </c:pt>
                <c:pt idx="74">
                  <c:v>21000</c:v>
                </c:pt>
                <c:pt idx="75">
                  <c:v>21000</c:v>
                </c:pt>
                <c:pt idx="76">
                  <c:v>20900</c:v>
                </c:pt>
                <c:pt idx="77">
                  <c:v>20500</c:v>
                </c:pt>
                <c:pt idx="78">
                  <c:v>20200</c:v>
                </c:pt>
                <c:pt idx="79">
                  <c:v>19600</c:v>
                </c:pt>
                <c:pt idx="80">
                  <c:v>19100</c:v>
                </c:pt>
                <c:pt idx="81">
                  <c:v>19000</c:v>
                </c:pt>
                <c:pt idx="82">
                  <c:v>19000</c:v>
                </c:pt>
                <c:pt idx="83">
                  <c:v>18900</c:v>
                </c:pt>
                <c:pt idx="84">
                  <c:v>18700</c:v>
                </c:pt>
                <c:pt idx="85">
                  <c:v>18500</c:v>
                </c:pt>
                <c:pt idx="86">
                  <c:v>18500</c:v>
                </c:pt>
                <c:pt idx="87">
                  <c:v>18500</c:v>
                </c:pt>
                <c:pt idx="88">
                  <c:v>18000</c:v>
                </c:pt>
                <c:pt idx="89">
                  <c:v>17700</c:v>
                </c:pt>
                <c:pt idx="90">
                  <c:v>17500</c:v>
                </c:pt>
                <c:pt idx="91">
                  <c:v>17500</c:v>
                </c:pt>
                <c:pt idx="92">
                  <c:v>17500</c:v>
                </c:pt>
                <c:pt idx="93">
                  <c:v>17400</c:v>
                </c:pt>
                <c:pt idx="94">
                  <c:v>17400</c:v>
                </c:pt>
                <c:pt idx="95">
                  <c:v>17100</c:v>
                </c:pt>
                <c:pt idx="96">
                  <c:v>16700</c:v>
                </c:pt>
                <c:pt idx="97">
                  <c:v>16500</c:v>
                </c:pt>
                <c:pt idx="98">
                  <c:v>16500</c:v>
                </c:pt>
                <c:pt idx="99">
                  <c:v>16300</c:v>
                </c:pt>
                <c:pt idx="100">
                  <c:v>16200</c:v>
                </c:pt>
                <c:pt idx="101">
                  <c:v>16200</c:v>
                </c:pt>
                <c:pt idx="102">
                  <c:v>16000</c:v>
                </c:pt>
                <c:pt idx="103">
                  <c:v>15900</c:v>
                </c:pt>
                <c:pt idx="104">
                  <c:v>15800</c:v>
                </c:pt>
                <c:pt idx="105">
                  <c:v>15600</c:v>
                </c:pt>
                <c:pt idx="106">
                  <c:v>15500</c:v>
                </c:pt>
                <c:pt idx="107">
                  <c:v>15300</c:v>
                </c:pt>
                <c:pt idx="108">
                  <c:v>15200</c:v>
                </c:pt>
                <c:pt idx="109">
                  <c:v>14900</c:v>
                </c:pt>
                <c:pt idx="110">
                  <c:v>14900</c:v>
                </c:pt>
                <c:pt idx="111">
                  <c:v>14800</c:v>
                </c:pt>
                <c:pt idx="112">
                  <c:v>14700</c:v>
                </c:pt>
                <c:pt idx="113">
                  <c:v>14600</c:v>
                </c:pt>
                <c:pt idx="114">
                  <c:v>14500</c:v>
                </c:pt>
                <c:pt idx="115">
                  <c:v>14300</c:v>
                </c:pt>
                <c:pt idx="116">
                  <c:v>14200</c:v>
                </c:pt>
                <c:pt idx="117">
                  <c:v>14200</c:v>
                </c:pt>
                <c:pt idx="118">
                  <c:v>14000</c:v>
                </c:pt>
                <c:pt idx="119">
                  <c:v>13900</c:v>
                </c:pt>
                <c:pt idx="120">
                  <c:v>13700</c:v>
                </c:pt>
                <c:pt idx="121">
                  <c:v>13700</c:v>
                </c:pt>
                <c:pt idx="122">
                  <c:v>13700</c:v>
                </c:pt>
                <c:pt idx="123">
                  <c:v>13300</c:v>
                </c:pt>
                <c:pt idx="124">
                  <c:v>13300</c:v>
                </c:pt>
                <c:pt idx="125">
                  <c:v>13200</c:v>
                </c:pt>
                <c:pt idx="126">
                  <c:v>13100</c:v>
                </c:pt>
                <c:pt idx="127">
                  <c:v>12900</c:v>
                </c:pt>
                <c:pt idx="128">
                  <c:v>12900</c:v>
                </c:pt>
                <c:pt idx="129">
                  <c:v>12600</c:v>
                </c:pt>
                <c:pt idx="130">
                  <c:v>12300</c:v>
                </c:pt>
                <c:pt idx="131">
                  <c:v>12200</c:v>
                </c:pt>
                <c:pt idx="132">
                  <c:v>12200</c:v>
                </c:pt>
                <c:pt idx="133">
                  <c:v>12100</c:v>
                </c:pt>
                <c:pt idx="134">
                  <c:v>12000</c:v>
                </c:pt>
                <c:pt idx="135">
                  <c:v>11600</c:v>
                </c:pt>
                <c:pt idx="136">
                  <c:v>11500</c:v>
                </c:pt>
                <c:pt idx="137">
                  <c:v>11500</c:v>
                </c:pt>
                <c:pt idx="138">
                  <c:v>11500</c:v>
                </c:pt>
                <c:pt idx="139">
                  <c:v>11400</c:v>
                </c:pt>
                <c:pt idx="140">
                  <c:v>11400</c:v>
                </c:pt>
                <c:pt idx="141">
                  <c:v>11300</c:v>
                </c:pt>
                <c:pt idx="142">
                  <c:v>11300</c:v>
                </c:pt>
                <c:pt idx="143">
                  <c:v>11300</c:v>
                </c:pt>
                <c:pt idx="144">
                  <c:v>11300</c:v>
                </c:pt>
                <c:pt idx="145">
                  <c:v>11100</c:v>
                </c:pt>
                <c:pt idx="146">
                  <c:v>11100</c:v>
                </c:pt>
                <c:pt idx="147">
                  <c:v>11000</c:v>
                </c:pt>
                <c:pt idx="148">
                  <c:v>10900</c:v>
                </c:pt>
                <c:pt idx="149">
                  <c:v>10900</c:v>
                </c:pt>
                <c:pt idx="150">
                  <c:v>10900</c:v>
                </c:pt>
                <c:pt idx="151">
                  <c:v>10700</c:v>
                </c:pt>
                <c:pt idx="152">
                  <c:v>10600</c:v>
                </c:pt>
                <c:pt idx="153">
                  <c:v>10600</c:v>
                </c:pt>
                <c:pt idx="154">
                  <c:v>10500</c:v>
                </c:pt>
                <c:pt idx="155">
                  <c:v>10500</c:v>
                </c:pt>
                <c:pt idx="156">
                  <c:v>10500</c:v>
                </c:pt>
                <c:pt idx="157">
                  <c:v>10300</c:v>
                </c:pt>
                <c:pt idx="158">
                  <c:v>10200</c:v>
                </c:pt>
                <c:pt idx="159">
                  <c:v>10200</c:v>
                </c:pt>
                <c:pt idx="160">
                  <c:v>10200</c:v>
                </c:pt>
                <c:pt idx="161">
                  <c:v>10200</c:v>
                </c:pt>
                <c:pt idx="162">
                  <c:v>10200</c:v>
                </c:pt>
                <c:pt idx="163">
                  <c:v>10200</c:v>
                </c:pt>
                <c:pt idx="164">
                  <c:v>10200</c:v>
                </c:pt>
                <c:pt idx="165">
                  <c:v>10200</c:v>
                </c:pt>
                <c:pt idx="166">
                  <c:v>10100</c:v>
                </c:pt>
                <c:pt idx="167">
                  <c:v>10100</c:v>
                </c:pt>
                <c:pt idx="168">
                  <c:v>10100</c:v>
                </c:pt>
                <c:pt idx="169">
                  <c:v>10000</c:v>
                </c:pt>
                <c:pt idx="170">
                  <c:v>9900</c:v>
                </c:pt>
                <c:pt idx="171">
                  <c:v>9800</c:v>
                </c:pt>
                <c:pt idx="172">
                  <c:v>9800</c:v>
                </c:pt>
                <c:pt idx="173">
                  <c:v>9800</c:v>
                </c:pt>
                <c:pt idx="174">
                  <c:v>9800</c:v>
                </c:pt>
                <c:pt idx="175">
                  <c:v>9800</c:v>
                </c:pt>
                <c:pt idx="176">
                  <c:v>9800</c:v>
                </c:pt>
                <c:pt idx="177">
                  <c:v>9700</c:v>
                </c:pt>
                <c:pt idx="178">
                  <c:v>9700</c:v>
                </c:pt>
                <c:pt idx="179">
                  <c:v>9700</c:v>
                </c:pt>
                <c:pt idx="180">
                  <c:v>9700</c:v>
                </c:pt>
                <c:pt idx="181">
                  <c:v>9700</c:v>
                </c:pt>
                <c:pt idx="182">
                  <c:v>9600</c:v>
                </c:pt>
                <c:pt idx="183">
                  <c:v>9600</c:v>
                </c:pt>
                <c:pt idx="184">
                  <c:v>9600</c:v>
                </c:pt>
                <c:pt idx="185">
                  <c:v>9600</c:v>
                </c:pt>
                <c:pt idx="186">
                  <c:v>9600</c:v>
                </c:pt>
                <c:pt idx="187">
                  <c:v>9600</c:v>
                </c:pt>
                <c:pt idx="188">
                  <c:v>9600</c:v>
                </c:pt>
                <c:pt idx="189">
                  <c:v>9500</c:v>
                </c:pt>
                <c:pt idx="190">
                  <c:v>9500</c:v>
                </c:pt>
                <c:pt idx="191">
                  <c:v>9400</c:v>
                </c:pt>
                <c:pt idx="192">
                  <c:v>9400</c:v>
                </c:pt>
                <c:pt idx="193">
                  <c:v>9300</c:v>
                </c:pt>
                <c:pt idx="194">
                  <c:v>9300</c:v>
                </c:pt>
                <c:pt idx="195">
                  <c:v>9200</c:v>
                </c:pt>
                <c:pt idx="196">
                  <c:v>9200</c:v>
                </c:pt>
                <c:pt idx="197">
                  <c:v>9200</c:v>
                </c:pt>
                <c:pt idx="198">
                  <c:v>9200</c:v>
                </c:pt>
                <c:pt idx="199">
                  <c:v>9200</c:v>
                </c:pt>
                <c:pt idx="200">
                  <c:v>9200</c:v>
                </c:pt>
                <c:pt idx="201">
                  <c:v>9200</c:v>
                </c:pt>
                <c:pt idx="202">
                  <c:v>9000</c:v>
                </c:pt>
                <c:pt idx="203">
                  <c:v>9000</c:v>
                </c:pt>
                <c:pt idx="204">
                  <c:v>9000</c:v>
                </c:pt>
                <c:pt idx="205">
                  <c:v>9000</c:v>
                </c:pt>
                <c:pt idx="206">
                  <c:v>9000</c:v>
                </c:pt>
                <c:pt idx="207">
                  <c:v>8900</c:v>
                </c:pt>
                <c:pt idx="208">
                  <c:v>8900</c:v>
                </c:pt>
                <c:pt idx="209">
                  <c:v>8900</c:v>
                </c:pt>
                <c:pt idx="210">
                  <c:v>8800</c:v>
                </c:pt>
                <c:pt idx="211">
                  <c:v>8800</c:v>
                </c:pt>
                <c:pt idx="212">
                  <c:v>8800</c:v>
                </c:pt>
                <c:pt idx="213">
                  <c:v>8800</c:v>
                </c:pt>
                <c:pt idx="214">
                  <c:v>8800</c:v>
                </c:pt>
                <c:pt idx="215">
                  <c:v>8800</c:v>
                </c:pt>
                <c:pt idx="216">
                  <c:v>8800</c:v>
                </c:pt>
                <c:pt idx="217">
                  <c:v>8700</c:v>
                </c:pt>
                <c:pt idx="218">
                  <c:v>8700</c:v>
                </c:pt>
                <c:pt idx="219">
                  <c:v>8600</c:v>
                </c:pt>
                <c:pt idx="220">
                  <c:v>8600</c:v>
                </c:pt>
                <c:pt idx="221">
                  <c:v>8600</c:v>
                </c:pt>
                <c:pt idx="222">
                  <c:v>8600</c:v>
                </c:pt>
                <c:pt idx="223">
                  <c:v>8600</c:v>
                </c:pt>
                <c:pt idx="224">
                  <c:v>8600</c:v>
                </c:pt>
                <c:pt idx="225">
                  <c:v>8600</c:v>
                </c:pt>
                <c:pt idx="226">
                  <c:v>8500</c:v>
                </c:pt>
                <c:pt idx="227">
                  <c:v>8500</c:v>
                </c:pt>
                <c:pt idx="228">
                  <c:v>8500</c:v>
                </c:pt>
                <c:pt idx="229">
                  <c:v>8400</c:v>
                </c:pt>
                <c:pt idx="230">
                  <c:v>8400</c:v>
                </c:pt>
                <c:pt idx="231">
                  <c:v>8400</c:v>
                </c:pt>
                <c:pt idx="232">
                  <c:v>8400</c:v>
                </c:pt>
                <c:pt idx="233">
                  <c:v>8300</c:v>
                </c:pt>
                <c:pt idx="234">
                  <c:v>8200</c:v>
                </c:pt>
                <c:pt idx="235">
                  <c:v>8200</c:v>
                </c:pt>
                <c:pt idx="236">
                  <c:v>8200</c:v>
                </c:pt>
                <c:pt idx="237">
                  <c:v>8200</c:v>
                </c:pt>
                <c:pt idx="238">
                  <c:v>8200</c:v>
                </c:pt>
                <c:pt idx="239">
                  <c:v>8200</c:v>
                </c:pt>
                <c:pt idx="240">
                  <c:v>8100</c:v>
                </c:pt>
                <c:pt idx="241">
                  <c:v>8100</c:v>
                </c:pt>
                <c:pt idx="242">
                  <c:v>8100</c:v>
                </c:pt>
                <c:pt idx="243">
                  <c:v>8100</c:v>
                </c:pt>
                <c:pt idx="244">
                  <c:v>8100</c:v>
                </c:pt>
                <c:pt idx="245">
                  <c:v>8000</c:v>
                </c:pt>
                <c:pt idx="246">
                  <c:v>8000</c:v>
                </c:pt>
                <c:pt idx="247">
                  <c:v>8000</c:v>
                </c:pt>
                <c:pt idx="248">
                  <c:v>8000</c:v>
                </c:pt>
                <c:pt idx="249">
                  <c:v>8000</c:v>
                </c:pt>
                <c:pt idx="250">
                  <c:v>8000</c:v>
                </c:pt>
                <c:pt idx="251">
                  <c:v>7900</c:v>
                </c:pt>
                <c:pt idx="252">
                  <c:v>7900</c:v>
                </c:pt>
                <c:pt idx="253">
                  <c:v>7900</c:v>
                </c:pt>
                <c:pt idx="254">
                  <c:v>7900</c:v>
                </c:pt>
                <c:pt idx="255">
                  <c:v>7900</c:v>
                </c:pt>
                <c:pt idx="256">
                  <c:v>7900</c:v>
                </c:pt>
                <c:pt idx="257">
                  <c:v>7900</c:v>
                </c:pt>
                <c:pt idx="258">
                  <c:v>7900</c:v>
                </c:pt>
                <c:pt idx="259">
                  <c:v>7800</c:v>
                </c:pt>
                <c:pt idx="260">
                  <c:v>7800</c:v>
                </c:pt>
                <c:pt idx="261">
                  <c:v>7800</c:v>
                </c:pt>
                <c:pt idx="262">
                  <c:v>7800</c:v>
                </c:pt>
                <c:pt idx="263">
                  <c:v>7700</c:v>
                </c:pt>
                <c:pt idx="264">
                  <c:v>7700</c:v>
                </c:pt>
                <c:pt idx="265">
                  <c:v>7700</c:v>
                </c:pt>
                <c:pt idx="266">
                  <c:v>7700</c:v>
                </c:pt>
                <c:pt idx="267">
                  <c:v>7700</c:v>
                </c:pt>
                <c:pt idx="268">
                  <c:v>7700</c:v>
                </c:pt>
                <c:pt idx="269">
                  <c:v>7700</c:v>
                </c:pt>
                <c:pt idx="270">
                  <c:v>7700</c:v>
                </c:pt>
                <c:pt idx="271">
                  <c:v>7600</c:v>
                </c:pt>
                <c:pt idx="272">
                  <c:v>7600</c:v>
                </c:pt>
                <c:pt idx="273">
                  <c:v>7600</c:v>
                </c:pt>
                <c:pt idx="274">
                  <c:v>7600</c:v>
                </c:pt>
                <c:pt idx="275">
                  <c:v>7600</c:v>
                </c:pt>
                <c:pt idx="276">
                  <c:v>7600</c:v>
                </c:pt>
                <c:pt idx="277">
                  <c:v>7600</c:v>
                </c:pt>
                <c:pt idx="278">
                  <c:v>7600</c:v>
                </c:pt>
                <c:pt idx="279">
                  <c:v>7500</c:v>
                </c:pt>
                <c:pt idx="280">
                  <c:v>7500</c:v>
                </c:pt>
                <c:pt idx="281">
                  <c:v>7500</c:v>
                </c:pt>
                <c:pt idx="282">
                  <c:v>7500</c:v>
                </c:pt>
                <c:pt idx="283">
                  <c:v>7500</c:v>
                </c:pt>
                <c:pt idx="284">
                  <c:v>7500</c:v>
                </c:pt>
                <c:pt idx="285">
                  <c:v>7400</c:v>
                </c:pt>
                <c:pt idx="286">
                  <c:v>7400</c:v>
                </c:pt>
                <c:pt idx="287">
                  <c:v>7400</c:v>
                </c:pt>
                <c:pt idx="288">
                  <c:v>7400</c:v>
                </c:pt>
                <c:pt idx="289">
                  <c:v>7400</c:v>
                </c:pt>
                <c:pt idx="290">
                  <c:v>7400</c:v>
                </c:pt>
                <c:pt idx="291">
                  <c:v>7400</c:v>
                </c:pt>
                <c:pt idx="292">
                  <c:v>7300</c:v>
                </c:pt>
                <c:pt idx="293">
                  <c:v>7300</c:v>
                </c:pt>
                <c:pt idx="294">
                  <c:v>7300</c:v>
                </c:pt>
                <c:pt idx="295">
                  <c:v>7300</c:v>
                </c:pt>
                <c:pt idx="296">
                  <c:v>7300</c:v>
                </c:pt>
                <c:pt idx="297">
                  <c:v>7200</c:v>
                </c:pt>
                <c:pt idx="298">
                  <c:v>7200</c:v>
                </c:pt>
                <c:pt idx="299">
                  <c:v>7200</c:v>
                </c:pt>
                <c:pt idx="300">
                  <c:v>7200</c:v>
                </c:pt>
                <c:pt idx="301">
                  <c:v>7200</c:v>
                </c:pt>
                <c:pt idx="302">
                  <c:v>7200</c:v>
                </c:pt>
                <c:pt idx="303">
                  <c:v>7200</c:v>
                </c:pt>
                <c:pt idx="304">
                  <c:v>7100</c:v>
                </c:pt>
                <c:pt idx="305">
                  <c:v>7100</c:v>
                </c:pt>
                <c:pt idx="306">
                  <c:v>7100</c:v>
                </c:pt>
                <c:pt idx="307">
                  <c:v>7100</c:v>
                </c:pt>
                <c:pt idx="308">
                  <c:v>7100</c:v>
                </c:pt>
                <c:pt idx="309">
                  <c:v>7100</c:v>
                </c:pt>
                <c:pt idx="310">
                  <c:v>7100</c:v>
                </c:pt>
                <c:pt idx="311">
                  <c:v>7000</c:v>
                </c:pt>
                <c:pt idx="312">
                  <c:v>7000</c:v>
                </c:pt>
                <c:pt idx="313">
                  <c:v>7000</c:v>
                </c:pt>
                <c:pt idx="314">
                  <c:v>7000</c:v>
                </c:pt>
                <c:pt idx="315">
                  <c:v>7000</c:v>
                </c:pt>
                <c:pt idx="316">
                  <c:v>7000</c:v>
                </c:pt>
                <c:pt idx="317">
                  <c:v>7000</c:v>
                </c:pt>
                <c:pt idx="318">
                  <c:v>7000</c:v>
                </c:pt>
                <c:pt idx="319">
                  <c:v>7000</c:v>
                </c:pt>
                <c:pt idx="320">
                  <c:v>7000</c:v>
                </c:pt>
                <c:pt idx="321">
                  <c:v>7000</c:v>
                </c:pt>
                <c:pt idx="322">
                  <c:v>6900</c:v>
                </c:pt>
                <c:pt idx="323">
                  <c:v>6900</c:v>
                </c:pt>
                <c:pt idx="324">
                  <c:v>6900</c:v>
                </c:pt>
                <c:pt idx="325">
                  <c:v>6900</c:v>
                </c:pt>
                <c:pt idx="326">
                  <c:v>6900</c:v>
                </c:pt>
                <c:pt idx="327">
                  <c:v>6900</c:v>
                </c:pt>
                <c:pt idx="328">
                  <c:v>6900</c:v>
                </c:pt>
                <c:pt idx="329">
                  <c:v>6800</c:v>
                </c:pt>
                <c:pt idx="330">
                  <c:v>6800</c:v>
                </c:pt>
                <c:pt idx="331">
                  <c:v>6800</c:v>
                </c:pt>
                <c:pt idx="332">
                  <c:v>6800</c:v>
                </c:pt>
                <c:pt idx="333">
                  <c:v>6800</c:v>
                </c:pt>
                <c:pt idx="334">
                  <c:v>6800</c:v>
                </c:pt>
                <c:pt idx="335">
                  <c:v>6800</c:v>
                </c:pt>
                <c:pt idx="336">
                  <c:v>6800</c:v>
                </c:pt>
                <c:pt idx="337">
                  <c:v>6800</c:v>
                </c:pt>
                <c:pt idx="338">
                  <c:v>6800</c:v>
                </c:pt>
                <c:pt idx="339">
                  <c:v>6800</c:v>
                </c:pt>
                <c:pt idx="340">
                  <c:v>6800</c:v>
                </c:pt>
                <c:pt idx="341">
                  <c:v>6800</c:v>
                </c:pt>
                <c:pt idx="342">
                  <c:v>6700</c:v>
                </c:pt>
                <c:pt idx="343">
                  <c:v>6700</c:v>
                </c:pt>
                <c:pt idx="344">
                  <c:v>6700</c:v>
                </c:pt>
                <c:pt idx="345">
                  <c:v>6700</c:v>
                </c:pt>
                <c:pt idx="346">
                  <c:v>6700</c:v>
                </c:pt>
                <c:pt idx="347">
                  <c:v>6700</c:v>
                </c:pt>
                <c:pt idx="348">
                  <c:v>6700</c:v>
                </c:pt>
                <c:pt idx="349">
                  <c:v>6700</c:v>
                </c:pt>
                <c:pt idx="350">
                  <c:v>6700</c:v>
                </c:pt>
                <c:pt idx="351">
                  <c:v>6700</c:v>
                </c:pt>
                <c:pt idx="352">
                  <c:v>6700</c:v>
                </c:pt>
                <c:pt idx="353">
                  <c:v>6700</c:v>
                </c:pt>
                <c:pt idx="354">
                  <c:v>6700</c:v>
                </c:pt>
                <c:pt idx="355">
                  <c:v>6700</c:v>
                </c:pt>
                <c:pt idx="356">
                  <c:v>6700</c:v>
                </c:pt>
                <c:pt idx="357">
                  <c:v>6700</c:v>
                </c:pt>
                <c:pt idx="358">
                  <c:v>6700</c:v>
                </c:pt>
                <c:pt idx="359">
                  <c:v>6700</c:v>
                </c:pt>
                <c:pt idx="360">
                  <c:v>6600</c:v>
                </c:pt>
                <c:pt idx="361">
                  <c:v>6600</c:v>
                </c:pt>
                <c:pt idx="362">
                  <c:v>6600</c:v>
                </c:pt>
                <c:pt idx="363">
                  <c:v>6600</c:v>
                </c:pt>
                <c:pt idx="364">
                  <c:v>6600</c:v>
                </c:pt>
                <c:pt idx="365">
                  <c:v>6600</c:v>
                </c:pt>
                <c:pt idx="366">
                  <c:v>6600</c:v>
                </c:pt>
                <c:pt idx="367">
                  <c:v>6500</c:v>
                </c:pt>
                <c:pt idx="368">
                  <c:v>6500</c:v>
                </c:pt>
                <c:pt idx="369">
                  <c:v>6500</c:v>
                </c:pt>
                <c:pt idx="370">
                  <c:v>6500</c:v>
                </c:pt>
                <c:pt idx="371">
                  <c:v>6500</c:v>
                </c:pt>
                <c:pt idx="372">
                  <c:v>6400</c:v>
                </c:pt>
                <c:pt idx="373">
                  <c:v>6400</c:v>
                </c:pt>
                <c:pt idx="374">
                  <c:v>6400</c:v>
                </c:pt>
                <c:pt idx="375">
                  <c:v>6400</c:v>
                </c:pt>
                <c:pt idx="376">
                  <c:v>6400</c:v>
                </c:pt>
                <c:pt idx="377">
                  <c:v>6400</c:v>
                </c:pt>
                <c:pt idx="378">
                  <c:v>6400</c:v>
                </c:pt>
                <c:pt idx="379">
                  <c:v>6300</c:v>
                </c:pt>
                <c:pt idx="380">
                  <c:v>6300</c:v>
                </c:pt>
                <c:pt idx="381">
                  <c:v>6300</c:v>
                </c:pt>
                <c:pt idx="382">
                  <c:v>6300</c:v>
                </c:pt>
                <c:pt idx="383">
                  <c:v>6300</c:v>
                </c:pt>
                <c:pt idx="384">
                  <c:v>6300</c:v>
                </c:pt>
                <c:pt idx="385">
                  <c:v>6200</c:v>
                </c:pt>
                <c:pt idx="386">
                  <c:v>6200</c:v>
                </c:pt>
                <c:pt idx="387">
                  <c:v>6200</c:v>
                </c:pt>
                <c:pt idx="388">
                  <c:v>6200</c:v>
                </c:pt>
                <c:pt idx="389">
                  <c:v>6200</c:v>
                </c:pt>
                <c:pt idx="390">
                  <c:v>6200</c:v>
                </c:pt>
                <c:pt idx="391">
                  <c:v>6200</c:v>
                </c:pt>
                <c:pt idx="392">
                  <c:v>6100</c:v>
                </c:pt>
                <c:pt idx="393">
                  <c:v>6100</c:v>
                </c:pt>
                <c:pt idx="394">
                  <c:v>6100</c:v>
                </c:pt>
                <c:pt idx="395">
                  <c:v>6100</c:v>
                </c:pt>
                <c:pt idx="396">
                  <c:v>6000</c:v>
                </c:pt>
                <c:pt idx="397">
                  <c:v>6000</c:v>
                </c:pt>
                <c:pt idx="398">
                  <c:v>6000</c:v>
                </c:pt>
                <c:pt idx="399">
                  <c:v>6000</c:v>
                </c:pt>
                <c:pt idx="400">
                  <c:v>6000</c:v>
                </c:pt>
                <c:pt idx="401">
                  <c:v>6000</c:v>
                </c:pt>
                <c:pt idx="402">
                  <c:v>6000</c:v>
                </c:pt>
                <c:pt idx="403">
                  <c:v>6000</c:v>
                </c:pt>
                <c:pt idx="404">
                  <c:v>6000</c:v>
                </c:pt>
                <c:pt idx="405">
                  <c:v>6000</c:v>
                </c:pt>
                <c:pt idx="406">
                  <c:v>5900</c:v>
                </c:pt>
                <c:pt idx="407">
                  <c:v>5900</c:v>
                </c:pt>
                <c:pt idx="408">
                  <c:v>5900</c:v>
                </c:pt>
                <c:pt idx="409">
                  <c:v>5900</c:v>
                </c:pt>
                <c:pt idx="410">
                  <c:v>5900</c:v>
                </c:pt>
                <c:pt idx="411">
                  <c:v>5800</c:v>
                </c:pt>
                <c:pt idx="412">
                  <c:v>5800</c:v>
                </c:pt>
                <c:pt idx="413">
                  <c:v>5800</c:v>
                </c:pt>
                <c:pt idx="414">
                  <c:v>5700</c:v>
                </c:pt>
                <c:pt idx="415">
                  <c:v>5700</c:v>
                </c:pt>
                <c:pt idx="416">
                  <c:v>5700</c:v>
                </c:pt>
                <c:pt idx="417">
                  <c:v>5700</c:v>
                </c:pt>
                <c:pt idx="418">
                  <c:v>5700</c:v>
                </c:pt>
                <c:pt idx="419">
                  <c:v>5700</c:v>
                </c:pt>
                <c:pt idx="420">
                  <c:v>5700</c:v>
                </c:pt>
                <c:pt idx="421">
                  <c:v>5700</c:v>
                </c:pt>
                <c:pt idx="422">
                  <c:v>5600</c:v>
                </c:pt>
                <c:pt idx="423">
                  <c:v>5600</c:v>
                </c:pt>
                <c:pt idx="424">
                  <c:v>5600</c:v>
                </c:pt>
                <c:pt idx="425">
                  <c:v>5600</c:v>
                </c:pt>
                <c:pt idx="426">
                  <c:v>5600</c:v>
                </c:pt>
                <c:pt idx="427">
                  <c:v>5600</c:v>
                </c:pt>
                <c:pt idx="428">
                  <c:v>5600</c:v>
                </c:pt>
                <c:pt idx="429">
                  <c:v>5600</c:v>
                </c:pt>
                <c:pt idx="430">
                  <c:v>5600</c:v>
                </c:pt>
                <c:pt idx="431">
                  <c:v>5600</c:v>
                </c:pt>
                <c:pt idx="432">
                  <c:v>5500</c:v>
                </c:pt>
                <c:pt idx="433">
                  <c:v>5500</c:v>
                </c:pt>
                <c:pt idx="434">
                  <c:v>5500</c:v>
                </c:pt>
                <c:pt idx="435">
                  <c:v>5500</c:v>
                </c:pt>
                <c:pt idx="436">
                  <c:v>5500</c:v>
                </c:pt>
                <c:pt idx="437">
                  <c:v>5500</c:v>
                </c:pt>
                <c:pt idx="438">
                  <c:v>5500</c:v>
                </c:pt>
                <c:pt idx="439">
                  <c:v>5500</c:v>
                </c:pt>
                <c:pt idx="440">
                  <c:v>5500</c:v>
                </c:pt>
                <c:pt idx="441">
                  <c:v>5500</c:v>
                </c:pt>
                <c:pt idx="442">
                  <c:v>5500</c:v>
                </c:pt>
                <c:pt idx="443">
                  <c:v>5500</c:v>
                </c:pt>
                <c:pt idx="444">
                  <c:v>5500</c:v>
                </c:pt>
                <c:pt idx="445">
                  <c:v>5500</c:v>
                </c:pt>
                <c:pt idx="446">
                  <c:v>5500</c:v>
                </c:pt>
                <c:pt idx="447">
                  <c:v>5500</c:v>
                </c:pt>
                <c:pt idx="448">
                  <c:v>5500</c:v>
                </c:pt>
                <c:pt idx="449">
                  <c:v>5500</c:v>
                </c:pt>
                <c:pt idx="450">
                  <c:v>5400</c:v>
                </c:pt>
                <c:pt idx="451">
                  <c:v>5400</c:v>
                </c:pt>
                <c:pt idx="452">
                  <c:v>5400</c:v>
                </c:pt>
                <c:pt idx="453">
                  <c:v>5400</c:v>
                </c:pt>
                <c:pt idx="454">
                  <c:v>5400</c:v>
                </c:pt>
                <c:pt idx="455">
                  <c:v>5400</c:v>
                </c:pt>
                <c:pt idx="456">
                  <c:v>5400</c:v>
                </c:pt>
                <c:pt idx="457">
                  <c:v>5400</c:v>
                </c:pt>
                <c:pt idx="458">
                  <c:v>5400</c:v>
                </c:pt>
                <c:pt idx="459">
                  <c:v>5400</c:v>
                </c:pt>
                <c:pt idx="460">
                  <c:v>5400</c:v>
                </c:pt>
                <c:pt idx="461">
                  <c:v>5300</c:v>
                </c:pt>
                <c:pt idx="462">
                  <c:v>5300</c:v>
                </c:pt>
                <c:pt idx="463">
                  <c:v>5300</c:v>
                </c:pt>
                <c:pt idx="464">
                  <c:v>5300</c:v>
                </c:pt>
                <c:pt idx="465">
                  <c:v>5300</c:v>
                </c:pt>
                <c:pt idx="466">
                  <c:v>5300</c:v>
                </c:pt>
                <c:pt idx="467">
                  <c:v>5300</c:v>
                </c:pt>
                <c:pt idx="468">
                  <c:v>5300</c:v>
                </c:pt>
                <c:pt idx="469">
                  <c:v>5300</c:v>
                </c:pt>
                <c:pt idx="470">
                  <c:v>5300</c:v>
                </c:pt>
                <c:pt idx="471">
                  <c:v>5300</c:v>
                </c:pt>
                <c:pt idx="472">
                  <c:v>5300</c:v>
                </c:pt>
                <c:pt idx="473">
                  <c:v>5300</c:v>
                </c:pt>
                <c:pt idx="474">
                  <c:v>5300</c:v>
                </c:pt>
              </c:numCache>
            </c:numRef>
          </c:xVal>
          <c:yVal>
            <c:numRef>
              <c:f>'Linear regression'!$B$2:$B$476</c:f>
              <c:numCache>
                <c:formatCode>#,##0</c:formatCode>
                <c:ptCount val="475"/>
              </c:numCache>
            </c:numRef>
          </c:yVal>
          <c:smooth val="0"/>
          <c:extLst>
            <c:ext xmlns:c16="http://schemas.microsoft.com/office/drawing/2014/chart" uri="{C3380CC4-5D6E-409C-BE32-E72D297353CC}">
              <c16:uniqueId val="{00000000-6F4F-46FC-A56F-0A2CB01EFBAE}"/>
            </c:ext>
          </c:extLst>
        </c:ser>
        <c:ser>
          <c:idx val="1"/>
          <c:order val="1"/>
          <c:tx>
            <c:strRef>
              <c:f>'Linear regression'!$C$1</c:f>
              <c:strCache>
                <c:ptCount val="1"/>
                <c:pt idx="0">
                  <c:v>Age</c:v>
                </c:pt>
              </c:strCache>
            </c:strRef>
          </c:tx>
          <c:spPr>
            <a:ln w="19050" cap="rnd">
              <a:noFill/>
              <a:round/>
            </a:ln>
            <a:effectLst/>
          </c:spPr>
          <c:marker>
            <c:symbol val="circle"/>
            <c:size val="5"/>
            <c:spPr>
              <a:solidFill>
                <a:schemeClr val="accent2"/>
              </a:solidFill>
              <a:ln w="9525">
                <a:solidFill>
                  <a:schemeClr val="accent2"/>
                </a:solidFill>
              </a:ln>
              <a:effectLst/>
            </c:spPr>
          </c:marker>
          <c:xVal>
            <c:numRef>
              <c:f>'Linear regression'!$A$2:$A$476</c:f>
              <c:numCache>
                <c:formatCode>#,##0</c:formatCode>
                <c:ptCount val="475"/>
                <c:pt idx="0">
                  <c:v>211000</c:v>
                </c:pt>
                <c:pt idx="1">
                  <c:v>180000</c:v>
                </c:pt>
                <c:pt idx="2">
                  <c:v>114000</c:v>
                </c:pt>
                <c:pt idx="3">
                  <c:v>107000</c:v>
                </c:pt>
                <c:pt idx="4">
                  <c:v>106000</c:v>
                </c:pt>
                <c:pt idx="5">
                  <c:v>104000</c:v>
                </c:pt>
                <c:pt idx="6">
                  <c:v>94500</c:v>
                </c:pt>
                <c:pt idx="7">
                  <c:v>93000</c:v>
                </c:pt>
                <c:pt idx="8">
                  <c:v>83400</c:v>
                </c:pt>
                <c:pt idx="9">
                  <c:v>80700</c:v>
                </c:pt>
                <c:pt idx="10">
                  <c:v>80500</c:v>
                </c:pt>
                <c:pt idx="11">
                  <c:v>79200</c:v>
                </c:pt>
                <c:pt idx="12">
                  <c:v>77300</c:v>
                </c:pt>
                <c:pt idx="13">
                  <c:v>76000</c:v>
                </c:pt>
                <c:pt idx="14">
                  <c:v>68000</c:v>
                </c:pt>
                <c:pt idx="15">
                  <c:v>64400</c:v>
                </c:pt>
                <c:pt idx="16">
                  <c:v>59000</c:v>
                </c:pt>
                <c:pt idx="17">
                  <c:v>59000</c:v>
                </c:pt>
                <c:pt idx="18">
                  <c:v>58800</c:v>
                </c:pt>
                <c:pt idx="19">
                  <c:v>57600</c:v>
                </c:pt>
                <c:pt idx="20">
                  <c:v>56700</c:v>
                </c:pt>
                <c:pt idx="21">
                  <c:v>54400</c:v>
                </c:pt>
                <c:pt idx="22">
                  <c:v>50100</c:v>
                </c:pt>
                <c:pt idx="23">
                  <c:v>47200</c:v>
                </c:pt>
                <c:pt idx="24">
                  <c:v>45100</c:v>
                </c:pt>
                <c:pt idx="25">
                  <c:v>45000</c:v>
                </c:pt>
                <c:pt idx="26">
                  <c:v>42900</c:v>
                </c:pt>
                <c:pt idx="27">
                  <c:v>40100</c:v>
                </c:pt>
                <c:pt idx="28">
                  <c:v>39100</c:v>
                </c:pt>
                <c:pt idx="29">
                  <c:v>38900</c:v>
                </c:pt>
                <c:pt idx="30">
                  <c:v>38300</c:v>
                </c:pt>
                <c:pt idx="31">
                  <c:v>38300</c:v>
                </c:pt>
                <c:pt idx="32">
                  <c:v>35300</c:v>
                </c:pt>
                <c:pt idx="33">
                  <c:v>35000</c:v>
                </c:pt>
                <c:pt idx="34">
                  <c:v>35000</c:v>
                </c:pt>
                <c:pt idx="35">
                  <c:v>34700</c:v>
                </c:pt>
                <c:pt idx="36">
                  <c:v>33400</c:v>
                </c:pt>
                <c:pt idx="37">
                  <c:v>32600</c:v>
                </c:pt>
                <c:pt idx="38">
                  <c:v>32100</c:v>
                </c:pt>
                <c:pt idx="39">
                  <c:v>31600</c:v>
                </c:pt>
                <c:pt idx="40">
                  <c:v>31600</c:v>
                </c:pt>
                <c:pt idx="41">
                  <c:v>31200</c:v>
                </c:pt>
                <c:pt idx="42">
                  <c:v>31200</c:v>
                </c:pt>
                <c:pt idx="43">
                  <c:v>30200</c:v>
                </c:pt>
                <c:pt idx="44">
                  <c:v>29700</c:v>
                </c:pt>
                <c:pt idx="45">
                  <c:v>28500</c:v>
                </c:pt>
                <c:pt idx="46">
                  <c:v>28100</c:v>
                </c:pt>
                <c:pt idx="47">
                  <c:v>27800</c:v>
                </c:pt>
                <c:pt idx="48">
                  <c:v>27400</c:v>
                </c:pt>
                <c:pt idx="49">
                  <c:v>27000</c:v>
                </c:pt>
                <c:pt idx="50">
                  <c:v>26700</c:v>
                </c:pt>
                <c:pt idx="51">
                  <c:v>26600</c:v>
                </c:pt>
                <c:pt idx="52">
                  <c:v>25600</c:v>
                </c:pt>
                <c:pt idx="53">
                  <c:v>25500</c:v>
                </c:pt>
                <c:pt idx="54">
                  <c:v>25300</c:v>
                </c:pt>
                <c:pt idx="55">
                  <c:v>25200</c:v>
                </c:pt>
                <c:pt idx="56">
                  <c:v>24600</c:v>
                </c:pt>
                <c:pt idx="57">
                  <c:v>24400</c:v>
                </c:pt>
                <c:pt idx="58">
                  <c:v>24200</c:v>
                </c:pt>
                <c:pt idx="59">
                  <c:v>23700</c:v>
                </c:pt>
                <c:pt idx="60">
                  <c:v>23500</c:v>
                </c:pt>
                <c:pt idx="61">
                  <c:v>23400</c:v>
                </c:pt>
                <c:pt idx="62">
                  <c:v>23100</c:v>
                </c:pt>
                <c:pt idx="63">
                  <c:v>23100</c:v>
                </c:pt>
                <c:pt idx="64">
                  <c:v>22900</c:v>
                </c:pt>
                <c:pt idx="65">
                  <c:v>22600</c:v>
                </c:pt>
                <c:pt idx="66">
                  <c:v>22400</c:v>
                </c:pt>
                <c:pt idx="67">
                  <c:v>22100</c:v>
                </c:pt>
                <c:pt idx="68">
                  <c:v>22000</c:v>
                </c:pt>
                <c:pt idx="69">
                  <c:v>21600</c:v>
                </c:pt>
                <c:pt idx="70">
                  <c:v>21600</c:v>
                </c:pt>
                <c:pt idx="71">
                  <c:v>21200</c:v>
                </c:pt>
                <c:pt idx="72">
                  <c:v>21200</c:v>
                </c:pt>
                <c:pt idx="73">
                  <c:v>21100</c:v>
                </c:pt>
                <c:pt idx="74">
                  <c:v>21000</c:v>
                </c:pt>
                <c:pt idx="75">
                  <c:v>21000</c:v>
                </c:pt>
                <c:pt idx="76">
                  <c:v>20900</c:v>
                </c:pt>
                <c:pt idx="77">
                  <c:v>20500</c:v>
                </c:pt>
                <c:pt idx="78">
                  <c:v>20200</c:v>
                </c:pt>
                <c:pt idx="79">
                  <c:v>19600</c:v>
                </c:pt>
                <c:pt idx="80">
                  <c:v>19100</c:v>
                </c:pt>
                <c:pt idx="81">
                  <c:v>19000</c:v>
                </c:pt>
                <c:pt idx="82">
                  <c:v>19000</c:v>
                </c:pt>
                <c:pt idx="83">
                  <c:v>18900</c:v>
                </c:pt>
                <c:pt idx="84">
                  <c:v>18700</c:v>
                </c:pt>
                <c:pt idx="85">
                  <c:v>18500</c:v>
                </c:pt>
                <c:pt idx="86">
                  <c:v>18500</c:v>
                </c:pt>
                <c:pt idx="87">
                  <c:v>18500</c:v>
                </c:pt>
                <c:pt idx="88">
                  <c:v>18000</c:v>
                </c:pt>
                <c:pt idx="89">
                  <c:v>17700</c:v>
                </c:pt>
                <c:pt idx="90">
                  <c:v>17500</c:v>
                </c:pt>
                <c:pt idx="91">
                  <c:v>17500</c:v>
                </c:pt>
                <c:pt idx="92">
                  <c:v>17500</c:v>
                </c:pt>
                <c:pt idx="93">
                  <c:v>17400</c:v>
                </c:pt>
                <c:pt idx="94">
                  <c:v>17400</c:v>
                </c:pt>
                <c:pt idx="95">
                  <c:v>17100</c:v>
                </c:pt>
                <c:pt idx="96">
                  <c:v>16700</c:v>
                </c:pt>
                <c:pt idx="97">
                  <c:v>16500</c:v>
                </c:pt>
                <c:pt idx="98">
                  <c:v>16500</c:v>
                </c:pt>
                <c:pt idx="99">
                  <c:v>16300</c:v>
                </c:pt>
                <c:pt idx="100">
                  <c:v>16200</c:v>
                </c:pt>
                <c:pt idx="101">
                  <c:v>16200</c:v>
                </c:pt>
                <c:pt idx="102">
                  <c:v>16000</c:v>
                </c:pt>
                <c:pt idx="103">
                  <c:v>15900</c:v>
                </c:pt>
                <c:pt idx="104">
                  <c:v>15800</c:v>
                </c:pt>
                <c:pt idx="105">
                  <c:v>15600</c:v>
                </c:pt>
                <c:pt idx="106">
                  <c:v>15500</c:v>
                </c:pt>
                <c:pt idx="107">
                  <c:v>15300</c:v>
                </c:pt>
                <c:pt idx="108">
                  <c:v>15200</c:v>
                </c:pt>
                <c:pt idx="109">
                  <c:v>14900</c:v>
                </c:pt>
                <c:pt idx="110">
                  <c:v>14900</c:v>
                </c:pt>
                <c:pt idx="111">
                  <c:v>14800</c:v>
                </c:pt>
                <c:pt idx="112">
                  <c:v>14700</c:v>
                </c:pt>
                <c:pt idx="113">
                  <c:v>14600</c:v>
                </c:pt>
                <c:pt idx="114">
                  <c:v>14500</c:v>
                </c:pt>
                <c:pt idx="115">
                  <c:v>14300</c:v>
                </c:pt>
                <c:pt idx="116">
                  <c:v>14200</c:v>
                </c:pt>
                <c:pt idx="117">
                  <c:v>14200</c:v>
                </c:pt>
                <c:pt idx="118">
                  <c:v>14000</c:v>
                </c:pt>
                <c:pt idx="119">
                  <c:v>13900</c:v>
                </c:pt>
                <c:pt idx="120">
                  <c:v>13700</c:v>
                </c:pt>
                <c:pt idx="121">
                  <c:v>13700</c:v>
                </c:pt>
                <c:pt idx="122">
                  <c:v>13700</c:v>
                </c:pt>
                <c:pt idx="123">
                  <c:v>13300</c:v>
                </c:pt>
                <c:pt idx="124">
                  <c:v>13300</c:v>
                </c:pt>
                <c:pt idx="125">
                  <c:v>13200</c:v>
                </c:pt>
                <c:pt idx="126">
                  <c:v>13100</c:v>
                </c:pt>
                <c:pt idx="127">
                  <c:v>12900</c:v>
                </c:pt>
                <c:pt idx="128">
                  <c:v>12900</c:v>
                </c:pt>
                <c:pt idx="129">
                  <c:v>12600</c:v>
                </c:pt>
                <c:pt idx="130">
                  <c:v>12300</c:v>
                </c:pt>
                <c:pt idx="131">
                  <c:v>12200</c:v>
                </c:pt>
                <c:pt idx="132">
                  <c:v>12200</c:v>
                </c:pt>
                <c:pt idx="133">
                  <c:v>12100</c:v>
                </c:pt>
                <c:pt idx="134">
                  <c:v>12000</c:v>
                </c:pt>
                <c:pt idx="135">
                  <c:v>11600</c:v>
                </c:pt>
                <c:pt idx="136">
                  <c:v>11500</c:v>
                </c:pt>
                <c:pt idx="137">
                  <c:v>11500</c:v>
                </c:pt>
                <c:pt idx="138">
                  <c:v>11500</c:v>
                </c:pt>
                <c:pt idx="139">
                  <c:v>11400</c:v>
                </c:pt>
                <c:pt idx="140">
                  <c:v>11400</c:v>
                </c:pt>
                <c:pt idx="141">
                  <c:v>11300</c:v>
                </c:pt>
                <c:pt idx="142">
                  <c:v>11300</c:v>
                </c:pt>
                <c:pt idx="143">
                  <c:v>11300</c:v>
                </c:pt>
                <c:pt idx="144">
                  <c:v>11300</c:v>
                </c:pt>
                <c:pt idx="145">
                  <c:v>11100</c:v>
                </c:pt>
                <c:pt idx="146">
                  <c:v>11100</c:v>
                </c:pt>
                <c:pt idx="147">
                  <c:v>11000</c:v>
                </c:pt>
                <c:pt idx="148">
                  <c:v>10900</c:v>
                </c:pt>
                <c:pt idx="149">
                  <c:v>10900</c:v>
                </c:pt>
                <c:pt idx="150">
                  <c:v>10900</c:v>
                </c:pt>
                <c:pt idx="151">
                  <c:v>10700</c:v>
                </c:pt>
                <c:pt idx="152">
                  <c:v>10600</c:v>
                </c:pt>
                <c:pt idx="153">
                  <c:v>10600</c:v>
                </c:pt>
                <c:pt idx="154">
                  <c:v>10500</c:v>
                </c:pt>
                <c:pt idx="155">
                  <c:v>10500</c:v>
                </c:pt>
                <c:pt idx="156">
                  <c:v>10500</c:v>
                </c:pt>
                <c:pt idx="157">
                  <c:v>10300</c:v>
                </c:pt>
                <c:pt idx="158">
                  <c:v>10200</c:v>
                </c:pt>
                <c:pt idx="159">
                  <c:v>10200</c:v>
                </c:pt>
                <c:pt idx="160">
                  <c:v>10200</c:v>
                </c:pt>
                <c:pt idx="161">
                  <c:v>10200</c:v>
                </c:pt>
                <c:pt idx="162">
                  <c:v>10200</c:v>
                </c:pt>
                <c:pt idx="163">
                  <c:v>10200</c:v>
                </c:pt>
                <c:pt idx="164">
                  <c:v>10200</c:v>
                </c:pt>
                <c:pt idx="165">
                  <c:v>10200</c:v>
                </c:pt>
                <c:pt idx="166">
                  <c:v>10100</c:v>
                </c:pt>
                <c:pt idx="167">
                  <c:v>10100</c:v>
                </c:pt>
                <c:pt idx="168">
                  <c:v>10100</c:v>
                </c:pt>
                <c:pt idx="169">
                  <c:v>10000</c:v>
                </c:pt>
                <c:pt idx="170">
                  <c:v>9900</c:v>
                </c:pt>
                <c:pt idx="171">
                  <c:v>9800</c:v>
                </c:pt>
                <c:pt idx="172">
                  <c:v>9800</c:v>
                </c:pt>
                <c:pt idx="173">
                  <c:v>9800</c:v>
                </c:pt>
                <c:pt idx="174">
                  <c:v>9800</c:v>
                </c:pt>
                <c:pt idx="175">
                  <c:v>9800</c:v>
                </c:pt>
                <c:pt idx="176">
                  <c:v>9800</c:v>
                </c:pt>
                <c:pt idx="177">
                  <c:v>9700</c:v>
                </c:pt>
                <c:pt idx="178">
                  <c:v>9700</c:v>
                </c:pt>
                <c:pt idx="179">
                  <c:v>9700</c:v>
                </c:pt>
                <c:pt idx="180">
                  <c:v>9700</c:v>
                </c:pt>
                <c:pt idx="181">
                  <c:v>9700</c:v>
                </c:pt>
                <c:pt idx="182">
                  <c:v>9600</c:v>
                </c:pt>
                <c:pt idx="183">
                  <c:v>9600</c:v>
                </c:pt>
                <c:pt idx="184">
                  <c:v>9600</c:v>
                </c:pt>
                <c:pt idx="185">
                  <c:v>9600</c:v>
                </c:pt>
                <c:pt idx="186">
                  <c:v>9600</c:v>
                </c:pt>
                <c:pt idx="187">
                  <c:v>9600</c:v>
                </c:pt>
                <c:pt idx="188">
                  <c:v>9600</c:v>
                </c:pt>
                <c:pt idx="189">
                  <c:v>9500</c:v>
                </c:pt>
                <c:pt idx="190">
                  <c:v>9500</c:v>
                </c:pt>
                <c:pt idx="191">
                  <c:v>9400</c:v>
                </c:pt>
                <c:pt idx="192">
                  <c:v>9400</c:v>
                </c:pt>
                <c:pt idx="193">
                  <c:v>9300</c:v>
                </c:pt>
                <c:pt idx="194">
                  <c:v>9300</c:v>
                </c:pt>
                <c:pt idx="195">
                  <c:v>9200</c:v>
                </c:pt>
                <c:pt idx="196">
                  <c:v>9200</c:v>
                </c:pt>
                <c:pt idx="197">
                  <c:v>9200</c:v>
                </c:pt>
                <c:pt idx="198">
                  <c:v>9200</c:v>
                </c:pt>
                <c:pt idx="199">
                  <c:v>9200</c:v>
                </c:pt>
                <c:pt idx="200">
                  <c:v>9200</c:v>
                </c:pt>
                <c:pt idx="201">
                  <c:v>9200</c:v>
                </c:pt>
                <c:pt idx="202">
                  <c:v>9000</c:v>
                </c:pt>
                <c:pt idx="203">
                  <c:v>9000</c:v>
                </c:pt>
                <c:pt idx="204">
                  <c:v>9000</c:v>
                </c:pt>
                <c:pt idx="205">
                  <c:v>9000</c:v>
                </c:pt>
                <c:pt idx="206">
                  <c:v>9000</c:v>
                </c:pt>
                <c:pt idx="207">
                  <c:v>8900</c:v>
                </c:pt>
                <c:pt idx="208">
                  <c:v>8900</c:v>
                </c:pt>
                <c:pt idx="209">
                  <c:v>8900</c:v>
                </c:pt>
                <c:pt idx="210">
                  <c:v>8800</c:v>
                </c:pt>
                <c:pt idx="211">
                  <c:v>8800</c:v>
                </c:pt>
                <c:pt idx="212">
                  <c:v>8800</c:v>
                </c:pt>
                <c:pt idx="213">
                  <c:v>8800</c:v>
                </c:pt>
                <c:pt idx="214">
                  <c:v>8800</c:v>
                </c:pt>
                <c:pt idx="215">
                  <c:v>8800</c:v>
                </c:pt>
                <c:pt idx="216">
                  <c:v>8800</c:v>
                </c:pt>
                <c:pt idx="217">
                  <c:v>8700</c:v>
                </c:pt>
                <c:pt idx="218">
                  <c:v>8700</c:v>
                </c:pt>
                <c:pt idx="219">
                  <c:v>8600</c:v>
                </c:pt>
                <c:pt idx="220">
                  <c:v>8600</c:v>
                </c:pt>
                <c:pt idx="221">
                  <c:v>8600</c:v>
                </c:pt>
                <c:pt idx="222">
                  <c:v>8600</c:v>
                </c:pt>
                <c:pt idx="223">
                  <c:v>8600</c:v>
                </c:pt>
                <c:pt idx="224">
                  <c:v>8600</c:v>
                </c:pt>
                <c:pt idx="225">
                  <c:v>8600</c:v>
                </c:pt>
                <c:pt idx="226">
                  <c:v>8500</c:v>
                </c:pt>
                <c:pt idx="227">
                  <c:v>8500</c:v>
                </c:pt>
                <c:pt idx="228">
                  <c:v>8500</c:v>
                </c:pt>
                <c:pt idx="229">
                  <c:v>8400</c:v>
                </c:pt>
                <c:pt idx="230">
                  <c:v>8400</c:v>
                </c:pt>
                <c:pt idx="231">
                  <c:v>8400</c:v>
                </c:pt>
                <c:pt idx="232">
                  <c:v>8400</c:v>
                </c:pt>
                <c:pt idx="233">
                  <c:v>8300</c:v>
                </c:pt>
                <c:pt idx="234">
                  <c:v>8200</c:v>
                </c:pt>
                <c:pt idx="235">
                  <c:v>8200</c:v>
                </c:pt>
                <c:pt idx="236">
                  <c:v>8200</c:v>
                </c:pt>
                <c:pt idx="237">
                  <c:v>8200</c:v>
                </c:pt>
                <c:pt idx="238">
                  <c:v>8200</c:v>
                </c:pt>
                <c:pt idx="239">
                  <c:v>8200</c:v>
                </c:pt>
                <c:pt idx="240">
                  <c:v>8100</c:v>
                </c:pt>
                <c:pt idx="241">
                  <c:v>8100</c:v>
                </c:pt>
                <c:pt idx="242">
                  <c:v>8100</c:v>
                </c:pt>
                <c:pt idx="243">
                  <c:v>8100</c:v>
                </c:pt>
                <c:pt idx="244">
                  <c:v>8100</c:v>
                </c:pt>
                <c:pt idx="245">
                  <c:v>8000</c:v>
                </c:pt>
                <c:pt idx="246">
                  <c:v>8000</c:v>
                </c:pt>
                <c:pt idx="247">
                  <c:v>8000</c:v>
                </c:pt>
                <c:pt idx="248">
                  <c:v>8000</c:v>
                </c:pt>
                <c:pt idx="249">
                  <c:v>8000</c:v>
                </c:pt>
                <c:pt idx="250">
                  <c:v>8000</c:v>
                </c:pt>
                <c:pt idx="251">
                  <c:v>7900</c:v>
                </c:pt>
                <c:pt idx="252">
                  <c:v>7900</c:v>
                </c:pt>
                <c:pt idx="253">
                  <c:v>7900</c:v>
                </c:pt>
                <c:pt idx="254">
                  <c:v>7900</c:v>
                </c:pt>
                <c:pt idx="255">
                  <c:v>7900</c:v>
                </c:pt>
                <c:pt idx="256">
                  <c:v>7900</c:v>
                </c:pt>
                <c:pt idx="257">
                  <c:v>7900</c:v>
                </c:pt>
                <c:pt idx="258">
                  <c:v>7900</c:v>
                </c:pt>
                <c:pt idx="259">
                  <c:v>7800</c:v>
                </c:pt>
                <c:pt idx="260">
                  <c:v>7800</c:v>
                </c:pt>
                <c:pt idx="261">
                  <c:v>7800</c:v>
                </c:pt>
                <c:pt idx="262">
                  <c:v>7800</c:v>
                </c:pt>
                <c:pt idx="263">
                  <c:v>7700</c:v>
                </c:pt>
                <c:pt idx="264">
                  <c:v>7700</c:v>
                </c:pt>
                <c:pt idx="265">
                  <c:v>7700</c:v>
                </c:pt>
                <c:pt idx="266">
                  <c:v>7700</c:v>
                </c:pt>
                <c:pt idx="267">
                  <c:v>7700</c:v>
                </c:pt>
                <c:pt idx="268">
                  <c:v>7700</c:v>
                </c:pt>
                <c:pt idx="269">
                  <c:v>7700</c:v>
                </c:pt>
                <c:pt idx="270">
                  <c:v>7700</c:v>
                </c:pt>
                <c:pt idx="271">
                  <c:v>7600</c:v>
                </c:pt>
                <c:pt idx="272">
                  <c:v>7600</c:v>
                </c:pt>
                <c:pt idx="273">
                  <c:v>7600</c:v>
                </c:pt>
                <c:pt idx="274">
                  <c:v>7600</c:v>
                </c:pt>
                <c:pt idx="275">
                  <c:v>7600</c:v>
                </c:pt>
                <c:pt idx="276">
                  <c:v>7600</c:v>
                </c:pt>
                <c:pt idx="277">
                  <c:v>7600</c:v>
                </c:pt>
                <c:pt idx="278">
                  <c:v>7600</c:v>
                </c:pt>
                <c:pt idx="279">
                  <c:v>7500</c:v>
                </c:pt>
                <c:pt idx="280">
                  <c:v>7500</c:v>
                </c:pt>
                <c:pt idx="281">
                  <c:v>7500</c:v>
                </c:pt>
                <c:pt idx="282">
                  <c:v>7500</c:v>
                </c:pt>
                <c:pt idx="283">
                  <c:v>7500</c:v>
                </c:pt>
                <c:pt idx="284">
                  <c:v>7500</c:v>
                </c:pt>
                <c:pt idx="285">
                  <c:v>7400</c:v>
                </c:pt>
                <c:pt idx="286">
                  <c:v>7400</c:v>
                </c:pt>
                <c:pt idx="287">
                  <c:v>7400</c:v>
                </c:pt>
                <c:pt idx="288">
                  <c:v>7400</c:v>
                </c:pt>
                <c:pt idx="289">
                  <c:v>7400</c:v>
                </c:pt>
                <c:pt idx="290">
                  <c:v>7400</c:v>
                </c:pt>
                <c:pt idx="291">
                  <c:v>7400</c:v>
                </c:pt>
                <c:pt idx="292">
                  <c:v>7300</c:v>
                </c:pt>
                <c:pt idx="293">
                  <c:v>7300</c:v>
                </c:pt>
                <c:pt idx="294">
                  <c:v>7300</c:v>
                </c:pt>
                <c:pt idx="295">
                  <c:v>7300</c:v>
                </c:pt>
                <c:pt idx="296">
                  <c:v>7300</c:v>
                </c:pt>
                <c:pt idx="297">
                  <c:v>7200</c:v>
                </c:pt>
                <c:pt idx="298">
                  <c:v>7200</c:v>
                </c:pt>
                <c:pt idx="299">
                  <c:v>7200</c:v>
                </c:pt>
                <c:pt idx="300">
                  <c:v>7200</c:v>
                </c:pt>
                <c:pt idx="301">
                  <c:v>7200</c:v>
                </c:pt>
                <c:pt idx="302">
                  <c:v>7200</c:v>
                </c:pt>
                <c:pt idx="303">
                  <c:v>7200</c:v>
                </c:pt>
                <c:pt idx="304">
                  <c:v>7100</c:v>
                </c:pt>
                <c:pt idx="305">
                  <c:v>7100</c:v>
                </c:pt>
                <c:pt idx="306">
                  <c:v>7100</c:v>
                </c:pt>
                <c:pt idx="307">
                  <c:v>7100</c:v>
                </c:pt>
                <c:pt idx="308">
                  <c:v>7100</c:v>
                </c:pt>
                <c:pt idx="309">
                  <c:v>7100</c:v>
                </c:pt>
                <c:pt idx="310">
                  <c:v>7100</c:v>
                </c:pt>
                <c:pt idx="311">
                  <c:v>7000</c:v>
                </c:pt>
                <c:pt idx="312">
                  <c:v>7000</c:v>
                </c:pt>
                <c:pt idx="313">
                  <c:v>7000</c:v>
                </c:pt>
                <c:pt idx="314">
                  <c:v>7000</c:v>
                </c:pt>
                <c:pt idx="315">
                  <c:v>7000</c:v>
                </c:pt>
                <c:pt idx="316">
                  <c:v>7000</c:v>
                </c:pt>
                <c:pt idx="317">
                  <c:v>7000</c:v>
                </c:pt>
                <c:pt idx="318">
                  <c:v>7000</c:v>
                </c:pt>
                <c:pt idx="319">
                  <c:v>7000</c:v>
                </c:pt>
                <c:pt idx="320">
                  <c:v>7000</c:v>
                </c:pt>
                <c:pt idx="321">
                  <c:v>7000</c:v>
                </c:pt>
                <c:pt idx="322">
                  <c:v>6900</c:v>
                </c:pt>
                <c:pt idx="323">
                  <c:v>6900</c:v>
                </c:pt>
                <c:pt idx="324">
                  <c:v>6900</c:v>
                </c:pt>
                <c:pt idx="325">
                  <c:v>6900</c:v>
                </c:pt>
                <c:pt idx="326">
                  <c:v>6900</c:v>
                </c:pt>
                <c:pt idx="327">
                  <c:v>6900</c:v>
                </c:pt>
                <c:pt idx="328">
                  <c:v>6900</c:v>
                </c:pt>
                <c:pt idx="329">
                  <c:v>6800</c:v>
                </c:pt>
                <c:pt idx="330">
                  <c:v>6800</c:v>
                </c:pt>
                <c:pt idx="331">
                  <c:v>6800</c:v>
                </c:pt>
                <c:pt idx="332">
                  <c:v>6800</c:v>
                </c:pt>
                <c:pt idx="333">
                  <c:v>6800</c:v>
                </c:pt>
                <c:pt idx="334">
                  <c:v>6800</c:v>
                </c:pt>
                <c:pt idx="335">
                  <c:v>6800</c:v>
                </c:pt>
                <c:pt idx="336">
                  <c:v>6800</c:v>
                </c:pt>
                <c:pt idx="337">
                  <c:v>6800</c:v>
                </c:pt>
                <c:pt idx="338">
                  <c:v>6800</c:v>
                </c:pt>
                <c:pt idx="339">
                  <c:v>6800</c:v>
                </c:pt>
                <c:pt idx="340">
                  <c:v>6800</c:v>
                </c:pt>
                <c:pt idx="341">
                  <c:v>6800</c:v>
                </c:pt>
                <c:pt idx="342">
                  <c:v>6700</c:v>
                </c:pt>
                <c:pt idx="343">
                  <c:v>6700</c:v>
                </c:pt>
                <c:pt idx="344">
                  <c:v>6700</c:v>
                </c:pt>
                <c:pt idx="345">
                  <c:v>6700</c:v>
                </c:pt>
                <c:pt idx="346">
                  <c:v>6700</c:v>
                </c:pt>
                <c:pt idx="347">
                  <c:v>6700</c:v>
                </c:pt>
                <c:pt idx="348">
                  <c:v>6700</c:v>
                </c:pt>
                <c:pt idx="349">
                  <c:v>6700</c:v>
                </c:pt>
                <c:pt idx="350">
                  <c:v>6700</c:v>
                </c:pt>
                <c:pt idx="351">
                  <c:v>6700</c:v>
                </c:pt>
                <c:pt idx="352">
                  <c:v>6700</c:v>
                </c:pt>
                <c:pt idx="353">
                  <c:v>6700</c:v>
                </c:pt>
                <c:pt idx="354">
                  <c:v>6700</c:v>
                </c:pt>
                <c:pt idx="355">
                  <c:v>6700</c:v>
                </c:pt>
                <c:pt idx="356">
                  <c:v>6700</c:v>
                </c:pt>
                <c:pt idx="357">
                  <c:v>6700</c:v>
                </c:pt>
                <c:pt idx="358">
                  <c:v>6700</c:v>
                </c:pt>
                <c:pt idx="359">
                  <c:v>6700</c:v>
                </c:pt>
                <c:pt idx="360">
                  <c:v>6600</c:v>
                </c:pt>
                <c:pt idx="361">
                  <c:v>6600</c:v>
                </c:pt>
                <c:pt idx="362">
                  <c:v>6600</c:v>
                </c:pt>
                <c:pt idx="363">
                  <c:v>6600</c:v>
                </c:pt>
                <c:pt idx="364">
                  <c:v>6600</c:v>
                </c:pt>
                <c:pt idx="365">
                  <c:v>6600</c:v>
                </c:pt>
                <c:pt idx="366">
                  <c:v>6600</c:v>
                </c:pt>
                <c:pt idx="367">
                  <c:v>6500</c:v>
                </c:pt>
                <c:pt idx="368">
                  <c:v>6500</c:v>
                </c:pt>
                <c:pt idx="369">
                  <c:v>6500</c:v>
                </c:pt>
                <c:pt idx="370">
                  <c:v>6500</c:v>
                </c:pt>
                <c:pt idx="371">
                  <c:v>6500</c:v>
                </c:pt>
                <c:pt idx="372">
                  <c:v>6400</c:v>
                </c:pt>
                <c:pt idx="373">
                  <c:v>6400</c:v>
                </c:pt>
                <c:pt idx="374">
                  <c:v>6400</c:v>
                </c:pt>
                <c:pt idx="375">
                  <c:v>6400</c:v>
                </c:pt>
                <c:pt idx="376">
                  <c:v>6400</c:v>
                </c:pt>
                <c:pt idx="377">
                  <c:v>6400</c:v>
                </c:pt>
                <c:pt idx="378">
                  <c:v>6400</c:v>
                </c:pt>
                <c:pt idx="379">
                  <c:v>6300</c:v>
                </c:pt>
                <c:pt idx="380">
                  <c:v>6300</c:v>
                </c:pt>
                <c:pt idx="381">
                  <c:v>6300</c:v>
                </c:pt>
                <c:pt idx="382">
                  <c:v>6300</c:v>
                </c:pt>
                <c:pt idx="383">
                  <c:v>6300</c:v>
                </c:pt>
                <c:pt idx="384">
                  <c:v>6300</c:v>
                </c:pt>
                <c:pt idx="385">
                  <c:v>6200</c:v>
                </c:pt>
                <c:pt idx="386">
                  <c:v>6200</c:v>
                </c:pt>
                <c:pt idx="387">
                  <c:v>6200</c:v>
                </c:pt>
                <c:pt idx="388">
                  <c:v>6200</c:v>
                </c:pt>
                <c:pt idx="389">
                  <c:v>6200</c:v>
                </c:pt>
                <c:pt idx="390">
                  <c:v>6200</c:v>
                </c:pt>
                <c:pt idx="391">
                  <c:v>6200</c:v>
                </c:pt>
                <c:pt idx="392">
                  <c:v>6100</c:v>
                </c:pt>
                <c:pt idx="393">
                  <c:v>6100</c:v>
                </c:pt>
                <c:pt idx="394">
                  <c:v>6100</c:v>
                </c:pt>
                <c:pt idx="395">
                  <c:v>6100</c:v>
                </c:pt>
                <c:pt idx="396">
                  <c:v>6000</c:v>
                </c:pt>
                <c:pt idx="397">
                  <c:v>6000</c:v>
                </c:pt>
                <c:pt idx="398">
                  <c:v>6000</c:v>
                </c:pt>
                <c:pt idx="399">
                  <c:v>6000</c:v>
                </c:pt>
                <c:pt idx="400">
                  <c:v>6000</c:v>
                </c:pt>
                <c:pt idx="401">
                  <c:v>6000</c:v>
                </c:pt>
                <c:pt idx="402">
                  <c:v>6000</c:v>
                </c:pt>
                <c:pt idx="403">
                  <c:v>6000</c:v>
                </c:pt>
                <c:pt idx="404">
                  <c:v>6000</c:v>
                </c:pt>
                <c:pt idx="405">
                  <c:v>6000</c:v>
                </c:pt>
                <c:pt idx="406">
                  <c:v>5900</c:v>
                </c:pt>
                <c:pt idx="407">
                  <c:v>5900</c:v>
                </c:pt>
                <c:pt idx="408">
                  <c:v>5900</c:v>
                </c:pt>
                <c:pt idx="409">
                  <c:v>5900</c:v>
                </c:pt>
                <c:pt idx="410">
                  <c:v>5900</c:v>
                </c:pt>
                <c:pt idx="411">
                  <c:v>5800</c:v>
                </c:pt>
                <c:pt idx="412">
                  <c:v>5800</c:v>
                </c:pt>
                <c:pt idx="413">
                  <c:v>5800</c:v>
                </c:pt>
                <c:pt idx="414">
                  <c:v>5700</c:v>
                </c:pt>
                <c:pt idx="415">
                  <c:v>5700</c:v>
                </c:pt>
                <c:pt idx="416">
                  <c:v>5700</c:v>
                </c:pt>
                <c:pt idx="417">
                  <c:v>5700</c:v>
                </c:pt>
                <c:pt idx="418">
                  <c:v>5700</c:v>
                </c:pt>
                <c:pt idx="419">
                  <c:v>5700</c:v>
                </c:pt>
                <c:pt idx="420">
                  <c:v>5700</c:v>
                </c:pt>
                <c:pt idx="421">
                  <c:v>5700</c:v>
                </c:pt>
                <c:pt idx="422">
                  <c:v>5600</c:v>
                </c:pt>
                <c:pt idx="423">
                  <c:v>5600</c:v>
                </c:pt>
                <c:pt idx="424">
                  <c:v>5600</c:v>
                </c:pt>
                <c:pt idx="425">
                  <c:v>5600</c:v>
                </c:pt>
                <c:pt idx="426">
                  <c:v>5600</c:v>
                </c:pt>
                <c:pt idx="427">
                  <c:v>5600</c:v>
                </c:pt>
                <c:pt idx="428">
                  <c:v>5600</c:v>
                </c:pt>
                <c:pt idx="429">
                  <c:v>5600</c:v>
                </c:pt>
                <c:pt idx="430">
                  <c:v>5600</c:v>
                </c:pt>
                <c:pt idx="431">
                  <c:v>5600</c:v>
                </c:pt>
                <c:pt idx="432">
                  <c:v>5500</c:v>
                </c:pt>
                <c:pt idx="433">
                  <c:v>5500</c:v>
                </c:pt>
                <c:pt idx="434">
                  <c:v>5500</c:v>
                </c:pt>
                <c:pt idx="435">
                  <c:v>5500</c:v>
                </c:pt>
                <c:pt idx="436">
                  <c:v>5500</c:v>
                </c:pt>
                <c:pt idx="437">
                  <c:v>5500</c:v>
                </c:pt>
                <c:pt idx="438">
                  <c:v>5500</c:v>
                </c:pt>
                <c:pt idx="439">
                  <c:v>5500</c:v>
                </c:pt>
                <c:pt idx="440">
                  <c:v>5500</c:v>
                </c:pt>
                <c:pt idx="441">
                  <c:v>5500</c:v>
                </c:pt>
                <c:pt idx="442">
                  <c:v>5500</c:v>
                </c:pt>
                <c:pt idx="443">
                  <c:v>5500</c:v>
                </c:pt>
                <c:pt idx="444">
                  <c:v>5500</c:v>
                </c:pt>
                <c:pt idx="445">
                  <c:v>5500</c:v>
                </c:pt>
                <c:pt idx="446">
                  <c:v>5500</c:v>
                </c:pt>
                <c:pt idx="447">
                  <c:v>5500</c:v>
                </c:pt>
                <c:pt idx="448">
                  <c:v>5500</c:v>
                </c:pt>
                <c:pt idx="449">
                  <c:v>5500</c:v>
                </c:pt>
                <c:pt idx="450">
                  <c:v>5400</c:v>
                </c:pt>
                <c:pt idx="451">
                  <c:v>5400</c:v>
                </c:pt>
                <c:pt idx="452">
                  <c:v>5400</c:v>
                </c:pt>
                <c:pt idx="453">
                  <c:v>5400</c:v>
                </c:pt>
                <c:pt idx="454">
                  <c:v>5400</c:v>
                </c:pt>
                <c:pt idx="455">
                  <c:v>5400</c:v>
                </c:pt>
                <c:pt idx="456">
                  <c:v>5400</c:v>
                </c:pt>
                <c:pt idx="457">
                  <c:v>5400</c:v>
                </c:pt>
                <c:pt idx="458">
                  <c:v>5400</c:v>
                </c:pt>
                <c:pt idx="459">
                  <c:v>5400</c:v>
                </c:pt>
                <c:pt idx="460">
                  <c:v>5400</c:v>
                </c:pt>
                <c:pt idx="461">
                  <c:v>5300</c:v>
                </c:pt>
                <c:pt idx="462">
                  <c:v>5300</c:v>
                </c:pt>
                <c:pt idx="463">
                  <c:v>5300</c:v>
                </c:pt>
                <c:pt idx="464">
                  <c:v>5300</c:v>
                </c:pt>
                <c:pt idx="465">
                  <c:v>5300</c:v>
                </c:pt>
                <c:pt idx="466">
                  <c:v>5300</c:v>
                </c:pt>
                <c:pt idx="467">
                  <c:v>5300</c:v>
                </c:pt>
                <c:pt idx="468">
                  <c:v>5300</c:v>
                </c:pt>
                <c:pt idx="469">
                  <c:v>5300</c:v>
                </c:pt>
                <c:pt idx="470">
                  <c:v>5300</c:v>
                </c:pt>
                <c:pt idx="471">
                  <c:v>5300</c:v>
                </c:pt>
                <c:pt idx="472">
                  <c:v>5300</c:v>
                </c:pt>
                <c:pt idx="473">
                  <c:v>5300</c:v>
                </c:pt>
                <c:pt idx="474">
                  <c:v>5300</c:v>
                </c:pt>
              </c:numCache>
            </c:numRef>
          </c:xVal>
          <c:yVal>
            <c:numRef>
              <c:f>'Linear regression'!$C$2:$C$476</c:f>
              <c:numCache>
                <c:formatCode>0</c:formatCode>
                <c:ptCount val="475"/>
                <c:pt idx="0">
                  <c:v>75.312799452429843</c:v>
                </c:pt>
                <c:pt idx="1">
                  <c:v>52.99797201379031</c:v>
                </c:pt>
                <c:pt idx="2">
                  <c:v>60.455186032942862</c:v>
                </c:pt>
                <c:pt idx="3">
                  <c:v>79.858345163252892</c:v>
                </c:pt>
                <c:pt idx="4">
                  <c:v>93.825470474653443</c:v>
                </c:pt>
                <c:pt idx="5">
                  <c:v>68.663954943679599</c:v>
                </c:pt>
                <c:pt idx="6">
                  <c:v>82.364823855389886</c:v>
                </c:pt>
                <c:pt idx="7">
                  <c:v>84.411376300447714</c:v>
                </c:pt>
                <c:pt idx="8">
                  <c:v>67.189596167008901</c:v>
                </c:pt>
                <c:pt idx="9">
                  <c:v>68.258064516129039</c:v>
                </c:pt>
                <c:pt idx="10">
                  <c:v>70.965092402464066</c:v>
                </c:pt>
                <c:pt idx="11">
                  <c:v>51.25530458590007</c:v>
                </c:pt>
                <c:pt idx="12">
                  <c:v>88.247108404085154</c:v>
                </c:pt>
                <c:pt idx="13">
                  <c:v>50.850102669404521</c:v>
                </c:pt>
                <c:pt idx="14">
                  <c:v>69.570855666525276</c:v>
                </c:pt>
                <c:pt idx="15">
                  <c:v>40.118456196581199</c:v>
                </c:pt>
                <c:pt idx="16">
                  <c:v>88.652997901012995</c:v>
                </c:pt>
                <c:pt idx="17">
                  <c:v>62.208769718830126</c:v>
                </c:pt>
                <c:pt idx="18">
                  <c:v>76.052728888888879</c:v>
                </c:pt>
                <c:pt idx="19">
                  <c:v>79.663962685053747</c:v>
                </c:pt>
                <c:pt idx="20">
                  <c:v>74.721423682409309</c:v>
                </c:pt>
                <c:pt idx="21">
                  <c:v>67.041752224503767</c:v>
                </c:pt>
                <c:pt idx="22">
                  <c:v>59.340177960301162</c:v>
                </c:pt>
                <c:pt idx="23">
                  <c:v>62.008908782756073</c:v>
                </c:pt>
                <c:pt idx="24">
                  <c:v>86.337445322088314</c:v>
                </c:pt>
                <c:pt idx="25">
                  <c:v>40.48530982905983</c:v>
                </c:pt>
                <c:pt idx="26">
                  <c:v>84.75703552782376</c:v>
                </c:pt>
                <c:pt idx="27">
                  <c:v>87.847391411344901</c:v>
                </c:pt>
                <c:pt idx="28">
                  <c:v>87.069130732375086</c:v>
                </c:pt>
                <c:pt idx="29">
                  <c:v>59.762533099950623</c:v>
                </c:pt>
                <c:pt idx="30">
                  <c:v>84.713230612504773</c:v>
                </c:pt>
                <c:pt idx="31">
                  <c:v>88.6995406564658</c:v>
                </c:pt>
                <c:pt idx="32">
                  <c:v>52.661224903670657</c:v>
                </c:pt>
                <c:pt idx="33">
                  <c:v>78.713210130047912</c:v>
                </c:pt>
                <c:pt idx="34">
                  <c:v>55.696829971181558</c:v>
                </c:pt>
                <c:pt idx="35">
                  <c:v>32.137630662020911</c:v>
                </c:pt>
                <c:pt idx="36">
                  <c:v>55.485284052019168</c:v>
                </c:pt>
                <c:pt idx="37">
                  <c:v>75.383983572895275</c:v>
                </c:pt>
                <c:pt idx="38">
                  <c:v>67.071868583162214</c:v>
                </c:pt>
                <c:pt idx="39">
                  <c:v>75.828231111111108</c:v>
                </c:pt>
                <c:pt idx="40">
                  <c:v>73.463391172444403</c:v>
                </c:pt>
                <c:pt idx="41">
                  <c:v>83.997970818436571</c:v>
                </c:pt>
                <c:pt idx="42">
                  <c:v>79.255304585900063</c:v>
                </c:pt>
                <c:pt idx="43">
                  <c:v>44.397700310275603</c:v>
                </c:pt>
                <c:pt idx="44">
                  <c:v>89.18687068414809</c:v>
                </c:pt>
                <c:pt idx="45">
                  <c:v>65.945938215102984</c:v>
                </c:pt>
                <c:pt idx="46">
                  <c:v>86.173175567234168</c:v>
                </c:pt>
                <c:pt idx="47">
                  <c:v>77.364829764829764</c:v>
                </c:pt>
                <c:pt idx="48">
                  <c:v>62.164964582156358</c:v>
                </c:pt>
                <c:pt idx="49">
                  <c:v>70.378513862646045</c:v>
                </c:pt>
                <c:pt idx="50">
                  <c:v>52.737882782397079</c:v>
                </c:pt>
                <c:pt idx="51">
                  <c:v>70.669404517453799</c:v>
                </c:pt>
                <c:pt idx="52">
                  <c:v>78.943189596167002</c:v>
                </c:pt>
                <c:pt idx="53">
                  <c:v>76.192355555555551</c:v>
                </c:pt>
                <c:pt idx="54">
                  <c:v>79.737882782397079</c:v>
                </c:pt>
                <c:pt idx="55">
                  <c:v>52.301875096854182</c:v>
                </c:pt>
                <c:pt idx="56">
                  <c:v>58.134849187935039</c:v>
                </c:pt>
                <c:pt idx="57">
                  <c:v>54.222460052765193</c:v>
                </c:pt>
                <c:pt idx="58">
                  <c:v>83.485284052019168</c:v>
                </c:pt>
                <c:pt idx="59">
                  <c:v>63.479808350444898</c:v>
                </c:pt>
                <c:pt idx="60">
                  <c:v>59.792648444863332</c:v>
                </c:pt>
                <c:pt idx="61">
                  <c:v>81.877490434094213</c:v>
                </c:pt>
                <c:pt idx="62">
                  <c:v>81.48529264465293</c:v>
                </c:pt>
                <c:pt idx="63">
                  <c:v>84.735133070164267</c:v>
                </c:pt>
                <c:pt idx="64">
                  <c:v>71.485284052019168</c:v>
                </c:pt>
                <c:pt idx="65">
                  <c:v>83.129363449691994</c:v>
                </c:pt>
                <c:pt idx="66">
                  <c:v>66.87748117727584</c:v>
                </c:pt>
                <c:pt idx="67">
                  <c:v>68.137602666349252</c:v>
                </c:pt>
                <c:pt idx="68">
                  <c:v>53.773458111404253</c:v>
                </c:pt>
                <c:pt idx="69">
                  <c:v>62.521560574948666</c:v>
                </c:pt>
                <c:pt idx="70">
                  <c:v>68.877503128911144</c:v>
                </c:pt>
                <c:pt idx="71">
                  <c:v>37.770726570726566</c:v>
                </c:pt>
                <c:pt idx="72">
                  <c:v>53.737866494101247</c:v>
                </c:pt>
                <c:pt idx="73">
                  <c:v>61.356619270511352</c:v>
                </c:pt>
                <c:pt idx="74">
                  <c:v>91.274469541409999</c:v>
                </c:pt>
                <c:pt idx="75">
                  <c:v>79.047227926078023</c:v>
                </c:pt>
                <c:pt idx="76">
                  <c:v>58.751540041067763</c:v>
                </c:pt>
                <c:pt idx="77">
                  <c:v>73.819997079652481</c:v>
                </c:pt>
                <c:pt idx="78">
                  <c:v>85.874752179249143</c:v>
                </c:pt>
                <c:pt idx="79">
                  <c:v>62.606433949349757</c:v>
                </c:pt>
                <c:pt idx="80">
                  <c:v>74.885694729637237</c:v>
                </c:pt>
                <c:pt idx="81">
                  <c:v>61.071889075333395</c:v>
                </c:pt>
                <c:pt idx="82">
                  <c:v>56.32103746397695</c:v>
                </c:pt>
                <c:pt idx="83">
                  <c:v>59.195071868583163</c:v>
                </c:pt>
                <c:pt idx="84">
                  <c:v>58.362088167053365</c:v>
                </c:pt>
                <c:pt idx="85">
                  <c:v>78.543463381245715</c:v>
                </c:pt>
                <c:pt idx="86">
                  <c:v>66.792607802874741</c:v>
                </c:pt>
                <c:pt idx="87">
                  <c:v>71.628375337533754</c:v>
                </c:pt>
                <c:pt idx="88">
                  <c:v>62.441484507409498</c:v>
                </c:pt>
                <c:pt idx="89">
                  <c:v>74.03354749215157</c:v>
                </c:pt>
                <c:pt idx="90">
                  <c:v>68.041780740388049</c:v>
                </c:pt>
                <c:pt idx="91">
                  <c:v>88.359357696567002</c:v>
                </c:pt>
                <c:pt idx="92">
                  <c:v>74.271738336862086</c:v>
                </c:pt>
                <c:pt idx="93">
                  <c:v>92.12664488209839</c:v>
                </c:pt>
                <c:pt idx="94">
                  <c:v>84.427803008342195</c:v>
                </c:pt>
                <c:pt idx="95">
                  <c:v>93.296382594512735</c:v>
                </c:pt>
                <c:pt idx="96">
                  <c:v>71.485284052019168</c:v>
                </c:pt>
                <c:pt idx="97">
                  <c:v>73.485293573569123</c:v>
                </c:pt>
                <c:pt idx="98">
                  <c:v>56.981543544961056</c:v>
                </c:pt>
                <c:pt idx="99">
                  <c:v>73.485293573569123</c:v>
                </c:pt>
                <c:pt idx="100">
                  <c:v>76.729659529659529</c:v>
                </c:pt>
                <c:pt idx="101">
                  <c:v>69.1677096370463</c:v>
                </c:pt>
                <c:pt idx="102">
                  <c:v>56.274495677233432</c:v>
                </c:pt>
                <c:pt idx="103">
                  <c:v>68.436019521485534</c:v>
                </c:pt>
                <c:pt idx="104">
                  <c:v>84.836431936839418</c:v>
                </c:pt>
                <c:pt idx="105">
                  <c:v>68.737875469336672</c:v>
                </c:pt>
                <c:pt idx="106">
                  <c:v>46.299120405429022</c:v>
                </c:pt>
                <c:pt idx="107">
                  <c:v>69.485294117647058</c:v>
                </c:pt>
                <c:pt idx="108">
                  <c:v>57.485296200141612</c:v>
                </c:pt>
                <c:pt idx="109">
                  <c:v>85.189609066598749</c:v>
                </c:pt>
                <c:pt idx="110">
                  <c:v>82.620123203285416</c:v>
                </c:pt>
                <c:pt idx="111">
                  <c:v>80.151287771243162</c:v>
                </c:pt>
                <c:pt idx="112">
                  <c:v>69.99248062314426</c:v>
                </c:pt>
                <c:pt idx="113">
                  <c:v>62.099256877145713</c:v>
                </c:pt>
                <c:pt idx="114">
                  <c:v>60.321035860149898</c:v>
                </c:pt>
                <c:pt idx="115">
                  <c:v>97.000698421567265</c:v>
                </c:pt>
                <c:pt idx="116">
                  <c:v>57.036299268350248</c:v>
                </c:pt>
                <c:pt idx="117">
                  <c:v>67.214236824093092</c:v>
                </c:pt>
                <c:pt idx="118">
                  <c:v>68.735137672090104</c:v>
                </c:pt>
                <c:pt idx="119">
                  <c:v>58.819986310746067</c:v>
                </c:pt>
                <c:pt idx="120">
                  <c:v>79.400410677618069</c:v>
                </c:pt>
                <c:pt idx="121">
                  <c:v>77.321024921024915</c:v>
                </c:pt>
                <c:pt idx="122">
                  <c:v>48.337467873505418</c:v>
                </c:pt>
                <c:pt idx="123">
                  <c:v>81.705007256894049</c:v>
                </c:pt>
                <c:pt idx="124">
                  <c:v>81.913082200818053</c:v>
                </c:pt>
                <c:pt idx="125">
                  <c:v>61.49693624788145</c:v>
                </c:pt>
                <c:pt idx="126">
                  <c:v>91.318275154004112</c:v>
                </c:pt>
                <c:pt idx="127">
                  <c:v>65.285435765545273</c:v>
                </c:pt>
                <c:pt idx="128">
                  <c:v>76.913092313092307</c:v>
                </c:pt>
                <c:pt idx="129">
                  <c:v>60.181410170100079</c:v>
                </c:pt>
                <c:pt idx="130">
                  <c:v>58.959616700889804</c:v>
                </c:pt>
                <c:pt idx="131">
                  <c:v>51.400410677618069</c:v>
                </c:pt>
                <c:pt idx="132">
                  <c:v>70.718685831622182</c:v>
                </c:pt>
                <c:pt idx="133">
                  <c:v>73.943199240709646</c:v>
                </c:pt>
                <c:pt idx="134">
                  <c:v>60.639318201889957</c:v>
                </c:pt>
                <c:pt idx="135">
                  <c:v>84.129384481592425</c:v>
                </c:pt>
                <c:pt idx="136">
                  <c:v>39.710536858974358</c:v>
                </c:pt>
                <c:pt idx="137">
                  <c:v>74.359348762502734</c:v>
                </c:pt>
                <c:pt idx="138">
                  <c:v>74.359348762502734</c:v>
                </c:pt>
                <c:pt idx="139">
                  <c:v>60.485301377855571</c:v>
                </c:pt>
                <c:pt idx="140">
                  <c:v>51.932279559894624</c:v>
                </c:pt>
                <c:pt idx="141">
                  <c:v>75.737884444444433</c:v>
                </c:pt>
                <c:pt idx="142">
                  <c:v>70.800821355236138</c:v>
                </c:pt>
                <c:pt idx="143">
                  <c:v>64.208786117429028</c:v>
                </c:pt>
                <c:pt idx="144">
                  <c:v>59.15126625598905</c:v>
                </c:pt>
                <c:pt idx="145">
                  <c:v>89.962362356339128</c:v>
                </c:pt>
                <c:pt idx="146">
                  <c:v>74.071877053369349</c:v>
                </c:pt>
                <c:pt idx="147">
                  <c:v>52.485303992974849</c:v>
                </c:pt>
                <c:pt idx="148">
                  <c:v>84.496943843117279</c:v>
                </c:pt>
                <c:pt idx="149">
                  <c:v>87.028062970568101</c:v>
                </c:pt>
                <c:pt idx="150">
                  <c:v>68.688595118898618</c:v>
                </c:pt>
                <c:pt idx="151">
                  <c:v>94.893908281998634</c:v>
                </c:pt>
                <c:pt idx="152">
                  <c:v>83.060917180013689</c:v>
                </c:pt>
                <c:pt idx="153">
                  <c:v>74.485288749361175</c:v>
                </c:pt>
                <c:pt idx="154">
                  <c:v>58.293642691415315</c:v>
                </c:pt>
                <c:pt idx="155">
                  <c:v>40.48530982905983</c:v>
                </c:pt>
                <c:pt idx="156">
                  <c:v>46.795345653661876</c:v>
                </c:pt>
                <c:pt idx="157">
                  <c:v>71.573619861986188</c:v>
                </c:pt>
                <c:pt idx="158">
                  <c:v>44.609213188906082</c:v>
                </c:pt>
                <c:pt idx="159">
                  <c:v>61.855590804397899</c:v>
                </c:pt>
                <c:pt idx="160">
                  <c:v>83.762521338615656</c:v>
                </c:pt>
                <c:pt idx="161">
                  <c:v>65.312813705562704</c:v>
                </c:pt>
                <c:pt idx="162">
                  <c:v>75.70229333333333</c:v>
                </c:pt>
                <c:pt idx="163">
                  <c:v>42.27448109002929</c:v>
                </c:pt>
                <c:pt idx="164">
                  <c:v>59.685875858354649</c:v>
                </c:pt>
                <c:pt idx="165">
                  <c:v>75.381245722108147</c:v>
                </c:pt>
                <c:pt idx="166">
                  <c:v>44.527080109510777</c:v>
                </c:pt>
                <c:pt idx="167">
                  <c:v>82.874743326488712</c:v>
                </c:pt>
                <c:pt idx="168">
                  <c:v>60.485301377855571</c:v>
                </c:pt>
                <c:pt idx="169">
                  <c:v>86.304591371117482</c:v>
                </c:pt>
                <c:pt idx="170">
                  <c:v>76.069155555555554</c:v>
                </c:pt>
                <c:pt idx="171">
                  <c:v>75.460643394934976</c:v>
                </c:pt>
                <c:pt idx="172">
                  <c:v>81.408634102367202</c:v>
                </c:pt>
                <c:pt idx="173">
                  <c:v>52.880247414317587</c:v>
                </c:pt>
                <c:pt idx="174">
                  <c:v>54.318283637811739</c:v>
                </c:pt>
                <c:pt idx="175">
                  <c:v>56.400432276657064</c:v>
                </c:pt>
                <c:pt idx="176">
                  <c:v>77.118427518427509</c:v>
                </c:pt>
                <c:pt idx="177">
                  <c:v>64.258065874820986</c:v>
                </c:pt>
                <c:pt idx="178">
                  <c:v>60.737878654066947</c:v>
                </c:pt>
                <c:pt idx="179">
                  <c:v>54.529774127310063</c:v>
                </c:pt>
                <c:pt idx="180">
                  <c:v>77.86653959452434</c:v>
                </c:pt>
                <c:pt idx="181">
                  <c:v>65.819998365478924</c:v>
                </c:pt>
                <c:pt idx="182">
                  <c:v>71.921317131713167</c:v>
                </c:pt>
                <c:pt idx="183">
                  <c:v>71.817281728172816</c:v>
                </c:pt>
                <c:pt idx="184">
                  <c:v>68.321033210332104</c:v>
                </c:pt>
                <c:pt idx="185">
                  <c:v>59.913109824514159</c:v>
                </c:pt>
                <c:pt idx="186">
                  <c:v>63.902156515879035</c:v>
                </c:pt>
                <c:pt idx="187">
                  <c:v>65.416849877628906</c:v>
                </c:pt>
                <c:pt idx="188">
                  <c:v>67.529817878823948</c:v>
                </c:pt>
                <c:pt idx="189">
                  <c:v>72.236161116111603</c:v>
                </c:pt>
                <c:pt idx="190">
                  <c:v>95.735139712108392</c:v>
                </c:pt>
                <c:pt idx="191">
                  <c:v>58.762491444216288</c:v>
                </c:pt>
                <c:pt idx="192">
                  <c:v>45.353886442090229</c:v>
                </c:pt>
                <c:pt idx="193">
                  <c:v>42.828199863107457</c:v>
                </c:pt>
                <c:pt idx="194">
                  <c:v>77.154018954018952</c:v>
                </c:pt>
                <c:pt idx="195">
                  <c:v>57.674895591647335</c:v>
                </c:pt>
                <c:pt idx="196">
                  <c:v>80.806316984407871</c:v>
                </c:pt>
                <c:pt idx="197">
                  <c:v>48.967858511745057</c:v>
                </c:pt>
                <c:pt idx="198">
                  <c:v>83.307323750855574</c:v>
                </c:pt>
                <c:pt idx="199">
                  <c:v>78.926762491444222</c:v>
                </c:pt>
                <c:pt idx="200">
                  <c:v>86.913073237508556</c:v>
                </c:pt>
                <c:pt idx="201">
                  <c:v>64.485300311683929</c:v>
                </c:pt>
                <c:pt idx="202">
                  <c:v>73.247104961337826</c:v>
                </c:pt>
                <c:pt idx="203">
                  <c:v>67.468856947296374</c:v>
                </c:pt>
                <c:pt idx="204">
                  <c:v>56.973330186452678</c:v>
                </c:pt>
                <c:pt idx="205">
                  <c:v>74.299116594874789</c:v>
                </c:pt>
                <c:pt idx="206">
                  <c:v>58.337447795823664</c:v>
                </c:pt>
                <c:pt idx="207">
                  <c:v>69.485294117647058</c:v>
                </c:pt>
                <c:pt idx="208">
                  <c:v>64.485300311683929</c:v>
                </c:pt>
                <c:pt idx="209">
                  <c:v>72.055468046804677</c:v>
                </c:pt>
                <c:pt idx="210">
                  <c:v>48.696818704484478</c:v>
                </c:pt>
                <c:pt idx="211">
                  <c:v>72.99522734840356</c:v>
                </c:pt>
                <c:pt idx="212">
                  <c:v>50.299119604895857</c:v>
                </c:pt>
                <c:pt idx="213">
                  <c:v>40.096554487179489</c:v>
                </c:pt>
                <c:pt idx="214">
                  <c:v>57.01713476516403</c:v>
                </c:pt>
                <c:pt idx="215">
                  <c:v>65.485294727672468</c:v>
                </c:pt>
                <c:pt idx="216">
                  <c:v>73.485293573569123</c:v>
                </c:pt>
                <c:pt idx="217">
                  <c:v>53.485297099979725</c:v>
                </c:pt>
                <c:pt idx="218">
                  <c:v>81.208774331407966</c:v>
                </c:pt>
                <c:pt idx="219">
                  <c:v>72.907617743904694</c:v>
                </c:pt>
                <c:pt idx="220">
                  <c:v>69.058197747183982</c:v>
                </c:pt>
                <c:pt idx="221">
                  <c:v>69.579069139706164</c:v>
                </c:pt>
                <c:pt idx="222">
                  <c:v>80.430541472317998</c:v>
                </c:pt>
                <c:pt idx="223">
                  <c:v>76.485297777777774</c:v>
                </c:pt>
                <c:pt idx="224">
                  <c:v>74.53798767967146</c:v>
                </c:pt>
                <c:pt idx="225">
                  <c:v>68.740613266583225</c:v>
                </c:pt>
                <c:pt idx="226">
                  <c:v>49.017138476701525</c:v>
                </c:pt>
                <c:pt idx="227">
                  <c:v>75.521599999999992</c:v>
                </c:pt>
                <c:pt idx="228">
                  <c:v>56.485302593659945</c:v>
                </c:pt>
                <c:pt idx="229">
                  <c:v>76.576342576342569</c:v>
                </c:pt>
                <c:pt idx="230">
                  <c:v>79.052703627652292</c:v>
                </c:pt>
                <c:pt idx="231">
                  <c:v>74.101993137183328</c:v>
                </c:pt>
                <c:pt idx="232">
                  <c:v>78.485288511523137</c:v>
                </c:pt>
                <c:pt idx="233">
                  <c:v>76.271751111111101</c:v>
                </c:pt>
                <c:pt idx="234">
                  <c:v>62.674880219028061</c:v>
                </c:pt>
                <c:pt idx="235">
                  <c:v>63.893943222980369</c:v>
                </c:pt>
                <c:pt idx="236">
                  <c:v>80.784414543754806</c:v>
                </c:pt>
                <c:pt idx="237">
                  <c:v>92.866546280654745</c:v>
                </c:pt>
                <c:pt idx="238">
                  <c:v>69.737862954536695</c:v>
                </c:pt>
                <c:pt idx="239">
                  <c:v>42.748802190280628</c:v>
                </c:pt>
                <c:pt idx="240">
                  <c:v>70.973305954825463</c:v>
                </c:pt>
                <c:pt idx="241">
                  <c:v>67.255304585900063</c:v>
                </c:pt>
                <c:pt idx="242">
                  <c:v>67.006160164271051</c:v>
                </c:pt>
                <c:pt idx="243">
                  <c:v>59.230663928815879</c:v>
                </c:pt>
                <c:pt idx="244">
                  <c:v>55.285420944558524</c:v>
                </c:pt>
                <c:pt idx="245">
                  <c:v>41.044521217652047</c:v>
                </c:pt>
                <c:pt idx="246">
                  <c:v>68.225211284370914</c:v>
                </c:pt>
                <c:pt idx="247">
                  <c:v>95.126625598904866</c:v>
                </c:pt>
                <c:pt idx="248">
                  <c:v>87.118412046543469</c:v>
                </c:pt>
                <c:pt idx="249">
                  <c:v>61.570857416018427</c:v>
                </c:pt>
                <c:pt idx="250">
                  <c:v>60.115703963017815</c:v>
                </c:pt>
                <c:pt idx="251">
                  <c:v>53.759769027826174</c:v>
                </c:pt>
                <c:pt idx="252">
                  <c:v>53.570859674448705</c:v>
                </c:pt>
                <c:pt idx="253">
                  <c:v>73.118428354730099</c:v>
                </c:pt>
                <c:pt idx="254">
                  <c:v>56.008933717579254</c:v>
                </c:pt>
                <c:pt idx="255">
                  <c:v>55.773487031700292</c:v>
                </c:pt>
                <c:pt idx="256">
                  <c:v>73.247104961337826</c:v>
                </c:pt>
                <c:pt idx="257">
                  <c:v>58.405893271461721</c:v>
                </c:pt>
                <c:pt idx="258">
                  <c:v>51.781703600392582</c:v>
                </c:pt>
                <c:pt idx="259">
                  <c:v>74.587268993839842</c:v>
                </c:pt>
                <c:pt idx="260">
                  <c:v>67.987025354124512</c:v>
                </c:pt>
                <c:pt idx="261">
                  <c:v>54.479814824033056</c:v>
                </c:pt>
                <c:pt idx="262">
                  <c:v>59.902158790000442</c:v>
                </c:pt>
                <c:pt idx="263">
                  <c:v>57.060939343875383</c:v>
                </c:pt>
                <c:pt idx="264">
                  <c:v>43.907647380908926</c:v>
                </c:pt>
                <c:pt idx="265">
                  <c:v>81.345664585489629</c:v>
                </c:pt>
                <c:pt idx="266">
                  <c:v>55.606484149855909</c:v>
                </c:pt>
                <c:pt idx="267">
                  <c:v>72.820008139405815</c:v>
                </c:pt>
                <c:pt idx="268">
                  <c:v>69.767979022866612</c:v>
                </c:pt>
                <c:pt idx="269">
                  <c:v>69.479818523153938</c:v>
                </c:pt>
                <c:pt idx="270">
                  <c:v>63.011635865845314</c:v>
                </c:pt>
                <c:pt idx="271">
                  <c:v>55.924063400576372</c:v>
                </c:pt>
                <c:pt idx="272">
                  <c:v>90.770704996577692</c:v>
                </c:pt>
                <c:pt idx="273">
                  <c:v>68.562656445556939</c:v>
                </c:pt>
                <c:pt idx="274">
                  <c:v>42.850102669404521</c:v>
                </c:pt>
                <c:pt idx="275">
                  <c:v>65.485294727672468</c:v>
                </c:pt>
                <c:pt idx="276">
                  <c:v>67.307323750855574</c:v>
                </c:pt>
                <c:pt idx="277">
                  <c:v>86.249834786166105</c:v>
                </c:pt>
                <c:pt idx="278">
                  <c:v>63.485284052019168</c:v>
                </c:pt>
                <c:pt idx="279">
                  <c:v>81.748812508246473</c:v>
                </c:pt>
                <c:pt idx="280">
                  <c:v>86.394939736287256</c:v>
                </c:pt>
                <c:pt idx="281">
                  <c:v>60.485301377855571</c:v>
                </c:pt>
                <c:pt idx="282">
                  <c:v>69.746076427717583</c:v>
                </c:pt>
                <c:pt idx="283">
                  <c:v>80.471608193064299</c:v>
                </c:pt>
                <c:pt idx="284">
                  <c:v>53.989745631937879</c:v>
                </c:pt>
                <c:pt idx="285">
                  <c:v>81.471603619244775</c:v>
                </c:pt>
                <c:pt idx="286">
                  <c:v>71.874774977497751</c:v>
                </c:pt>
                <c:pt idx="287">
                  <c:v>60.485301377855571</c:v>
                </c:pt>
                <c:pt idx="288">
                  <c:v>72.485298529852983</c:v>
                </c:pt>
                <c:pt idx="289">
                  <c:v>73.241629361056638</c:v>
                </c:pt>
                <c:pt idx="290">
                  <c:v>63.436002737850785</c:v>
                </c:pt>
                <c:pt idx="291">
                  <c:v>82.573579739904176</c:v>
                </c:pt>
                <c:pt idx="292">
                  <c:v>93.071882099376708</c:v>
                </c:pt>
                <c:pt idx="293">
                  <c:v>60.55992228208072</c:v>
                </c:pt>
                <c:pt idx="294">
                  <c:v>51.642078619763424</c:v>
                </c:pt>
                <c:pt idx="295">
                  <c:v>64.315558925111617</c:v>
                </c:pt>
                <c:pt idx="296">
                  <c:v>57.066414916214299</c:v>
                </c:pt>
                <c:pt idx="297">
                  <c:v>66.587268993839842</c:v>
                </c:pt>
                <c:pt idx="298">
                  <c:v>69.546215246982612</c:v>
                </c:pt>
                <c:pt idx="299">
                  <c:v>81.039030416346705</c:v>
                </c:pt>
                <c:pt idx="300">
                  <c:v>79.685864936118435</c:v>
                </c:pt>
                <c:pt idx="301">
                  <c:v>42.866529774127308</c:v>
                </c:pt>
                <c:pt idx="302">
                  <c:v>62.959616700889804</c:v>
                </c:pt>
                <c:pt idx="303">
                  <c:v>78.737850787132103</c:v>
                </c:pt>
                <c:pt idx="304">
                  <c:v>80.904877967346664</c:v>
                </c:pt>
                <c:pt idx="305">
                  <c:v>77.47981747981747</c:v>
                </c:pt>
                <c:pt idx="306">
                  <c:v>62.611909650924026</c:v>
                </c:pt>
                <c:pt idx="307">
                  <c:v>67.532555648137134</c:v>
                </c:pt>
                <c:pt idx="308">
                  <c:v>73.658465357377523</c:v>
                </c:pt>
                <c:pt idx="309">
                  <c:v>95.460643394934976</c:v>
                </c:pt>
                <c:pt idx="310">
                  <c:v>72.485298529852983</c:v>
                </c:pt>
                <c:pt idx="311">
                  <c:v>59.751582065436914</c:v>
                </c:pt>
                <c:pt idx="312">
                  <c:v>39.08555783709788</c:v>
                </c:pt>
                <c:pt idx="313">
                  <c:v>42.24710301795492</c:v>
                </c:pt>
                <c:pt idx="314">
                  <c:v>78.92950034223135</c:v>
                </c:pt>
                <c:pt idx="315">
                  <c:v>81.67489114658926</c:v>
                </c:pt>
                <c:pt idx="316">
                  <c:v>84.702279383675034</c:v>
                </c:pt>
                <c:pt idx="317">
                  <c:v>57.058201557705921</c:v>
                </c:pt>
                <c:pt idx="318">
                  <c:v>59.803599479377041</c:v>
                </c:pt>
                <c:pt idx="319">
                  <c:v>70.494182067077347</c:v>
                </c:pt>
                <c:pt idx="320">
                  <c:v>68.778942428035037</c:v>
                </c:pt>
                <c:pt idx="321">
                  <c:v>72.331983198319833</c:v>
                </c:pt>
                <c:pt idx="322">
                  <c:v>88.4852959271564</c:v>
                </c:pt>
                <c:pt idx="323">
                  <c:v>90.485287923461101</c:v>
                </c:pt>
                <c:pt idx="324">
                  <c:v>56.778947368421051</c:v>
                </c:pt>
                <c:pt idx="325">
                  <c:v>59.759795341322196</c:v>
                </c:pt>
                <c:pt idx="326">
                  <c:v>81.76797730571316</c:v>
                </c:pt>
                <c:pt idx="327">
                  <c:v>55.965129682997123</c:v>
                </c:pt>
                <c:pt idx="328">
                  <c:v>70.156750086762045</c:v>
                </c:pt>
                <c:pt idx="329">
                  <c:v>60.299133791122479</c:v>
                </c:pt>
                <c:pt idx="330">
                  <c:v>87.740617694106064</c:v>
                </c:pt>
                <c:pt idx="331">
                  <c:v>56.751569506726455</c:v>
                </c:pt>
                <c:pt idx="332">
                  <c:v>41.65299885394117</c:v>
                </c:pt>
                <c:pt idx="333">
                  <c:v>54.874743326488705</c:v>
                </c:pt>
                <c:pt idx="334">
                  <c:v>59.603743099501813</c:v>
                </c:pt>
                <c:pt idx="335">
                  <c:v>62.625598904859686</c:v>
                </c:pt>
                <c:pt idx="336">
                  <c:v>95.479808350444898</c:v>
                </c:pt>
                <c:pt idx="337">
                  <c:v>54.516084873374403</c:v>
                </c:pt>
                <c:pt idx="338">
                  <c:v>62.951403148528406</c:v>
                </c:pt>
                <c:pt idx="339">
                  <c:v>67.203285420944553</c:v>
                </c:pt>
                <c:pt idx="340">
                  <c:v>59.532561375162693</c:v>
                </c:pt>
                <c:pt idx="341">
                  <c:v>62.830937713894592</c:v>
                </c:pt>
                <c:pt idx="342">
                  <c:v>73.576330583339413</c:v>
                </c:pt>
                <c:pt idx="343">
                  <c:v>57.66668213457077</c:v>
                </c:pt>
                <c:pt idx="344">
                  <c:v>76.499684099684089</c:v>
                </c:pt>
                <c:pt idx="345">
                  <c:v>48.485305620739744</c:v>
                </c:pt>
                <c:pt idx="346">
                  <c:v>45.485299369122728</c:v>
                </c:pt>
                <c:pt idx="347">
                  <c:v>81.48529264465293</c:v>
                </c:pt>
                <c:pt idx="348">
                  <c:v>56.485302593659945</c:v>
                </c:pt>
                <c:pt idx="349">
                  <c:v>61.904871583155881</c:v>
                </c:pt>
                <c:pt idx="350">
                  <c:v>55.485284052019168</c:v>
                </c:pt>
                <c:pt idx="351">
                  <c:v>56.839178664149159</c:v>
                </c:pt>
                <c:pt idx="352">
                  <c:v>73.252580561618998</c:v>
                </c:pt>
                <c:pt idx="353">
                  <c:v>85.505145230827338</c:v>
                </c:pt>
                <c:pt idx="354">
                  <c:v>85.096523621545913</c:v>
                </c:pt>
                <c:pt idx="355">
                  <c:v>93.874751433758888</c:v>
                </c:pt>
                <c:pt idx="356">
                  <c:v>72.707758333641635</c:v>
                </c:pt>
                <c:pt idx="357">
                  <c:v>41.110227494948177</c:v>
                </c:pt>
                <c:pt idx="358">
                  <c:v>82.874743326488712</c:v>
                </c:pt>
                <c:pt idx="359">
                  <c:v>66.485289310232105</c:v>
                </c:pt>
                <c:pt idx="360">
                  <c:v>48.485305620739744</c:v>
                </c:pt>
                <c:pt idx="361">
                  <c:v>70.181390506304709</c:v>
                </c:pt>
                <c:pt idx="362">
                  <c:v>71.323750855578368</c:v>
                </c:pt>
                <c:pt idx="363">
                  <c:v>68.527065081351694</c:v>
                </c:pt>
                <c:pt idx="364">
                  <c:v>79.334702258726892</c:v>
                </c:pt>
                <c:pt idx="365">
                  <c:v>64.71871240718464</c:v>
                </c:pt>
                <c:pt idx="366">
                  <c:v>48.468879204380379</c:v>
                </c:pt>
                <c:pt idx="367">
                  <c:v>81.581804987465361</c:v>
                </c:pt>
                <c:pt idx="368">
                  <c:v>59.863830169202458</c:v>
                </c:pt>
                <c:pt idx="369">
                  <c:v>94.329231389953591</c:v>
                </c:pt>
                <c:pt idx="370">
                  <c:v>85.819995594297765</c:v>
                </c:pt>
                <c:pt idx="371">
                  <c:v>53.181403366457111</c:v>
                </c:pt>
                <c:pt idx="372">
                  <c:v>72.855599541233488</c:v>
                </c:pt>
                <c:pt idx="373">
                  <c:v>64.211523881728581</c:v>
                </c:pt>
                <c:pt idx="374">
                  <c:v>71.036276522929498</c:v>
                </c:pt>
                <c:pt idx="375">
                  <c:v>60.653007153581207</c:v>
                </c:pt>
                <c:pt idx="376">
                  <c:v>61.699535004997607</c:v>
                </c:pt>
                <c:pt idx="377">
                  <c:v>91.414099931553736</c:v>
                </c:pt>
                <c:pt idx="378">
                  <c:v>89.918557073229437</c:v>
                </c:pt>
                <c:pt idx="379">
                  <c:v>78.677618069815196</c:v>
                </c:pt>
                <c:pt idx="380">
                  <c:v>59.485284052019168</c:v>
                </c:pt>
                <c:pt idx="381">
                  <c:v>68.069158433519817</c:v>
                </c:pt>
                <c:pt idx="382">
                  <c:v>86.48528810145703</c:v>
                </c:pt>
                <c:pt idx="383">
                  <c:v>60.293658273865624</c:v>
                </c:pt>
                <c:pt idx="384">
                  <c:v>97.948672566371684</c:v>
                </c:pt>
                <c:pt idx="385">
                  <c:v>61.154022785480883</c:v>
                </c:pt>
                <c:pt idx="386">
                  <c:v>86.318280517355319</c:v>
                </c:pt>
                <c:pt idx="387">
                  <c:v>90.902121834360031</c:v>
                </c:pt>
                <c:pt idx="388">
                  <c:v>60.485301377855571</c:v>
                </c:pt>
                <c:pt idx="389">
                  <c:v>60.485301377855571</c:v>
                </c:pt>
                <c:pt idx="390">
                  <c:v>52.485303992974849</c:v>
                </c:pt>
                <c:pt idx="391">
                  <c:v>61.962365825040202</c:v>
                </c:pt>
                <c:pt idx="392">
                  <c:v>71.162217659137582</c:v>
                </c:pt>
                <c:pt idx="393">
                  <c:v>59.904896548628869</c:v>
                </c:pt>
                <c:pt idx="394">
                  <c:v>80.746085272611936</c:v>
                </c:pt>
                <c:pt idx="395">
                  <c:v>73.485293573569123</c:v>
                </c:pt>
                <c:pt idx="396">
                  <c:v>65.348405027585343</c:v>
                </c:pt>
                <c:pt idx="397">
                  <c:v>86.455171979733777</c:v>
                </c:pt>
                <c:pt idx="398">
                  <c:v>75.353867214236828</c:v>
                </c:pt>
                <c:pt idx="399">
                  <c:v>64.836437549259557</c:v>
                </c:pt>
                <c:pt idx="400">
                  <c:v>66.485289310232105</c:v>
                </c:pt>
                <c:pt idx="401">
                  <c:v>89.650249714182564</c:v>
                </c:pt>
                <c:pt idx="402">
                  <c:v>93.680365428398503</c:v>
                </c:pt>
                <c:pt idx="403">
                  <c:v>77.981528331311736</c:v>
                </c:pt>
                <c:pt idx="404">
                  <c:v>72.987013947981794</c:v>
                </c:pt>
                <c:pt idx="405">
                  <c:v>86.800821355236138</c:v>
                </c:pt>
                <c:pt idx="406">
                  <c:v>61.48529541640908</c:v>
                </c:pt>
                <c:pt idx="407">
                  <c:v>94.238882964926944</c:v>
                </c:pt>
                <c:pt idx="408">
                  <c:v>63.178644763860369</c:v>
                </c:pt>
                <c:pt idx="409">
                  <c:v>63.705037486311177</c:v>
                </c:pt>
                <c:pt idx="410">
                  <c:v>67.44695414099931</c:v>
                </c:pt>
                <c:pt idx="411">
                  <c:v>59.491494995736275</c:v>
                </c:pt>
                <c:pt idx="412">
                  <c:v>76.672165672165661</c:v>
                </c:pt>
                <c:pt idx="413">
                  <c:v>71.910366036603662</c:v>
                </c:pt>
                <c:pt idx="414">
                  <c:v>57.76524361948956</c:v>
                </c:pt>
                <c:pt idx="415">
                  <c:v>89.781665563511638</c:v>
                </c:pt>
                <c:pt idx="416">
                  <c:v>94.485287760454185</c:v>
                </c:pt>
                <c:pt idx="417">
                  <c:v>72.893928743201741</c:v>
                </c:pt>
                <c:pt idx="418">
                  <c:v>78.527036276522935</c:v>
                </c:pt>
                <c:pt idx="419">
                  <c:v>52.650273778138313</c:v>
                </c:pt>
                <c:pt idx="420">
                  <c:v>60.236165342668635</c:v>
                </c:pt>
                <c:pt idx="421">
                  <c:v>57.874756380510441</c:v>
                </c:pt>
                <c:pt idx="422">
                  <c:v>81.225201161897772</c:v>
                </c:pt>
                <c:pt idx="423">
                  <c:v>53.570859674448705</c:v>
                </c:pt>
                <c:pt idx="424">
                  <c:v>82.312805119408893</c:v>
                </c:pt>
                <c:pt idx="425">
                  <c:v>88.778937121649989</c:v>
                </c:pt>
                <c:pt idx="426">
                  <c:v>57.485296200141612</c:v>
                </c:pt>
                <c:pt idx="427">
                  <c:v>66.468862373324626</c:v>
                </c:pt>
                <c:pt idx="428">
                  <c:v>70.751540041067756</c:v>
                </c:pt>
                <c:pt idx="429">
                  <c:v>52.653011559521396</c:v>
                </c:pt>
                <c:pt idx="430">
                  <c:v>66.677618069815196</c:v>
                </c:pt>
                <c:pt idx="431">
                  <c:v>60.485301377855571</c:v>
                </c:pt>
                <c:pt idx="432">
                  <c:v>74.995208761122512</c:v>
                </c:pt>
                <c:pt idx="433">
                  <c:v>67.208761122518823</c:v>
                </c:pt>
                <c:pt idx="434">
                  <c:v>33.89119211514393</c:v>
                </c:pt>
                <c:pt idx="435">
                  <c:v>35.795412504624494</c:v>
                </c:pt>
                <c:pt idx="436">
                  <c:v>95.214236824093092</c:v>
                </c:pt>
                <c:pt idx="437">
                  <c:v>79.099247091033533</c:v>
                </c:pt>
                <c:pt idx="438">
                  <c:v>59.329226557152637</c:v>
                </c:pt>
                <c:pt idx="439">
                  <c:v>96.269009314140561</c:v>
                </c:pt>
                <c:pt idx="440">
                  <c:v>69.323764080100119</c:v>
                </c:pt>
                <c:pt idx="441">
                  <c:v>83.063655030800817</c:v>
                </c:pt>
                <c:pt idx="442">
                  <c:v>59.485284052019168</c:v>
                </c:pt>
                <c:pt idx="443">
                  <c:v>67.847399119152485</c:v>
                </c:pt>
                <c:pt idx="444">
                  <c:v>79.455167693360707</c:v>
                </c:pt>
                <c:pt idx="445">
                  <c:v>79.844656256337458</c:v>
                </c:pt>
                <c:pt idx="446">
                  <c:v>81.271743848285539</c:v>
                </c:pt>
                <c:pt idx="447">
                  <c:v>82.200554162818307</c:v>
                </c:pt>
                <c:pt idx="448">
                  <c:v>69.23889236545682</c:v>
                </c:pt>
                <c:pt idx="449">
                  <c:v>57.485296200141612</c:v>
                </c:pt>
                <c:pt idx="450">
                  <c:v>78.485288511523137</c:v>
                </c:pt>
                <c:pt idx="451">
                  <c:v>83.189596167008901</c:v>
                </c:pt>
                <c:pt idx="452">
                  <c:v>44.471618908559961</c:v>
                </c:pt>
                <c:pt idx="453">
                  <c:v>69.362093241551932</c:v>
                </c:pt>
                <c:pt idx="454">
                  <c:v>59.485284052019168</c:v>
                </c:pt>
                <c:pt idx="455">
                  <c:v>78.38946456420031</c:v>
                </c:pt>
                <c:pt idx="456">
                  <c:v>75.132101300479121</c:v>
                </c:pt>
                <c:pt idx="457">
                  <c:v>71.726935193519353</c:v>
                </c:pt>
                <c:pt idx="458">
                  <c:v>59.244353182751539</c:v>
                </c:pt>
                <c:pt idx="459">
                  <c:v>60.95690188112691</c:v>
                </c:pt>
                <c:pt idx="460">
                  <c:v>72.718709534203995</c:v>
                </c:pt>
                <c:pt idx="461">
                  <c:v>50.767967145790557</c:v>
                </c:pt>
                <c:pt idx="462">
                  <c:v>65.468867963662007</c:v>
                </c:pt>
                <c:pt idx="463">
                  <c:v>61.751553604797706</c:v>
                </c:pt>
                <c:pt idx="464">
                  <c:v>61.140333833789633</c:v>
                </c:pt>
                <c:pt idx="465">
                  <c:v>66.98151950718686</c:v>
                </c:pt>
                <c:pt idx="466">
                  <c:v>80.121172176029205</c:v>
                </c:pt>
                <c:pt idx="467">
                  <c:v>74.058187924362997</c:v>
                </c:pt>
                <c:pt idx="468">
                  <c:v>81.482554839571307</c:v>
                </c:pt>
                <c:pt idx="469">
                  <c:v>87.50516795865633</c:v>
                </c:pt>
                <c:pt idx="470">
                  <c:v>79.82275400527277</c:v>
                </c:pt>
                <c:pt idx="471">
                  <c:v>64.096537781147333</c:v>
                </c:pt>
                <c:pt idx="472">
                  <c:v>83.10746064339493</c:v>
                </c:pt>
                <c:pt idx="473">
                  <c:v>79.069130732375086</c:v>
                </c:pt>
                <c:pt idx="474">
                  <c:v>68.614674593241546</c:v>
                </c:pt>
              </c:numCache>
            </c:numRef>
          </c:yVal>
          <c:smooth val="0"/>
          <c:extLst>
            <c:ext xmlns:c16="http://schemas.microsoft.com/office/drawing/2014/chart" uri="{C3380CC4-5D6E-409C-BE32-E72D297353CC}">
              <c16:uniqueId val="{00000001-6F4F-46FC-A56F-0A2CB01EFBAE}"/>
            </c:ext>
          </c:extLst>
        </c:ser>
        <c:dLbls>
          <c:showLegendKey val="0"/>
          <c:showVal val="0"/>
          <c:showCatName val="0"/>
          <c:showSerName val="0"/>
          <c:showPercent val="0"/>
          <c:showBubbleSize val="0"/>
        </c:dLbls>
        <c:axId val="260802128"/>
        <c:axId val="260805488"/>
      </c:scatterChart>
      <c:valAx>
        <c:axId val="2608021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05488"/>
        <c:crosses val="autoZero"/>
        <c:crossBetween val="midCat"/>
      </c:valAx>
      <c:valAx>
        <c:axId val="260805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02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Project.xlsx]Pivot Table !PivotTable1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10 Rich persons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2700">
            <a:solidFill>
              <a:schemeClr val="bg1">
                <a:lumMod val="50000"/>
              </a:schemeClr>
            </a:solid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c:f>
              <c:strCache>
                <c:ptCount val="1"/>
                <c:pt idx="0">
                  <c:v>Total</c:v>
                </c:pt>
              </c:strCache>
            </c:strRef>
          </c:tx>
          <c:spPr>
            <a:solidFill>
              <a:schemeClr val="accent2"/>
            </a:solidFill>
            <a:ln w="12700">
              <a:solidFill>
                <a:schemeClr val="bg1">
                  <a:lumMod val="50000"/>
                </a:schemeClr>
              </a:solid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'!$A$4:$A$13</c:f>
              <c:strCache>
                <c:ptCount val="10"/>
                <c:pt idx="0">
                  <c:v>Bernard  Arnault</c:v>
                </c:pt>
                <c:pt idx="1">
                  <c:v>Elon  Musk</c:v>
                </c:pt>
                <c:pt idx="2">
                  <c:v>Jeff  Bezos</c:v>
                </c:pt>
                <c:pt idx="3">
                  <c:v>Larry  Ellison</c:v>
                </c:pt>
                <c:pt idx="4">
                  <c:v>Warren  Buffett</c:v>
                </c:pt>
                <c:pt idx="5">
                  <c:v>Bill  Gates</c:v>
                </c:pt>
                <c:pt idx="6">
                  <c:v>Michael  Bloomberg</c:v>
                </c:pt>
                <c:pt idx="7">
                  <c:v>Carlos  Slim Helu</c:v>
                </c:pt>
                <c:pt idx="8">
                  <c:v>Mukesh  Ambani</c:v>
                </c:pt>
                <c:pt idx="9">
                  <c:v>Steve  Ballmer</c:v>
                </c:pt>
              </c:strCache>
            </c:strRef>
          </c:cat>
          <c:val>
            <c:numRef>
              <c:f>'Pivot Table '!$B$4:$B$13</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2-80BB-4FF5-9510-A5077422B911}"/>
            </c:ext>
          </c:extLst>
        </c:ser>
        <c:dLbls>
          <c:dLblPos val="outEnd"/>
          <c:showLegendKey val="0"/>
          <c:showVal val="1"/>
          <c:showCatName val="0"/>
          <c:showSerName val="0"/>
          <c:showPercent val="0"/>
          <c:showBubbleSize val="0"/>
        </c:dLbls>
        <c:gapWidth val="500"/>
        <c:overlap val="-90"/>
        <c:axId val="329594512"/>
        <c:axId val="329610832"/>
      </c:barChart>
      <c:catAx>
        <c:axId val="329594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29610832"/>
        <c:crosses val="autoZero"/>
        <c:auto val="1"/>
        <c:lblAlgn val="ctr"/>
        <c:lblOffset val="100"/>
        <c:noMultiLvlLbl val="0"/>
      </c:catAx>
      <c:valAx>
        <c:axId val="32961083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 Final Worth</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2959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Project.xlsx]Pivot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Groups of Rich Persons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83129396325459315"/>
          <c:h val="0.446933508311461"/>
        </c:manualLayout>
      </c:layout>
      <c:barChart>
        <c:barDir val="col"/>
        <c:grouping val="clustered"/>
        <c:varyColors val="0"/>
        <c:ser>
          <c:idx val="0"/>
          <c:order val="0"/>
          <c:tx>
            <c:strRef>
              <c:f>'Pivot Table '!$B$21</c:f>
              <c:strCache>
                <c:ptCount val="1"/>
                <c:pt idx="0">
                  <c:v>Total</c:v>
                </c:pt>
              </c:strCache>
            </c:strRef>
          </c:tx>
          <c:spPr>
            <a:solidFill>
              <a:schemeClr val="accent2"/>
            </a:solidFill>
            <a:ln>
              <a:noFill/>
            </a:ln>
            <a:effectLst/>
          </c:spPr>
          <c:invertIfNegative val="0"/>
          <c:cat>
            <c:strRef>
              <c:f>'Pivot Table '!$A$22:$A$28</c:f>
              <c:strCache>
                <c:ptCount val="7"/>
                <c:pt idx="0">
                  <c:v>30-40</c:v>
                </c:pt>
                <c:pt idx="1">
                  <c:v>40-50</c:v>
                </c:pt>
                <c:pt idx="2">
                  <c:v>50-60</c:v>
                </c:pt>
                <c:pt idx="3">
                  <c:v>60-70</c:v>
                </c:pt>
                <c:pt idx="4">
                  <c:v>70-80</c:v>
                </c:pt>
                <c:pt idx="5">
                  <c:v>80-90</c:v>
                </c:pt>
                <c:pt idx="6">
                  <c:v>90-100</c:v>
                </c:pt>
              </c:strCache>
            </c:strRef>
          </c:cat>
          <c:val>
            <c:numRef>
              <c:f>'Pivot Table '!$B$22:$B$28</c:f>
              <c:numCache>
                <c:formatCode>General</c:formatCode>
                <c:ptCount val="7"/>
                <c:pt idx="0">
                  <c:v>6</c:v>
                </c:pt>
                <c:pt idx="1">
                  <c:v>29</c:v>
                </c:pt>
                <c:pt idx="2">
                  <c:v>93</c:v>
                </c:pt>
                <c:pt idx="3">
                  <c:v>125</c:v>
                </c:pt>
                <c:pt idx="4">
                  <c:v>115</c:v>
                </c:pt>
                <c:pt idx="5">
                  <c:v>82</c:v>
                </c:pt>
                <c:pt idx="6">
                  <c:v>25</c:v>
                </c:pt>
              </c:numCache>
            </c:numRef>
          </c:val>
          <c:extLst>
            <c:ext xmlns:c16="http://schemas.microsoft.com/office/drawing/2014/chart" uri="{C3380CC4-5D6E-409C-BE32-E72D297353CC}">
              <c16:uniqueId val="{00000000-764D-4F8F-896A-6E907280E398}"/>
            </c:ext>
          </c:extLst>
        </c:ser>
        <c:dLbls>
          <c:showLegendKey val="0"/>
          <c:showVal val="0"/>
          <c:showCatName val="0"/>
          <c:showSerName val="0"/>
          <c:showPercent val="0"/>
          <c:showBubbleSize val="0"/>
        </c:dLbls>
        <c:gapWidth val="182"/>
        <c:axId val="637473760"/>
        <c:axId val="637487680"/>
      </c:barChart>
      <c:catAx>
        <c:axId val="63747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Age Groups</a:t>
                </a:r>
              </a:p>
              <a:p>
                <a:pPr>
                  <a:defRPr/>
                </a:pPr>
                <a:endParaRPr lang="en-US"/>
              </a:p>
            </c:rich>
          </c:tx>
          <c:layout>
            <c:manualLayout>
              <c:xMode val="edge"/>
              <c:yMode val="edge"/>
              <c:x val="0.48266535433070867"/>
              <c:y val="0.74354367162438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87680"/>
        <c:crosses val="autoZero"/>
        <c:auto val="1"/>
        <c:lblAlgn val="ctr"/>
        <c:lblOffset val="100"/>
        <c:noMultiLvlLbl val="0"/>
      </c:catAx>
      <c:valAx>
        <c:axId val="63748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7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Project.xlsx]Pivot Table !PivotTable5</c:name>
    <c:fmtId val="1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Final</a:t>
            </a:r>
            <a:r>
              <a:rPr lang="en-US" baseline="0"/>
              <a:t> Worth per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'!$B$33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'Pivot Table '!$A$34:$A$51</c:f>
              <c:strCache>
                <c:ptCount val="18"/>
                <c:pt idx="0">
                  <c:v>Sports</c:v>
                </c:pt>
                <c:pt idx="1">
                  <c:v>Construction &amp; Engineering</c:v>
                </c:pt>
                <c:pt idx="2">
                  <c:v>Real Estate</c:v>
                </c:pt>
                <c:pt idx="3">
                  <c:v>Service</c:v>
                </c:pt>
                <c:pt idx="4">
                  <c:v>Healthcare</c:v>
                </c:pt>
                <c:pt idx="5">
                  <c:v>Energy</c:v>
                </c:pt>
                <c:pt idx="6">
                  <c:v>Metals &amp; Mining</c:v>
                </c:pt>
                <c:pt idx="7">
                  <c:v>Manufacturing</c:v>
                </c:pt>
                <c:pt idx="8">
                  <c:v>Gambling &amp; Casinos</c:v>
                </c:pt>
                <c:pt idx="9">
                  <c:v>Logistics</c:v>
                </c:pt>
                <c:pt idx="10">
                  <c:v>Food &amp; Beverage</c:v>
                </c:pt>
                <c:pt idx="11">
                  <c:v>Diversified</c:v>
                </c:pt>
                <c:pt idx="12">
                  <c:v>Telecom</c:v>
                </c:pt>
                <c:pt idx="13">
                  <c:v>Media &amp; Entertainment</c:v>
                </c:pt>
                <c:pt idx="14">
                  <c:v>Finance &amp; Investments</c:v>
                </c:pt>
                <c:pt idx="15">
                  <c:v>Technology</c:v>
                </c:pt>
                <c:pt idx="16">
                  <c:v>Automotive</c:v>
                </c:pt>
                <c:pt idx="17">
                  <c:v>Fashion &amp; Retail</c:v>
                </c:pt>
              </c:strCache>
            </c:strRef>
          </c:cat>
          <c:val>
            <c:numRef>
              <c:f>'Pivot Table '!$B$34:$B$51</c:f>
              <c:numCache>
                <c:formatCode>General</c:formatCode>
                <c:ptCount val="18"/>
                <c:pt idx="0">
                  <c:v>13300</c:v>
                </c:pt>
                <c:pt idx="1">
                  <c:v>13700</c:v>
                </c:pt>
                <c:pt idx="2">
                  <c:v>17400</c:v>
                </c:pt>
                <c:pt idx="3">
                  <c:v>21200</c:v>
                </c:pt>
                <c:pt idx="4">
                  <c:v>22600</c:v>
                </c:pt>
                <c:pt idx="5">
                  <c:v>25500</c:v>
                </c:pt>
                <c:pt idx="6">
                  <c:v>27000</c:v>
                </c:pt>
                <c:pt idx="7">
                  <c:v>29700</c:v>
                </c:pt>
                <c:pt idx="8">
                  <c:v>35000</c:v>
                </c:pt>
                <c:pt idx="9">
                  <c:v>39100</c:v>
                </c:pt>
                <c:pt idx="10">
                  <c:v>68000</c:v>
                </c:pt>
                <c:pt idx="11">
                  <c:v>83400</c:v>
                </c:pt>
                <c:pt idx="12">
                  <c:v>93000</c:v>
                </c:pt>
                <c:pt idx="13">
                  <c:v>94500</c:v>
                </c:pt>
                <c:pt idx="14">
                  <c:v>106000</c:v>
                </c:pt>
                <c:pt idx="15">
                  <c:v>114000</c:v>
                </c:pt>
                <c:pt idx="16">
                  <c:v>180000</c:v>
                </c:pt>
                <c:pt idx="17">
                  <c:v>211000</c:v>
                </c:pt>
              </c:numCache>
            </c:numRef>
          </c:val>
          <c:extLst>
            <c:ext xmlns:c16="http://schemas.microsoft.com/office/drawing/2014/chart" uri="{C3380CC4-5D6E-409C-BE32-E72D297353CC}">
              <c16:uniqueId val="{00000000-5C3C-4076-9BC6-06C39EDA9342}"/>
            </c:ext>
          </c:extLst>
        </c:ser>
        <c:dLbls>
          <c:showLegendKey val="0"/>
          <c:showVal val="0"/>
          <c:showCatName val="0"/>
          <c:showSerName val="0"/>
          <c:showPercent val="0"/>
          <c:showBubbleSize val="0"/>
        </c:dLbls>
        <c:gapWidth val="100"/>
        <c:axId val="785577392"/>
        <c:axId val="785576912"/>
      </c:barChart>
      <c:catAx>
        <c:axId val="7855773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85576912"/>
        <c:crosses val="autoZero"/>
        <c:auto val="1"/>
        <c:lblAlgn val="ctr"/>
        <c:lblOffset val="100"/>
        <c:noMultiLvlLbl val="0"/>
      </c:catAx>
      <c:valAx>
        <c:axId val="78557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8557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Project.xlsx]Pivot Table !PivotTable1</c:name>
    <c:fmtId val="10"/>
  </c:pivotSource>
  <c:chart>
    <c:title>
      <c:tx>
        <c:rich>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r>
              <a:rPr lang="en-US" sz="1400" b="0"/>
              <a:t>Top 10 Rich persons</a:t>
            </a:r>
          </a:p>
          <a:p>
            <a:pPr>
              <a:defRPr sz="1400" b="0"/>
            </a:pPr>
            <a:endParaRPr lang="en-US" sz="1400" b="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'!$A$4:$A$13</c:f>
              <c:strCache>
                <c:ptCount val="10"/>
                <c:pt idx="0">
                  <c:v>Bernard  Arnault</c:v>
                </c:pt>
                <c:pt idx="1">
                  <c:v>Elon  Musk</c:v>
                </c:pt>
                <c:pt idx="2">
                  <c:v>Jeff  Bezos</c:v>
                </c:pt>
                <c:pt idx="3">
                  <c:v>Larry  Ellison</c:v>
                </c:pt>
                <c:pt idx="4">
                  <c:v>Warren  Buffett</c:v>
                </c:pt>
                <c:pt idx="5">
                  <c:v>Bill  Gates</c:v>
                </c:pt>
                <c:pt idx="6">
                  <c:v>Michael  Bloomberg</c:v>
                </c:pt>
                <c:pt idx="7">
                  <c:v>Carlos  Slim Helu</c:v>
                </c:pt>
                <c:pt idx="8">
                  <c:v>Mukesh  Ambani</c:v>
                </c:pt>
                <c:pt idx="9">
                  <c:v>Steve  Ballmer</c:v>
                </c:pt>
              </c:strCache>
            </c:strRef>
          </c:cat>
          <c:val>
            <c:numRef>
              <c:f>'Pivot Table '!$B$4:$B$13</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1-EEB1-4DCF-BDCB-DEFCD8BC2883}"/>
            </c:ext>
          </c:extLst>
        </c:ser>
        <c:dLbls>
          <c:dLblPos val="outEnd"/>
          <c:showLegendKey val="0"/>
          <c:showVal val="1"/>
          <c:showCatName val="0"/>
          <c:showSerName val="0"/>
          <c:showPercent val="0"/>
          <c:showBubbleSize val="0"/>
        </c:dLbls>
        <c:gapWidth val="100"/>
        <c:overlap val="-24"/>
        <c:axId val="329594512"/>
        <c:axId val="329610832"/>
      </c:barChart>
      <c:catAx>
        <c:axId val="3295945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9610832"/>
        <c:crosses val="autoZero"/>
        <c:auto val="1"/>
        <c:lblAlgn val="ctr"/>
        <c:lblOffset val="100"/>
        <c:noMultiLvlLbl val="0"/>
      </c:catAx>
      <c:valAx>
        <c:axId val="3296108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Final Worth</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959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Project.xlsx]Pivot Table !PivotTable2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Groups of Rich Persons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83129396325459315"/>
          <c:h val="0.446933508311461"/>
        </c:manualLayout>
      </c:layout>
      <c:barChart>
        <c:barDir val="col"/>
        <c:grouping val="clustered"/>
        <c:varyColors val="0"/>
        <c:ser>
          <c:idx val="0"/>
          <c:order val="0"/>
          <c:tx>
            <c:strRef>
              <c:f>'Pivot Table '!$B$21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'!$A$22:$A$28</c:f>
              <c:strCache>
                <c:ptCount val="7"/>
                <c:pt idx="0">
                  <c:v>30-40</c:v>
                </c:pt>
                <c:pt idx="1">
                  <c:v>40-50</c:v>
                </c:pt>
                <c:pt idx="2">
                  <c:v>50-60</c:v>
                </c:pt>
                <c:pt idx="3">
                  <c:v>60-70</c:v>
                </c:pt>
                <c:pt idx="4">
                  <c:v>70-80</c:v>
                </c:pt>
                <c:pt idx="5">
                  <c:v>80-90</c:v>
                </c:pt>
                <c:pt idx="6">
                  <c:v>90-100</c:v>
                </c:pt>
              </c:strCache>
            </c:strRef>
          </c:cat>
          <c:val>
            <c:numRef>
              <c:f>'Pivot Table '!$B$22:$B$28</c:f>
              <c:numCache>
                <c:formatCode>General</c:formatCode>
                <c:ptCount val="7"/>
                <c:pt idx="0">
                  <c:v>6</c:v>
                </c:pt>
                <c:pt idx="1">
                  <c:v>29</c:v>
                </c:pt>
                <c:pt idx="2">
                  <c:v>93</c:v>
                </c:pt>
                <c:pt idx="3">
                  <c:v>125</c:v>
                </c:pt>
                <c:pt idx="4">
                  <c:v>115</c:v>
                </c:pt>
                <c:pt idx="5">
                  <c:v>82</c:v>
                </c:pt>
                <c:pt idx="6">
                  <c:v>25</c:v>
                </c:pt>
              </c:numCache>
            </c:numRef>
          </c:val>
          <c:extLst>
            <c:ext xmlns:c16="http://schemas.microsoft.com/office/drawing/2014/chart" uri="{C3380CC4-5D6E-409C-BE32-E72D297353CC}">
              <c16:uniqueId val="{00000000-9129-48AB-97EE-7A248CE0AECD}"/>
            </c:ext>
          </c:extLst>
        </c:ser>
        <c:dLbls>
          <c:dLblPos val="outEnd"/>
          <c:showLegendKey val="0"/>
          <c:showVal val="1"/>
          <c:showCatName val="0"/>
          <c:showSerName val="0"/>
          <c:showPercent val="0"/>
          <c:showBubbleSize val="0"/>
        </c:dLbls>
        <c:gapWidth val="182"/>
        <c:axId val="637473760"/>
        <c:axId val="637487680"/>
      </c:barChart>
      <c:catAx>
        <c:axId val="63747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Age Groups</a:t>
                </a:r>
              </a:p>
              <a:p>
                <a:pPr>
                  <a:defRPr/>
                </a:pPr>
                <a:endParaRPr lang="en-US"/>
              </a:p>
            </c:rich>
          </c:tx>
          <c:layout>
            <c:manualLayout>
              <c:xMode val="edge"/>
              <c:yMode val="edge"/>
              <c:x val="0.48266535433070867"/>
              <c:y val="0.74354367162438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87680"/>
        <c:crosses val="autoZero"/>
        <c:auto val="1"/>
        <c:lblAlgn val="ctr"/>
        <c:lblOffset val="100"/>
        <c:noMultiLvlLbl val="0"/>
      </c:catAx>
      <c:valAx>
        <c:axId val="63748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7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Project.xlsx]Pivot Table !PivotTable5</c:name>
    <c:fmtId val="18"/>
  </c:pivotSource>
  <c:chart>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b="0">
                <a:solidFill>
                  <a:schemeClr val="tx1"/>
                </a:solidFill>
              </a:rPr>
              <a:t>Final Worth per Category</a:t>
            </a:r>
          </a:p>
          <a:p>
            <a:pPr>
              <a:defRPr sz="1400" b="0">
                <a:solidFill>
                  <a:schemeClr val="tx1"/>
                </a:solidFill>
              </a:defRPr>
            </a:pPr>
            <a:endParaRPr lang="en-US" sz="1400" b="0">
              <a:solidFill>
                <a:schemeClr val="tx1"/>
              </a:solidFill>
            </a:endParaRPr>
          </a:p>
        </c:rich>
      </c:tx>
      <c:layout>
        <c:manualLayout>
          <c:xMode val="edge"/>
          <c:yMode val="edge"/>
          <c:x val="0.35952290390521657"/>
          <c:y val="3.864643596152567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428610626988139"/>
          <c:y val="0.31713625215625985"/>
          <c:w val="0.57640122850541298"/>
          <c:h val="0.56762148397620193"/>
        </c:manualLayout>
      </c:layout>
      <c:barChart>
        <c:barDir val="bar"/>
        <c:grouping val="clustered"/>
        <c:varyColors val="0"/>
        <c:ser>
          <c:idx val="0"/>
          <c:order val="0"/>
          <c:tx>
            <c:strRef>
              <c:f>'Pivot Table '!$B$33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 '!$A$34:$A$51</c:f>
              <c:strCache>
                <c:ptCount val="18"/>
                <c:pt idx="0">
                  <c:v>Sports</c:v>
                </c:pt>
                <c:pt idx="1">
                  <c:v>Construction &amp; Engineering</c:v>
                </c:pt>
                <c:pt idx="2">
                  <c:v>Real Estate</c:v>
                </c:pt>
                <c:pt idx="3">
                  <c:v>Service</c:v>
                </c:pt>
                <c:pt idx="4">
                  <c:v>Healthcare</c:v>
                </c:pt>
                <c:pt idx="5">
                  <c:v>Energy</c:v>
                </c:pt>
                <c:pt idx="6">
                  <c:v>Metals &amp; Mining</c:v>
                </c:pt>
                <c:pt idx="7">
                  <c:v>Manufacturing</c:v>
                </c:pt>
                <c:pt idx="8">
                  <c:v>Gambling &amp; Casinos</c:v>
                </c:pt>
                <c:pt idx="9">
                  <c:v>Logistics</c:v>
                </c:pt>
                <c:pt idx="10">
                  <c:v>Food &amp; Beverage</c:v>
                </c:pt>
                <c:pt idx="11">
                  <c:v>Diversified</c:v>
                </c:pt>
                <c:pt idx="12">
                  <c:v>Telecom</c:v>
                </c:pt>
                <c:pt idx="13">
                  <c:v>Media &amp; Entertainment</c:v>
                </c:pt>
                <c:pt idx="14">
                  <c:v>Finance &amp; Investments</c:v>
                </c:pt>
                <c:pt idx="15">
                  <c:v>Technology</c:v>
                </c:pt>
                <c:pt idx="16">
                  <c:v>Automotive</c:v>
                </c:pt>
                <c:pt idx="17">
                  <c:v>Fashion &amp; Retail</c:v>
                </c:pt>
              </c:strCache>
            </c:strRef>
          </c:cat>
          <c:val>
            <c:numRef>
              <c:f>'Pivot Table '!$B$34:$B$51</c:f>
              <c:numCache>
                <c:formatCode>General</c:formatCode>
                <c:ptCount val="18"/>
                <c:pt idx="0">
                  <c:v>13300</c:v>
                </c:pt>
                <c:pt idx="1">
                  <c:v>13700</c:v>
                </c:pt>
                <c:pt idx="2">
                  <c:v>17400</c:v>
                </c:pt>
                <c:pt idx="3">
                  <c:v>21200</c:v>
                </c:pt>
                <c:pt idx="4">
                  <c:v>22600</c:v>
                </c:pt>
                <c:pt idx="5">
                  <c:v>25500</c:v>
                </c:pt>
                <c:pt idx="6">
                  <c:v>27000</c:v>
                </c:pt>
                <c:pt idx="7">
                  <c:v>29700</c:v>
                </c:pt>
                <c:pt idx="8">
                  <c:v>35000</c:v>
                </c:pt>
                <c:pt idx="9">
                  <c:v>39100</c:v>
                </c:pt>
                <c:pt idx="10">
                  <c:v>68000</c:v>
                </c:pt>
                <c:pt idx="11">
                  <c:v>83400</c:v>
                </c:pt>
                <c:pt idx="12">
                  <c:v>93000</c:v>
                </c:pt>
                <c:pt idx="13">
                  <c:v>94500</c:v>
                </c:pt>
                <c:pt idx="14">
                  <c:v>106000</c:v>
                </c:pt>
                <c:pt idx="15">
                  <c:v>114000</c:v>
                </c:pt>
                <c:pt idx="16">
                  <c:v>180000</c:v>
                </c:pt>
                <c:pt idx="17">
                  <c:v>211000</c:v>
                </c:pt>
              </c:numCache>
            </c:numRef>
          </c:val>
          <c:extLst>
            <c:ext xmlns:c16="http://schemas.microsoft.com/office/drawing/2014/chart" uri="{C3380CC4-5D6E-409C-BE32-E72D297353CC}">
              <c16:uniqueId val="{00000000-1060-4DA5-AF14-69581845B273}"/>
            </c:ext>
          </c:extLst>
        </c:ser>
        <c:dLbls>
          <c:showLegendKey val="0"/>
          <c:showVal val="0"/>
          <c:showCatName val="0"/>
          <c:showSerName val="0"/>
          <c:showPercent val="0"/>
          <c:showBubbleSize val="0"/>
        </c:dLbls>
        <c:gapWidth val="100"/>
        <c:axId val="785577392"/>
        <c:axId val="785576912"/>
      </c:barChart>
      <c:catAx>
        <c:axId val="78557739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5576912"/>
        <c:crosses val="autoZero"/>
        <c:auto val="1"/>
        <c:lblAlgn val="ctr"/>
        <c:lblOffset val="100"/>
        <c:noMultiLvlLbl val="0"/>
      </c:catAx>
      <c:valAx>
        <c:axId val="78557691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557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0">
                <a:solidFill>
                  <a:schemeClr val="tx1"/>
                </a:solidFill>
              </a:rPr>
              <a:t>Correlation</a:t>
            </a:r>
            <a:r>
              <a:rPr lang="en-US" b="0" baseline="0">
                <a:solidFill>
                  <a:schemeClr val="tx1"/>
                </a:solidFill>
              </a:rPr>
              <a:t> between Age and Final Worth</a:t>
            </a:r>
            <a:endParaRPr lang="en-US" b="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'Linear regression'!$B$1</c:f>
              <c:strCache>
                <c:ptCount val="1"/>
              </c:strCache>
            </c:strRef>
          </c:tx>
          <c:spPr>
            <a:ln w="19050" cap="rnd">
              <a:noFill/>
              <a:round/>
            </a:ln>
            <a:effectLst/>
          </c:spPr>
          <c:marker>
            <c:symbol val="circle"/>
            <c:size val="5"/>
            <c:spPr>
              <a:solidFill>
                <a:schemeClr val="accent6">
                  <a:tint val="77000"/>
                </a:schemeClr>
              </a:solidFill>
              <a:ln w="9525">
                <a:solidFill>
                  <a:schemeClr val="accent6">
                    <a:tint val="77000"/>
                  </a:schemeClr>
                </a:solidFill>
              </a:ln>
              <a:effectLst/>
            </c:spPr>
          </c:marker>
          <c:xVal>
            <c:numRef>
              <c:f>'Linear regression'!$A$2:$A$476</c:f>
              <c:numCache>
                <c:formatCode>#,##0</c:formatCode>
                <c:ptCount val="475"/>
                <c:pt idx="0">
                  <c:v>211000</c:v>
                </c:pt>
                <c:pt idx="1">
                  <c:v>180000</c:v>
                </c:pt>
                <c:pt idx="2">
                  <c:v>114000</c:v>
                </c:pt>
                <c:pt idx="3">
                  <c:v>107000</c:v>
                </c:pt>
                <c:pt idx="4">
                  <c:v>106000</c:v>
                </c:pt>
                <c:pt idx="5">
                  <c:v>104000</c:v>
                </c:pt>
                <c:pt idx="6">
                  <c:v>94500</c:v>
                </c:pt>
                <c:pt idx="7">
                  <c:v>93000</c:v>
                </c:pt>
                <c:pt idx="8">
                  <c:v>83400</c:v>
                </c:pt>
                <c:pt idx="9">
                  <c:v>80700</c:v>
                </c:pt>
                <c:pt idx="10">
                  <c:v>80500</c:v>
                </c:pt>
                <c:pt idx="11">
                  <c:v>79200</c:v>
                </c:pt>
                <c:pt idx="12">
                  <c:v>77300</c:v>
                </c:pt>
                <c:pt idx="13">
                  <c:v>76000</c:v>
                </c:pt>
                <c:pt idx="14">
                  <c:v>68000</c:v>
                </c:pt>
                <c:pt idx="15">
                  <c:v>64400</c:v>
                </c:pt>
                <c:pt idx="16">
                  <c:v>59000</c:v>
                </c:pt>
                <c:pt idx="17">
                  <c:v>59000</c:v>
                </c:pt>
                <c:pt idx="18">
                  <c:v>58800</c:v>
                </c:pt>
                <c:pt idx="19">
                  <c:v>57600</c:v>
                </c:pt>
                <c:pt idx="20">
                  <c:v>56700</c:v>
                </c:pt>
                <c:pt idx="21">
                  <c:v>54400</c:v>
                </c:pt>
                <c:pt idx="22">
                  <c:v>50100</c:v>
                </c:pt>
                <c:pt idx="23">
                  <c:v>47200</c:v>
                </c:pt>
                <c:pt idx="24">
                  <c:v>45100</c:v>
                </c:pt>
                <c:pt idx="25">
                  <c:v>45000</c:v>
                </c:pt>
                <c:pt idx="26">
                  <c:v>42900</c:v>
                </c:pt>
                <c:pt idx="27">
                  <c:v>40100</c:v>
                </c:pt>
                <c:pt idx="28">
                  <c:v>39100</c:v>
                </c:pt>
                <c:pt idx="29">
                  <c:v>38900</c:v>
                </c:pt>
                <c:pt idx="30">
                  <c:v>38300</c:v>
                </c:pt>
                <c:pt idx="31">
                  <c:v>38300</c:v>
                </c:pt>
                <c:pt idx="32">
                  <c:v>35300</c:v>
                </c:pt>
                <c:pt idx="33">
                  <c:v>35000</c:v>
                </c:pt>
                <c:pt idx="34">
                  <c:v>35000</c:v>
                </c:pt>
                <c:pt idx="35">
                  <c:v>34700</c:v>
                </c:pt>
                <c:pt idx="36">
                  <c:v>33400</c:v>
                </c:pt>
                <c:pt idx="37">
                  <c:v>32600</c:v>
                </c:pt>
                <c:pt idx="38">
                  <c:v>32100</c:v>
                </c:pt>
                <c:pt idx="39">
                  <c:v>31600</c:v>
                </c:pt>
                <c:pt idx="40">
                  <c:v>31600</c:v>
                </c:pt>
                <c:pt idx="41">
                  <c:v>31200</c:v>
                </c:pt>
                <c:pt idx="42">
                  <c:v>31200</c:v>
                </c:pt>
                <c:pt idx="43">
                  <c:v>30200</c:v>
                </c:pt>
                <c:pt idx="44">
                  <c:v>29700</c:v>
                </c:pt>
                <c:pt idx="45">
                  <c:v>28500</c:v>
                </c:pt>
                <c:pt idx="46">
                  <c:v>28100</c:v>
                </c:pt>
                <c:pt idx="47">
                  <c:v>27800</c:v>
                </c:pt>
                <c:pt idx="48">
                  <c:v>27400</c:v>
                </c:pt>
                <c:pt idx="49">
                  <c:v>27000</c:v>
                </c:pt>
                <c:pt idx="50">
                  <c:v>26700</c:v>
                </c:pt>
                <c:pt idx="51">
                  <c:v>26600</c:v>
                </c:pt>
                <c:pt idx="52">
                  <c:v>25600</c:v>
                </c:pt>
                <c:pt idx="53">
                  <c:v>25500</c:v>
                </c:pt>
                <c:pt idx="54">
                  <c:v>25300</c:v>
                </c:pt>
                <c:pt idx="55">
                  <c:v>25200</c:v>
                </c:pt>
                <c:pt idx="56">
                  <c:v>24600</c:v>
                </c:pt>
                <c:pt idx="57">
                  <c:v>24400</c:v>
                </c:pt>
                <c:pt idx="58">
                  <c:v>24200</c:v>
                </c:pt>
                <c:pt idx="59">
                  <c:v>23700</c:v>
                </c:pt>
                <c:pt idx="60">
                  <c:v>23500</c:v>
                </c:pt>
                <c:pt idx="61">
                  <c:v>23400</c:v>
                </c:pt>
                <c:pt idx="62">
                  <c:v>23100</c:v>
                </c:pt>
                <c:pt idx="63">
                  <c:v>23100</c:v>
                </c:pt>
                <c:pt idx="64">
                  <c:v>22900</c:v>
                </c:pt>
                <c:pt idx="65">
                  <c:v>22600</c:v>
                </c:pt>
                <c:pt idx="66">
                  <c:v>22400</c:v>
                </c:pt>
                <c:pt idx="67">
                  <c:v>22100</c:v>
                </c:pt>
                <c:pt idx="68">
                  <c:v>22000</c:v>
                </c:pt>
                <c:pt idx="69">
                  <c:v>21600</c:v>
                </c:pt>
                <c:pt idx="70">
                  <c:v>21600</c:v>
                </c:pt>
                <c:pt idx="71">
                  <c:v>21200</c:v>
                </c:pt>
                <c:pt idx="72">
                  <c:v>21200</c:v>
                </c:pt>
                <c:pt idx="73">
                  <c:v>21100</c:v>
                </c:pt>
                <c:pt idx="74">
                  <c:v>21000</c:v>
                </c:pt>
                <c:pt idx="75">
                  <c:v>21000</c:v>
                </c:pt>
                <c:pt idx="76">
                  <c:v>20900</c:v>
                </c:pt>
                <c:pt idx="77">
                  <c:v>20500</c:v>
                </c:pt>
                <c:pt idx="78">
                  <c:v>20200</c:v>
                </c:pt>
                <c:pt idx="79">
                  <c:v>19600</c:v>
                </c:pt>
                <c:pt idx="80">
                  <c:v>19100</c:v>
                </c:pt>
                <c:pt idx="81">
                  <c:v>19000</c:v>
                </c:pt>
                <c:pt idx="82">
                  <c:v>19000</c:v>
                </c:pt>
                <c:pt idx="83">
                  <c:v>18900</c:v>
                </c:pt>
                <c:pt idx="84">
                  <c:v>18700</c:v>
                </c:pt>
                <c:pt idx="85">
                  <c:v>18500</c:v>
                </c:pt>
                <c:pt idx="86">
                  <c:v>18500</c:v>
                </c:pt>
                <c:pt idx="87">
                  <c:v>18500</c:v>
                </c:pt>
                <c:pt idx="88">
                  <c:v>18000</c:v>
                </c:pt>
                <c:pt idx="89">
                  <c:v>17700</c:v>
                </c:pt>
                <c:pt idx="90">
                  <c:v>17500</c:v>
                </c:pt>
                <c:pt idx="91">
                  <c:v>17500</c:v>
                </c:pt>
                <c:pt idx="92">
                  <c:v>17500</c:v>
                </c:pt>
                <c:pt idx="93">
                  <c:v>17400</c:v>
                </c:pt>
                <c:pt idx="94">
                  <c:v>17400</c:v>
                </c:pt>
                <c:pt idx="95">
                  <c:v>17100</c:v>
                </c:pt>
                <c:pt idx="96">
                  <c:v>16700</c:v>
                </c:pt>
                <c:pt idx="97">
                  <c:v>16500</c:v>
                </c:pt>
                <c:pt idx="98">
                  <c:v>16500</c:v>
                </c:pt>
                <c:pt idx="99">
                  <c:v>16300</c:v>
                </c:pt>
                <c:pt idx="100">
                  <c:v>16200</c:v>
                </c:pt>
                <c:pt idx="101">
                  <c:v>16200</c:v>
                </c:pt>
                <c:pt idx="102">
                  <c:v>16000</c:v>
                </c:pt>
                <c:pt idx="103">
                  <c:v>15900</c:v>
                </c:pt>
                <c:pt idx="104">
                  <c:v>15800</c:v>
                </c:pt>
                <c:pt idx="105">
                  <c:v>15600</c:v>
                </c:pt>
                <c:pt idx="106">
                  <c:v>15500</c:v>
                </c:pt>
                <c:pt idx="107">
                  <c:v>15300</c:v>
                </c:pt>
                <c:pt idx="108">
                  <c:v>15200</c:v>
                </c:pt>
                <c:pt idx="109">
                  <c:v>14900</c:v>
                </c:pt>
                <c:pt idx="110">
                  <c:v>14900</c:v>
                </c:pt>
                <c:pt idx="111">
                  <c:v>14800</c:v>
                </c:pt>
                <c:pt idx="112">
                  <c:v>14700</c:v>
                </c:pt>
                <c:pt idx="113">
                  <c:v>14600</c:v>
                </c:pt>
                <c:pt idx="114">
                  <c:v>14500</c:v>
                </c:pt>
                <c:pt idx="115">
                  <c:v>14300</c:v>
                </c:pt>
                <c:pt idx="116">
                  <c:v>14200</c:v>
                </c:pt>
                <c:pt idx="117">
                  <c:v>14200</c:v>
                </c:pt>
                <c:pt idx="118">
                  <c:v>14000</c:v>
                </c:pt>
                <c:pt idx="119">
                  <c:v>13900</c:v>
                </c:pt>
                <c:pt idx="120">
                  <c:v>13700</c:v>
                </c:pt>
                <c:pt idx="121">
                  <c:v>13700</c:v>
                </c:pt>
                <c:pt idx="122">
                  <c:v>13700</c:v>
                </c:pt>
                <c:pt idx="123">
                  <c:v>13300</c:v>
                </c:pt>
                <c:pt idx="124">
                  <c:v>13300</c:v>
                </c:pt>
                <c:pt idx="125">
                  <c:v>13200</c:v>
                </c:pt>
                <c:pt idx="126">
                  <c:v>13100</c:v>
                </c:pt>
                <c:pt idx="127">
                  <c:v>12900</c:v>
                </c:pt>
                <c:pt idx="128">
                  <c:v>12900</c:v>
                </c:pt>
                <c:pt idx="129">
                  <c:v>12600</c:v>
                </c:pt>
                <c:pt idx="130">
                  <c:v>12300</c:v>
                </c:pt>
                <c:pt idx="131">
                  <c:v>12200</c:v>
                </c:pt>
                <c:pt idx="132">
                  <c:v>12200</c:v>
                </c:pt>
                <c:pt idx="133">
                  <c:v>12100</c:v>
                </c:pt>
                <c:pt idx="134">
                  <c:v>12000</c:v>
                </c:pt>
                <c:pt idx="135">
                  <c:v>11600</c:v>
                </c:pt>
                <c:pt idx="136">
                  <c:v>11500</c:v>
                </c:pt>
                <c:pt idx="137">
                  <c:v>11500</c:v>
                </c:pt>
                <c:pt idx="138">
                  <c:v>11500</c:v>
                </c:pt>
                <c:pt idx="139">
                  <c:v>11400</c:v>
                </c:pt>
                <c:pt idx="140">
                  <c:v>11400</c:v>
                </c:pt>
                <c:pt idx="141">
                  <c:v>11300</c:v>
                </c:pt>
                <c:pt idx="142">
                  <c:v>11300</c:v>
                </c:pt>
                <c:pt idx="143">
                  <c:v>11300</c:v>
                </c:pt>
                <c:pt idx="144">
                  <c:v>11300</c:v>
                </c:pt>
                <c:pt idx="145">
                  <c:v>11100</c:v>
                </c:pt>
                <c:pt idx="146">
                  <c:v>11100</c:v>
                </c:pt>
                <c:pt idx="147">
                  <c:v>11000</c:v>
                </c:pt>
                <c:pt idx="148">
                  <c:v>10900</c:v>
                </c:pt>
                <c:pt idx="149">
                  <c:v>10900</c:v>
                </c:pt>
                <c:pt idx="150">
                  <c:v>10900</c:v>
                </c:pt>
                <c:pt idx="151">
                  <c:v>10700</c:v>
                </c:pt>
                <c:pt idx="152">
                  <c:v>10600</c:v>
                </c:pt>
                <c:pt idx="153">
                  <c:v>10600</c:v>
                </c:pt>
                <c:pt idx="154">
                  <c:v>10500</c:v>
                </c:pt>
                <c:pt idx="155">
                  <c:v>10500</c:v>
                </c:pt>
                <c:pt idx="156">
                  <c:v>10500</c:v>
                </c:pt>
                <c:pt idx="157">
                  <c:v>10300</c:v>
                </c:pt>
                <c:pt idx="158">
                  <c:v>10200</c:v>
                </c:pt>
                <c:pt idx="159">
                  <c:v>10200</c:v>
                </c:pt>
                <c:pt idx="160">
                  <c:v>10200</c:v>
                </c:pt>
                <c:pt idx="161">
                  <c:v>10200</c:v>
                </c:pt>
                <c:pt idx="162">
                  <c:v>10200</c:v>
                </c:pt>
                <c:pt idx="163">
                  <c:v>10200</c:v>
                </c:pt>
                <c:pt idx="164">
                  <c:v>10200</c:v>
                </c:pt>
                <c:pt idx="165">
                  <c:v>10200</c:v>
                </c:pt>
                <c:pt idx="166">
                  <c:v>10100</c:v>
                </c:pt>
                <c:pt idx="167">
                  <c:v>10100</c:v>
                </c:pt>
                <c:pt idx="168">
                  <c:v>10100</c:v>
                </c:pt>
                <c:pt idx="169">
                  <c:v>10000</c:v>
                </c:pt>
                <c:pt idx="170">
                  <c:v>9900</c:v>
                </c:pt>
                <c:pt idx="171">
                  <c:v>9800</c:v>
                </c:pt>
                <c:pt idx="172">
                  <c:v>9800</c:v>
                </c:pt>
                <c:pt idx="173">
                  <c:v>9800</c:v>
                </c:pt>
                <c:pt idx="174">
                  <c:v>9800</c:v>
                </c:pt>
                <c:pt idx="175">
                  <c:v>9800</c:v>
                </c:pt>
                <c:pt idx="176">
                  <c:v>9800</c:v>
                </c:pt>
                <c:pt idx="177">
                  <c:v>9700</c:v>
                </c:pt>
                <c:pt idx="178">
                  <c:v>9700</c:v>
                </c:pt>
                <c:pt idx="179">
                  <c:v>9700</c:v>
                </c:pt>
                <c:pt idx="180">
                  <c:v>9700</c:v>
                </c:pt>
                <c:pt idx="181">
                  <c:v>9700</c:v>
                </c:pt>
                <c:pt idx="182">
                  <c:v>9600</c:v>
                </c:pt>
                <c:pt idx="183">
                  <c:v>9600</c:v>
                </c:pt>
                <c:pt idx="184">
                  <c:v>9600</c:v>
                </c:pt>
                <c:pt idx="185">
                  <c:v>9600</c:v>
                </c:pt>
                <c:pt idx="186">
                  <c:v>9600</c:v>
                </c:pt>
                <c:pt idx="187">
                  <c:v>9600</c:v>
                </c:pt>
                <c:pt idx="188">
                  <c:v>9600</c:v>
                </c:pt>
                <c:pt idx="189">
                  <c:v>9500</c:v>
                </c:pt>
                <c:pt idx="190">
                  <c:v>9500</c:v>
                </c:pt>
                <c:pt idx="191">
                  <c:v>9400</c:v>
                </c:pt>
                <c:pt idx="192">
                  <c:v>9400</c:v>
                </c:pt>
                <c:pt idx="193">
                  <c:v>9300</c:v>
                </c:pt>
                <c:pt idx="194">
                  <c:v>9300</c:v>
                </c:pt>
                <c:pt idx="195">
                  <c:v>9200</c:v>
                </c:pt>
                <c:pt idx="196">
                  <c:v>9200</c:v>
                </c:pt>
                <c:pt idx="197">
                  <c:v>9200</c:v>
                </c:pt>
                <c:pt idx="198">
                  <c:v>9200</c:v>
                </c:pt>
                <c:pt idx="199">
                  <c:v>9200</c:v>
                </c:pt>
                <c:pt idx="200">
                  <c:v>9200</c:v>
                </c:pt>
                <c:pt idx="201">
                  <c:v>9200</c:v>
                </c:pt>
                <c:pt idx="202">
                  <c:v>9000</c:v>
                </c:pt>
                <c:pt idx="203">
                  <c:v>9000</c:v>
                </c:pt>
                <c:pt idx="204">
                  <c:v>9000</c:v>
                </c:pt>
                <c:pt idx="205">
                  <c:v>9000</c:v>
                </c:pt>
                <c:pt idx="206">
                  <c:v>9000</c:v>
                </c:pt>
                <c:pt idx="207">
                  <c:v>8900</c:v>
                </c:pt>
                <c:pt idx="208">
                  <c:v>8900</c:v>
                </c:pt>
                <c:pt idx="209">
                  <c:v>8900</c:v>
                </c:pt>
                <c:pt idx="210">
                  <c:v>8800</c:v>
                </c:pt>
                <c:pt idx="211">
                  <c:v>8800</c:v>
                </c:pt>
                <c:pt idx="212">
                  <c:v>8800</c:v>
                </c:pt>
                <c:pt idx="213">
                  <c:v>8800</c:v>
                </c:pt>
                <c:pt idx="214">
                  <c:v>8800</c:v>
                </c:pt>
                <c:pt idx="215">
                  <c:v>8800</c:v>
                </c:pt>
                <c:pt idx="216">
                  <c:v>8800</c:v>
                </c:pt>
                <c:pt idx="217">
                  <c:v>8700</c:v>
                </c:pt>
                <c:pt idx="218">
                  <c:v>8700</c:v>
                </c:pt>
                <c:pt idx="219">
                  <c:v>8600</c:v>
                </c:pt>
                <c:pt idx="220">
                  <c:v>8600</c:v>
                </c:pt>
                <c:pt idx="221">
                  <c:v>8600</c:v>
                </c:pt>
                <c:pt idx="222">
                  <c:v>8600</c:v>
                </c:pt>
                <c:pt idx="223">
                  <c:v>8600</c:v>
                </c:pt>
                <c:pt idx="224">
                  <c:v>8600</c:v>
                </c:pt>
                <c:pt idx="225">
                  <c:v>8600</c:v>
                </c:pt>
                <c:pt idx="226">
                  <c:v>8500</c:v>
                </c:pt>
                <c:pt idx="227">
                  <c:v>8500</c:v>
                </c:pt>
                <c:pt idx="228">
                  <c:v>8500</c:v>
                </c:pt>
                <c:pt idx="229">
                  <c:v>8400</c:v>
                </c:pt>
                <c:pt idx="230">
                  <c:v>8400</c:v>
                </c:pt>
                <c:pt idx="231">
                  <c:v>8400</c:v>
                </c:pt>
                <c:pt idx="232">
                  <c:v>8400</c:v>
                </c:pt>
                <c:pt idx="233">
                  <c:v>8300</c:v>
                </c:pt>
                <c:pt idx="234">
                  <c:v>8200</c:v>
                </c:pt>
                <c:pt idx="235">
                  <c:v>8200</c:v>
                </c:pt>
                <c:pt idx="236">
                  <c:v>8200</c:v>
                </c:pt>
                <c:pt idx="237">
                  <c:v>8200</c:v>
                </c:pt>
                <c:pt idx="238">
                  <c:v>8200</c:v>
                </c:pt>
                <c:pt idx="239">
                  <c:v>8200</c:v>
                </c:pt>
                <c:pt idx="240">
                  <c:v>8100</c:v>
                </c:pt>
                <c:pt idx="241">
                  <c:v>8100</c:v>
                </c:pt>
                <c:pt idx="242">
                  <c:v>8100</c:v>
                </c:pt>
                <c:pt idx="243">
                  <c:v>8100</c:v>
                </c:pt>
                <c:pt idx="244">
                  <c:v>8100</c:v>
                </c:pt>
                <c:pt idx="245">
                  <c:v>8000</c:v>
                </c:pt>
                <c:pt idx="246">
                  <c:v>8000</c:v>
                </c:pt>
                <c:pt idx="247">
                  <c:v>8000</c:v>
                </c:pt>
                <c:pt idx="248">
                  <c:v>8000</c:v>
                </c:pt>
                <c:pt idx="249">
                  <c:v>8000</c:v>
                </c:pt>
                <c:pt idx="250">
                  <c:v>8000</c:v>
                </c:pt>
                <c:pt idx="251">
                  <c:v>7900</c:v>
                </c:pt>
                <c:pt idx="252">
                  <c:v>7900</c:v>
                </c:pt>
                <c:pt idx="253">
                  <c:v>7900</c:v>
                </c:pt>
                <c:pt idx="254">
                  <c:v>7900</c:v>
                </c:pt>
                <c:pt idx="255">
                  <c:v>7900</c:v>
                </c:pt>
                <c:pt idx="256">
                  <c:v>7900</c:v>
                </c:pt>
                <c:pt idx="257">
                  <c:v>7900</c:v>
                </c:pt>
                <c:pt idx="258">
                  <c:v>7900</c:v>
                </c:pt>
                <c:pt idx="259">
                  <c:v>7800</c:v>
                </c:pt>
                <c:pt idx="260">
                  <c:v>7800</c:v>
                </c:pt>
                <c:pt idx="261">
                  <c:v>7800</c:v>
                </c:pt>
                <c:pt idx="262">
                  <c:v>7800</c:v>
                </c:pt>
                <c:pt idx="263">
                  <c:v>7700</c:v>
                </c:pt>
                <c:pt idx="264">
                  <c:v>7700</c:v>
                </c:pt>
                <c:pt idx="265">
                  <c:v>7700</c:v>
                </c:pt>
                <c:pt idx="266">
                  <c:v>7700</c:v>
                </c:pt>
                <c:pt idx="267">
                  <c:v>7700</c:v>
                </c:pt>
                <c:pt idx="268">
                  <c:v>7700</c:v>
                </c:pt>
                <c:pt idx="269">
                  <c:v>7700</c:v>
                </c:pt>
                <c:pt idx="270">
                  <c:v>7700</c:v>
                </c:pt>
                <c:pt idx="271">
                  <c:v>7600</c:v>
                </c:pt>
                <c:pt idx="272">
                  <c:v>7600</c:v>
                </c:pt>
                <c:pt idx="273">
                  <c:v>7600</c:v>
                </c:pt>
                <c:pt idx="274">
                  <c:v>7600</c:v>
                </c:pt>
                <c:pt idx="275">
                  <c:v>7600</c:v>
                </c:pt>
                <c:pt idx="276">
                  <c:v>7600</c:v>
                </c:pt>
                <c:pt idx="277">
                  <c:v>7600</c:v>
                </c:pt>
                <c:pt idx="278">
                  <c:v>7600</c:v>
                </c:pt>
                <c:pt idx="279">
                  <c:v>7500</c:v>
                </c:pt>
                <c:pt idx="280">
                  <c:v>7500</c:v>
                </c:pt>
                <c:pt idx="281">
                  <c:v>7500</c:v>
                </c:pt>
                <c:pt idx="282">
                  <c:v>7500</c:v>
                </c:pt>
                <c:pt idx="283">
                  <c:v>7500</c:v>
                </c:pt>
                <c:pt idx="284">
                  <c:v>7500</c:v>
                </c:pt>
                <c:pt idx="285">
                  <c:v>7400</c:v>
                </c:pt>
                <c:pt idx="286">
                  <c:v>7400</c:v>
                </c:pt>
                <c:pt idx="287">
                  <c:v>7400</c:v>
                </c:pt>
                <c:pt idx="288">
                  <c:v>7400</c:v>
                </c:pt>
                <c:pt idx="289">
                  <c:v>7400</c:v>
                </c:pt>
                <c:pt idx="290">
                  <c:v>7400</c:v>
                </c:pt>
                <c:pt idx="291">
                  <c:v>7400</c:v>
                </c:pt>
                <c:pt idx="292">
                  <c:v>7300</c:v>
                </c:pt>
                <c:pt idx="293">
                  <c:v>7300</c:v>
                </c:pt>
                <c:pt idx="294">
                  <c:v>7300</c:v>
                </c:pt>
                <c:pt idx="295">
                  <c:v>7300</c:v>
                </c:pt>
                <c:pt idx="296">
                  <c:v>7300</c:v>
                </c:pt>
                <c:pt idx="297">
                  <c:v>7200</c:v>
                </c:pt>
                <c:pt idx="298">
                  <c:v>7200</c:v>
                </c:pt>
                <c:pt idx="299">
                  <c:v>7200</c:v>
                </c:pt>
                <c:pt idx="300">
                  <c:v>7200</c:v>
                </c:pt>
                <c:pt idx="301">
                  <c:v>7200</c:v>
                </c:pt>
                <c:pt idx="302">
                  <c:v>7200</c:v>
                </c:pt>
                <c:pt idx="303">
                  <c:v>7200</c:v>
                </c:pt>
                <c:pt idx="304">
                  <c:v>7100</c:v>
                </c:pt>
                <c:pt idx="305">
                  <c:v>7100</c:v>
                </c:pt>
                <c:pt idx="306">
                  <c:v>7100</c:v>
                </c:pt>
                <c:pt idx="307">
                  <c:v>7100</c:v>
                </c:pt>
                <c:pt idx="308">
                  <c:v>7100</c:v>
                </c:pt>
                <c:pt idx="309">
                  <c:v>7100</c:v>
                </c:pt>
                <c:pt idx="310">
                  <c:v>7100</c:v>
                </c:pt>
                <c:pt idx="311">
                  <c:v>7000</c:v>
                </c:pt>
                <c:pt idx="312">
                  <c:v>7000</c:v>
                </c:pt>
                <c:pt idx="313">
                  <c:v>7000</c:v>
                </c:pt>
                <c:pt idx="314">
                  <c:v>7000</c:v>
                </c:pt>
                <c:pt idx="315">
                  <c:v>7000</c:v>
                </c:pt>
                <c:pt idx="316">
                  <c:v>7000</c:v>
                </c:pt>
                <c:pt idx="317">
                  <c:v>7000</c:v>
                </c:pt>
                <c:pt idx="318">
                  <c:v>7000</c:v>
                </c:pt>
                <c:pt idx="319">
                  <c:v>7000</c:v>
                </c:pt>
                <c:pt idx="320">
                  <c:v>7000</c:v>
                </c:pt>
                <c:pt idx="321">
                  <c:v>7000</c:v>
                </c:pt>
                <c:pt idx="322">
                  <c:v>6900</c:v>
                </c:pt>
                <c:pt idx="323">
                  <c:v>6900</c:v>
                </c:pt>
                <c:pt idx="324">
                  <c:v>6900</c:v>
                </c:pt>
                <c:pt idx="325">
                  <c:v>6900</c:v>
                </c:pt>
                <c:pt idx="326">
                  <c:v>6900</c:v>
                </c:pt>
                <c:pt idx="327">
                  <c:v>6900</c:v>
                </c:pt>
                <c:pt idx="328">
                  <c:v>6900</c:v>
                </c:pt>
                <c:pt idx="329">
                  <c:v>6800</c:v>
                </c:pt>
                <c:pt idx="330">
                  <c:v>6800</c:v>
                </c:pt>
                <c:pt idx="331">
                  <c:v>6800</c:v>
                </c:pt>
                <c:pt idx="332">
                  <c:v>6800</c:v>
                </c:pt>
                <c:pt idx="333">
                  <c:v>6800</c:v>
                </c:pt>
                <c:pt idx="334">
                  <c:v>6800</c:v>
                </c:pt>
                <c:pt idx="335">
                  <c:v>6800</c:v>
                </c:pt>
                <c:pt idx="336">
                  <c:v>6800</c:v>
                </c:pt>
                <c:pt idx="337">
                  <c:v>6800</c:v>
                </c:pt>
                <c:pt idx="338">
                  <c:v>6800</c:v>
                </c:pt>
                <c:pt idx="339">
                  <c:v>6800</c:v>
                </c:pt>
                <c:pt idx="340">
                  <c:v>6800</c:v>
                </c:pt>
                <c:pt idx="341">
                  <c:v>6800</c:v>
                </c:pt>
                <c:pt idx="342">
                  <c:v>6700</c:v>
                </c:pt>
                <c:pt idx="343">
                  <c:v>6700</c:v>
                </c:pt>
                <c:pt idx="344">
                  <c:v>6700</c:v>
                </c:pt>
                <c:pt idx="345">
                  <c:v>6700</c:v>
                </c:pt>
                <c:pt idx="346">
                  <c:v>6700</c:v>
                </c:pt>
                <c:pt idx="347">
                  <c:v>6700</c:v>
                </c:pt>
                <c:pt idx="348">
                  <c:v>6700</c:v>
                </c:pt>
                <c:pt idx="349">
                  <c:v>6700</c:v>
                </c:pt>
                <c:pt idx="350">
                  <c:v>6700</c:v>
                </c:pt>
                <c:pt idx="351">
                  <c:v>6700</c:v>
                </c:pt>
                <c:pt idx="352">
                  <c:v>6700</c:v>
                </c:pt>
                <c:pt idx="353">
                  <c:v>6700</c:v>
                </c:pt>
                <c:pt idx="354">
                  <c:v>6700</c:v>
                </c:pt>
                <c:pt idx="355">
                  <c:v>6700</c:v>
                </c:pt>
                <c:pt idx="356">
                  <c:v>6700</c:v>
                </c:pt>
                <c:pt idx="357">
                  <c:v>6700</c:v>
                </c:pt>
                <c:pt idx="358">
                  <c:v>6700</c:v>
                </c:pt>
                <c:pt idx="359">
                  <c:v>6700</c:v>
                </c:pt>
                <c:pt idx="360">
                  <c:v>6600</c:v>
                </c:pt>
                <c:pt idx="361">
                  <c:v>6600</c:v>
                </c:pt>
                <c:pt idx="362">
                  <c:v>6600</c:v>
                </c:pt>
                <c:pt idx="363">
                  <c:v>6600</c:v>
                </c:pt>
                <c:pt idx="364">
                  <c:v>6600</c:v>
                </c:pt>
                <c:pt idx="365">
                  <c:v>6600</c:v>
                </c:pt>
                <c:pt idx="366">
                  <c:v>6600</c:v>
                </c:pt>
                <c:pt idx="367">
                  <c:v>6500</c:v>
                </c:pt>
                <c:pt idx="368">
                  <c:v>6500</c:v>
                </c:pt>
                <c:pt idx="369">
                  <c:v>6500</c:v>
                </c:pt>
                <c:pt idx="370">
                  <c:v>6500</c:v>
                </c:pt>
                <c:pt idx="371">
                  <c:v>6500</c:v>
                </c:pt>
                <c:pt idx="372">
                  <c:v>6400</c:v>
                </c:pt>
                <c:pt idx="373">
                  <c:v>6400</c:v>
                </c:pt>
                <c:pt idx="374">
                  <c:v>6400</c:v>
                </c:pt>
                <c:pt idx="375">
                  <c:v>6400</c:v>
                </c:pt>
                <c:pt idx="376">
                  <c:v>6400</c:v>
                </c:pt>
                <c:pt idx="377">
                  <c:v>6400</c:v>
                </c:pt>
                <c:pt idx="378">
                  <c:v>6400</c:v>
                </c:pt>
                <c:pt idx="379">
                  <c:v>6300</c:v>
                </c:pt>
                <c:pt idx="380">
                  <c:v>6300</c:v>
                </c:pt>
                <c:pt idx="381">
                  <c:v>6300</c:v>
                </c:pt>
                <c:pt idx="382">
                  <c:v>6300</c:v>
                </c:pt>
                <c:pt idx="383">
                  <c:v>6300</c:v>
                </c:pt>
                <c:pt idx="384">
                  <c:v>6300</c:v>
                </c:pt>
                <c:pt idx="385">
                  <c:v>6200</c:v>
                </c:pt>
                <c:pt idx="386">
                  <c:v>6200</c:v>
                </c:pt>
                <c:pt idx="387">
                  <c:v>6200</c:v>
                </c:pt>
                <c:pt idx="388">
                  <c:v>6200</c:v>
                </c:pt>
                <c:pt idx="389">
                  <c:v>6200</c:v>
                </c:pt>
                <c:pt idx="390">
                  <c:v>6200</c:v>
                </c:pt>
                <c:pt idx="391">
                  <c:v>6200</c:v>
                </c:pt>
                <c:pt idx="392">
                  <c:v>6100</c:v>
                </c:pt>
                <c:pt idx="393">
                  <c:v>6100</c:v>
                </c:pt>
                <c:pt idx="394">
                  <c:v>6100</c:v>
                </c:pt>
                <c:pt idx="395">
                  <c:v>6100</c:v>
                </c:pt>
                <c:pt idx="396">
                  <c:v>6000</c:v>
                </c:pt>
                <c:pt idx="397">
                  <c:v>6000</c:v>
                </c:pt>
                <c:pt idx="398">
                  <c:v>6000</c:v>
                </c:pt>
                <c:pt idx="399">
                  <c:v>6000</c:v>
                </c:pt>
                <c:pt idx="400">
                  <c:v>6000</c:v>
                </c:pt>
                <c:pt idx="401">
                  <c:v>6000</c:v>
                </c:pt>
                <c:pt idx="402">
                  <c:v>6000</c:v>
                </c:pt>
                <c:pt idx="403">
                  <c:v>6000</c:v>
                </c:pt>
                <c:pt idx="404">
                  <c:v>6000</c:v>
                </c:pt>
                <c:pt idx="405">
                  <c:v>6000</c:v>
                </c:pt>
                <c:pt idx="406">
                  <c:v>5900</c:v>
                </c:pt>
                <c:pt idx="407">
                  <c:v>5900</c:v>
                </c:pt>
                <c:pt idx="408">
                  <c:v>5900</c:v>
                </c:pt>
                <c:pt idx="409">
                  <c:v>5900</c:v>
                </c:pt>
                <c:pt idx="410">
                  <c:v>5900</c:v>
                </c:pt>
                <c:pt idx="411">
                  <c:v>5800</c:v>
                </c:pt>
                <c:pt idx="412">
                  <c:v>5800</c:v>
                </c:pt>
                <c:pt idx="413">
                  <c:v>5800</c:v>
                </c:pt>
                <c:pt idx="414">
                  <c:v>5700</c:v>
                </c:pt>
                <c:pt idx="415">
                  <c:v>5700</c:v>
                </c:pt>
                <c:pt idx="416">
                  <c:v>5700</c:v>
                </c:pt>
                <c:pt idx="417">
                  <c:v>5700</c:v>
                </c:pt>
                <c:pt idx="418">
                  <c:v>5700</c:v>
                </c:pt>
                <c:pt idx="419">
                  <c:v>5700</c:v>
                </c:pt>
                <c:pt idx="420">
                  <c:v>5700</c:v>
                </c:pt>
                <c:pt idx="421">
                  <c:v>5700</c:v>
                </c:pt>
                <c:pt idx="422">
                  <c:v>5600</c:v>
                </c:pt>
                <c:pt idx="423">
                  <c:v>5600</c:v>
                </c:pt>
                <c:pt idx="424">
                  <c:v>5600</c:v>
                </c:pt>
                <c:pt idx="425">
                  <c:v>5600</c:v>
                </c:pt>
                <c:pt idx="426">
                  <c:v>5600</c:v>
                </c:pt>
                <c:pt idx="427">
                  <c:v>5600</c:v>
                </c:pt>
                <c:pt idx="428">
                  <c:v>5600</c:v>
                </c:pt>
                <c:pt idx="429">
                  <c:v>5600</c:v>
                </c:pt>
                <c:pt idx="430">
                  <c:v>5600</c:v>
                </c:pt>
                <c:pt idx="431">
                  <c:v>5600</c:v>
                </c:pt>
                <c:pt idx="432">
                  <c:v>5500</c:v>
                </c:pt>
                <c:pt idx="433">
                  <c:v>5500</c:v>
                </c:pt>
                <c:pt idx="434">
                  <c:v>5500</c:v>
                </c:pt>
                <c:pt idx="435">
                  <c:v>5500</c:v>
                </c:pt>
                <c:pt idx="436">
                  <c:v>5500</c:v>
                </c:pt>
                <c:pt idx="437">
                  <c:v>5500</c:v>
                </c:pt>
                <c:pt idx="438">
                  <c:v>5500</c:v>
                </c:pt>
                <c:pt idx="439">
                  <c:v>5500</c:v>
                </c:pt>
                <c:pt idx="440">
                  <c:v>5500</c:v>
                </c:pt>
                <c:pt idx="441">
                  <c:v>5500</c:v>
                </c:pt>
                <c:pt idx="442">
                  <c:v>5500</c:v>
                </c:pt>
                <c:pt idx="443">
                  <c:v>5500</c:v>
                </c:pt>
                <c:pt idx="444">
                  <c:v>5500</c:v>
                </c:pt>
                <c:pt idx="445">
                  <c:v>5500</c:v>
                </c:pt>
                <c:pt idx="446">
                  <c:v>5500</c:v>
                </c:pt>
                <c:pt idx="447">
                  <c:v>5500</c:v>
                </c:pt>
                <c:pt idx="448">
                  <c:v>5500</c:v>
                </c:pt>
                <c:pt idx="449">
                  <c:v>5500</c:v>
                </c:pt>
                <c:pt idx="450">
                  <c:v>5400</c:v>
                </c:pt>
                <c:pt idx="451">
                  <c:v>5400</c:v>
                </c:pt>
                <c:pt idx="452">
                  <c:v>5400</c:v>
                </c:pt>
                <c:pt idx="453">
                  <c:v>5400</c:v>
                </c:pt>
                <c:pt idx="454">
                  <c:v>5400</c:v>
                </c:pt>
                <c:pt idx="455">
                  <c:v>5400</c:v>
                </c:pt>
                <c:pt idx="456">
                  <c:v>5400</c:v>
                </c:pt>
                <c:pt idx="457">
                  <c:v>5400</c:v>
                </c:pt>
                <c:pt idx="458">
                  <c:v>5400</c:v>
                </c:pt>
                <c:pt idx="459">
                  <c:v>5400</c:v>
                </c:pt>
                <c:pt idx="460">
                  <c:v>5400</c:v>
                </c:pt>
                <c:pt idx="461">
                  <c:v>5300</c:v>
                </c:pt>
                <c:pt idx="462">
                  <c:v>5300</c:v>
                </c:pt>
                <c:pt idx="463">
                  <c:v>5300</c:v>
                </c:pt>
                <c:pt idx="464">
                  <c:v>5300</c:v>
                </c:pt>
                <c:pt idx="465">
                  <c:v>5300</c:v>
                </c:pt>
                <c:pt idx="466">
                  <c:v>5300</c:v>
                </c:pt>
                <c:pt idx="467">
                  <c:v>5300</c:v>
                </c:pt>
                <c:pt idx="468">
                  <c:v>5300</c:v>
                </c:pt>
                <c:pt idx="469">
                  <c:v>5300</c:v>
                </c:pt>
                <c:pt idx="470">
                  <c:v>5300</c:v>
                </c:pt>
                <c:pt idx="471">
                  <c:v>5300</c:v>
                </c:pt>
                <c:pt idx="472">
                  <c:v>5300</c:v>
                </c:pt>
                <c:pt idx="473">
                  <c:v>5300</c:v>
                </c:pt>
                <c:pt idx="474">
                  <c:v>5300</c:v>
                </c:pt>
              </c:numCache>
            </c:numRef>
          </c:xVal>
          <c:yVal>
            <c:numRef>
              <c:f>'Linear regression'!$B$2:$B$476</c:f>
              <c:numCache>
                <c:formatCode>#,##0</c:formatCode>
                <c:ptCount val="475"/>
              </c:numCache>
            </c:numRef>
          </c:yVal>
          <c:smooth val="0"/>
          <c:extLst>
            <c:ext xmlns:c16="http://schemas.microsoft.com/office/drawing/2014/chart" uri="{C3380CC4-5D6E-409C-BE32-E72D297353CC}">
              <c16:uniqueId val="{00000000-04C7-40C0-BF89-286260A5D278}"/>
            </c:ext>
          </c:extLst>
        </c:ser>
        <c:ser>
          <c:idx val="1"/>
          <c:order val="1"/>
          <c:tx>
            <c:strRef>
              <c:f>'Linear regression'!$C$1</c:f>
              <c:strCache>
                <c:ptCount val="1"/>
                <c:pt idx="0">
                  <c:v>Age</c:v>
                </c:pt>
              </c:strCache>
            </c:strRef>
          </c:tx>
          <c:spPr>
            <a:ln w="19050" cap="rnd">
              <a:noFill/>
              <a:round/>
            </a:ln>
            <a:effectLst/>
          </c:spPr>
          <c:marker>
            <c:symbol val="circle"/>
            <c:size val="5"/>
            <c:spPr>
              <a:solidFill>
                <a:schemeClr val="accent6">
                  <a:shade val="76000"/>
                </a:schemeClr>
              </a:solidFill>
              <a:ln w="9525">
                <a:solidFill>
                  <a:schemeClr val="accent6">
                    <a:shade val="76000"/>
                  </a:schemeClr>
                </a:solidFill>
              </a:ln>
              <a:effectLst/>
            </c:spPr>
          </c:marker>
          <c:xVal>
            <c:numRef>
              <c:f>'Linear regression'!$A$2:$A$476</c:f>
              <c:numCache>
                <c:formatCode>#,##0</c:formatCode>
                <c:ptCount val="475"/>
                <c:pt idx="0">
                  <c:v>211000</c:v>
                </c:pt>
                <c:pt idx="1">
                  <c:v>180000</c:v>
                </c:pt>
                <c:pt idx="2">
                  <c:v>114000</c:v>
                </c:pt>
                <c:pt idx="3">
                  <c:v>107000</c:v>
                </c:pt>
                <c:pt idx="4">
                  <c:v>106000</c:v>
                </c:pt>
                <c:pt idx="5">
                  <c:v>104000</c:v>
                </c:pt>
                <c:pt idx="6">
                  <c:v>94500</c:v>
                </c:pt>
                <c:pt idx="7">
                  <c:v>93000</c:v>
                </c:pt>
                <c:pt idx="8">
                  <c:v>83400</c:v>
                </c:pt>
                <c:pt idx="9">
                  <c:v>80700</c:v>
                </c:pt>
                <c:pt idx="10">
                  <c:v>80500</c:v>
                </c:pt>
                <c:pt idx="11">
                  <c:v>79200</c:v>
                </c:pt>
                <c:pt idx="12">
                  <c:v>77300</c:v>
                </c:pt>
                <c:pt idx="13">
                  <c:v>76000</c:v>
                </c:pt>
                <c:pt idx="14">
                  <c:v>68000</c:v>
                </c:pt>
                <c:pt idx="15">
                  <c:v>64400</c:v>
                </c:pt>
                <c:pt idx="16">
                  <c:v>59000</c:v>
                </c:pt>
                <c:pt idx="17">
                  <c:v>59000</c:v>
                </c:pt>
                <c:pt idx="18">
                  <c:v>58800</c:v>
                </c:pt>
                <c:pt idx="19">
                  <c:v>57600</c:v>
                </c:pt>
                <c:pt idx="20">
                  <c:v>56700</c:v>
                </c:pt>
                <c:pt idx="21">
                  <c:v>54400</c:v>
                </c:pt>
                <c:pt idx="22">
                  <c:v>50100</c:v>
                </c:pt>
                <c:pt idx="23">
                  <c:v>47200</c:v>
                </c:pt>
                <c:pt idx="24">
                  <c:v>45100</c:v>
                </c:pt>
                <c:pt idx="25">
                  <c:v>45000</c:v>
                </c:pt>
                <c:pt idx="26">
                  <c:v>42900</c:v>
                </c:pt>
                <c:pt idx="27">
                  <c:v>40100</c:v>
                </c:pt>
                <c:pt idx="28">
                  <c:v>39100</c:v>
                </c:pt>
                <c:pt idx="29">
                  <c:v>38900</c:v>
                </c:pt>
                <c:pt idx="30">
                  <c:v>38300</c:v>
                </c:pt>
                <c:pt idx="31">
                  <c:v>38300</c:v>
                </c:pt>
                <c:pt idx="32">
                  <c:v>35300</c:v>
                </c:pt>
                <c:pt idx="33">
                  <c:v>35000</c:v>
                </c:pt>
                <c:pt idx="34">
                  <c:v>35000</c:v>
                </c:pt>
                <c:pt idx="35">
                  <c:v>34700</c:v>
                </c:pt>
                <c:pt idx="36">
                  <c:v>33400</c:v>
                </c:pt>
                <c:pt idx="37">
                  <c:v>32600</c:v>
                </c:pt>
                <c:pt idx="38">
                  <c:v>32100</c:v>
                </c:pt>
                <c:pt idx="39">
                  <c:v>31600</c:v>
                </c:pt>
                <c:pt idx="40">
                  <c:v>31600</c:v>
                </c:pt>
                <c:pt idx="41">
                  <c:v>31200</c:v>
                </c:pt>
                <c:pt idx="42">
                  <c:v>31200</c:v>
                </c:pt>
                <c:pt idx="43">
                  <c:v>30200</c:v>
                </c:pt>
                <c:pt idx="44">
                  <c:v>29700</c:v>
                </c:pt>
                <c:pt idx="45">
                  <c:v>28500</c:v>
                </c:pt>
                <c:pt idx="46">
                  <c:v>28100</c:v>
                </c:pt>
                <c:pt idx="47">
                  <c:v>27800</c:v>
                </c:pt>
                <c:pt idx="48">
                  <c:v>27400</c:v>
                </c:pt>
                <c:pt idx="49">
                  <c:v>27000</c:v>
                </c:pt>
                <c:pt idx="50">
                  <c:v>26700</c:v>
                </c:pt>
                <c:pt idx="51">
                  <c:v>26600</c:v>
                </c:pt>
                <c:pt idx="52">
                  <c:v>25600</c:v>
                </c:pt>
                <c:pt idx="53">
                  <c:v>25500</c:v>
                </c:pt>
                <c:pt idx="54">
                  <c:v>25300</c:v>
                </c:pt>
                <c:pt idx="55">
                  <c:v>25200</c:v>
                </c:pt>
                <c:pt idx="56">
                  <c:v>24600</c:v>
                </c:pt>
                <c:pt idx="57">
                  <c:v>24400</c:v>
                </c:pt>
                <c:pt idx="58">
                  <c:v>24200</c:v>
                </c:pt>
                <c:pt idx="59">
                  <c:v>23700</c:v>
                </c:pt>
                <c:pt idx="60">
                  <c:v>23500</c:v>
                </c:pt>
                <c:pt idx="61">
                  <c:v>23400</c:v>
                </c:pt>
                <c:pt idx="62">
                  <c:v>23100</c:v>
                </c:pt>
                <c:pt idx="63">
                  <c:v>23100</c:v>
                </c:pt>
                <c:pt idx="64">
                  <c:v>22900</c:v>
                </c:pt>
                <c:pt idx="65">
                  <c:v>22600</c:v>
                </c:pt>
                <c:pt idx="66">
                  <c:v>22400</c:v>
                </c:pt>
                <c:pt idx="67">
                  <c:v>22100</c:v>
                </c:pt>
                <c:pt idx="68">
                  <c:v>22000</c:v>
                </c:pt>
                <c:pt idx="69">
                  <c:v>21600</c:v>
                </c:pt>
                <c:pt idx="70">
                  <c:v>21600</c:v>
                </c:pt>
                <c:pt idx="71">
                  <c:v>21200</c:v>
                </c:pt>
                <c:pt idx="72">
                  <c:v>21200</c:v>
                </c:pt>
                <c:pt idx="73">
                  <c:v>21100</c:v>
                </c:pt>
                <c:pt idx="74">
                  <c:v>21000</c:v>
                </c:pt>
                <c:pt idx="75">
                  <c:v>21000</c:v>
                </c:pt>
                <c:pt idx="76">
                  <c:v>20900</c:v>
                </c:pt>
                <c:pt idx="77">
                  <c:v>20500</c:v>
                </c:pt>
                <c:pt idx="78">
                  <c:v>20200</c:v>
                </c:pt>
                <c:pt idx="79">
                  <c:v>19600</c:v>
                </c:pt>
                <c:pt idx="80">
                  <c:v>19100</c:v>
                </c:pt>
                <c:pt idx="81">
                  <c:v>19000</c:v>
                </c:pt>
                <c:pt idx="82">
                  <c:v>19000</c:v>
                </c:pt>
                <c:pt idx="83">
                  <c:v>18900</c:v>
                </c:pt>
                <c:pt idx="84">
                  <c:v>18700</c:v>
                </c:pt>
                <c:pt idx="85">
                  <c:v>18500</c:v>
                </c:pt>
                <c:pt idx="86">
                  <c:v>18500</c:v>
                </c:pt>
                <c:pt idx="87">
                  <c:v>18500</c:v>
                </c:pt>
                <c:pt idx="88">
                  <c:v>18000</c:v>
                </c:pt>
                <c:pt idx="89">
                  <c:v>17700</c:v>
                </c:pt>
                <c:pt idx="90">
                  <c:v>17500</c:v>
                </c:pt>
                <c:pt idx="91">
                  <c:v>17500</c:v>
                </c:pt>
                <c:pt idx="92">
                  <c:v>17500</c:v>
                </c:pt>
                <c:pt idx="93">
                  <c:v>17400</c:v>
                </c:pt>
                <c:pt idx="94">
                  <c:v>17400</c:v>
                </c:pt>
                <c:pt idx="95">
                  <c:v>17100</c:v>
                </c:pt>
                <c:pt idx="96">
                  <c:v>16700</c:v>
                </c:pt>
                <c:pt idx="97">
                  <c:v>16500</c:v>
                </c:pt>
                <c:pt idx="98">
                  <c:v>16500</c:v>
                </c:pt>
                <c:pt idx="99">
                  <c:v>16300</c:v>
                </c:pt>
                <c:pt idx="100">
                  <c:v>16200</c:v>
                </c:pt>
                <c:pt idx="101">
                  <c:v>16200</c:v>
                </c:pt>
                <c:pt idx="102">
                  <c:v>16000</c:v>
                </c:pt>
                <c:pt idx="103">
                  <c:v>15900</c:v>
                </c:pt>
                <c:pt idx="104">
                  <c:v>15800</c:v>
                </c:pt>
                <c:pt idx="105">
                  <c:v>15600</c:v>
                </c:pt>
                <c:pt idx="106">
                  <c:v>15500</c:v>
                </c:pt>
                <c:pt idx="107">
                  <c:v>15300</c:v>
                </c:pt>
                <c:pt idx="108">
                  <c:v>15200</c:v>
                </c:pt>
                <c:pt idx="109">
                  <c:v>14900</c:v>
                </c:pt>
                <c:pt idx="110">
                  <c:v>14900</c:v>
                </c:pt>
                <c:pt idx="111">
                  <c:v>14800</c:v>
                </c:pt>
                <c:pt idx="112">
                  <c:v>14700</c:v>
                </c:pt>
                <c:pt idx="113">
                  <c:v>14600</c:v>
                </c:pt>
                <c:pt idx="114">
                  <c:v>14500</c:v>
                </c:pt>
                <c:pt idx="115">
                  <c:v>14300</c:v>
                </c:pt>
                <c:pt idx="116">
                  <c:v>14200</c:v>
                </c:pt>
                <c:pt idx="117">
                  <c:v>14200</c:v>
                </c:pt>
                <c:pt idx="118">
                  <c:v>14000</c:v>
                </c:pt>
                <c:pt idx="119">
                  <c:v>13900</c:v>
                </c:pt>
                <c:pt idx="120">
                  <c:v>13700</c:v>
                </c:pt>
                <c:pt idx="121">
                  <c:v>13700</c:v>
                </c:pt>
                <c:pt idx="122">
                  <c:v>13700</c:v>
                </c:pt>
                <c:pt idx="123">
                  <c:v>13300</c:v>
                </c:pt>
                <c:pt idx="124">
                  <c:v>13300</c:v>
                </c:pt>
                <c:pt idx="125">
                  <c:v>13200</c:v>
                </c:pt>
                <c:pt idx="126">
                  <c:v>13100</c:v>
                </c:pt>
                <c:pt idx="127">
                  <c:v>12900</c:v>
                </c:pt>
                <c:pt idx="128">
                  <c:v>12900</c:v>
                </c:pt>
                <c:pt idx="129">
                  <c:v>12600</c:v>
                </c:pt>
                <c:pt idx="130">
                  <c:v>12300</c:v>
                </c:pt>
                <c:pt idx="131">
                  <c:v>12200</c:v>
                </c:pt>
                <c:pt idx="132">
                  <c:v>12200</c:v>
                </c:pt>
                <c:pt idx="133">
                  <c:v>12100</c:v>
                </c:pt>
                <c:pt idx="134">
                  <c:v>12000</c:v>
                </c:pt>
                <c:pt idx="135">
                  <c:v>11600</c:v>
                </c:pt>
                <c:pt idx="136">
                  <c:v>11500</c:v>
                </c:pt>
                <c:pt idx="137">
                  <c:v>11500</c:v>
                </c:pt>
                <c:pt idx="138">
                  <c:v>11500</c:v>
                </c:pt>
                <c:pt idx="139">
                  <c:v>11400</c:v>
                </c:pt>
                <c:pt idx="140">
                  <c:v>11400</c:v>
                </c:pt>
                <c:pt idx="141">
                  <c:v>11300</c:v>
                </c:pt>
                <c:pt idx="142">
                  <c:v>11300</c:v>
                </c:pt>
                <c:pt idx="143">
                  <c:v>11300</c:v>
                </c:pt>
                <c:pt idx="144">
                  <c:v>11300</c:v>
                </c:pt>
                <c:pt idx="145">
                  <c:v>11100</c:v>
                </c:pt>
                <c:pt idx="146">
                  <c:v>11100</c:v>
                </c:pt>
                <c:pt idx="147">
                  <c:v>11000</c:v>
                </c:pt>
                <c:pt idx="148">
                  <c:v>10900</c:v>
                </c:pt>
                <c:pt idx="149">
                  <c:v>10900</c:v>
                </c:pt>
                <c:pt idx="150">
                  <c:v>10900</c:v>
                </c:pt>
                <c:pt idx="151">
                  <c:v>10700</c:v>
                </c:pt>
                <c:pt idx="152">
                  <c:v>10600</c:v>
                </c:pt>
                <c:pt idx="153">
                  <c:v>10600</c:v>
                </c:pt>
                <c:pt idx="154">
                  <c:v>10500</c:v>
                </c:pt>
                <c:pt idx="155">
                  <c:v>10500</c:v>
                </c:pt>
                <c:pt idx="156">
                  <c:v>10500</c:v>
                </c:pt>
                <c:pt idx="157">
                  <c:v>10300</c:v>
                </c:pt>
                <c:pt idx="158">
                  <c:v>10200</c:v>
                </c:pt>
                <c:pt idx="159">
                  <c:v>10200</c:v>
                </c:pt>
                <c:pt idx="160">
                  <c:v>10200</c:v>
                </c:pt>
                <c:pt idx="161">
                  <c:v>10200</c:v>
                </c:pt>
                <c:pt idx="162">
                  <c:v>10200</c:v>
                </c:pt>
                <c:pt idx="163">
                  <c:v>10200</c:v>
                </c:pt>
                <c:pt idx="164">
                  <c:v>10200</c:v>
                </c:pt>
                <c:pt idx="165">
                  <c:v>10200</c:v>
                </c:pt>
                <c:pt idx="166">
                  <c:v>10100</c:v>
                </c:pt>
                <c:pt idx="167">
                  <c:v>10100</c:v>
                </c:pt>
                <c:pt idx="168">
                  <c:v>10100</c:v>
                </c:pt>
                <c:pt idx="169">
                  <c:v>10000</c:v>
                </c:pt>
                <c:pt idx="170">
                  <c:v>9900</c:v>
                </c:pt>
                <c:pt idx="171">
                  <c:v>9800</c:v>
                </c:pt>
                <c:pt idx="172">
                  <c:v>9800</c:v>
                </c:pt>
                <c:pt idx="173">
                  <c:v>9800</c:v>
                </c:pt>
                <c:pt idx="174">
                  <c:v>9800</c:v>
                </c:pt>
                <c:pt idx="175">
                  <c:v>9800</c:v>
                </c:pt>
                <c:pt idx="176">
                  <c:v>9800</c:v>
                </c:pt>
                <c:pt idx="177">
                  <c:v>9700</c:v>
                </c:pt>
                <c:pt idx="178">
                  <c:v>9700</c:v>
                </c:pt>
                <c:pt idx="179">
                  <c:v>9700</c:v>
                </c:pt>
                <c:pt idx="180">
                  <c:v>9700</c:v>
                </c:pt>
                <c:pt idx="181">
                  <c:v>9700</c:v>
                </c:pt>
                <c:pt idx="182">
                  <c:v>9600</c:v>
                </c:pt>
                <c:pt idx="183">
                  <c:v>9600</c:v>
                </c:pt>
                <c:pt idx="184">
                  <c:v>9600</c:v>
                </c:pt>
                <c:pt idx="185">
                  <c:v>9600</c:v>
                </c:pt>
                <c:pt idx="186">
                  <c:v>9600</c:v>
                </c:pt>
                <c:pt idx="187">
                  <c:v>9600</c:v>
                </c:pt>
                <c:pt idx="188">
                  <c:v>9600</c:v>
                </c:pt>
                <c:pt idx="189">
                  <c:v>9500</c:v>
                </c:pt>
                <c:pt idx="190">
                  <c:v>9500</c:v>
                </c:pt>
                <c:pt idx="191">
                  <c:v>9400</c:v>
                </c:pt>
                <c:pt idx="192">
                  <c:v>9400</c:v>
                </c:pt>
                <c:pt idx="193">
                  <c:v>9300</c:v>
                </c:pt>
                <c:pt idx="194">
                  <c:v>9300</c:v>
                </c:pt>
                <c:pt idx="195">
                  <c:v>9200</c:v>
                </c:pt>
                <c:pt idx="196">
                  <c:v>9200</c:v>
                </c:pt>
                <c:pt idx="197">
                  <c:v>9200</c:v>
                </c:pt>
                <c:pt idx="198">
                  <c:v>9200</c:v>
                </c:pt>
                <c:pt idx="199">
                  <c:v>9200</c:v>
                </c:pt>
                <c:pt idx="200">
                  <c:v>9200</c:v>
                </c:pt>
                <c:pt idx="201">
                  <c:v>9200</c:v>
                </c:pt>
                <c:pt idx="202">
                  <c:v>9000</c:v>
                </c:pt>
                <c:pt idx="203">
                  <c:v>9000</c:v>
                </c:pt>
                <c:pt idx="204">
                  <c:v>9000</c:v>
                </c:pt>
                <c:pt idx="205">
                  <c:v>9000</c:v>
                </c:pt>
                <c:pt idx="206">
                  <c:v>9000</c:v>
                </c:pt>
                <c:pt idx="207">
                  <c:v>8900</c:v>
                </c:pt>
                <c:pt idx="208">
                  <c:v>8900</c:v>
                </c:pt>
                <c:pt idx="209">
                  <c:v>8900</c:v>
                </c:pt>
                <c:pt idx="210">
                  <c:v>8800</c:v>
                </c:pt>
                <c:pt idx="211">
                  <c:v>8800</c:v>
                </c:pt>
                <c:pt idx="212">
                  <c:v>8800</c:v>
                </c:pt>
                <c:pt idx="213">
                  <c:v>8800</c:v>
                </c:pt>
                <c:pt idx="214">
                  <c:v>8800</c:v>
                </c:pt>
                <c:pt idx="215">
                  <c:v>8800</c:v>
                </c:pt>
                <c:pt idx="216">
                  <c:v>8800</c:v>
                </c:pt>
                <c:pt idx="217">
                  <c:v>8700</c:v>
                </c:pt>
                <c:pt idx="218">
                  <c:v>8700</c:v>
                </c:pt>
                <c:pt idx="219">
                  <c:v>8600</c:v>
                </c:pt>
                <c:pt idx="220">
                  <c:v>8600</c:v>
                </c:pt>
                <c:pt idx="221">
                  <c:v>8600</c:v>
                </c:pt>
                <c:pt idx="222">
                  <c:v>8600</c:v>
                </c:pt>
                <c:pt idx="223">
                  <c:v>8600</c:v>
                </c:pt>
                <c:pt idx="224">
                  <c:v>8600</c:v>
                </c:pt>
                <c:pt idx="225">
                  <c:v>8600</c:v>
                </c:pt>
                <c:pt idx="226">
                  <c:v>8500</c:v>
                </c:pt>
                <c:pt idx="227">
                  <c:v>8500</c:v>
                </c:pt>
                <c:pt idx="228">
                  <c:v>8500</c:v>
                </c:pt>
                <c:pt idx="229">
                  <c:v>8400</c:v>
                </c:pt>
                <c:pt idx="230">
                  <c:v>8400</c:v>
                </c:pt>
                <c:pt idx="231">
                  <c:v>8400</c:v>
                </c:pt>
                <c:pt idx="232">
                  <c:v>8400</c:v>
                </c:pt>
                <c:pt idx="233">
                  <c:v>8300</c:v>
                </c:pt>
                <c:pt idx="234">
                  <c:v>8200</c:v>
                </c:pt>
                <c:pt idx="235">
                  <c:v>8200</c:v>
                </c:pt>
                <c:pt idx="236">
                  <c:v>8200</c:v>
                </c:pt>
                <c:pt idx="237">
                  <c:v>8200</c:v>
                </c:pt>
                <c:pt idx="238">
                  <c:v>8200</c:v>
                </c:pt>
                <c:pt idx="239">
                  <c:v>8200</c:v>
                </c:pt>
                <c:pt idx="240">
                  <c:v>8100</c:v>
                </c:pt>
                <c:pt idx="241">
                  <c:v>8100</c:v>
                </c:pt>
                <c:pt idx="242">
                  <c:v>8100</c:v>
                </c:pt>
                <c:pt idx="243">
                  <c:v>8100</c:v>
                </c:pt>
                <c:pt idx="244">
                  <c:v>8100</c:v>
                </c:pt>
                <c:pt idx="245">
                  <c:v>8000</c:v>
                </c:pt>
                <c:pt idx="246">
                  <c:v>8000</c:v>
                </c:pt>
                <c:pt idx="247">
                  <c:v>8000</c:v>
                </c:pt>
                <c:pt idx="248">
                  <c:v>8000</c:v>
                </c:pt>
                <c:pt idx="249">
                  <c:v>8000</c:v>
                </c:pt>
                <c:pt idx="250">
                  <c:v>8000</c:v>
                </c:pt>
                <c:pt idx="251">
                  <c:v>7900</c:v>
                </c:pt>
                <c:pt idx="252">
                  <c:v>7900</c:v>
                </c:pt>
                <c:pt idx="253">
                  <c:v>7900</c:v>
                </c:pt>
                <c:pt idx="254">
                  <c:v>7900</c:v>
                </c:pt>
                <c:pt idx="255">
                  <c:v>7900</c:v>
                </c:pt>
                <c:pt idx="256">
                  <c:v>7900</c:v>
                </c:pt>
                <c:pt idx="257">
                  <c:v>7900</c:v>
                </c:pt>
                <c:pt idx="258">
                  <c:v>7900</c:v>
                </c:pt>
                <c:pt idx="259">
                  <c:v>7800</c:v>
                </c:pt>
                <c:pt idx="260">
                  <c:v>7800</c:v>
                </c:pt>
                <c:pt idx="261">
                  <c:v>7800</c:v>
                </c:pt>
                <c:pt idx="262">
                  <c:v>7800</c:v>
                </c:pt>
                <c:pt idx="263">
                  <c:v>7700</c:v>
                </c:pt>
                <c:pt idx="264">
                  <c:v>7700</c:v>
                </c:pt>
                <c:pt idx="265">
                  <c:v>7700</c:v>
                </c:pt>
                <c:pt idx="266">
                  <c:v>7700</c:v>
                </c:pt>
                <c:pt idx="267">
                  <c:v>7700</c:v>
                </c:pt>
                <c:pt idx="268">
                  <c:v>7700</c:v>
                </c:pt>
                <c:pt idx="269">
                  <c:v>7700</c:v>
                </c:pt>
                <c:pt idx="270">
                  <c:v>7700</c:v>
                </c:pt>
                <c:pt idx="271">
                  <c:v>7600</c:v>
                </c:pt>
                <c:pt idx="272">
                  <c:v>7600</c:v>
                </c:pt>
                <c:pt idx="273">
                  <c:v>7600</c:v>
                </c:pt>
                <c:pt idx="274">
                  <c:v>7600</c:v>
                </c:pt>
                <c:pt idx="275">
                  <c:v>7600</c:v>
                </c:pt>
                <c:pt idx="276">
                  <c:v>7600</c:v>
                </c:pt>
                <c:pt idx="277">
                  <c:v>7600</c:v>
                </c:pt>
                <c:pt idx="278">
                  <c:v>7600</c:v>
                </c:pt>
                <c:pt idx="279">
                  <c:v>7500</c:v>
                </c:pt>
                <c:pt idx="280">
                  <c:v>7500</c:v>
                </c:pt>
                <c:pt idx="281">
                  <c:v>7500</c:v>
                </c:pt>
                <c:pt idx="282">
                  <c:v>7500</c:v>
                </c:pt>
                <c:pt idx="283">
                  <c:v>7500</c:v>
                </c:pt>
                <c:pt idx="284">
                  <c:v>7500</c:v>
                </c:pt>
                <c:pt idx="285">
                  <c:v>7400</c:v>
                </c:pt>
                <c:pt idx="286">
                  <c:v>7400</c:v>
                </c:pt>
                <c:pt idx="287">
                  <c:v>7400</c:v>
                </c:pt>
                <c:pt idx="288">
                  <c:v>7400</c:v>
                </c:pt>
                <c:pt idx="289">
                  <c:v>7400</c:v>
                </c:pt>
                <c:pt idx="290">
                  <c:v>7400</c:v>
                </c:pt>
                <c:pt idx="291">
                  <c:v>7400</c:v>
                </c:pt>
                <c:pt idx="292">
                  <c:v>7300</c:v>
                </c:pt>
                <c:pt idx="293">
                  <c:v>7300</c:v>
                </c:pt>
                <c:pt idx="294">
                  <c:v>7300</c:v>
                </c:pt>
                <c:pt idx="295">
                  <c:v>7300</c:v>
                </c:pt>
                <c:pt idx="296">
                  <c:v>7300</c:v>
                </c:pt>
                <c:pt idx="297">
                  <c:v>7200</c:v>
                </c:pt>
                <c:pt idx="298">
                  <c:v>7200</c:v>
                </c:pt>
                <c:pt idx="299">
                  <c:v>7200</c:v>
                </c:pt>
                <c:pt idx="300">
                  <c:v>7200</c:v>
                </c:pt>
                <c:pt idx="301">
                  <c:v>7200</c:v>
                </c:pt>
                <c:pt idx="302">
                  <c:v>7200</c:v>
                </c:pt>
                <c:pt idx="303">
                  <c:v>7200</c:v>
                </c:pt>
                <c:pt idx="304">
                  <c:v>7100</c:v>
                </c:pt>
                <c:pt idx="305">
                  <c:v>7100</c:v>
                </c:pt>
                <c:pt idx="306">
                  <c:v>7100</c:v>
                </c:pt>
                <c:pt idx="307">
                  <c:v>7100</c:v>
                </c:pt>
                <c:pt idx="308">
                  <c:v>7100</c:v>
                </c:pt>
                <c:pt idx="309">
                  <c:v>7100</c:v>
                </c:pt>
                <c:pt idx="310">
                  <c:v>7100</c:v>
                </c:pt>
                <c:pt idx="311">
                  <c:v>7000</c:v>
                </c:pt>
                <c:pt idx="312">
                  <c:v>7000</c:v>
                </c:pt>
                <c:pt idx="313">
                  <c:v>7000</c:v>
                </c:pt>
                <c:pt idx="314">
                  <c:v>7000</c:v>
                </c:pt>
                <c:pt idx="315">
                  <c:v>7000</c:v>
                </c:pt>
                <c:pt idx="316">
                  <c:v>7000</c:v>
                </c:pt>
                <c:pt idx="317">
                  <c:v>7000</c:v>
                </c:pt>
                <c:pt idx="318">
                  <c:v>7000</c:v>
                </c:pt>
                <c:pt idx="319">
                  <c:v>7000</c:v>
                </c:pt>
                <c:pt idx="320">
                  <c:v>7000</c:v>
                </c:pt>
                <c:pt idx="321">
                  <c:v>7000</c:v>
                </c:pt>
                <c:pt idx="322">
                  <c:v>6900</c:v>
                </c:pt>
                <c:pt idx="323">
                  <c:v>6900</c:v>
                </c:pt>
                <c:pt idx="324">
                  <c:v>6900</c:v>
                </c:pt>
                <c:pt idx="325">
                  <c:v>6900</c:v>
                </c:pt>
                <c:pt idx="326">
                  <c:v>6900</c:v>
                </c:pt>
                <c:pt idx="327">
                  <c:v>6900</c:v>
                </c:pt>
                <c:pt idx="328">
                  <c:v>6900</c:v>
                </c:pt>
                <c:pt idx="329">
                  <c:v>6800</c:v>
                </c:pt>
                <c:pt idx="330">
                  <c:v>6800</c:v>
                </c:pt>
                <c:pt idx="331">
                  <c:v>6800</c:v>
                </c:pt>
                <c:pt idx="332">
                  <c:v>6800</c:v>
                </c:pt>
                <c:pt idx="333">
                  <c:v>6800</c:v>
                </c:pt>
                <c:pt idx="334">
                  <c:v>6800</c:v>
                </c:pt>
                <c:pt idx="335">
                  <c:v>6800</c:v>
                </c:pt>
                <c:pt idx="336">
                  <c:v>6800</c:v>
                </c:pt>
                <c:pt idx="337">
                  <c:v>6800</c:v>
                </c:pt>
                <c:pt idx="338">
                  <c:v>6800</c:v>
                </c:pt>
                <c:pt idx="339">
                  <c:v>6800</c:v>
                </c:pt>
                <c:pt idx="340">
                  <c:v>6800</c:v>
                </c:pt>
                <c:pt idx="341">
                  <c:v>6800</c:v>
                </c:pt>
                <c:pt idx="342">
                  <c:v>6700</c:v>
                </c:pt>
                <c:pt idx="343">
                  <c:v>6700</c:v>
                </c:pt>
                <c:pt idx="344">
                  <c:v>6700</c:v>
                </c:pt>
                <c:pt idx="345">
                  <c:v>6700</c:v>
                </c:pt>
                <c:pt idx="346">
                  <c:v>6700</c:v>
                </c:pt>
                <c:pt idx="347">
                  <c:v>6700</c:v>
                </c:pt>
                <c:pt idx="348">
                  <c:v>6700</c:v>
                </c:pt>
                <c:pt idx="349">
                  <c:v>6700</c:v>
                </c:pt>
                <c:pt idx="350">
                  <c:v>6700</c:v>
                </c:pt>
                <c:pt idx="351">
                  <c:v>6700</c:v>
                </c:pt>
                <c:pt idx="352">
                  <c:v>6700</c:v>
                </c:pt>
                <c:pt idx="353">
                  <c:v>6700</c:v>
                </c:pt>
                <c:pt idx="354">
                  <c:v>6700</c:v>
                </c:pt>
                <c:pt idx="355">
                  <c:v>6700</c:v>
                </c:pt>
                <c:pt idx="356">
                  <c:v>6700</c:v>
                </c:pt>
                <c:pt idx="357">
                  <c:v>6700</c:v>
                </c:pt>
                <c:pt idx="358">
                  <c:v>6700</c:v>
                </c:pt>
                <c:pt idx="359">
                  <c:v>6700</c:v>
                </c:pt>
                <c:pt idx="360">
                  <c:v>6600</c:v>
                </c:pt>
                <c:pt idx="361">
                  <c:v>6600</c:v>
                </c:pt>
                <c:pt idx="362">
                  <c:v>6600</c:v>
                </c:pt>
                <c:pt idx="363">
                  <c:v>6600</c:v>
                </c:pt>
                <c:pt idx="364">
                  <c:v>6600</c:v>
                </c:pt>
                <c:pt idx="365">
                  <c:v>6600</c:v>
                </c:pt>
                <c:pt idx="366">
                  <c:v>6600</c:v>
                </c:pt>
                <c:pt idx="367">
                  <c:v>6500</c:v>
                </c:pt>
                <c:pt idx="368">
                  <c:v>6500</c:v>
                </c:pt>
                <c:pt idx="369">
                  <c:v>6500</c:v>
                </c:pt>
                <c:pt idx="370">
                  <c:v>6500</c:v>
                </c:pt>
                <c:pt idx="371">
                  <c:v>6500</c:v>
                </c:pt>
                <c:pt idx="372">
                  <c:v>6400</c:v>
                </c:pt>
                <c:pt idx="373">
                  <c:v>6400</c:v>
                </c:pt>
                <c:pt idx="374">
                  <c:v>6400</c:v>
                </c:pt>
                <c:pt idx="375">
                  <c:v>6400</c:v>
                </c:pt>
                <c:pt idx="376">
                  <c:v>6400</c:v>
                </c:pt>
                <c:pt idx="377">
                  <c:v>6400</c:v>
                </c:pt>
                <c:pt idx="378">
                  <c:v>6400</c:v>
                </c:pt>
                <c:pt idx="379">
                  <c:v>6300</c:v>
                </c:pt>
                <c:pt idx="380">
                  <c:v>6300</c:v>
                </c:pt>
                <c:pt idx="381">
                  <c:v>6300</c:v>
                </c:pt>
                <c:pt idx="382">
                  <c:v>6300</c:v>
                </c:pt>
                <c:pt idx="383">
                  <c:v>6300</c:v>
                </c:pt>
                <c:pt idx="384">
                  <c:v>6300</c:v>
                </c:pt>
                <c:pt idx="385">
                  <c:v>6200</c:v>
                </c:pt>
                <c:pt idx="386">
                  <c:v>6200</c:v>
                </c:pt>
                <c:pt idx="387">
                  <c:v>6200</c:v>
                </c:pt>
                <c:pt idx="388">
                  <c:v>6200</c:v>
                </c:pt>
                <c:pt idx="389">
                  <c:v>6200</c:v>
                </c:pt>
                <c:pt idx="390">
                  <c:v>6200</c:v>
                </c:pt>
                <c:pt idx="391">
                  <c:v>6200</c:v>
                </c:pt>
                <c:pt idx="392">
                  <c:v>6100</c:v>
                </c:pt>
                <c:pt idx="393">
                  <c:v>6100</c:v>
                </c:pt>
                <c:pt idx="394">
                  <c:v>6100</c:v>
                </c:pt>
                <c:pt idx="395">
                  <c:v>6100</c:v>
                </c:pt>
                <c:pt idx="396">
                  <c:v>6000</c:v>
                </c:pt>
                <c:pt idx="397">
                  <c:v>6000</c:v>
                </c:pt>
                <c:pt idx="398">
                  <c:v>6000</c:v>
                </c:pt>
                <c:pt idx="399">
                  <c:v>6000</c:v>
                </c:pt>
                <c:pt idx="400">
                  <c:v>6000</c:v>
                </c:pt>
                <c:pt idx="401">
                  <c:v>6000</c:v>
                </c:pt>
                <c:pt idx="402">
                  <c:v>6000</c:v>
                </c:pt>
                <c:pt idx="403">
                  <c:v>6000</c:v>
                </c:pt>
                <c:pt idx="404">
                  <c:v>6000</c:v>
                </c:pt>
                <c:pt idx="405">
                  <c:v>6000</c:v>
                </c:pt>
                <c:pt idx="406">
                  <c:v>5900</c:v>
                </c:pt>
                <c:pt idx="407">
                  <c:v>5900</c:v>
                </c:pt>
                <c:pt idx="408">
                  <c:v>5900</c:v>
                </c:pt>
                <c:pt idx="409">
                  <c:v>5900</c:v>
                </c:pt>
                <c:pt idx="410">
                  <c:v>5900</c:v>
                </c:pt>
                <c:pt idx="411">
                  <c:v>5800</c:v>
                </c:pt>
                <c:pt idx="412">
                  <c:v>5800</c:v>
                </c:pt>
                <c:pt idx="413">
                  <c:v>5800</c:v>
                </c:pt>
                <c:pt idx="414">
                  <c:v>5700</c:v>
                </c:pt>
                <c:pt idx="415">
                  <c:v>5700</c:v>
                </c:pt>
                <c:pt idx="416">
                  <c:v>5700</c:v>
                </c:pt>
                <c:pt idx="417">
                  <c:v>5700</c:v>
                </c:pt>
                <c:pt idx="418">
                  <c:v>5700</c:v>
                </c:pt>
                <c:pt idx="419">
                  <c:v>5700</c:v>
                </c:pt>
                <c:pt idx="420">
                  <c:v>5700</c:v>
                </c:pt>
                <c:pt idx="421">
                  <c:v>5700</c:v>
                </c:pt>
                <c:pt idx="422">
                  <c:v>5600</c:v>
                </c:pt>
                <c:pt idx="423">
                  <c:v>5600</c:v>
                </c:pt>
                <c:pt idx="424">
                  <c:v>5600</c:v>
                </c:pt>
                <c:pt idx="425">
                  <c:v>5600</c:v>
                </c:pt>
                <c:pt idx="426">
                  <c:v>5600</c:v>
                </c:pt>
                <c:pt idx="427">
                  <c:v>5600</c:v>
                </c:pt>
                <c:pt idx="428">
                  <c:v>5600</c:v>
                </c:pt>
                <c:pt idx="429">
                  <c:v>5600</c:v>
                </c:pt>
                <c:pt idx="430">
                  <c:v>5600</c:v>
                </c:pt>
                <c:pt idx="431">
                  <c:v>5600</c:v>
                </c:pt>
                <c:pt idx="432">
                  <c:v>5500</c:v>
                </c:pt>
                <c:pt idx="433">
                  <c:v>5500</c:v>
                </c:pt>
                <c:pt idx="434">
                  <c:v>5500</c:v>
                </c:pt>
                <c:pt idx="435">
                  <c:v>5500</c:v>
                </c:pt>
                <c:pt idx="436">
                  <c:v>5500</c:v>
                </c:pt>
                <c:pt idx="437">
                  <c:v>5500</c:v>
                </c:pt>
                <c:pt idx="438">
                  <c:v>5500</c:v>
                </c:pt>
                <c:pt idx="439">
                  <c:v>5500</c:v>
                </c:pt>
                <c:pt idx="440">
                  <c:v>5500</c:v>
                </c:pt>
                <c:pt idx="441">
                  <c:v>5500</c:v>
                </c:pt>
                <c:pt idx="442">
                  <c:v>5500</c:v>
                </c:pt>
                <c:pt idx="443">
                  <c:v>5500</c:v>
                </c:pt>
                <c:pt idx="444">
                  <c:v>5500</c:v>
                </c:pt>
                <c:pt idx="445">
                  <c:v>5500</c:v>
                </c:pt>
                <c:pt idx="446">
                  <c:v>5500</c:v>
                </c:pt>
                <c:pt idx="447">
                  <c:v>5500</c:v>
                </c:pt>
                <c:pt idx="448">
                  <c:v>5500</c:v>
                </c:pt>
                <c:pt idx="449">
                  <c:v>5500</c:v>
                </c:pt>
                <c:pt idx="450">
                  <c:v>5400</c:v>
                </c:pt>
                <c:pt idx="451">
                  <c:v>5400</c:v>
                </c:pt>
                <c:pt idx="452">
                  <c:v>5400</c:v>
                </c:pt>
                <c:pt idx="453">
                  <c:v>5400</c:v>
                </c:pt>
                <c:pt idx="454">
                  <c:v>5400</c:v>
                </c:pt>
                <c:pt idx="455">
                  <c:v>5400</c:v>
                </c:pt>
                <c:pt idx="456">
                  <c:v>5400</c:v>
                </c:pt>
                <c:pt idx="457">
                  <c:v>5400</c:v>
                </c:pt>
                <c:pt idx="458">
                  <c:v>5400</c:v>
                </c:pt>
                <c:pt idx="459">
                  <c:v>5400</c:v>
                </c:pt>
                <c:pt idx="460">
                  <c:v>5400</c:v>
                </c:pt>
                <c:pt idx="461">
                  <c:v>5300</c:v>
                </c:pt>
                <c:pt idx="462">
                  <c:v>5300</c:v>
                </c:pt>
                <c:pt idx="463">
                  <c:v>5300</c:v>
                </c:pt>
                <c:pt idx="464">
                  <c:v>5300</c:v>
                </c:pt>
                <c:pt idx="465">
                  <c:v>5300</c:v>
                </c:pt>
                <c:pt idx="466">
                  <c:v>5300</c:v>
                </c:pt>
                <c:pt idx="467">
                  <c:v>5300</c:v>
                </c:pt>
                <c:pt idx="468">
                  <c:v>5300</c:v>
                </c:pt>
                <c:pt idx="469">
                  <c:v>5300</c:v>
                </c:pt>
                <c:pt idx="470">
                  <c:v>5300</c:v>
                </c:pt>
                <c:pt idx="471">
                  <c:v>5300</c:v>
                </c:pt>
                <c:pt idx="472">
                  <c:v>5300</c:v>
                </c:pt>
                <c:pt idx="473">
                  <c:v>5300</c:v>
                </c:pt>
                <c:pt idx="474">
                  <c:v>5300</c:v>
                </c:pt>
              </c:numCache>
            </c:numRef>
          </c:xVal>
          <c:yVal>
            <c:numRef>
              <c:f>'Linear regression'!$C$2:$C$476</c:f>
              <c:numCache>
                <c:formatCode>0</c:formatCode>
                <c:ptCount val="475"/>
                <c:pt idx="0">
                  <c:v>75.312799452429843</c:v>
                </c:pt>
                <c:pt idx="1">
                  <c:v>52.99797201379031</c:v>
                </c:pt>
                <c:pt idx="2">
                  <c:v>60.455186032942862</c:v>
                </c:pt>
                <c:pt idx="3">
                  <c:v>79.858345163252892</c:v>
                </c:pt>
                <c:pt idx="4">
                  <c:v>93.825470474653443</c:v>
                </c:pt>
                <c:pt idx="5">
                  <c:v>68.663954943679599</c:v>
                </c:pt>
                <c:pt idx="6">
                  <c:v>82.364823855389886</c:v>
                </c:pt>
                <c:pt idx="7">
                  <c:v>84.411376300447714</c:v>
                </c:pt>
                <c:pt idx="8">
                  <c:v>67.189596167008901</c:v>
                </c:pt>
                <c:pt idx="9">
                  <c:v>68.258064516129039</c:v>
                </c:pt>
                <c:pt idx="10">
                  <c:v>70.965092402464066</c:v>
                </c:pt>
                <c:pt idx="11">
                  <c:v>51.25530458590007</c:v>
                </c:pt>
                <c:pt idx="12">
                  <c:v>88.247108404085154</c:v>
                </c:pt>
                <c:pt idx="13">
                  <c:v>50.850102669404521</c:v>
                </c:pt>
                <c:pt idx="14">
                  <c:v>69.570855666525276</c:v>
                </c:pt>
                <c:pt idx="15">
                  <c:v>40.118456196581199</c:v>
                </c:pt>
                <c:pt idx="16">
                  <c:v>88.652997901012995</c:v>
                </c:pt>
                <c:pt idx="17">
                  <c:v>62.208769718830126</c:v>
                </c:pt>
                <c:pt idx="18">
                  <c:v>76.052728888888879</c:v>
                </c:pt>
                <c:pt idx="19">
                  <c:v>79.663962685053747</c:v>
                </c:pt>
                <c:pt idx="20">
                  <c:v>74.721423682409309</c:v>
                </c:pt>
                <c:pt idx="21">
                  <c:v>67.041752224503767</c:v>
                </c:pt>
                <c:pt idx="22">
                  <c:v>59.340177960301162</c:v>
                </c:pt>
                <c:pt idx="23">
                  <c:v>62.008908782756073</c:v>
                </c:pt>
                <c:pt idx="24">
                  <c:v>86.337445322088314</c:v>
                </c:pt>
                <c:pt idx="25">
                  <c:v>40.48530982905983</c:v>
                </c:pt>
                <c:pt idx="26">
                  <c:v>84.75703552782376</c:v>
                </c:pt>
                <c:pt idx="27">
                  <c:v>87.847391411344901</c:v>
                </c:pt>
                <c:pt idx="28">
                  <c:v>87.069130732375086</c:v>
                </c:pt>
                <c:pt idx="29">
                  <c:v>59.762533099950623</c:v>
                </c:pt>
                <c:pt idx="30">
                  <c:v>84.713230612504773</c:v>
                </c:pt>
                <c:pt idx="31">
                  <c:v>88.6995406564658</c:v>
                </c:pt>
                <c:pt idx="32">
                  <c:v>52.661224903670657</c:v>
                </c:pt>
                <c:pt idx="33">
                  <c:v>78.713210130047912</c:v>
                </c:pt>
                <c:pt idx="34">
                  <c:v>55.696829971181558</c:v>
                </c:pt>
                <c:pt idx="35">
                  <c:v>32.137630662020911</c:v>
                </c:pt>
                <c:pt idx="36">
                  <c:v>55.485284052019168</c:v>
                </c:pt>
                <c:pt idx="37">
                  <c:v>75.383983572895275</c:v>
                </c:pt>
                <c:pt idx="38">
                  <c:v>67.071868583162214</c:v>
                </c:pt>
                <c:pt idx="39">
                  <c:v>75.828231111111108</c:v>
                </c:pt>
                <c:pt idx="40">
                  <c:v>73.463391172444403</c:v>
                </c:pt>
                <c:pt idx="41">
                  <c:v>83.997970818436571</c:v>
                </c:pt>
                <c:pt idx="42">
                  <c:v>79.255304585900063</c:v>
                </c:pt>
                <c:pt idx="43">
                  <c:v>44.397700310275603</c:v>
                </c:pt>
                <c:pt idx="44">
                  <c:v>89.18687068414809</c:v>
                </c:pt>
                <c:pt idx="45">
                  <c:v>65.945938215102984</c:v>
                </c:pt>
                <c:pt idx="46">
                  <c:v>86.173175567234168</c:v>
                </c:pt>
                <c:pt idx="47">
                  <c:v>77.364829764829764</c:v>
                </c:pt>
                <c:pt idx="48">
                  <c:v>62.164964582156358</c:v>
                </c:pt>
                <c:pt idx="49">
                  <c:v>70.378513862646045</c:v>
                </c:pt>
                <c:pt idx="50">
                  <c:v>52.737882782397079</c:v>
                </c:pt>
                <c:pt idx="51">
                  <c:v>70.669404517453799</c:v>
                </c:pt>
                <c:pt idx="52">
                  <c:v>78.943189596167002</c:v>
                </c:pt>
                <c:pt idx="53">
                  <c:v>76.192355555555551</c:v>
                </c:pt>
                <c:pt idx="54">
                  <c:v>79.737882782397079</c:v>
                </c:pt>
                <c:pt idx="55">
                  <c:v>52.301875096854182</c:v>
                </c:pt>
                <c:pt idx="56">
                  <c:v>58.134849187935039</c:v>
                </c:pt>
                <c:pt idx="57">
                  <c:v>54.222460052765193</c:v>
                </c:pt>
                <c:pt idx="58">
                  <c:v>83.485284052019168</c:v>
                </c:pt>
                <c:pt idx="59">
                  <c:v>63.479808350444898</c:v>
                </c:pt>
                <c:pt idx="60">
                  <c:v>59.792648444863332</c:v>
                </c:pt>
                <c:pt idx="61">
                  <c:v>81.877490434094213</c:v>
                </c:pt>
                <c:pt idx="62">
                  <c:v>81.48529264465293</c:v>
                </c:pt>
                <c:pt idx="63">
                  <c:v>84.735133070164267</c:v>
                </c:pt>
                <c:pt idx="64">
                  <c:v>71.485284052019168</c:v>
                </c:pt>
                <c:pt idx="65">
                  <c:v>83.129363449691994</c:v>
                </c:pt>
                <c:pt idx="66">
                  <c:v>66.87748117727584</c:v>
                </c:pt>
                <c:pt idx="67">
                  <c:v>68.137602666349252</c:v>
                </c:pt>
                <c:pt idx="68">
                  <c:v>53.773458111404253</c:v>
                </c:pt>
                <c:pt idx="69">
                  <c:v>62.521560574948666</c:v>
                </c:pt>
                <c:pt idx="70">
                  <c:v>68.877503128911144</c:v>
                </c:pt>
                <c:pt idx="71">
                  <c:v>37.770726570726566</c:v>
                </c:pt>
                <c:pt idx="72">
                  <c:v>53.737866494101247</c:v>
                </c:pt>
                <c:pt idx="73">
                  <c:v>61.356619270511352</c:v>
                </c:pt>
                <c:pt idx="74">
                  <c:v>91.274469541409999</c:v>
                </c:pt>
                <c:pt idx="75">
                  <c:v>79.047227926078023</c:v>
                </c:pt>
                <c:pt idx="76">
                  <c:v>58.751540041067763</c:v>
                </c:pt>
                <c:pt idx="77">
                  <c:v>73.819997079652481</c:v>
                </c:pt>
                <c:pt idx="78">
                  <c:v>85.874752179249143</c:v>
                </c:pt>
                <c:pt idx="79">
                  <c:v>62.606433949349757</c:v>
                </c:pt>
                <c:pt idx="80">
                  <c:v>74.885694729637237</c:v>
                </c:pt>
                <c:pt idx="81">
                  <c:v>61.071889075333395</c:v>
                </c:pt>
                <c:pt idx="82">
                  <c:v>56.32103746397695</c:v>
                </c:pt>
                <c:pt idx="83">
                  <c:v>59.195071868583163</c:v>
                </c:pt>
                <c:pt idx="84">
                  <c:v>58.362088167053365</c:v>
                </c:pt>
                <c:pt idx="85">
                  <c:v>78.543463381245715</c:v>
                </c:pt>
                <c:pt idx="86">
                  <c:v>66.792607802874741</c:v>
                </c:pt>
                <c:pt idx="87">
                  <c:v>71.628375337533754</c:v>
                </c:pt>
                <c:pt idx="88">
                  <c:v>62.441484507409498</c:v>
                </c:pt>
                <c:pt idx="89">
                  <c:v>74.03354749215157</c:v>
                </c:pt>
                <c:pt idx="90">
                  <c:v>68.041780740388049</c:v>
                </c:pt>
                <c:pt idx="91">
                  <c:v>88.359357696567002</c:v>
                </c:pt>
                <c:pt idx="92">
                  <c:v>74.271738336862086</c:v>
                </c:pt>
                <c:pt idx="93">
                  <c:v>92.12664488209839</c:v>
                </c:pt>
                <c:pt idx="94">
                  <c:v>84.427803008342195</c:v>
                </c:pt>
                <c:pt idx="95">
                  <c:v>93.296382594512735</c:v>
                </c:pt>
                <c:pt idx="96">
                  <c:v>71.485284052019168</c:v>
                </c:pt>
                <c:pt idx="97">
                  <c:v>73.485293573569123</c:v>
                </c:pt>
                <c:pt idx="98">
                  <c:v>56.981543544961056</c:v>
                </c:pt>
                <c:pt idx="99">
                  <c:v>73.485293573569123</c:v>
                </c:pt>
                <c:pt idx="100">
                  <c:v>76.729659529659529</c:v>
                </c:pt>
                <c:pt idx="101">
                  <c:v>69.1677096370463</c:v>
                </c:pt>
                <c:pt idx="102">
                  <c:v>56.274495677233432</c:v>
                </c:pt>
                <c:pt idx="103">
                  <c:v>68.436019521485534</c:v>
                </c:pt>
                <c:pt idx="104">
                  <c:v>84.836431936839418</c:v>
                </c:pt>
                <c:pt idx="105">
                  <c:v>68.737875469336672</c:v>
                </c:pt>
                <c:pt idx="106">
                  <c:v>46.299120405429022</c:v>
                </c:pt>
                <c:pt idx="107">
                  <c:v>69.485294117647058</c:v>
                </c:pt>
                <c:pt idx="108">
                  <c:v>57.485296200141612</c:v>
                </c:pt>
                <c:pt idx="109">
                  <c:v>85.189609066598749</c:v>
                </c:pt>
                <c:pt idx="110">
                  <c:v>82.620123203285416</c:v>
                </c:pt>
                <c:pt idx="111">
                  <c:v>80.151287771243162</c:v>
                </c:pt>
                <c:pt idx="112">
                  <c:v>69.99248062314426</c:v>
                </c:pt>
                <c:pt idx="113">
                  <c:v>62.099256877145713</c:v>
                </c:pt>
                <c:pt idx="114">
                  <c:v>60.321035860149898</c:v>
                </c:pt>
                <c:pt idx="115">
                  <c:v>97.000698421567265</c:v>
                </c:pt>
                <c:pt idx="116">
                  <c:v>57.036299268350248</c:v>
                </c:pt>
                <c:pt idx="117">
                  <c:v>67.214236824093092</c:v>
                </c:pt>
                <c:pt idx="118">
                  <c:v>68.735137672090104</c:v>
                </c:pt>
                <c:pt idx="119">
                  <c:v>58.819986310746067</c:v>
                </c:pt>
                <c:pt idx="120">
                  <c:v>79.400410677618069</c:v>
                </c:pt>
                <c:pt idx="121">
                  <c:v>77.321024921024915</c:v>
                </c:pt>
                <c:pt idx="122">
                  <c:v>48.337467873505418</c:v>
                </c:pt>
                <c:pt idx="123">
                  <c:v>81.705007256894049</c:v>
                </c:pt>
                <c:pt idx="124">
                  <c:v>81.913082200818053</c:v>
                </c:pt>
                <c:pt idx="125">
                  <c:v>61.49693624788145</c:v>
                </c:pt>
                <c:pt idx="126">
                  <c:v>91.318275154004112</c:v>
                </c:pt>
                <c:pt idx="127">
                  <c:v>65.285435765545273</c:v>
                </c:pt>
                <c:pt idx="128">
                  <c:v>76.913092313092307</c:v>
                </c:pt>
                <c:pt idx="129">
                  <c:v>60.181410170100079</c:v>
                </c:pt>
                <c:pt idx="130">
                  <c:v>58.959616700889804</c:v>
                </c:pt>
                <c:pt idx="131">
                  <c:v>51.400410677618069</c:v>
                </c:pt>
                <c:pt idx="132">
                  <c:v>70.718685831622182</c:v>
                </c:pt>
                <c:pt idx="133">
                  <c:v>73.943199240709646</c:v>
                </c:pt>
                <c:pt idx="134">
                  <c:v>60.639318201889957</c:v>
                </c:pt>
                <c:pt idx="135">
                  <c:v>84.129384481592425</c:v>
                </c:pt>
                <c:pt idx="136">
                  <c:v>39.710536858974358</c:v>
                </c:pt>
                <c:pt idx="137">
                  <c:v>74.359348762502734</c:v>
                </c:pt>
                <c:pt idx="138">
                  <c:v>74.359348762502734</c:v>
                </c:pt>
                <c:pt idx="139">
                  <c:v>60.485301377855571</c:v>
                </c:pt>
                <c:pt idx="140">
                  <c:v>51.932279559894624</c:v>
                </c:pt>
                <c:pt idx="141">
                  <c:v>75.737884444444433</c:v>
                </c:pt>
                <c:pt idx="142">
                  <c:v>70.800821355236138</c:v>
                </c:pt>
                <c:pt idx="143">
                  <c:v>64.208786117429028</c:v>
                </c:pt>
                <c:pt idx="144">
                  <c:v>59.15126625598905</c:v>
                </c:pt>
                <c:pt idx="145">
                  <c:v>89.962362356339128</c:v>
                </c:pt>
                <c:pt idx="146">
                  <c:v>74.071877053369349</c:v>
                </c:pt>
                <c:pt idx="147">
                  <c:v>52.485303992974849</c:v>
                </c:pt>
                <c:pt idx="148">
                  <c:v>84.496943843117279</c:v>
                </c:pt>
                <c:pt idx="149">
                  <c:v>87.028062970568101</c:v>
                </c:pt>
                <c:pt idx="150">
                  <c:v>68.688595118898618</c:v>
                </c:pt>
                <c:pt idx="151">
                  <c:v>94.893908281998634</c:v>
                </c:pt>
                <c:pt idx="152">
                  <c:v>83.060917180013689</c:v>
                </c:pt>
                <c:pt idx="153">
                  <c:v>74.485288749361175</c:v>
                </c:pt>
                <c:pt idx="154">
                  <c:v>58.293642691415315</c:v>
                </c:pt>
                <c:pt idx="155">
                  <c:v>40.48530982905983</c:v>
                </c:pt>
                <c:pt idx="156">
                  <c:v>46.795345653661876</c:v>
                </c:pt>
                <c:pt idx="157">
                  <c:v>71.573619861986188</c:v>
                </c:pt>
                <c:pt idx="158">
                  <c:v>44.609213188906082</c:v>
                </c:pt>
                <c:pt idx="159">
                  <c:v>61.855590804397899</c:v>
                </c:pt>
                <c:pt idx="160">
                  <c:v>83.762521338615656</c:v>
                </c:pt>
                <c:pt idx="161">
                  <c:v>65.312813705562704</c:v>
                </c:pt>
                <c:pt idx="162">
                  <c:v>75.70229333333333</c:v>
                </c:pt>
                <c:pt idx="163">
                  <c:v>42.27448109002929</c:v>
                </c:pt>
                <c:pt idx="164">
                  <c:v>59.685875858354649</c:v>
                </c:pt>
                <c:pt idx="165">
                  <c:v>75.381245722108147</c:v>
                </c:pt>
                <c:pt idx="166">
                  <c:v>44.527080109510777</c:v>
                </c:pt>
                <c:pt idx="167">
                  <c:v>82.874743326488712</c:v>
                </c:pt>
                <c:pt idx="168">
                  <c:v>60.485301377855571</c:v>
                </c:pt>
                <c:pt idx="169">
                  <c:v>86.304591371117482</c:v>
                </c:pt>
                <c:pt idx="170">
                  <c:v>76.069155555555554</c:v>
                </c:pt>
                <c:pt idx="171">
                  <c:v>75.460643394934976</c:v>
                </c:pt>
                <c:pt idx="172">
                  <c:v>81.408634102367202</c:v>
                </c:pt>
                <c:pt idx="173">
                  <c:v>52.880247414317587</c:v>
                </c:pt>
                <c:pt idx="174">
                  <c:v>54.318283637811739</c:v>
                </c:pt>
                <c:pt idx="175">
                  <c:v>56.400432276657064</c:v>
                </c:pt>
                <c:pt idx="176">
                  <c:v>77.118427518427509</c:v>
                </c:pt>
                <c:pt idx="177">
                  <c:v>64.258065874820986</c:v>
                </c:pt>
                <c:pt idx="178">
                  <c:v>60.737878654066947</c:v>
                </c:pt>
                <c:pt idx="179">
                  <c:v>54.529774127310063</c:v>
                </c:pt>
                <c:pt idx="180">
                  <c:v>77.86653959452434</c:v>
                </c:pt>
                <c:pt idx="181">
                  <c:v>65.819998365478924</c:v>
                </c:pt>
                <c:pt idx="182">
                  <c:v>71.921317131713167</c:v>
                </c:pt>
                <c:pt idx="183">
                  <c:v>71.817281728172816</c:v>
                </c:pt>
                <c:pt idx="184">
                  <c:v>68.321033210332104</c:v>
                </c:pt>
                <c:pt idx="185">
                  <c:v>59.913109824514159</c:v>
                </c:pt>
                <c:pt idx="186">
                  <c:v>63.902156515879035</c:v>
                </c:pt>
                <c:pt idx="187">
                  <c:v>65.416849877628906</c:v>
                </c:pt>
                <c:pt idx="188">
                  <c:v>67.529817878823948</c:v>
                </c:pt>
                <c:pt idx="189">
                  <c:v>72.236161116111603</c:v>
                </c:pt>
                <c:pt idx="190">
                  <c:v>95.735139712108392</c:v>
                </c:pt>
                <c:pt idx="191">
                  <c:v>58.762491444216288</c:v>
                </c:pt>
                <c:pt idx="192">
                  <c:v>45.353886442090229</c:v>
                </c:pt>
                <c:pt idx="193">
                  <c:v>42.828199863107457</c:v>
                </c:pt>
                <c:pt idx="194">
                  <c:v>77.154018954018952</c:v>
                </c:pt>
                <c:pt idx="195">
                  <c:v>57.674895591647335</c:v>
                </c:pt>
                <c:pt idx="196">
                  <c:v>80.806316984407871</c:v>
                </c:pt>
                <c:pt idx="197">
                  <c:v>48.967858511745057</c:v>
                </c:pt>
                <c:pt idx="198">
                  <c:v>83.307323750855574</c:v>
                </c:pt>
                <c:pt idx="199">
                  <c:v>78.926762491444222</c:v>
                </c:pt>
                <c:pt idx="200">
                  <c:v>86.913073237508556</c:v>
                </c:pt>
                <c:pt idx="201">
                  <c:v>64.485300311683929</c:v>
                </c:pt>
                <c:pt idx="202">
                  <c:v>73.247104961337826</c:v>
                </c:pt>
                <c:pt idx="203">
                  <c:v>67.468856947296374</c:v>
                </c:pt>
                <c:pt idx="204">
                  <c:v>56.973330186452678</c:v>
                </c:pt>
                <c:pt idx="205">
                  <c:v>74.299116594874789</c:v>
                </c:pt>
                <c:pt idx="206">
                  <c:v>58.337447795823664</c:v>
                </c:pt>
                <c:pt idx="207">
                  <c:v>69.485294117647058</c:v>
                </c:pt>
                <c:pt idx="208">
                  <c:v>64.485300311683929</c:v>
                </c:pt>
                <c:pt idx="209">
                  <c:v>72.055468046804677</c:v>
                </c:pt>
                <c:pt idx="210">
                  <c:v>48.696818704484478</c:v>
                </c:pt>
                <c:pt idx="211">
                  <c:v>72.99522734840356</c:v>
                </c:pt>
                <c:pt idx="212">
                  <c:v>50.299119604895857</c:v>
                </c:pt>
                <c:pt idx="213">
                  <c:v>40.096554487179489</c:v>
                </c:pt>
                <c:pt idx="214">
                  <c:v>57.01713476516403</c:v>
                </c:pt>
                <c:pt idx="215">
                  <c:v>65.485294727672468</c:v>
                </c:pt>
                <c:pt idx="216">
                  <c:v>73.485293573569123</c:v>
                </c:pt>
                <c:pt idx="217">
                  <c:v>53.485297099979725</c:v>
                </c:pt>
                <c:pt idx="218">
                  <c:v>81.208774331407966</c:v>
                </c:pt>
                <c:pt idx="219">
                  <c:v>72.907617743904694</c:v>
                </c:pt>
                <c:pt idx="220">
                  <c:v>69.058197747183982</c:v>
                </c:pt>
                <c:pt idx="221">
                  <c:v>69.579069139706164</c:v>
                </c:pt>
                <c:pt idx="222">
                  <c:v>80.430541472317998</c:v>
                </c:pt>
                <c:pt idx="223">
                  <c:v>76.485297777777774</c:v>
                </c:pt>
                <c:pt idx="224">
                  <c:v>74.53798767967146</c:v>
                </c:pt>
                <c:pt idx="225">
                  <c:v>68.740613266583225</c:v>
                </c:pt>
                <c:pt idx="226">
                  <c:v>49.017138476701525</c:v>
                </c:pt>
                <c:pt idx="227">
                  <c:v>75.521599999999992</c:v>
                </c:pt>
                <c:pt idx="228">
                  <c:v>56.485302593659945</c:v>
                </c:pt>
                <c:pt idx="229">
                  <c:v>76.576342576342569</c:v>
                </c:pt>
                <c:pt idx="230">
                  <c:v>79.052703627652292</c:v>
                </c:pt>
                <c:pt idx="231">
                  <c:v>74.101993137183328</c:v>
                </c:pt>
                <c:pt idx="232">
                  <c:v>78.485288511523137</c:v>
                </c:pt>
                <c:pt idx="233">
                  <c:v>76.271751111111101</c:v>
                </c:pt>
                <c:pt idx="234">
                  <c:v>62.674880219028061</c:v>
                </c:pt>
                <c:pt idx="235">
                  <c:v>63.893943222980369</c:v>
                </c:pt>
                <c:pt idx="236">
                  <c:v>80.784414543754806</c:v>
                </c:pt>
                <c:pt idx="237">
                  <c:v>92.866546280654745</c:v>
                </c:pt>
                <c:pt idx="238">
                  <c:v>69.737862954536695</c:v>
                </c:pt>
                <c:pt idx="239">
                  <c:v>42.748802190280628</c:v>
                </c:pt>
                <c:pt idx="240">
                  <c:v>70.973305954825463</c:v>
                </c:pt>
                <c:pt idx="241">
                  <c:v>67.255304585900063</c:v>
                </c:pt>
                <c:pt idx="242">
                  <c:v>67.006160164271051</c:v>
                </c:pt>
                <c:pt idx="243">
                  <c:v>59.230663928815879</c:v>
                </c:pt>
                <c:pt idx="244">
                  <c:v>55.285420944558524</c:v>
                </c:pt>
                <c:pt idx="245">
                  <c:v>41.044521217652047</c:v>
                </c:pt>
                <c:pt idx="246">
                  <c:v>68.225211284370914</c:v>
                </c:pt>
                <c:pt idx="247">
                  <c:v>95.126625598904866</c:v>
                </c:pt>
                <c:pt idx="248">
                  <c:v>87.118412046543469</c:v>
                </c:pt>
                <c:pt idx="249">
                  <c:v>61.570857416018427</c:v>
                </c:pt>
                <c:pt idx="250">
                  <c:v>60.115703963017815</c:v>
                </c:pt>
                <c:pt idx="251">
                  <c:v>53.759769027826174</c:v>
                </c:pt>
                <c:pt idx="252">
                  <c:v>53.570859674448705</c:v>
                </c:pt>
                <c:pt idx="253">
                  <c:v>73.118428354730099</c:v>
                </c:pt>
                <c:pt idx="254">
                  <c:v>56.008933717579254</c:v>
                </c:pt>
                <c:pt idx="255">
                  <c:v>55.773487031700292</c:v>
                </c:pt>
                <c:pt idx="256">
                  <c:v>73.247104961337826</c:v>
                </c:pt>
                <c:pt idx="257">
                  <c:v>58.405893271461721</c:v>
                </c:pt>
                <c:pt idx="258">
                  <c:v>51.781703600392582</c:v>
                </c:pt>
                <c:pt idx="259">
                  <c:v>74.587268993839842</c:v>
                </c:pt>
                <c:pt idx="260">
                  <c:v>67.987025354124512</c:v>
                </c:pt>
                <c:pt idx="261">
                  <c:v>54.479814824033056</c:v>
                </c:pt>
                <c:pt idx="262">
                  <c:v>59.902158790000442</c:v>
                </c:pt>
                <c:pt idx="263">
                  <c:v>57.060939343875383</c:v>
                </c:pt>
                <c:pt idx="264">
                  <c:v>43.907647380908926</c:v>
                </c:pt>
                <c:pt idx="265">
                  <c:v>81.345664585489629</c:v>
                </c:pt>
                <c:pt idx="266">
                  <c:v>55.606484149855909</c:v>
                </c:pt>
                <c:pt idx="267">
                  <c:v>72.820008139405815</c:v>
                </c:pt>
                <c:pt idx="268">
                  <c:v>69.767979022866612</c:v>
                </c:pt>
                <c:pt idx="269">
                  <c:v>69.479818523153938</c:v>
                </c:pt>
                <c:pt idx="270">
                  <c:v>63.011635865845314</c:v>
                </c:pt>
                <c:pt idx="271">
                  <c:v>55.924063400576372</c:v>
                </c:pt>
                <c:pt idx="272">
                  <c:v>90.770704996577692</c:v>
                </c:pt>
                <c:pt idx="273">
                  <c:v>68.562656445556939</c:v>
                </c:pt>
                <c:pt idx="274">
                  <c:v>42.850102669404521</c:v>
                </c:pt>
                <c:pt idx="275">
                  <c:v>65.485294727672468</c:v>
                </c:pt>
                <c:pt idx="276">
                  <c:v>67.307323750855574</c:v>
                </c:pt>
                <c:pt idx="277">
                  <c:v>86.249834786166105</c:v>
                </c:pt>
                <c:pt idx="278">
                  <c:v>63.485284052019168</c:v>
                </c:pt>
                <c:pt idx="279">
                  <c:v>81.748812508246473</c:v>
                </c:pt>
                <c:pt idx="280">
                  <c:v>86.394939736287256</c:v>
                </c:pt>
                <c:pt idx="281">
                  <c:v>60.485301377855571</c:v>
                </c:pt>
                <c:pt idx="282">
                  <c:v>69.746076427717583</c:v>
                </c:pt>
                <c:pt idx="283">
                  <c:v>80.471608193064299</c:v>
                </c:pt>
                <c:pt idx="284">
                  <c:v>53.989745631937879</c:v>
                </c:pt>
                <c:pt idx="285">
                  <c:v>81.471603619244775</c:v>
                </c:pt>
                <c:pt idx="286">
                  <c:v>71.874774977497751</c:v>
                </c:pt>
                <c:pt idx="287">
                  <c:v>60.485301377855571</c:v>
                </c:pt>
                <c:pt idx="288">
                  <c:v>72.485298529852983</c:v>
                </c:pt>
                <c:pt idx="289">
                  <c:v>73.241629361056638</c:v>
                </c:pt>
                <c:pt idx="290">
                  <c:v>63.436002737850785</c:v>
                </c:pt>
                <c:pt idx="291">
                  <c:v>82.573579739904176</c:v>
                </c:pt>
                <c:pt idx="292">
                  <c:v>93.071882099376708</c:v>
                </c:pt>
                <c:pt idx="293">
                  <c:v>60.55992228208072</c:v>
                </c:pt>
                <c:pt idx="294">
                  <c:v>51.642078619763424</c:v>
                </c:pt>
                <c:pt idx="295">
                  <c:v>64.315558925111617</c:v>
                </c:pt>
                <c:pt idx="296">
                  <c:v>57.066414916214299</c:v>
                </c:pt>
                <c:pt idx="297">
                  <c:v>66.587268993839842</c:v>
                </c:pt>
                <c:pt idx="298">
                  <c:v>69.546215246982612</c:v>
                </c:pt>
                <c:pt idx="299">
                  <c:v>81.039030416346705</c:v>
                </c:pt>
                <c:pt idx="300">
                  <c:v>79.685864936118435</c:v>
                </c:pt>
                <c:pt idx="301">
                  <c:v>42.866529774127308</c:v>
                </c:pt>
                <c:pt idx="302">
                  <c:v>62.959616700889804</c:v>
                </c:pt>
                <c:pt idx="303">
                  <c:v>78.737850787132103</c:v>
                </c:pt>
                <c:pt idx="304">
                  <c:v>80.904877967346664</c:v>
                </c:pt>
                <c:pt idx="305">
                  <c:v>77.47981747981747</c:v>
                </c:pt>
                <c:pt idx="306">
                  <c:v>62.611909650924026</c:v>
                </c:pt>
                <c:pt idx="307">
                  <c:v>67.532555648137134</c:v>
                </c:pt>
                <c:pt idx="308">
                  <c:v>73.658465357377523</c:v>
                </c:pt>
                <c:pt idx="309">
                  <c:v>95.460643394934976</c:v>
                </c:pt>
                <c:pt idx="310">
                  <c:v>72.485298529852983</c:v>
                </c:pt>
                <c:pt idx="311">
                  <c:v>59.751582065436914</c:v>
                </c:pt>
                <c:pt idx="312">
                  <c:v>39.08555783709788</c:v>
                </c:pt>
                <c:pt idx="313">
                  <c:v>42.24710301795492</c:v>
                </c:pt>
                <c:pt idx="314">
                  <c:v>78.92950034223135</c:v>
                </c:pt>
                <c:pt idx="315">
                  <c:v>81.67489114658926</c:v>
                </c:pt>
                <c:pt idx="316">
                  <c:v>84.702279383675034</c:v>
                </c:pt>
                <c:pt idx="317">
                  <c:v>57.058201557705921</c:v>
                </c:pt>
                <c:pt idx="318">
                  <c:v>59.803599479377041</c:v>
                </c:pt>
                <c:pt idx="319">
                  <c:v>70.494182067077347</c:v>
                </c:pt>
                <c:pt idx="320">
                  <c:v>68.778942428035037</c:v>
                </c:pt>
                <c:pt idx="321">
                  <c:v>72.331983198319833</c:v>
                </c:pt>
                <c:pt idx="322">
                  <c:v>88.4852959271564</c:v>
                </c:pt>
                <c:pt idx="323">
                  <c:v>90.485287923461101</c:v>
                </c:pt>
                <c:pt idx="324">
                  <c:v>56.778947368421051</c:v>
                </c:pt>
                <c:pt idx="325">
                  <c:v>59.759795341322196</c:v>
                </c:pt>
                <c:pt idx="326">
                  <c:v>81.76797730571316</c:v>
                </c:pt>
                <c:pt idx="327">
                  <c:v>55.965129682997123</c:v>
                </c:pt>
                <c:pt idx="328">
                  <c:v>70.156750086762045</c:v>
                </c:pt>
                <c:pt idx="329">
                  <c:v>60.299133791122479</c:v>
                </c:pt>
                <c:pt idx="330">
                  <c:v>87.740617694106064</c:v>
                </c:pt>
                <c:pt idx="331">
                  <c:v>56.751569506726455</c:v>
                </c:pt>
                <c:pt idx="332">
                  <c:v>41.65299885394117</c:v>
                </c:pt>
                <c:pt idx="333">
                  <c:v>54.874743326488705</c:v>
                </c:pt>
                <c:pt idx="334">
                  <c:v>59.603743099501813</c:v>
                </c:pt>
                <c:pt idx="335">
                  <c:v>62.625598904859686</c:v>
                </c:pt>
                <c:pt idx="336">
                  <c:v>95.479808350444898</c:v>
                </c:pt>
                <c:pt idx="337">
                  <c:v>54.516084873374403</c:v>
                </c:pt>
                <c:pt idx="338">
                  <c:v>62.951403148528406</c:v>
                </c:pt>
                <c:pt idx="339">
                  <c:v>67.203285420944553</c:v>
                </c:pt>
                <c:pt idx="340">
                  <c:v>59.532561375162693</c:v>
                </c:pt>
                <c:pt idx="341">
                  <c:v>62.830937713894592</c:v>
                </c:pt>
                <c:pt idx="342">
                  <c:v>73.576330583339413</c:v>
                </c:pt>
                <c:pt idx="343">
                  <c:v>57.66668213457077</c:v>
                </c:pt>
                <c:pt idx="344">
                  <c:v>76.499684099684089</c:v>
                </c:pt>
                <c:pt idx="345">
                  <c:v>48.485305620739744</c:v>
                </c:pt>
                <c:pt idx="346">
                  <c:v>45.485299369122728</c:v>
                </c:pt>
                <c:pt idx="347">
                  <c:v>81.48529264465293</c:v>
                </c:pt>
                <c:pt idx="348">
                  <c:v>56.485302593659945</c:v>
                </c:pt>
                <c:pt idx="349">
                  <c:v>61.904871583155881</c:v>
                </c:pt>
                <c:pt idx="350">
                  <c:v>55.485284052019168</c:v>
                </c:pt>
                <c:pt idx="351">
                  <c:v>56.839178664149159</c:v>
                </c:pt>
                <c:pt idx="352">
                  <c:v>73.252580561618998</c:v>
                </c:pt>
                <c:pt idx="353">
                  <c:v>85.505145230827338</c:v>
                </c:pt>
                <c:pt idx="354">
                  <c:v>85.096523621545913</c:v>
                </c:pt>
                <c:pt idx="355">
                  <c:v>93.874751433758888</c:v>
                </c:pt>
                <c:pt idx="356">
                  <c:v>72.707758333641635</c:v>
                </c:pt>
                <c:pt idx="357">
                  <c:v>41.110227494948177</c:v>
                </c:pt>
                <c:pt idx="358">
                  <c:v>82.874743326488712</c:v>
                </c:pt>
                <c:pt idx="359">
                  <c:v>66.485289310232105</c:v>
                </c:pt>
                <c:pt idx="360">
                  <c:v>48.485305620739744</c:v>
                </c:pt>
                <c:pt idx="361">
                  <c:v>70.181390506304709</c:v>
                </c:pt>
                <c:pt idx="362">
                  <c:v>71.323750855578368</c:v>
                </c:pt>
                <c:pt idx="363">
                  <c:v>68.527065081351694</c:v>
                </c:pt>
                <c:pt idx="364">
                  <c:v>79.334702258726892</c:v>
                </c:pt>
                <c:pt idx="365">
                  <c:v>64.71871240718464</c:v>
                </c:pt>
                <c:pt idx="366">
                  <c:v>48.468879204380379</c:v>
                </c:pt>
                <c:pt idx="367">
                  <c:v>81.581804987465361</c:v>
                </c:pt>
                <c:pt idx="368">
                  <c:v>59.863830169202458</c:v>
                </c:pt>
                <c:pt idx="369">
                  <c:v>94.329231389953591</c:v>
                </c:pt>
                <c:pt idx="370">
                  <c:v>85.819995594297765</c:v>
                </c:pt>
                <c:pt idx="371">
                  <c:v>53.181403366457111</c:v>
                </c:pt>
                <c:pt idx="372">
                  <c:v>72.855599541233488</c:v>
                </c:pt>
                <c:pt idx="373">
                  <c:v>64.211523881728581</c:v>
                </c:pt>
                <c:pt idx="374">
                  <c:v>71.036276522929498</c:v>
                </c:pt>
                <c:pt idx="375">
                  <c:v>60.653007153581207</c:v>
                </c:pt>
                <c:pt idx="376">
                  <c:v>61.699535004997607</c:v>
                </c:pt>
                <c:pt idx="377">
                  <c:v>91.414099931553736</c:v>
                </c:pt>
                <c:pt idx="378">
                  <c:v>89.918557073229437</c:v>
                </c:pt>
                <c:pt idx="379">
                  <c:v>78.677618069815196</c:v>
                </c:pt>
                <c:pt idx="380">
                  <c:v>59.485284052019168</c:v>
                </c:pt>
                <c:pt idx="381">
                  <c:v>68.069158433519817</c:v>
                </c:pt>
                <c:pt idx="382">
                  <c:v>86.48528810145703</c:v>
                </c:pt>
                <c:pt idx="383">
                  <c:v>60.293658273865624</c:v>
                </c:pt>
                <c:pt idx="384">
                  <c:v>97.948672566371684</c:v>
                </c:pt>
                <c:pt idx="385">
                  <c:v>61.154022785480883</c:v>
                </c:pt>
                <c:pt idx="386">
                  <c:v>86.318280517355319</c:v>
                </c:pt>
                <c:pt idx="387">
                  <c:v>90.902121834360031</c:v>
                </c:pt>
                <c:pt idx="388">
                  <c:v>60.485301377855571</c:v>
                </c:pt>
                <c:pt idx="389">
                  <c:v>60.485301377855571</c:v>
                </c:pt>
                <c:pt idx="390">
                  <c:v>52.485303992974849</c:v>
                </c:pt>
                <c:pt idx="391">
                  <c:v>61.962365825040202</c:v>
                </c:pt>
                <c:pt idx="392">
                  <c:v>71.162217659137582</c:v>
                </c:pt>
                <c:pt idx="393">
                  <c:v>59.904896548628869</c:v>
                </c:pt>
                <c:pt idx="394">
                  <c:v>80.746085272611936</c:v>
                </c:pt>
                <c:pt idx="395">
                  <c:v>73.485293573569123</c:v>
                </c:pt>
                <c:pt idx="396">
                  <c:v>65.348405027585343</c:v>
                </c:pt>
                <c:pt idx="397">
                  <c:v>86.455171979733777</c:v>
                </c:pt>
                <c:pt idx="398">
                  <c:v>75.353867214236828</c:v>
                </c:pt>
                <c:pt idx="399">
                  <c:v>64.836437549259557</c:v>
                </c:pt>
                <c:pt idx="400">
                  <c:v>66.485289310232105</c:v>
                </c:pt>
                <c:pt idx="401">
                  <c:v>89.650249714182564</c:v>
                </c:pt>
                <c:pt idx="402">
                  <c:v>93.680365428398503</c:v>
                </c:pt>
                <c:pt idx="403">
                  <c:v>77.981528331311736</c:v>
                </c:pt>
                <c:pt idx="404">
                  <c:v>72.987013947981794</c:v>
                </c:pt>
                <c:pt idx="405">
                  <c:v>86.800821355236138</c:v>
                </c:pt>
                <c:pt idx="406">
                  <c:v>61.48529541640908</c:v>
                </c:pt>
                <c:pt idx="407">
                  <c:v>94.238882964926944</c:v>
                </c:pt>
                <c:pt idx="408">
                  <c:v>63.178644763860369</c:v>
                </c:pt>
                <c:pt idx="409">
                  <c:v>63.705037486311177</c:v>
                </c:pt>
                <c:pt idx="410">
                  <c:v>67.44695414099931</c:v>
                </c:pt>
                <c:pt idx="411">
                  <c:v>59.491494995736275</c:v>
                </c:pt>
                <c:pt idx="412">
                  <c:v>76.672165672165661</c:v>
                </c:pt>
                <c:pt idx="413">
                  <c:v>71.910366036603662</c:v>
                </c:pt>
                <c:pt idx="414">
                  <c:v>57.76524361948956</c:v>
                </c:pt>
                <c:pt idx="415">
                  <c:v>89.781665563511638</c:v>
                </c:pt>
                <c:pt idx="416">
                  <c:v>94.485287760454185</c:v>
                </c:pt>
                <c:pt idx="417">
                  <c:v>72.893928743201741</c:v>
                </c:pt>
                <c:pt idx="418">
                  <c:v>78.527036276522935</c:v>
                </c:pt>
                <c:pt idx="419">
                  <c:v>52.650273778138313</c:v>
                </c:pt>
                <c:pt idx="420">
                  <c:v>60.236165342668635</c:v>
                </c:pt>
                <c:pt idx="421">
                  <c:v>57.874756380510441</c:v>
                </c:pt>
                <c:pt idx="422">
                  <c:v>81.225201161897772</c:v>
                </c:pt>
                <c:pt idx="423">
                  <c:v>53.570859674448705</c:v>
                </c:pt>
                <c:pt idx="424">
                  <c:v>82.312805119408893</c:v>
                </c:pt>
                <c:pt idx="425">
                  <c:v>88.778937121649989</c:v>
                </c:pt>
                <c:pt idx="426">
                  <c:v>57.485296200141612</c:v>
                </c:pt>
                <c:pt idx="427">
                  <c:v>66.468862373324626</c:v>
                </c:pt>
                <c:pt idx="428">
                  <c:v>70.751540041067756</c:v>
                </c:pt>
                <c:pt idx="429">
                  <c:v>52.653011559521396</c:v>
                </c:pt>
                <c:pt idx="430">
                  <c:v>66.677618069815196</c:v>
                </c:pt>
                <c:pt idx="431">
                  <c:v>60.485301377855571</c:v>
                </c:pt>
                <c:pt idx="432">
                  <c:v>74.995208761122512</c:v>
                </c:pt>
                <c:pt idx="433">
                  <c:v>67.208761122518823</c:v>
                </c:pt>
                <c:pt idx="434">
                  <c:v>33.89119211514393</c:v>
                </c:pt>
                <c:pt idx="435">
                  <c:v>35.795412504624494</c:v>
                </c:pt>
                <c:pt idx="436">
                  <c:v>95.214236824093092</c:v>
                </c:pt>
                <c:pt idx="437">
                  <c:v>79.099247091033533</c:v>
                </c:pt>
                <c:pt idx="438">
                  <c:v>59.329226557152637</c:v>
                </c:pt>
                <c:pt idx="439">
                  <c:v>96.269009314140561</c:v>
                </c:pt>
                <c:pt idx="440">
                  <c:v>69.323764080100119</c:v>
                </c:pt>
                <c:pt idx="441">
                  <c:v>83.063655030800817</c:v>
                </c:pt>
                <c:pt idx="442">
                  <c:v>59.485284052019168</c:v>
                </c:pt>
                <c:pt idx="443">
                  <c:v>67.847399119152485</c:v>
                </c:pt>
                <c:pt idx="444">
                  <c:v>79.455167693360707</c:v>
                </c:pt>
                <c:pt idx="445">
                  <c:v>79.844656256337458</c:v>
                </c:pt>
                <c:pt idx="446">
                  <c:v>81.271743848285539</c:v>
                </c:pt>
                <c:pt idx="447">
                  <c:v>82.200554162818307</c:v>
                </c:pt>
                <c:pt idx="448">
                  <c:v>69.23889236545682</c:v>
                </c:pt>
                <c:pt idx="449">
                  <c:v>57.485296200141612</c:v>
                </c:pt>
                <c:pt idx="450">
                  <c:v>78.485288511523137</c:v>
                </c:pt>
                <c:pt idx="451">
                  <c:v>83.189596167008901</c:v>
                </c:pt>
                <c:pt idx="452">
                  <c:v>44.471618908559961</c:v>
                </c:pt>
                <c:pt idx="453">
                  <c:v>69.362093241551932</c:v>
                </c:pt>
                <c:pt idx="454">
                  <c:v>59.485284052019168</c:v>
                </c:pt>
                <c:pt idx="455">
                  <c:v>78.38946456420031</c:v>
                </c:pt>
                <c:pt idx="456">
                  <c:v>75.132101300479121</c:v>
                </c:pt>
                <c:pt idx="457">
                  <c:v>71.726935193519353</c:v>
                </c:pt>
                <c:pt idx="458">
                  <c:v>59.244353182751539</c:v>
                </c:pt>
                <c:pt idx="459">
                  <c:v>60.95690188112691</c:v>
                </c:pt>
                <c:pt idx="460">
                  <c:v>72.718709534203995</c:v>
                </c:pt>
                <c:pt idx="461">
                  <c:v>50.767967145790557</c:v>
                </c:pt>
                <c:pt idx="462">
                  <c:v>65.468867963662007</c:v>
                </c:pt>
                <c:pt idx="463">
                  <c:v>61.751553604797706</c:v>
                </c:pt>
                <c:pt idx="464">
                  <c:v>61.140333833789633</c:v>
                </c:pt>
                <c:pt idx="465">
                  <c:v>66.98151950718686</c:v>
                </c:pt>
                <c:pt idx="466">
                  <c:v>80.121172176029205</c:v>
                </c:pt>
                <c:pt idx="467">
                  <c:v>74.058187924362997</c:v>
                </c:pt>
                <c:pt idx="468">
                  <c:v>81.482554839571307</c:v>
                </c:pt>
                <c:pt idx="469">
                  <c:v>87.50516795865633</c:v>
                </c:pt>
                <c:pt idx="470">
                  <c:v>79.82275400527277</c:v>
                </c:pt>
                <c:pt idx="471">
                  <c:v>64.096537781147333</c:v>
                </c:pt>
                <c:pt idx="472">
                  <c:v>83.10746064339493</c:v>
                </c:pt>
                <c:pt idx="473">
                  <c:v>79.069130732375086</c:v>
                </c:pt>
                <c:pt idx="474">
                  <c:v>68.614674593241546</c:v>
                </c:pt>
              </c:numCache>
            </c:numRef>
          </c:yVal>
          <c:smooth val="0"/>
          <c:extLst>
            <c:ext xmlns:c16="http://schemas.microsoft.com/office/drawing/2014/chart" uri="{C3380CC4-5D6E-409C-BE32-E72D297353CC}">
              <c16:uniqueId val="{00000001-04C7-40C0-BF89-286260A5D278}"/>
            </c:ext>
          </c:extLst>
        </c:ser>
        <c:dLbls>
          <c:showLegendKey val="0"/>
          <c:showVal val="0"/>
          <c:showCatName val="0"/>
          <c:showSerName val="0"/>
          <c:showPercent val="0"/>
          <c:showBubbleSize val="0"/>
        </c:dLbls>
        <c:axId val="260802128"/>
        <c:axId val="260805488"/>
      </c:scatterChart>
      <c:valAx>
        <c:axId val="260802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Final Worth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05488"/>
        <c:crosses val="autoZero"/>
        <c:crossBetween val="midCat"/>
      </c:valAx>
      <c:valAx>
        <c:axId val="26080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02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0</xdr:colOff>
      <xdr:row>16</xdr:row>
      <xdr:rowOff>0</xdr:rowOff>
    </xdr:from>
    <xdr:to>
      <xdr:col>18</xdr:col>
      <xdr:colOff>527685</xdr:colOff>
      <xdr:row>29</xdr:row>
      <xdr:rowOff>167640</xdr:rowOff>
    </xdr:to>
    <xdr:graphicFrame macro="">
      <xdr:nvGraphicFramePr>
        <xdr:cNvPr id="3" name="Chart 2">
          <a:extLst>
            <a:ext uri="{FF2B5EF4-FFF2-40B4-BE49-F238E27FC236}">
              <a16:creationId xmlns:a16="http://schemas.microsoft.com/office/drawing/2014/main" id="{47704171-1DA1-4EE6-84C9-3D7280CC0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146685</xdr:colOff>
      <xdr:row>1</xdr:row>
      <xdr:rowOff>5715</xdr:rowOff>
    </xdr:from>
    <xdr:to>
      <xdr:col>12</xdr:col>
      <xdr:colOff>461011</xdr:colOff>
      <xdr:row>14</xdr:row>
      <xdr:rowOff>173355</xdr:rowOff>
    </xdr:to>
    <xdr:graphicFrame macro="">
      <xdr:nvGraphicFramePr>
        <xdr:cNvPr id="2" name="Chart 1">
          <a:extLst>
            <a:ext uri="{FF2B5EF4-FFF2-40B4-BE49-F238E27FC236}">
              <a16:creationId xmlns:a16="http://schemas.microsoft.com/office/drawing/2014/main" id="{45EBB79F-DE2F-487D-A112-EE2F25D8A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16</xdr:row>
      <xdr:rowOff>13335</xdr:rowOff>
    </xdr:from>
    <xdr:to>
      <xdr:col>12</xdr:col>
      <xdr:colOff>472440</xdr:colOff>
      <xdr:row>29</xdr:row>
      <xdr:rowOff>180975</xdr:rowOff>
    </xdr:to>
    <xdr:graphicFrame macro="">
      <xdr:nvGraphicFramePr>
        <xdr:cNvPr id="3" name="Chart 2">
          <a:extLst>
            <a:ext uri="{FF2B5EF4-FFF2-40B4-BE49-F238E27FC236}">
              <a16:creationId xmlns:a16="http://schemas.microsoft.com/office/drawing/2014/main" id="{BF625463-69D9-29A2-DB96-611B88B7B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137160</xdr:colOff>
      <xdr:row>0</xdr:row>
      <xdr:rowOff>137161</xdr:rowOff>
    </xdr:from>
    <xdr:to>
      <xdr:col>6</xdr:col>
      <xdr:colOff>60960</xdr:colOff>
      <xdr:row>7</xdr:row>
      <xdr:rowOff>140971</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BD990AF5-93DE-5ED9-7498-782747F691E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659380" y="137161"/>
              <a:ext cx="15240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647700</xdr:colOff>
      <xdr:row>17</xdr:row>
      <xdr:rowOff>3811</xdr:rowOff>
    </xdr:from>
    <xdr:to>
      <xdr:col>16</xdr:col>
      <xdr:colOff>369570</xdr:colOff>
      <xdr:row>29</xdr:row>
      <xdr:rowOff>156211</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3996767F-BBD5-A5A1-78AB-BDF62EA6517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328660" y="3371851"/>
              <a:ext cx="1546860" cy="2529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590550</xdr:colOff>
      <xdr:row>12</xdr:row>
      <xdr:rowOff>22861</xdr:rowOff>
    </xdr:from>
    <xdr:to>
      <xdr:col>17</xdr:col>
      <xdr:colOff>259080</xdr:colOff>
      <xdr:row>15</xdr:row>
      <xdr:rowOff>182881</xdr:rowOff>
    </xdr:to>
    <mc:AlternateContent xmlns:mc="http://schemas.openxmlformats.org/markup-compatibility/2006" xmlns:a14="http://schemas.microsoft.com/office/drawing/2010/main">
      <mc:Choice Requires="a14">
        <xdr:graphicFrame macro="">
          <xdr:nvGraphicFramePr>
            <xdr:cNvPr id="6" name="industries">
              <a:extLst>
                <a:ext uri="{FF2B5EF4-FFF2-40B4-BE49-F238E27FC236}">
                  <a16:creationId xmlns:a16="http://schemas.microsoft.com/office/drawing/2014/main" id="{90DC9DB7-198A-7AAD-F086-E600FD75DE13}"/>
                </a:ext>
              </a:extLst>
            </xdr:cNvPr>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mlns="">
        <xdr:sp macro="" textlink="">
          <xdr:nvSpPr>
            <xdr:cNvPr id="0" name=""/>
            <xdr:cNvSpPr>
              <a:spLocks noTextEdit="1"/>
            </xdr:cNvSpPr>
          </xdr:nvSpPr>
          <xdr:spPr>
            <a:xfrm>
              <a:off x="8271510" y="2400301"/>
              <a:ext cx="1828800" cy="754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617220</xdr:colOff>
      <xdr:row>0</xdr:row>
      <xdr:rowOff>64771</xdr:rowOff>
    </xdr:from>
    <xdr:to>
      <xdr:col>17</xdr:col>
      <xdr:colOff>259080</xdr:colOff>
      <xdr:row>5</xdr:row>
      <xdr:rowOff>87631</xdr:rowOff>
    </xdr:to>
    <mc:AlternateContent xmlns:mc="http://schemas.openxmlformats.org/markup-compatibility/2006" xmlns:a14="http://schemas.microsoft.com/office/drawing/2010/main">
      <mc:Choice Requires="a14">
        <xdr:graphicFrame macro="">
          <xdr:nvGraphicFramePr>
            <xdr:cNvPr id="7" name="selfMade">
              <a:extLst>
                <a:ext uri="{FF2B5EF4-FFF2-40B4-BE49-F238E27FC236}">
                  <a16:creationId xmlns:a16="http://schemas.microsoft.com/office/drawing/2014/main" id="{E70A019F-9F31-ADC3-9D41-B41CD4F7BB23}"/>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8298180" y="64771"/>
              <a:ext cx="182880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621030</xdr:colOff>
      <xdr:row>6</xdr:row>
      <xdr:rowOff>1</xdr:rowOff>
    </xdr:from>
    <xdr:to>
      <xdr:col>17</xdr:col>
      <xdr:colOff>259080</xdr:colOff>
      <xdr:row>11</xdr:row>
      <xdr:rowOff>34291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AFFED654-CAC5-508D-9F12-5243336FA68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301990" y="1188721"/>
              <a:ext cx="1828800" cy="1024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643890</xdr:colOff>
      <xdr:row>32</xdr:row>
      <xdr:rowOff>161925</xdr:rowOff>
    </xdr:from>
    <xdr:to>
      <xdr:col>10</xdr:col>
      <xdr:colOff>266700</xdr:colOff>
      <xdr:row>48</xdr:row>
      <xdr:rowOff>9525</xdr:rowOff>
    </xdr:to>
    <xdr:graphicFrame macro="">
      <xdr:nvGraphicFramePr>
        <xdr:cNvPr id="9" name="Chart 8">
          <a:extLst>
            <a:ext uri="{FF2B5EF4-FFF2-40B4-BE49-F238E27FC236}">
              <a16:creationId xmlns:a16="http://schemas.microsoft.com/office/drawing/2014/main" id="{9B4BBF6D-D970-BBD8-098E-7D32263F1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9</xdr:row>
      <xdr:rowOff>30480</xdr:rowOff>
    </xdr:from>
    <xdr:to>
      <xdr:col>8</xdr:col>
      <xdr:colOff>60960</xdr:colOff>
      <xdr:row>23</xdr:row>
      <xdr:rowOff>182880</xdr:rowOff>
    </xdr:to>
    <xdr:graphicFrame macro="">
      <xdr:nvGraphicFramePr>
        <xdr:cNvPr id="2" name="Chart 1">
          <a:extLst>
            <a:ext uri="{FF2B5EF4-FFF2-40B4-BE49-F238E27FC236}">
              <a16:creationId xmlns:a16="http://schemas.microsoft.com/office/drawing/2014/main" id="{2BFC032A-7DD4-45D3-8B73-6785869E9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9</xdr:row>
      <xdr:rowOff>34290</xdr:rowOff>
    </xdr:from>
    <xdr:to>
      <xdr:col>14</xdr:col>
      <xdr:colOff>114300</xdr:colOff>
      <xdr:row>23</xdr:row>
      <xdr:rowOff>179070</xdr:rowOff>
    </xdr:to>
    <xdr:graphicFrame macro="">
      <xdr:nvGraphicFramePr>
        <xdr:cNvPr id="3" name="Chart 2">
          <a:extLst>
            <a:ext uri="{FF2B5EF4-FFF2-40B4-BE49-F238E27FC236}">
              <a16:creationId xmlns:a16="http://schemas.microsoft.com/office/drawing/2014/main" id="{AD23CC7D-B4EE-4410-B8C5-AB18111FC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415290</xdr:colOff>
      <xdr:row>3</xdr:row>
      <xdr:rowOff>26670</xdr:rowOff>
    </xdr:from>
    <xdr:to>
      <xdr:col>14</xdr:col>
      <xdr:colOff>144780</xdr:colOff>
      <xdr:row>8</xdr:row>
      <xdr:rowOff>87630</xdr:rowOff>
    </xdr:to>
    <mc:AlternateContent xmlns:mc="http://schemas.openxmlformats.org/markup-compatibility/2006">
      <mc:Choice xmlns:a14="http://schemas.microsoft.com/office/drawing/2010/main" Requires="a14">
        <xdr:graphicFrame macro="">
          <xdr:nvGraphicFramePr>
            <xdr:cNvPr id="4" name="country 1">
              <a:extLst>
                <a:ext uri="{FF2B5EF4-FFF2-40B4-BE49-F238E27FC236}">
                  <a16:creationId xmlns:a16="http://schemas.microsoft.com/office/drawing/2014/main" id="{56808F0D-3B1F-4C7F-B800-7D7A1003E65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3097530" y="621030"/>
              <a:ext cx="6435090" cy="1051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3</xdr:row>
      <xdr:rowOff>19051</xdr:rowOff>
    </xdr:from>
    <xdr:to>
      <xdr:col>2</xdr:col>
      <xdr:colOff>53340</xdr:colOff>
      <xdr:row>8</xdr:row>
      <xdr:rowOff>106681</xdr:rowOff>
    </xdr:to>
    <mc:AlternateContent xmlns:mc="http://schemas.openxmlformats.org/markup-compatibility/2006">
      <mc:Choice xmlns:a14="http://schemas.microsoft.com/office/drawing/2010/main" Requires="a14">
        <xdr:graphicFrame macro="">
          <xdr:nvGraphicFramePr>
            <xdr:cNvPr id="13" name="selfMade 2">
              <a:extLst>
                <a:ext uri="{FF2B5EF4-FFF2-40B4-BE49-F238E27FC236}">
                  <a16:creationId xmlns:a16="http://schemas.microsoft.com/office/drawing/2014/main" id="{53EA95D5-41E3-46FE-B568-E9417382CC5C}"/>
                </a:ext>
              </a:extLst>
            </xdr:cNvPr>
            <xdr:cNvGraphicFramePr/>
          </xdr:nvGraphicFramePr>
          <xdr:xfrm>
            <a:off x="0" y="0"/>
            <a:ext cx="0" cy="0"/>
          </xdr:xfrm>
          <a:graphic>
            <a:graphicData uri="http://schemas.microsoft.com/office/drawing/2010/slicer">
              <sle:slicer xmlns:sle="http://schemas.microsoft.com/office/drawing/2010/slicer" name="selfMade 2"/>
            </a:graphicData>
          </a:graphic>
        </xdr:graphicFrame>
      </mc:Choice>
      <mc:Fallback>
        <xdr:sp macro="" textlink="">
          <xdr:nvSpPr>
            <xdr:cNvPr id="0" name=""/>
            <xdr:cNvSpPr>
              <a:spLocks noTextEdit="1"/>
            </xdr:cNvSpPr>
          </xdr:nvSpPr>
          <xdr:spPr>
            <a:xfrm>
              <a:off x="60960" y="613411"/>
              <a:ext cx="1333500" cy="1078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163830</xdr:colOff>
      <xdr:row>3</xdr:row>
      <xdr:rowOff>22860</xdr:rowOff>
    </xdr:from>
    <xdr:to>
      <xdr:col>4</xdr:col>
      <xdr:colOff>251460</xdr:colOff>
      <xdr:row>8</xdr:row>
      <xdr:rowOff>121920</xdr:rowOff>
    </xdr:to>
    <mc:AlternateContent xmlns:mc="http://schemas.openxmlformats.org/markup-compatibility/2006">
      <mc:Choice xmlns:a14="http://schemas.microsoft.com/office/drawing/2010/main" Requires="a14">
        <xdr:graphicFrame macro="">
          <xdr:nvGraphicFramePr>
            <xdr:cNvPr id="14" name="gender 2">
              <a:extLst>
                <a:ext uri="{FF2B5EF4-FFF2-40B4-BE49-F238E27FC236}">
                  <a16:creationId xmlns:a16="http://schemas.microsoft.com/office/drawing/2014/main" id="{1C53B817-4FE9-487A-AA19-B91DDF61FDE5}"/>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504950" y="617220"/>
              <a:ext cx="1428750" cy="1089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0</xdr:row>
      <xdr:rowOff>11430</xdr:rowOff>
    </xdr:from>
    <xdr:to>
      <xdr:col>15</xdr:col>
      <xdr:colOff>11430</xdr:colOff>
      <xdr:row>2</xdr:row>
      <xdr:rowOff>95250</xdr:rowOff>
    </xdr:to>
    <xdr:sp macro="" textlink="">
      <xdr:nvSpPr>
        <xdr:cNvPr id="15" name="TextBox 14">
          <a:extLst>
            <a:ext uri="{FF2B5EF4-FFF2-40B4-BE49-F238E27FC236}">
              <a16:creationId xmlns:a16="http://schemas.microsoft.com/office/drawing/2014/main" id="{E3250EE2-A84D-CD18-6925-5AA4083A59FF}"/>
            </a:ext>
          </a:extLst>
        </xdr:cNvPr>
        <xdr:cNvSpPr txBox="1"/>
      </xdr:nvSpPr>
      <xdr:spPr>
        <a:xfrm>
          <a:off x="7620" y="11430"/>
          <a:ext cx="10062210" cy="4800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tx1"/>
              </a:solidFill>
            </a:rPr>
            <a:t>Billionnaires Statistics</a:t>
          </a:r>
          <a:r>
            <a:rPr lang="en-US" sz="1800" b="1" baseline="0">
              <a:solidFill>
                <a:schemeClr val="tx1"/>
              </a:solidFill>
            </a:rPr>
            <a:t> Dashboard</a:t>
          </a:r>
          <a:endParaRPr lang="en-US" sz="1800" b="1">
            <a:solidFill>
              <a:schemeClr val="tx1"/>
            </a:solidFill>
          </a:endParaRPr>
        </a:p>
      </xdr:txBody>
    </xdr:sp>
    <xdr:clientData/>
  </xdr:twoCellAnchor>
  <xdr:twoCellAnchor>
    <xdr:from>
      <xdr:col>0</xdr:col>
      <xdr:colOff>99060</xdr:colOff>
      <xdr:row>25</xdr:row>
      <xdr:rowOff>11430</xdr:rowOff>
    </xdr:from>
    <xdr:to>
      <xdr:col>8</xdr:col>
      <xdr:colOff>19050</xdr:colOff>
      <xdr:row>37</xdr:row>
      <xdr:rowOff>190500</xdr:rowOff>
    </xdr:to>
    <xdr:graphicFrame macro="">
      <xdr:nvGraphicFramePr>
        <xdr:cNvPr id="16" name="Chart 15">
          <a:extLst>
            <a:ext uri="{FF2B5EF4-FFF2-40B4-BE49-F238E27FC236}">
              <a16:creationId xmlns:a16="http://schemas.microsoft.com/office/drawing/2014/main" id="{F1E441FE-44F5-4DB8-8D51-75BDECCAA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133349</xdr:colOff>
      <xdr:row>25</xdr:row>
      <xdr:rowOff>45720</xdr:rowOff>
    </xdr:from>
    <xdr:to>
      <xdr:col>14</xdr:col>
      <xdr:colOff>148590</xdr:colOff>
      <xdr:row>37</xdr:row>
      <xdr:rowOff>175260</xdr:rowOff>
    </xdr:to>
    <xdr:graphicFrame macro="">
      <xdr:nvGraphicFramePr>
        <xdr:cNvPr id="5" name="Chart 4">
          <a:extLst>
            <a:ext uri="{FF2B5EF4-FFF2-40B4-BE49-F238E27FC236}">
              <a16:creationId xmlns:a16="http://schemas.microsoft.com/office/drawing/2014/main" id="{A7AC01C9-7C8B-4713-86A6-957355599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 abdallah" refreshedDate="45470.236467708331" createdVersion="8" refreshedVersion="8" minRefreshableVersion="3" recordCount="475" xr:uid="{3F72BD6F-A069-4BCA-8F08-E6A25D07D3A7}">
  <cacheSource type="worksheet">
    <worksheetSource ref="A1:Y476" sheet="Data"/>
  </cacheSource>
  <cacheFields count="25">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ull Name" numFmtId="0">
      <sharedItems count="475">
        <s v="Bernard  Arnault"/>
        <s v="Elon  Musk"/>
        <s v="Jeff  Bezos"/>
        <s v="Larry  Ellison"/>
        <s v="Warren  Buffett"/>
        <s v="Bill  Gates"/>
        <s v="Michael  Bloomberg"/>
        <s v="Carlos  Slim Helu"/>
        <s v="Mukesh  Ambani"/>
        <s v="Steve  Ballmer"/>
        <s v="Francoise  Bettencourt Meyers"/>
        <s v="Larry  Page"/>
        <s v="Amancio  Ortega"/>
        <s v="Sergey  Brin"/>
        <s v="Shanshan  Zhong"/>
        <s v="Mark  Zuckerberg"/>
        <s v="Charles  Koch"/>
        <s v="Julia  Koch"/>
        <s v="Jim  Walton"/>
        <s v="Rob  Walton"/>
        <s v="Alice  Walton"/>
        <s v="David  Thomson"/>
        <s v="Michael  Dell"/>
        <s v="Gautam  Adani"/>
        <s v="Phil  Knight"/>
        <s v="Yiming  Zhang"/>
        <s v="Dieter  Schwarz"/>
        <s v="François  Pinault"/>
        <s v="Klaus-Michael  Kuehne"/>
        <s v="Giovanni  Ferrero"/>
        <s v="Jacqueline  Mars"/>
        <s v="John  Mars"/>
        <s v="Huateng  Ma"/>
        <s v="Miriam  Adelson"/>
        <s v="Ken  Griffin"/>
        <s v="Mark  Mateschitz"/>
        <s v="Robin  Zeng"/>
        <s v="Tadashi  Yanai"/>
        <s v="Len  Blavatnik"/>
        <s v="Alain  Wertheimer"/>
        <s v="Gerard  Wertheimer"/>
        <s v="Gianluigi  Aponte"/>
        <s v="Rafaela  Aponte-Diamant"/>
        <s v="Colin Zheng  Huang"/>
        <s v="Reinhold  Wuerth"/>
        <s v="Jeff  Yass"/>
        <s v="Jim  Simons"/>
        <s v="Stephen  Schwarzman"/>
        <s v="Susanne  Klatten"/>
        <s v="Gina  Rinehart"/>
        <s v="William  Ding"/>
        <s v="Germán  Larrea Mota Velasco"/>
        <s v="Shiv  Nadar"/>
        <s v="Kwong  Low Tuck"/>
        <s v="Thomas  Peterffy"/>
        <s v="Andrey  Melnichenko"/>
        <s v="Stefan  Quandt"/>
        <s v="MacKenzie  Scott"/>
        <s v="R. Budi  Hartono"/>
        <s v="Vladimir  Potanin"/>
        <s v="Jack  Ma"/>
        <s v="Xiangjian  He"/>
        <s v="Iris  Fontbona"/>
        <s v="Michael  Hartono"/>
        <s v="James  Ratcliffe"/>
        <s v="Cyrus  Poonawalla"/>
        <s v="Masayoshi  Son"/>
        <s v="Vladimir  Lisin"/>
        <s v="Emmanuel  Besnier"/>
        <s v="Abigail  Johnson"/>
        <s v="Leonid  Mikhelson"/>
        <s v="Lukas  Walton"/>
        <s v="Wei  Wang"/>
        <s v="Jensen  Huang"/>
        <s v="Leonard  Lauder"/>
        <s v="Takemitsu  Takizaki"/>
        <s v="Alexey  Mordashov"/>
        <s v="Vagit  Alekperov"/>
        <s v="Thomas  Frist"/>
        <s v="Andrew  Forrest"/>
        <s v="Ray  Dalio"/>
        <s v="Eric  Li"/>
        <s v="Wenyin  Wang"/>
        <s v="Yinglin  Qin"/>
        <s v="Chuanfu  Wang"/>
        <s v="Harold  Hamm"/>
        <s v="David  Tepper"/>
        <s v="Gennady  Timchenko"/>
        <s v="Daniel  Gilbert"/>
        <s v="Lakshmi  Mittal"/>
        <s v="Steve  Cohen"/>
        <s v="Carl  Icahn"/>
        <s v="Savitri  Jindal"/>
        <s v="Donald  Bren"/>
        <s v="John  Menard"/>
        <s v="Rupert  Murdoch"/>
        <s v="Vicky  Safra"/>
        <s v="Theo  Albrecht"/>
        <s v="Renata  Kellnerova"/>
        <s v="Xiting  Li"/>
        <s v="Stefan  Persson"/>
        <s v="Eric  Schmidt"/>
        <s v="Michael  Platt"/>
        <s v="Kang  Pang"/>
        <s v="Jorge Paulo  Lemann"/>
        <s v="Dilip  Shanghvi"/>
        <s v="Robert  Pera"/>
        <s v="Radhakishan  Damani"/>
        <s v="Shilin  Huang"/>
        <s v="Dhanin  Chearavanont"/>
        <s v="David  Green"/>
        <s v="Charoen  Sirivadhanabhakdi"/>
        <s v="Charlene  de Carvalho-Heineken"/>
        <s v="Hang  Xu"/>
        <s v="Jianjun  Wei"/>
        <s v="Cheng Liang  Goh"/>
        <s v="Kumar  Birla"/>
        <s v="Aliko  Dangote"/>
        <s v="Idan  Ofer"/>
        <s v="Bang  Chen"/>
        <s v="John  Fredriksen"/>
        <s v="Diane  Hendricks"/>
        <s v="Jan  Koum"/>
        <s v="Jerry  Jones"/>
        <s v="George  Kaiser"/>
        <s v="Xiangyang  Lu"/>
        <s v="Harry  Triguboff"/>
        <s v="Uday  Kotak"/>
        <s v="Stanley  Kroenke"/>
        <s v="Mikhail  Fridman"/>
        <s v="Sarath  Ratanavadi"/>
        <s v="Yanbao  Dang"/>
        <s v="Rensheng  Jiang"/>
        <s v="Shahid  Khan"/>
        <s v="Laurene  Powell Jobs"/>
        <s v="Stephen  Ross"/>
        <s v="Pavel  Durov"/>
        <s v="Andreas  Struengmann"/>
        <s v="Thomas  Struengmann"/>
        <s v="Hanyuan  Liu"/>
        <s v="Michael  Rubin"/>
        <s v="Israel  Englander"/>
        <s v="Viatcheslav  Kantor"/>
        <s v="Anthony  Pratt"/>
        <s v="Mikhail  Prokhorov"/>
        <s v="Giorgio  Armani"/>
        <s v="Johann  Rupert"/>
        <s v="Zhidong  Zhang"/>
        <s v="Philip  Anschutz"/>
        <s v="Judy  Love"/>
        <s v="Ricardo  Salinas Pliego"/>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Leng Chan  Quek"/>
        <s v="Yajun  Wu"/>
        <s v="Autry  Stephens"/>
        <s v="Yongxing  Liu"/>
        <s v="Vinod  Adani"/>
        <s v="Nicolas  Puech"/>
        <s v="Jacques  Saadé"/>
        <s v="Rodolphe  Saadé"/>
        <s v="Tanya  Saadé Zeenny"/>
        <s v="Melker  Schorling"/>
        <s v="Andrei  Guriev &amp; family"/>
        <s v="Michael  Kim"/>
        <s v="Jun  Lei"/>
        <s v="Friedhelm  Loh"/>
        <s v="Piaoyang  Sun"/>
        <s v="Rick  Cohen"/>
        <s v="Baofang  Jin"/>
        <s v="Liguo  Luo"/>
        <s v="Marijke  Mars"/>
        <s v="Pamela  Mars"/>
        <s v="Valerie  Mars"/>
        <s v="Victoria  Mars"/>
        <s v="Vincent  Bolloré"/>
        <s v="Jim  Pattison"/>
        <s v="Ernesto  Bertarelli"/>
        <s v="Xing  Wang"/>
        <s v="Brian  Chesky"/>
        <s v="James  Dyson"/>
        <s v="Roman  Abramovich"/>
        <s v="Antonia  Ax:son Johnson"/>
        <s v="Daniel  Kretinsky"/>
        <s v="John  Malone"/>
        <s v="Azim  Premji"/>
        <s v="Charles  Schwab"/>
        <s v="Eric  Smidt"/>
        <s v="David  Cheriton"/>
        <s v="Ivan  Glasenberg"/>
        <s v="Alexander  Otto"/>
        <s v="Anthony  von Mandl"/>
        <s v="Liping  Wang"/>
        <s v="Finn  Rausing"/>
        <s v="Jorn  Rausing"/>
        <s v="Kirsten  Rausing"/>
        <s v="Tatyana  Bakalchuk"/>
        <s v="John  Doerr"/>
        <s v="Richard  Liu"/>
        <s v="Dustin  Moskovitz"/>
        <s v="Pierre  Omidyar"/>
        <s v="Zhenhua  Pei"/>
        <s v="Carrie  Perrodo"/>
        <s v="Jianhua  Chen"/>
        <s v="Michael  Otto"/>
        <s v="Leon  Black"/>
        <s v="Graeme  Hart"/>
        <s v="Ravi  Jaipuria"/>
        <s v="Hasso  Plattner"/>
        <s v="Carlos Alberto  Sicupira"/>
        <s v="Manuel  Villar"/>
        <s v="Andreas  von Bechtolsheim"/>
        <s v="Chase  Coleman"/>
        <s v="Ann Walton  Kroenke"/>
        <s v="Zhenguo  Li"/>
        <s v="Jim  Kennedy"/>
        <s v="Nicky  Oppenheimer"/>
        <s v="Blair  Parry-Okeden"/>
        <s v="Shuliang  Zheng"/>
        <s v="John  Morris"/>
        <s v="German  Khan"/>
        <s v="Abdulsamad  Rabiu"/>
        <s v="George  Roberts"/>
        <s v="Kushal Pal  Singh"/>
        <s v="Jianlin  Wang"/>
        <s v="Huiyan  Yang"/>
        <s v="Laurent  Dassault"/>
        <s v="Thierry  Dassault"/>
        <s v="Tilman  Fertitta"/>
        <s v="Marie-Hélène  Habert-Dassault"/>
        <s v="Karel  Komarek"/>
        <s v="Nathan  Blecharczyk"/>
        <s v="Leonid  Fedun"/>
        <s v="Bernard  Marcus"/>
        <s v="Patrick  Ryan"/>
        <s v="Robert F.  Smith"/>
        <s v="Pavel  Tykac"/>
        <s v="Orlando  Bravo"/>
        <s v="Shizhong  Ding"/>
        <s v="Nancy Walton  Laurie"/>
        <s v="Jay Y.  Lee"/>
        <s v="Ramzi  Musallam"/>
        <s v="David  Shaw"/>
        <s v="Andrei  Skoch &amp; family"/>
        <s v="Georg  Stumpf"/>
        <s v="Rocco  Commisso"/>
        <s v="Shuirong  Li"/>
        <s v="Shi  Qi"/>
        <s v="Liangsong  Yao"/>
        <s v="Jean-Michel  Besnier"/>
        <s v="Marie  Besnier Beauvalot"/>
        <s v="David  Geffen"/>
        <s v="Robin  Li"/>
        <s v="Yonghao  Liu"/>
        <s v="Henry  Samueli"/>
        <s v="Reinhold  Schmieding"/>
        <s v="Ivar  Tollefsen"/>
        <s v="Renxian  Cao"/>
        <s v="Hasmukh  Chudgar"/>
        <s v="Andrew  Currie"/>
        <s v="Joe  Gebbia"/>
        <s v="Philip  Ng"/>
        <s v="John  Reece"/>
        <s v="Leonard  Stern"/>
        <s v="Huijuan  Zhong"/>
        <s v="Arthur  Blank"/>
        <s v="Charles  Butt"/>
        <s v="Shijia  Ding"/>
        <s v="Paul Tudor  Jones"/>
        <s v="Henry  Kravis"/>
        <s v="Yong  Zhang"/>
        <s v="James  Goodnight"/>
        <s v="Sri Prakash  Lohia"/>
        <s v="Jianrong  Ma"/>
        <s v="Robert  Ng"/>
        <s v="Steven  Rales"/>
        <s v="Nassef  Sawiris"/>
        <s v="Harry  Stine"/>
        <s v="Benu Gopal  Bangur"/>
        <s v="Iskander  Makhmudov"/>
        <s v="Anders Holch  Povlsen"/>
        <s v="Enrique  Razon Jr."/>
        <s v="Laichun  Wang"/>
        <s v="Arthur  Dantchik"/>
        <s v="Jeff  Greene"/>
        <s v="Don  Hankey"/>
        <s v="Richard  Kinder"/>
        <s v="Guillaume  Pousaz"/>
        <s v="Takahisa  Takahara"/>
        <s v="Qinghou  Zong"/>
        <s v="Judy  Faulkner"/>
        <s v="Johann  Graf"/>
        <s v="Tamara  Gustavson"/>
        <s v="Wengen  Liang"/>
        <s v="Frederik  Paulsen"/>
        <s v="Cho Yaw  Wee"/>
        <s v="Hejun  Zhang"/>
        <s v="Marc  Benioff"/>
        <s v="Dmitri  Bukhman"/>
        <s v="Igor  Bukhman"/>
        <s v="Jack  Dangermond"/>
        <s v="Ashwin  Dani"/>
        <s v="Ralph  Lauren"/>
        <s v="Rohiqa Cyrus  Mistry"/>
        <s v="Shapoor  Mistry"/>
        <s v="J. Christopher  Reyes"/>
        <s v="Jude  Reyes"/>
        <s v="Don  Vultaggio"/>
        <s v="Edythe  Broad"/>
        <s v="Pauline MacMillan  Keinath"/>
        <s v="Philippe  Laffont"/>
        <s v="Jincheng  Liu"/>
        <s v="Igor  Olenicoff"/>
        <s v="Sandra  Ortega Mera"/>
        <s v="Ronda  Stryker"/>
        <s v="Dannine  Avara"/>
        <s v="Silvio  Berlusconi"/>
        <s v="Denise  Coates"/>
        <s v="Scott  Duncan"/>
        <s v="Milane  Frantz"/>
        <s v="Edward  Johnson"/>
        <s v="Yuri  Milner"/>
        <s v="Gordon  Moore"/>
        <s v="John  Overdeck"/>
        <s v="David  Siegel"/>
        <s v="Viktor  Vekselberg"/>
        <s v="Laisheng  Wang"/>
        <s v="Randa Duncan  Williams"/>
        <s v="Ken  Fisher"/>
        <s v="Christopher  Hohn"/>
        <s v="Kjeld Kirk  Kristiansen"/>
        <s v="Sofie Kirk  Kristiansen"/>
        <s v="Thomas Kirk  Kristiansen"/>
        <s v="Massimiliana  Landini Aleotti"/>
        <s v="Ping  Li"/>
        <s v="Jianhua  Lin"/>
        <s v="Magdalena  Martullo-Blocher"/>
        <s v="Xavier  Niel"/>
        <s v="Terrence  Pegula"/>
        <s v="Edward  Roski"/>
        <s v="John A.  Sobrato"/>
        <s v="George  Soros"/>
        <s v="David  Sun"/>
        <s v="Agnete Kirk  Thinggaard"/>
        <s v="John  Tu"/>
        <s v="Shihui  Xu"/>
        <s v="Rahel  Blocher"/>
        <s v="Bubba  Cathy"/>
        <s v="Dan  Cathy"/>
        <s v="Trudy  Cathy White"/>
        <s v="Bruce  Kovner"/>
        <s v="Henry  Nicholas"/>
        <s v="Nadia  Thiele"/>
        <s v="David  Bonderman"/>
        <s v="Melinda  French Gates"/>
        <s v="Annette  Lerner"/>
        <s v="David  Reuben"/>
        <s v="Radovan  Vitek"/>
        <s v="Carl  Bennet"/>
        <s v="Stephen  Bisciotti"/>
        <s v="Stanley  Druckenmiller"/>
        <s v="Jun  Jian"/>
        <s v="Alexei  Kuzmichev"/>
        <s v="Luis Carlos  Sarmiento"/>
        <s v="Dennis  Washington"/>
        <s v="Anthony  Bamford"/>
        <s v="Jifan  Gao"/>
        <s v="John  Grayken"/>
        <s v="Alain  Merieux"/>
        <s v="Yusuo  Wang"/>
        <s v="Stef  Wertheimer"/>
        <s v="Maria Asuncion  Aramburuzabala"/>
        <s v="Gustaf  Douglas"/>
        <s v="Frits  Goldschmeding"/>
        <s v="Muqin  Lin"/>
        <s v="Liping  Ruan"/>
        <s v="Xueping  Ruan"/>
        <s v="Michal  Solowow"/>
        <s v="Mike  Adenuga"/>
        <s v="Tom  Gores"/>
        <s v="Michael  Herz"/>
        <s v="Wolfgang  Herz"/>
        <s v="Alexander  Abramov"/>
        <s v="Neil  Bluhm"/>
        <s v="Alain  Bouchard"/>
        <s v="Jay  Chaudhry"/>
        <s v="Gopikishan  Damani"/>
        <s v="Sumet  Jiaravanon"/>
        <s v="Frank  Lowy"/>
        <s v="Michael  Milken"/>
        <s v="David  Steward"/>
        <s v="Les  Wexner"/>
        <s v="Kui  Cai"/>
        <s v="Jaran  Chiaravanont"/>
        <s v="Andreas  Halvorsen"/>
        <s v="Antony  Ressler"/>
        <s v="Eng-meng  Tsai"/>
        <s v="Josh  Harris"/>
        <s v="Niels Peter  Louis-Hansen"/>
        <s v="Patrick  Soon-Shiong"/>
        <s v="Rinat  Akhmetov"/>
        <s v="John  Brown"/>
        <s v="Arthur  Irving"/>
        <s v="Fredrik  Lundberg"/>
        <s v="Thomas  Schmidheiny"/>
        <s v="Daniel  Ziff"/>
        <s v="Dirk  Ziff"/>
        <s v="Robert  Ziff"/>
        <s v="Ray Lee  Hunt"/>
        <s v="Meisong  Lai"/>
        <s v="Vikram  Lal"/>
        <s v="Ken  Langone"/>
        <s v="Ge  Li"/>
        <s v="Karen  Pritzker"/>
        <s v="Robert  Rowling"/>
        <s v="Teddy  Sagi"/>
        <s v="Jung-jin  Seo"/>
        <s v="Jianshu  Wu"/>
        <s v="Micky  Arison"/>
        <s v="James  Chambers"/>
        <s v="John  Collison"/>
        <s v="Patrick  Collison"/>
        <s v="Archie Aldis  Emmerson"/>
        <s v="Piero  Ferrari"/>
        <s v="Dan  Friedkin"/>
        <s v="James  Irving"/>
        <s v="Weiping  Jiang"/>
        <s v="Wolfgang  Marguerre"/>
        <s v="Ludwig  Merckle"/>
        <s v="Mitchell  Rales"/>
        <s v="Katharine  Rayner"/>
        <s v="Paul  Singer"/>
        <s v="Sergio  Stevanato"/>
        <s v="Margaretta  Taylor"/>
        <s v="Richard  White"/>
        <s v="Yan  Zhao"/>
        <s v="Patrizio  Bertelli"/>
        <s v="Mahendra  Choksi"/>
        <s v="Mat  Ishbia"/>
        <s v="Leo  Koguan"/>
        <s v="Hangen  Miao"/>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s v="M.A.  Yusuff Ali"/>
      </sharedItems>
    </cacheField>
    <cacheField name="finalWorth" numFmtId="3">
      <sharedItems containsSemiMixedTypes="0" containsString="0" containsNumber="1" containsInteger="1" minValue="5300" maxValue="211000" count="171">
        <n v="211000"/>
        <n v="180000"/>
        <n v="114000"/>
        <n v="107000"/>
        <n v="106000"/>
        <n v="104000"/>
        <n v="94500"/>
        <n v="93000"/>
        <n v="83400"/>
        <n v="80700"/>
        <n v="80500"/>
        <n v="79200"/>
        <n v="77300"/>
        <n v="76000"/>
        <n v="68000"/>
        <n v="64400"/>
        <n v="59000"/>
        <n v="58800"/>
        <n v="57600"/>
        <n v="56700"/>
        <n v="54400"/>
        <n v="50100"/>
        <n v="47200"/>
        <n v="45100"/>
        <n v="45000"/>
        <n v="42900"/>
        <n v="40100"/>
        <n v="39100"/>
        <n v="38900"/>
        <n v="38300"/>
        <n v="35300"/>
        <n v="35000"/>
        <n v="34700"/>
        <n v="33400"/>
        <n v="32600"/>
        <n v="32100"/>
        <n v="31600"/>
        <n v="31200"/>
        <n v="30200"/>
        <n v="29700"/>
        <n v="28500"/>
        <n v="28100"/>
        <n v="27800"/>
        <n v="27400"/>
        <n v="27000"/>
        <n v="26700"/>
        <n v="26600"/>
        <n v="25600"/>
        <n v="25500"/>
        <n v="25300"/>
        <n v="25200"/>
        <n v="24600"/>
        <n v="24400"/>
        <n v="24200"/>
        <n v="23700"/>
        <n v="23500"/>
        <n v="23400"/>
        <n v="23100"/>
        <n v="22900"/>
        <n v="22600"/>
        <n v="22400"/>
        <n v="22100"/>
        <n v="22000"/>
        <n v="21600"/>
        <n v="21200"/>
        <n v="21100"/>
        <n v="21000"/>
        <n v="20900"/>
        <n v="20500"/>
        <n v="20200"/>
        <n v="19600"/>
        <n v="19100"/>
        <n v="19000"/>
        <n v="18900"/>
        <n v="18700"/>
        <n v="18500"/>
        <n v="18000"/>
        <n v="17700"/>
        <n v="17500"/>
        <n v="17400"/>
        <n v="17100"/>
        <n v="16700"/>
        <n v="16500"/>
        <n v="16300"/>
        <n v="16200"/>
        <n v="16000"/>
        <n v="15900"/>
        <n v="15800"/>
        <n v="15600"/>
        <n v="15500"/>
        <n v="15300"/>
        <n v="15200"/>
        <n v="14900"/>
        <n v="14800"/>
        <n v="14700"/>
        <n v="14600"/>
        <n v="14500"/>
        <n v="14300"/>
        <n v="14200"/>
        <n v="14000"/>
        <n v="13900"/>
        <n v="13700"/>
        <n v="13300"/>
        <n v="13200"/>
        <n v="13100"/>
        <n v="12900"/>
        <n v="12600"/>
        <n v="12300"/>
        <n v="12200"/>
        <n v="12100"/>
        <n v="12000"/>
        <n v="11600"/>
        <n v="11500"/>
        <n v="11400"/>
        <n v="11300"/>
        <n v="11100"/>
        <n v="11000"/>
        <n v="10900"/>
        <n v="10700"/>
        <n v="10600"/>
        <n v="10500"/>
        <n v="10300"/>
        <n v="10200"/>
        <n v="10100"/>
        <n v="10000"/>
        <n v="9900"/>
        <n v="9800"/>
        <n v="9700"/>
        <n v="9600"/>
        <n v="9500"/>
        <n v="9400"/>
        <n v="9300"/>
        <n v="9200"/>
        <n v="9000"/>
        <n v="8900"/>
        <n v="8800"/>
        <n v="8700"/>
        <n v="8600"/>
        <n v="8500"/>
        <n v="8400"/>
        <n v="8300"/>
        <n v="8200"/>
        <n v="8100"/>
        <n v="8000"/>
        <n v="7900"/>
        <n v="7800"/>
        <n v="7700"/>
        <n v="7600"/>
        <n v="7500"/>
        <n v="7400"/>
        <n v="7300"/>
        <n v="7200"/>
        <n v="7100"/>
        <n v="7000"/>
        <n v="6900"/>
        <n v="6800"/>
        <n v="6700"/>
        <n v="6600"/>
        <n v="6500"/>
        <n v="6400"/>
        <n v="6300"/>
        <n v="6200"/>
        <n v="6100"/>
        <n v="6000"/>
        <n v="5900"/>
        <n v="5800"/>
        <n v="5700"/>
        <n v="5600"/>
        <n v="5500"/>
        <n v="5400"/>
        <n v="5300"/>
      </sharedItems>
    </cacheField>
    <cacheField name="cpi_country" numFmtId="2">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2">
      <sharedItems containsSemiMixedTypes="0" containsString="0" containsNumber="1" minValue="54.3" maxValue="84.2"/>
    </cacheField>
    <cacheField name="tax_revenue_country_country" numFmtId="2">
      <sharedItems containsSemiMixedTypes="0" containsString="0" containsNumber="1" minValue="0.1" maxValue="32.4"/>
    </cacheField>
    <cacheField name="total_tax_rate_country" numFmtId="2">
      <sharedItems containsSemiMixedTypes="0" containsString="0" containsNumber="1" minValue="15.9" maxValue="71.2"/>
    </cacheField>
    <cacheField name="population_country" numFmtId="1">
      <sharedItems containsSemiMixedTypes="0" containsString="0" containsNumber="1" containsInteger="1" minValue="4841000" maxValue="1397715000"/>
    </cacheField>
    <cacheField name="Age" numFmtId="1">
      <sharedItems containsSemiMixedTypes="0" containsString="0" containsNumber="1" minValue="32.137630662020911" maxValue="97.948672566371684" count="445">
        <n v="75.312799452429843"/>
        <n v="52.99797201379031"/>
        <n v="60.455186032942862"/>
        <n v="79.858345163252892"/>
        <n v="93.825470474653443"/>
        <n v="68.663954943679599"/>
        <n v="82.364823855389886"/>
        <n v="84.411376300447714"/>
        <n v="67.189596167008901"/>
        <n v="68.258064516129039"/>
        <n v="70.965092402464066"/>
        <n v="51.25530458590007"/>
        <n v="88.247108404085154"/>
        <n v="50.850102669404521"/>
        <n v="69.570855666525276"/>
        <n v="40.118456196581199"/>
        <n v="88.652997901012995"/>
        <n v="62.208769718830126"/>
        <n v="76.052728888888879"/>
        <n v="79.663962685053747"/>
        <n v="74.721423682409309"/>
        <n v="67.041752224503767"/>
        <n v="59.340177960301162"/>
        <n v="62.008908782756073"/>
        <n v="86.337445322088314"/>
        <n v="40.48530982905983"/>
        <n v="84.75703552782376"/>
        <n v="87.847391411344901"/>
        <n v="87.069130732375086"/>
        <n v="59.762533099950623"/>
        <n v="84.713230612504773"/>
        <n v="88.6995406564658"/>
        <n v="52.661224903670657"/>
        <n v="78.713210130047912"/>
        <n v="55.696829971181558"/>
        <n v="32.137630662020911"/>
        <n v="55.485284052019168"/>
        <n v="75.383983572895275"/>
        <n v="67.071868583162214"/>
        <n v="75.828231111111108"/>
        <n v="73.463391172444403"/>
        <n v="83.997970818436571"/>
        <n v="79.255304585900063"/>
        <n v="44.397700310275603"/>
        <n v="89.18687068414809"/>
        <n v="65.945938215102984"/>
        <n v="86.173175567234168"/>
        <n v="77.364829764829764"/>
        <n v="62.164964582156358"/>
        <n v="70.378513862646045"/>
        <n v="52.737882782397079"/>
        <n v="70.669404517453799"/>
        <n v="78.943189596167002"/>
        <n v="76.192355555555551"/>
        <n v="79.737882782397079"/>
        <n v="52.301875096854182"/>
        <n v="58.134849187935039"/>
        <n v="54.222460052765193"/>
        <n v="83.485284052019168"/>
        <n v="63.479808350444898"/>
        <n v="59.792648444863332"/>
        <n v="81.877490434094213"/>
        <n v="81.48529264465293"/>
        <n v="84.735133070164267"/>
        <n v="71.485284052019168"/>
        <n v="83.129363449691994"/>
        <n v="66.87748117727584"/>
        <n v="68.137602666349252"/>
        <n v="53.773458111404253"/>
        <n v="62.521560574948666"/>
        <n v="68.877503128911144"/>
        <n v="37.770726570726566"/>
        <n v="53.737866494101247"/>
        <n v="61.356619270511352"/>
        <n v="91.274469541409999"/>
        <n v="79.047227926078023"/>
        <n v="58.751540041067763"/>
        <n v="73.819997079652481"/>
        <n v="85.874752179249143"/>
        <n v="62.606433949349757"/>
        <n v="74.885694729637237"/>
        <n v="61.071889075333395"/>
        <n v="56.32103746397695"/>
        <n v="59.195071868583163"/>
        <n v="58.362088167053365"/>
        <n v="78.543463381245715"/>
        <n v="66.792607802874741"/>
        <n v="71.628375337533754"/>
        <n v="62.441484507409498"/>
        <n v="74.03354749215157"/>
        <n v="68.041780740388049"/>
        <n v="88.359357696567002"/>
        <n v="74.271738336862086"/>
        <n v="92.12664488209839"/>
        <n v="84.427803008342195"/>
        <n v="93.296382594512735"/>
        <n v="73.485293573569123"/>
        <n v="56.981543544961056"/>
        <n v="76.729659529659529"/>
        <n v="69.1677096370463"/>
        <n v="56.274495677233432"/>
        <n v="68.436019521485534"/>
        <n v="84.836431936839418"/>
        <n v="68.737875469336672"/>
        <n v="46.299120405429022"/>
        <n v="69.485294117647058"/>
        <n v="57.485296200141612"/>
        <n v="85.189609066598749"/>
        <n v="82.620123203285416"/>
        <n v="80.151287771243162"/>
        <n v="69.99248062314426"/>
        <n v="62.099256877145713"/>
        <n v="60.321035860149898"/>
        <n v="97.000698421567265"/>
        <n v="57.036299268350248"/>
        <n v="67.214236824093092"/>
        <n v="68.735137672090104"/>
        <n v="58.819986310746067"/>
        <n v="79.400410677618069"/>
        <n v="77.321024921024915"/>
        <n v="48.337467873505418"/>
        <n v="81.705007256894049"/>
        <n v="81.913082200818053"/>
        <n v="61.49693624788145"/>
        <n v="91.318275154004112"/>
        <n v="65.285435765545273"/>
        <n v="76.913092313092307"/>
        <n v="60.181410170100079"/>
        <n v="58.959616700889804"/>
        <n v="51.400410677618069"/>
        <n v="70.718685831622182"/>
        <n v="73.943199240709646"/>
        <n v="60.639318201889957"/>
        <n v="84.129384481592425"/>
        <n v="39.710536858974358"/>
        <n v="74.359348762502734"/>
        <n v="60.485301377855571"/>
        <n v="51.932279559894624"/>
        <n v="75.737884444444433"/>
        <n v="70.800821355236138"/>
        <n v="64.208786117429028"/>
        <n v="59.15126625598905"/>
        <n v="89.962362356339128"/>
        <n v="74.071877053369349"/>
        <n v="52.485303992974849"/>
        <n v="84.496943843117279"/>
        <n v="87.028062970568101"/>
        <n v="68.688595118898618"/>
        <n v="94.893908281998634"/>
        <n v="83.060917180013689"/>
        <n v="74.485288749361175"/>
        <n v="58.293642691415315"/>
        <n v="46.795345653661876"/>
        <n v="71.573619861986188"/>
        <n v="44.609213188906082"/>
        <n v="61.855590804397899"/>
        <n v="83.762521338615656"/>
        <n v="65.312813705562704"/>
        <n v="75.70229333333333"/>
        <n v="42.27448109002929"/>
        <n v="59.685875858354649"/>
        <n v="75.381245722108147"/>
        <n v="44.527080109510777"/>
        <n v="82.874743326488712"/>
        <n v="86.304591371117482"/>
        <n v="76.069155555555554"/>
        <n v="75.460643394934976"/>
        <n v="81.408634102367202"/>
        <n v="52.880247414317587"/>
        <n v="54.318283637811739"/>
        <n v="56.400432276657064"/>
        <n v="77.118427518427509"/>
        <n v="64.258065874820986"/>
        <n v="60.737878654066947"/>
        <n v="54.529774127310063"/>
        <n v="77.86653959452434"/>
        <n v="65.819998365478924"/>
        <n v="71.921317131713167"/>
        <n v="71.817281728172816"/>
        <n v="68.321033210332104"/>
        <n v="59.913109824514159"/>
        <n v="63.902156515879035"/>
        <n v="65.416849877628906"/>
        <n v="67.529817878823948"/>
        <n v="72.236161116111603"/>
        <n v="95.735139712108392"/>
        <n v="58.762491444216288"/>
        <n v="45.353886442090229"/>
        <n v="42.828199863107457"/>
        <n v="77.154018954018952"/>
        <n v="57.674895591647335"/>
        <n v="80.806316984407871"/>
        <n v="48.967858511745057"/>
        <n v="83.307323750855574"/>
        <n v="78.926762491444222"/>
        <n v="86.913073237508556"/>
        <n v="64.485300311683929"/>
        <n v="73.247104961337826"/>
        <n v="67.468856947296374"/>
        <n v="56.973330186452678"/>
        <n v="74.299116594874789"/>
        <n v="58.337447795823664"/>
        <n v="72.055468046804677"/>
        <n v="48.696818704484478"/>
        <n v="72.99522734840356"/>
        <n v="50.299119604895857"/>
        <n v="40.096554487179489"/>
        <n v="57.01713476516403"/>
        <n v="65.485294727672468"/>
        <n v="53.485297099979725"/>
        <n v="81.208774331407966"/>
        <n v="72.907617743904694"/>
        <n v="69.058197747183982"/>
        <n v="69.579069139706164"/>
        <n v="80.430541472317998"/>
        <n v="76.485297777777774"/>
        <n v="74.53798767967146"/>
        <n v="68.740613266583225"/>
        <n v="49.017138476701525"/>
        <n v="75.521599999999992"/>
        <n v="56.485302593659945"/>
        <n v="76.576342576342569"/>
        <n v="79.052703627652292"/>
        <n v="74.101993137183328"/>
        <n v="78.485288511523137"/>
        <n v="76.271751111111101"/>
        <n v="62.674880219028061"/>
        <n v="63.893943222980369"/>
        <n v="80.784414543754806"/>
        <n v="92.866546280654745"/>
        <n v="69.737862954536695"/>
        <n v="42.748802190280628"/>
        <n v="70.973305954825463"/>
        <n v="67.255304585900063"/>
        <n v="67.006160164271051"/>
        <n v="59.230663928815879"/>
        <n v="55.285420944558524"/>
        <n v="41.044521217652047"/>
        <n v="68.225211284370914"/>
        <n v="95.126625598904866"/>
        <n v="87.118412046543469"/>
        <n v="61.570857416018427"/>
        <n v="60.115703963017815"/>
        <n v="53.759769027826174"/>
        <n v="53.570859674448705"/>
        <n v="73.118428354730099"/>
        <n v="56.008933717579254"/>
        <n v="55.773487031700292"/>
        <n v="58.405893271461721"/>
        <n v="51.781703600392582"/>
        <n v="74.587268993839842"/>
        <n v="67.987025354124512"/>
        <n v="54.479814824033056"/>
        <n v="59.902158790000442"/>
        <n v="57.060939343875383"/>
        <n v="43.907647380908926"/>
        <n v="81.345664585489629"/>
        <n v="55.606484149855909"/>
        <n v="72.820008139405815"/>
        <n v="69.767979022866612"/>
        <n v="69.479818523153938"/>
        <n v="63.011635865845314"/>
        <n v="55.924063400576372"/>
        <n v="90.770704996577692"/>
        <n v="68.562656445556939"/>
        <n v="42.850102669404521"/>
        <n v="67.307323750855574"/>
        <n v="86.249834786166105"/>
        <n v="63.485284052019168"/>
        <n v="81.748812508246473"/>
        <n v="86.394939736287256"/>
        <n v="69.746076427717583"/>
        <n v="80.471608193064299"/>
        <n v="53.989745631937879"/>
        <n v="81.471603619244775"/>
        <n v="71.874774977497751"/>
        <n v="72.485298529852983"/>
        <n v="73.241629361056638"/>
        <n v="63.436002737850785"/>
        <n v="82.573579739904176"/>
        <n v="93.071882099376708"/>
        <n v="60.55992228208072"/>
        <n v="51.642078619763424"/>
        <n v="64.315558925111617"/>
        <n v="57.066414916214299"/>
        <n v="66.587268993839842"/>
        <n v="69.546215246982612"/>
        <n v="81.039030416346705"/>
        <n v="79.685864936118435"/>
        <n v="42.866529774127308"/>
        <n v="62.959616700889804"/>
        <n v="78.737850787132103"/>
        <n v="80.904877967346664"/>
        <n v="77.47981747981747"/>
        <n v="62.611909650924026"/>
        <n v="67.532555648137134"/>
        <n v="73.658465357377523"/>
        <n v="95.460643394934976"/>
        <n v="59.751582065436914"/>
        <n v="39.08555783709788"/>
        <n v="42.24710301795492"/>
        <n v="78.92950034223135"/>
        <n v="81.67489114658926"/>
        <n v="84.702279383675034"/>
        <n v="57.058201557705921"/>
        <n v="59.803599479377041"/>
        <n v="70.494182067077347"/>
        <n v="68.778942428035037"/>
        <n v="72.331983198319833"/>
        <n v="88.4852959271564"/>
        <n v="90.485287923461101"/>
        <n v="56.778947368421051"/>
        <n v="59.759795341322196"/>
        <n v="81.76797730571316"/>
        <n v="55.965129682997123"/>
        <n v="70.156750086762045"/>
        <n v="60.299133791122479"/>
        <n v="87.740617694106064"/>
        <n v="56.751569506726455"/>
        <n v="41.65299885394117"/>
        <n v="54.874743326488705"/>
        <n v="59.603743099501813"/>
        <n v="62.625598904859686"/>
        <n v="95.479808350444898"/>
        <n v="54.516084873374403"/>
        <n v="62.951403148528406"/>
        <n v="67.203285420944553"/>
        <n v="59.532561375162693"/>
        <n v="62.830937713894592"/>
        <n v="73.576330583339413"/>
        <n v="57.66668213457077"/>
        <n v="76.499684099684089"/>
        <n v="48.485305620739744"/>
        <n v="45.485299369122728"/>
        <n v="61.904871583155881"/>
        <n v="56.839178664149159"/>
        <n v="73.252580561618998"/>
        <n v="85.505145230827338"/>
        <n v="85.096523621545913"/>
        <n v="93.874751433758888"/>
        <n v="72.707758333641635"/>
        <n v="41.110227494948177"/>
        <n v="66.485289310232105"/>
        <n v="70.181390506304709"/>
        <n v="71.323750855578368"/>
        <n v="68.527065081351694"/>
        <n v="79.334702258726892"/>
        <n v="64.71871240718464"/>
        <n v="48.468879204380379"/>
        <n v="81.581804987465361"/>
        <n v="59.863830169202458"/>
        <n v="94.329231389953591"/>
        <n v="85.819995594297765"/>
        <n v="53.181403366457111"/>
        <n v="72.855599541233488"/>
        <n v="64.211523881728581"/>
        <n v="71.036276522929498"/>
        <n v="60.653007153581207"/>
        <n v="61.699535004997607"/>
        <n v="91.414099931553736"/>
        <n v="89.918557073229437"/>
        <n v="78.677618069815196"/>
        <n v="59.485284052019168"/>
        <n v="68.069158433519817"/>
        <n v="86.48528810145703"/>
        <n v="60.293658273865624"/>
        <n v="97.948672566371684"/>
        <n v="61.154022785480883"/>
        <n v="86.318280517355319"/>
        <n v="90.902121834360031"/>
        <n v="61.962365825040202"/>
        <n v="71.162217659137582"/>
        <n v="59.904896548628869"/>
        <n v="80.746085272611936"/>
        <n v="65.348405027585343"/>
        <n v="86.455171979733777"/>
        <n v="75.353867214236828"/>
        <n v="64.836437549259557"/>
        <n v="89.650249714182564"/>
        <n v="93.680365428398503"/>
        <n v="77.981528331311736"/>
        <n v="72.987013947981794"/>
        <n v="86.800821355236138"/>
        <n v="61.48529541640908"/>
        <n v="94.238882964926944"/>
        <n v="63.178644763860369"/>
        <n v="63.705037486311177"/>
        <n v="67.44695414099931"/>
        <n v="59.491494995736275"/>
        <n v="76.672165672165661"/>
        <n v="71.910366036603662"/>
        <n v="57.76524361948956"/>
        <n v="89.781665563511638"/>
        <n v="94.485287760454185"/>
        <n v="72.893928743201741"/>
        <n v="78.527036276522935"/>
        <n v="52.650273778138313"/>
        <n v="60.236165342668635"/>
        <n v="57.874756380510441"/>
        <n v="81.225201161897772"/>
        <n v="82.312805119408893"/>
        <n v="88.778937121649989"/>
        <n v="66.468862373324626"/>
        <n v="70.751540041067756"/>
        <n v="52.653011559521396"/>
        <n v="66.677618069815196"/>
        <n v="74.995208761122512"/>
        <n v="67.208761122518823"/>
        <n v="33.89119211514393"/>
        <n v="35.795412504624494"/>
        <n v="95.214236824093092"/>
        <n v="79.099247091033533"/>
        <n v="59.329226557152637"/>
        <n v="96.269009314140561"/>
        <n v="69.323764080100119"/>
        <n v="83.063655030800817"/>
        <n v="67.847399119152485"/>
        <n v="79.455167693360707"/>
        <n v="79.844656256337458"/>
        <n v="81.271743848285539"/>
        <n v="82.200554162818307"/>
        <n v="69.23889236545682"/>
        <n v="83.189596167008901"/>
        <n v="44.471618908559961"/>
        <n v="69.362093241551932"/>
        <n v="78.38946456420031"/>
        <n v="75.132101300479121"/>
        <n v="71.726935193519353"/>
        <n v="59.244353182751539"/>
        <n v="60.95690188112691"/>
        <n v="72.718709534203995"/>
        <n v="50.767967145790557"/>
        <n v="65.468867963662007"/>
        <n v="61.751553604797706"/>
        <n v="61.140333833789633"/>
        <n v="66.98151950718686"/>
        <n v="80.121172176029205"/>
        <n v="74.058187924362997"/>
        <n v="81.482554839571307"/>
        <n v="87.50516795865633"/>
        <n v="79.82275400527277"/>
        <n v="64.096537781147333"/>
        <n v="83.10746064339493"/>
        <n v="79.069130732375086"/>
        <n v="68.614674593241546"/>
      </sharedItems>
      <fieldGroup base="19">
        <rangePr autoStart="0" autoEnd="0" startNum="30" endNum="100" groupInterval="10"/>
        <groupItems count="9">
          <s v="&lt;30"/>
          <s v="30-40"/>
          <s v="40-50"/>
          <s v="50-60"/>
          <s v="60-70"/>
          <s v="70-80"/>
          <s v="80-90"/>
          <s v="90-100"/>
          <s v="&gt;100"/>
        </groupItems>
      </fieldGroup>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birthDate" numFmtId="14">
      <sharedItems containsSemiMixedTypes="0" containsNonDate="0" containsDate="1" containsString="0" minDate="1926-07-16T00:00:00" maxDate="1992-05-08T00:00:00"/>
    </cacheField>
    <cacheField name="todayDate" numFmtId="14">
      <sharedItems containsSemiMixedTypes="0" containsNonDate="0" containsDate="1" containsString="0" minDate="2024-06-27T00:00:00" maxDate="2024-06-28T00:00:00"/>
    </cacheField>
  </cacheFields>
  <extLst>
    <ext xmlns:x14="http://schemas.microsoft.com/office/spreadsheetml/2009/9/main" uri="{725AE2AE-9491-48be-B2B4-4EB974FC3084}">
      <x14:pivotCacheDefinition pivotCacheId="321375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s v="Bernard Arnault &amp; family"/>
    <x v="0"/>
    <s v="Paris"/>
    <s v="LVMH"/>
    <x v="0"/>
    <x v="0"/>
    <x v="0"/>
    <s v="Arnault"/>
    <s v="Bernard"/>
    <x v="0"/>
    <x v="0"/>
    <n v="110.05"/>
    <n v="2715518274227"/>
    <n v="82.5"/>
    <n v="24.2"/>
    <n v="60.7"/>
    <n v="67059887"/>
    <x v="0"/>
    <n v="1949"/>
    <n v="3"/>
    <n v="5"/>
    <d v="1949-03-05T00:00:00"/>
    <d v="2024-06-27T00:00:00"/>
  </r>
  <r>
    <n v="2"/>
    <x v="1"/>
    <s v="Elon Musk"/>
    <x v="1"/>
    <s v="Austin"/>
    <s v="Tesla, SpaceX"/>
    <x v="1"/>
    <x v="1"/>
    <x v="0"/>
    <s v="Musk"/>
    <s v="Elon"/>
    <x v="1"/>
    <x v="1"/>
    <n v="117.24"/>
    <n v="21427700000000"/>
    <n v="78.5"/>
    <n v="9.6"/>
    <n v="36.6"/>
    <n v="328239523"/>
    <x v="1"/>
    <n v="1971"/>
    <n v="6"/>
    <n v="28"/>
    <d v="1971-06-28T00:00:00"/>
    <d v="2024-06-27T00:00:00"/>
  </r>
  <r>
    <n v="3"/>
    <x v="2"/>
    <s v="Jeff Bezos"/>
    <x v="1"/>
    <s v="Medina"/>
    <s v="Amazon"/>
    <x v="2"/>
    <x v="1"/>
    <x v="0"/>
    <s v="Bezos"/>
    <s v="Jeff"/>
    <x v="2"/>
    <x v="2"/>
    <n v="117.24"/>
    <n v="21427700000000"/>
    <n v="78.5"/>
    <n v="9.6"/>
    <n v="36.6"/>
    <n v="328239523"/>
    <x v="2"/>
    <n v="1964"/>
    <n v="1"/>
    <n v="12"/>
    <d v="1964-01-12T00:00:00"/>
    <d v="2024-06-27T00:00:00"/>
  </r>
  <r>
    <n v="4"/>
    <x v="2"/>
    <s v="Larry Ellison"/>
    <x v="1"/>
    <s v="Lanai"/>
    <s v="Oracle"/>
    <x v="2"/>
    <x v="1"/>
    <x v="0"/>
    <s v="Ellison"/>
    <s v="Larry"/>
    <x v="3"/>
    <x v="3"/>
    <n v="117.24"/>
    <n v="21427700000000"/>
    <n v="78.5"/>
    <n v="9.6"/>
    <n v="36.6"/>
    <n v="328239523"/>
    <x v="3"/>
    <n v="1944"/>
    <n v="8"/>
    <n v="17"/>
    <d v="1944-08-17T00:00:00"/>
    <d v="2024-06-27T00:00:00"/>
  </r>
  <r>
    <n v="5"/>
    <x v="3"/>
    <s v="Warren Buffett"/>
    <x v="1"/>
    <s v="Omaha"/>
    <s v="Berkshire Hathaway"/>
    <x v="3"/>
    <x v="1"/>
    <x v="0"/>
    <s v="Buffett"/>
    <s v="Warren"/>
    <x v="4"/>
    <x v="4"/>
    <n v="117.24"/>
    <n v="21427700000000"/>
    <n v="78.5"/>
    <n v="9.6"/>
    <n v="36.6"/>
    <n v="328239523"/>
    <x v="4"/>
    <n v="1930"/>
    <n v="8"/>
    <n v="30"/>
    <d v="1930-08-30T00:00:00"/>
    <d v="2024-06-27T00:00:00"/>
  </r>
  <r>
    <n v="6"/>
    <x v="2"/>
    <s v="Bill Gates"/>
    <x v="1"/>
    <s v="Medina"/>
    <s v="Microsoft"/>
    <x v="2"/>
    <x v="1"/>
    <x v="0"/>
    <s v="Gates"/>
    <s v="Bill"/>
    <x v="5"/>
    <x v="5"/>
    <n v="117.24"/>
    <n v="21427700000000"/>
    <n v="78.5"/>
    <n v="9.6"/>
    <n v="36.6"/>
    <n v="328239523"/>
    <x v="5"/>
    <n v="1955"/>
    <n v="10"/>
    <n v="28"/>
    <d v="1955-10-28T00:00:00"/>
    <d v="2024-06-27T00:00:00"/>
  </r>
  <r>
    <n v="7"/>
    <x v="4"/>
    <s v="Michael Bloomberg"/>
    <x v="1"/>
    <s v="New York"/>
    <s v="Bloomberg LP"/>
    <x v="4"/>
    <x v="1"/>
    <x v="0"/>
    <s v="Bloomberg"/>
    <s v="Michael"/>
    <x v="6"/>
    <x v="6"/>
    <n v="117.24"/>
    <n v="21427700000000"/>
    <n v="78.5"/>
    <n v="9.6"/>
    <n v="36.6"/>
    <n v="328239523"/>
    <x v="6"/>
    <n v="1942"/>
    <n v="2"/>
    <n v="14"/>
    <d v="1942-02-14T00:00:00"/>
    <d v="2024-06-27T00:00:00"/>
  </r>
  <r>
    <n v="8"/>
    <x v="5"/>
    <s v="Carlos Slim Helu &amp; family"/>
    <x v="2"/>
    <s v="Mexico City"/>
    <s v="Telecom"/>
    <x v="5"/>
    <x v="1"/>
    <x v="0"/>
    <s v="Slim Helu"/>
    <s v="Carlos"/>
    <x v="7"/>
    <x v="7"/>
    <n v="141.54"/>
    <n v="1258286717125"/>
    <n v="75"/>
    <n v="13.1"/>
    <n v="55.1"/>
    <n v="126014024"/>
    <x v="7"/>
    <n v="1940"/>
    <n v="1"/>
    <n v="28"/>
    <d v="1940-01-28T00:00:00"/>
    <d v="2024-06-27T00:00:00"/>
  </r>
  <r>
    <n v="9"/>
    <x v="6"/>
    <s v="Mukesh Ambani"/>
    <x v="3"/>
    <s v="Mumbai"/>
    <s v="Diversified"/>
    <x v="6"/>
    <x v="0"/>
    <x v="0"/>
    <s v="Ambani"/>
    <s v="Mukesh"/>
    <x v="8"/>
    <x v="8"/>
    <n v="180.44"/>
    <n v="2611000000000"/>
    <n v="69.400000000000006"/>
    <n v="11.2"/>
    <n v="49.7"/>
    <n v="1366417754"/>
    <x v="8"/>
    <n v="1957"/>
    <n v="4"/>
    <n v="19"/>
    <d v="1957-04-19T00:00:00"/>
    <d v="2024-06-27T00:00:00"/>
  </r>
  <r>
    <n v="10"/>
    <x v="2"/>
    <s v="Steve Ballmer"/>
    <x v="1"/>
    <s v="Hunts Point"/>
    <s v="Microsoft"/>
    <x v="2"/>
    <x v="1"/>
    <x v="0"/>
    <s v="Ballmer"/>
    <s v="Steve"/>
    <x v="9"/>
    <x v="9"/>
    <n v="117.24"/>
    <n v="21427700000000"/>
    <n v="78.5"/>
    <n v="9.6"/>
    <n v="36.6"/>
    <n v="328239523"/>
    <x v="9"/>
    <n v="1956"/>
    <n v="3"/>
    <n v="24"/>
    <d v="1956-03-24T00:00:00"/>
    <d v="2024-06-27T00:00:00"/>
  </r>
  <r>
    <n v="11"/>
    <x v="0"/>
    <s v="Francoise Bettencourt Meyers &amp; family"/>
    <x v="0"/>
    <s v="Paris"/>
    <s v="L'Oréal"/>
    <x v="0"/>
    <x v="0"/>
    <x v="1"/>
    <s v="Bettencourt Meyers"/>
    <s v="Francoise"/>
    <x v="10"/>
    <x v="10"/>
    <n v="110.05"/>
    <n v="2715518274227"/>
    <n v="82.5"/>
    <n v="24.2"/>
    <n v="60.7"/>
    <n v="67059887"/>
    <x v="10"/>
    <n v="1953"/>
    <n v="7"/>
    <n v="10"/>
    <d v="1953-07-10T00:00:00"/>
    <d v="2024-06-27T00:00:00"/>
  </r>
  <r>
    <n v="12"/>
    <x v="2"/>
    <s v="Larry Page"/>
    <x v="1"/>
    <s v="Palo Alto"/>
    <s v="Google"/>
    <x v="2"/>
    <x v="1"/>
    <x v="0"/>
    <s v="Page"/>
    <s v="Larry"/>
    <x v="11"/>
    <x v="11"/>
    <n v="117.24"/>
    <n v="21427700000000"/>
    <n v="78.5"/>
    <n v="9.6"/>
    <n v="36.6"/>
    <n v="328239523"/>
    <x v="11"/>
    <n v="1973"/>
    <n v="3"/>
    <n v="26"/>
    <d v="1973-03-26T00:00:00"/>
    <d v="2024-06-27T00:00:00"/>
  </r>
  <r>
    <n v="13"/>
    <x v="0"/>
    <s v="Amancio Ortega"/>
    <x v="4"/>
    <s v="La Coruna"/>
    <s v="Zara"/>
    <x v="0"/>
    <x v="1"/>
    <x v="0"/>
    <s v="Ortega"/>
    <s v="Amancio"/>
    <x v="12"/>
    <x v="12"/>
    <n v="110.96"/>
    <n v="1394116310769"/>
    <n v="83.3"/>
    <n v="14.2"/>
    <n v="47"/>
    <n v="47076781"/>
    <x v="12"/>
    <n v="1936"/>
    <n v="3"/>
    <n v="28"/>
    <d v="1936-03-28T00:00:00"/>
    <d v="2024-06-27T00:00:00"/>
  </r>
  <r>
    <n v="14"/>
    <x v="2"/>
    <s v="Sergey Brin"/>
    <x v="1"/>
    <s v="Los Altos"/>
    <s v="Google"/>
    <x v="2"/>
    <x v="1"/>
    <x v="0"/>
    <s v="Brin"/>
    <s v="Sergey"/>
    <x v="13"/>
    <x v="13"/>
    <n v="117.24"/>
    <n v="21427700000000"/>
    <n v="78.5"/>
    <n v="9.6"/>
    <n v="36.6"/>
    <n v="328239523"/>
    <x v="13"/>
    <n v="1973"/>
    <n v="8"/>
    <n v="21"/>
    <d v="1973-08-21T00:00:00"/>
    <d v="2024-06-27T00:00:00"/>
  </r>
  <r>
    <n v="15"/>
    <x v="7"/>
    <s v="Zhong Shanshan"/>
    <x v="5"/>
    <s v="Hangzhou"/>
    <s v="Beverages, pharmaceuticals"/>
    <x v="7"/>
    <x v="1"/>
    <x v="0"/>
    <s v="Zhong"/>
    <s v="Shanshan"/>
    <x v="14"/>
    <x v="14"/>
    <n v="125.08"/>
    <n v="19910000000000"/>
    <n v="77"/>
    <n v="9.4"/>
    <n v="59.2"/>
    <n v="1397715000"/>
    <x v="14"/>
    <n v="1954"/>
    <n v="12"/>
    <n v="1"/>
    <d v="1954-12-01T00:00:00"/>
    <d v="2024-06-27T00:00:00"/>
  </r>
  <r>
    <n v="16"/>
    <x v="2"/>
    <s v="Mark Zuckerberg"/>
    <x v="1"/>
    <s v="Palo Alto"/>
    <s v="Facebook"/>
    <x v="2"/>
    <x v="1"/>
    <x v="0"/>
    <s v="Zuckerberg"/>
    <s v="Mark"/>
    <x v="15"/>
    <x v="15"/>
    <n v="117.24"/>
    <n v="21427700000000"/>
    <n v="78.5"/>
    <n v="9.6"/>
    <n v="36.6"/>
    <n v="328239523"/>
    <x v="15"/>
    <n v="1984"/>
    <n v="5"/>
    <n v="14"/>
    <d v="1984-05-14T00:00:00"/>
    <d v="2024-06-27T00:00:00"/>
  </r>
  <r>
    <n v="17"/>
    <x v="6"/>
    <s v="Charles Koch &amp; family"/>
    <x v="1"/>
    <s v="Wichita"/>
    <s v="Koch Industries"/>
    <x v="6"/>
    <x v="0"/>
    <x v="0"/>
    <s v="Koch"/>
    <s v="Charles"/>
    <x v="16"/>
    <x v="16"/>
    <n v="117.24"/>
    <n v="21427700000000"/>
    <n v="78.5"/>
    <n v="9.6"/>
    <n v="36.6"/>
    <n v="328239523"/>
    <x v="16"/>
    <n v="1935"/>
    <n v="11"/>
    <n v="1"/>
    <d v="1935-11-01T00:00:00"/>
    <d v="2024-06-27T00:00:00"/>
  </r>
  <r>
    <n v="17"/>
    <x v="6"/>
    <s v="Julia Koch &amp; family"/>
    <x v="1"/>
    <s v="New York"/>
    <s v="Koch Industries"/>
    <x v="6"/>
    <x v="0"/>
    <x v="1"/>
    <s v="Koch"/>
    <s v="Julia"/>
    <x v="17"/>
    <x v="16"/>
    <n v="117.24"/>
    <n v="21427700000000"/>
    <n v="78.5"/>
    <n v="9.6"/>
    <n v="36.6"/>
    <n v="328239523"/>
    <x v="17"/>
    <n v="1962"/>
    <n v="4"/>
    <n v="12"/>
    <d v="1962-04-12T00:00:00"/>
    <d v="2024-06-27T00:00:00"/>
  </r>
  <r>
    <n v="19"/>
    <x v="0"/>
    <s v="Jim Walton"/>
    <x v="1"/>
    <s v="Bentonville"/>
    <s v="Walmart"/>
    <x v="0"/>
    <x v="0"/>
    <x v="0"/>
    <s v="Walton"/>
    <s v="Jim"/>
    <x v="18"/>
    <x v="17"/>
    <n v="117.24"/>
    <n v="21427700000000"/>
    <n v="78.5"/>
    <n v="9.6"/>
    <n v="36.6"/>
    <n v="328239523"/>
    <x v="18"/>
    <n v="1948"/>
    <n v="6"/>
    <n v="7"/>
    <d v="1948-06-07T00:00:00"/>
    <d v="2024-06-27T00:00:00"/>
  </r>
  <r>
    <n v="20"/>
    <x v="0"/>
    <s v="Rob Walton &amp; family"/>
    <x v="1"/>
    <s v="Bentonville"/>
    <s v="Walmart"/>
    <x v="0"/>
    <x v="0"/>
    <x v="0"/>
    <s v="Walton"/>
    <s v="Rob"/>
    <x v="19"/>
    <x v="18"/>
    <n v="117.24"/>
    <n v="21427700000000"/>
    <n v="78.5"/>
    <n v="9.6"/>
    <n v="36.6"/>
    <n v="328239523"/>
    <x v="19"/>
    <n v="1944"/>
    <n v="10"/>
    <n v="27"/>
    <d v="1944-10-27T00:00:00"/>
    <d v="2024-06-27T00:00:00"/>
  </r>
  <r>
    <n v="21"/>
    <x v="0"/>
    <s v="Alice Walton"/>
    <x v="1"/>
    <s v="Fort Worth"/>
    <s v="Walmart"/>
    <x v="0"/>
    <x v="0"/>
    <x v="1"/>
    <s v="Walton"/>
    <s v="Alice"/>
    <x v="20"/>
    <x v="19"/>
    <n v="117.24"/>
    <n v="21427700000000"/>
    <n v="78.5"/>
    <n v="9.6"/>
    <n v="36.6"/>
    <n v="328239523"/>
    <x v="20"/>
    <n v="1949"/>
    <n v="10"/>
    <n v="7"/>
    <d v="1949-10-07T00:00:00"/>
    <d v="2024-06-27T00:00:00"/>
  </r>
  <r>
    <n v="22"/>
    <x v="4"/>
    <s v="David Thomson &amp; family"/>
    <x v="6"/>
    <s v="Toronto"/>
    <s v="Media"/>
    <x v="4"/>
    <x v="0"/>
    <x v="0"/>
    <s v="Thomson"/>
    <s v="David"/>
    <x v="21"/>
    <x v="20"/>
    <n v="116.76"/>
    <n v="1736425629520"/>
    <n v="81.900000000000006"/>
    <n v="12.8"/>
    <n v="24.5"/>
    <n v="36991981"/>
    <x v="21"/>
    <n v="1957"/>
    <n v="6"/>
    <n v="12"/>
    <d v="1957-06-12T00:00:00"/>
    <d v="2024-06-27T00:00:00"/>
  </r>
  <r>
    <n v="23"/>
    <x v="2"/>
    <s v="Michael Dell"/>
    <x v="1"/>
    <s v="Austin"/>
    <s v="Dell Technologies"/>
    <x v="2"/>
    <x v="1"/>
    <x v="0"/>
    <s v="Dell"/>
    <s v="Michael"/>
    <x v="22"/>
    <x v="21"/>
    <n v="117.24"/>
    <n v="21427700000000"/>
    <n v="78.5"/>
    <n v="9.6"/>
    <n v="36.6"/>
    <n v="328239523"/>
    <x v="22"/>
    <n v="1965"/>
    <n v="2"/>
    <n v="23"/>
    <d v="1965-02-23T00:00:00"/>
    <d v="2024-06-27T00:00:00"/>
  </r>
  <r>
    <n v="24"/>
    <x v="6"/>
    <s v="Gautam Adani"/>
    <x v="3"/>
    <s v="Ahmedabad"/>
    <s v="Infrastructure, commodities"/>
    <x v="6"/>
    <x v="1"/>
    <x v="0"/>
    <s v="Adani"/>
    <s v="Gautam"/>
    <x v="23"/>
    <x v="22"/>
    <n v="180.44"/>
    <n v="2611000000000"/>
    <n v="69.400000000000006"/>
    <n v="11.2"/>
    <n v="49.7"/>
    <n v="1366417754"/>
    <x v="23"/>
    <n v="1962"/>
    <n v="6"/>
    <n v="24"/>
    <d v="1962-06-24T00:00:00"/>
    <d v="2024-06-27T00:00:00"/>
  </r>
  <r>
    <n v="25"/>
    <x v="0"/>
    <s v="Phil Knight &amp; family"/>
    <x v="1"/>
    <s v="Hillsboro"/>
    <s v="Nike"/>
    <x v="0"/>
    <x v="1"/>
    <x v="0"/>
    <s v="Knight"/>
    <s v="Phil"/>
    <x v="24"/>
    <x v="23"/>
    <n v="117.24"/>
    <n v="21427700000000"/>
    <n v="78.5"/>
    <n v="9.6"/>
    <n v="36.6"/>
    <n v="328239523"/>
    <x v="24"/>
    <n v="1938"/>
    <n v="2"/>
    <n v="24"/>
    <d v="1938-02-24T00:00:00"/>
    <d v="2024-06-27T00:00:00"/>
  </r>
  <r>
    <n v="26"/>
    <x v="2"/>
    <s v="Zhang Yiming"/>
    <x v="5"/>
    <s v="Beijing"/>
    <s v="TikTok"/>
    <x v="2"/>
    <x v="1"/>
    <x v="0"/>
    <s v="Zhang"/>
    <s v="Yiming"/>
    <x v="25"/>
    <x v="24"/>
    <n v="125.08"/>
    <n v="19910000000000"/>
    <n v="77"/>
    <n v="9.4"/>
    <n v="59.2"/>
    <n v="1397715000"/>
    <x v="25"/>
    <n v="1984"/>
    <n v="1"/>
    <n v="1"/>
    <d v="1984-01-01T00:00:00"/>
    <d v="2024-06-27T00:00:00"/>
  </r>
  <r>
    <n v="27"/>
    <x v="0"/>
    <s v="Dieter Schwarz"/>
    <x v="7"/>
    <s v="Neckarsulm"/>
    <s v="Retail"/>
    <x v="0"/>
    <x v="0"/>
    <x v="0"/>
    <s v="Schwarz"/>
    <s v="Dieter"/>
    <x v="26"/>
    <x v="25"/>
    <n v="112.85"/>
    <n v="3845630030824"/>
    <n v="80.900000000000006"/>
    <n v="11.5"/>
    <n v="48.8"/>
    <n v="83132799"/>
    <x v="26"/>
    <n v="1939"/>
    <n v="9"/>
    <n v="24"/>
    <d v="1939-09-24T00:00:00"/>
    <d v="2024-06-27T00:00:00"/>
  </r>
  <r>
    <n v="28"/>
    <x v="0"/>
    <s v="François Pinault &amp; family"/>
    <x v="0"/>
    <s v="Paris"/>
    <s v="Luxury goods"/>
    <x v="0"/>
    <x v="1"/>
    <x v="0"/>
    <s v="Pinault"/>
    <s v="François"/>
    <x v="27"/>
    <x v="26"/>
    <n v="110.05"/>
    <n v="2715518274227"/>
    <n v="82.5"/>
    <n v="24.2"/>
    <n v="60.7"/>
    <n v="67059887"/>
    <x v="27"/>
    <n v="1936"/>
    <n v="8"/>
    <n v="21"/>
    <d v="1936-08-21T00:00:00"/>
    <d v="2024-06-27T00:00:00"/>
  </r>
  <r>
    <n v="29"/>
    <x v="8"/>
    <s v="Klaus-Michael Kuehne"/>
    <x v="8"/>
    <s v="Schindellegi"/>
    <s v="Shipping"/>
    <x v="8"/>
    <x v="0"/>
    <x v="0"/>
    <s v="Kuehne"/>
    <s v="Klaus-Michael"/>
    <x v="28"/>
    <x v="27"/>
    <n v="99.55"/>
    <n v="703082435360"/>
    <n v="83.6"/>
    <n v="10.1"/>
    <n v="28.8"/>
    <n v="8574832"/>
    <x v="28"/>
    <n v="1937"/>
    <n v="6"/>
    <n v="2"/>
    <d v="1937-06-02T00:00:00"/>
    <d v="2024-06-27T00:00:00"/>
  </r>
  <r>
    <n v="30"/>
    <x v="7"/>
    <s v="Giovanni Ferrero"/>
    <x v="9"/>
    <s v="Brussels"/>
    <s v="Nutella, chocolates"/>
    <x v="7"/>
    <x v="0"/>
    <x v="0"/>
    <s v="Ferrero"/>
    <s v="Giovanni"/>
    <x v="29"/>
    <x v="28"/>
    <n v="117.11"/>
    <n v="529606710418"/>
    <n v="81.599999999999994"/>
    <n v="24"/>
    <n v="55.4"/>
    <n v="11484055"/>
    <x v="29"/>
    <n v="1964"/>
    <n v="9"/>
    <n v="21"/>
    <d v="1964-09-21T00:00:00"/>
    <d v="2024-06-27T00:00:00"/>
  </r>
  <r>
    <n v="31"/>
    <x v="7"/>
    <s v="Jacqueline Mars"/>
    <x v="1"/>
    <s v="The Plains"/>
    <s v="Candy, pet food"/>
    <x v="7"/>
    <x v="0"/>
    <x v="1"/>
    <s v="Mars"/>
    <s v="Jacqueline"/>
    <x v="30"/>
    <x v="29"/>
    <n v="117.24"/>
    <n v="21427700000000"/>
    <n v="78.5"/>
    <n v="9.6"/>
    <n v="36.6"/>
    <n v="328239523"/>
    <x v="30"/>
    <n v="1939"/>
    <n v="10"/>
    <n v="10"/>
    <d v="1939-10-10T00:00:00"/>
    <d v="2024-06-27T00:00:00"/>
  </r>
  <r>
    <n v="31"/>
    <x v="7"/>
    <s v="John Mars"/>
    <x v="1"/>
    <s v="Jackson"/>
    <s v="Candy, pet food"/>
    <x v="7"/>
    <x v="0"/>
    <x v="0"/>
    <s v="Mars"/>
    <s v="John"/>
    <x v="31"/>
    <x v="29"/>
    <n v="117.24"/>
    <n v="21427700000000"/>
    <n v="78.5"/>
    <n v="9.6"/>
    <n v="36.6"/>
    <n v="328239523"/>
    <x v="31"/>
    <n v="1935"/>
    <n v="10"/>
    <n v="15"/>
    <d v="1935-10-15T00:00:00"/>
    <d v="2024-06-27T00:00:00"/>
  </r>
  <r>
    <n v="34"/>
    <x v="2"/>
    <s v="Ma Huateng"/>
    <x v="5"/>
    <s v="Shenzhen"/>
    <s v="Internet media"/>
    <x v="2"/>
    <x v="1"/>
    <x v="0"/>
    <s v="Ma"/>
    <s v="Huateng"/>
    <x v="32"/>
    <x v="30"/>
    <n v="125.08"/>
    <n v="19910000000000"/>
    <n v="77"/>
    <n v="9.4"/>
    <n v="59.2"/>
    <n v="1397715000"/>
    <x v="32"/>
    <n v="1971"/>
    <n v="10"/>
    <n v="29"/>
    <d v="1971-10-29T00:00:00"/>
    <d v="2024-06-27T00:00:00"/>
  </r>
  <r>
    <n v="35"/>
    <x v="9"/>
    <s v="Miriam Adelson &amp; family"/>
    <x v="1"/>
    <s v="Las Vegas"/>
    <s v="Casinos"/>
    <x v="9"/>
    <x v="0"/>
    <x v="1"/>
    <s v="Adelson"/>
    <s v="Miriam"/>
    <x v="33"/>
    <x v="31"/>
    <n v="117.24"/>
    <n v="21427700000000"/>
    <n v="78.5"/>
    <n v="9.6"/>
    <n v="36.6"/>
    <n v="328239523"/>
    <x v="33"/>
    <n v="1945"/>
    <n v="10"/>
    <n v="10"/>
    <d v="1945-10-10T00:00:00"/>
    <d v="2024-06-27T00:00:00"/>
  </r>
  <r>
    <n v="35"/>
    <x v="3"/>
    <s v="Ken Griffin"/>
    <x v="1"/>
    <s v="Miami"/>
    <s v="Hedge funds"/>
    <x v="3"/>
    <x v="1"/>
    <x v="0"/>
    <s v="Griffin"/>
    <s v="Ken"/>
    <x v="34"/>
    <x v="31"/>
    <n v="117.24"/>
    <n v="21427700000000"/>
    <n v="78.5"/>
    <n v="9.6"/>
    <n v="36.6"/>
    <n v="328239523"/>
    <x v="34"/>
    <n v="1968"/>
    <n v="10"/>
    <n v="15"/>
    <d v="1968-10-15T00:00:00"/>
    <d v="2024-06-27T00:00:00"/>
  </r>
  <r>
    <n v="37"/>
    <x v="7"/>
    <s v="Mark Mateschitz"/>
    <x v="10"/>
    <s v="Salzburg"/>
    <s v="Red Bull"/>
    <x v="7"/>
    <x v="0"/>
    <x v="0"/>
    <s v="Mateschitz"/>
    <s v="Mark"/>
    <x v="35"/>
    <x v="32"/>
    <n v="118.06"/>
    <n v="446314739528"/>
    <n v="81.599999999999994"/>
    <n v="25.4"/>
    <n v="51.4"/>
    <n v="8877067"/>
    <x v="35"/>
    <n v="1992"/>
    <n v="5"/>
    <n v="7"/>
    <d v="1992-05-07T00:00:00"/>
    <d v="2024-06-27T00:00:00"/>
  </r>
  <r>
    <n v="38"/>
    <x v="1"/>
    <s v="Robin Zeng"/>
    <x v="5"/>
    <s v="Ningde"/>
    <s v="Batteries"/>
    <x v="1"/>
    <x v="1"/>
    <x v="0"/>
    <s v="Zeng"/>
    <s v="Robin"/>
    <x v="36"/>
    <x v="33"/>
    <n v="125.08"/>
    <n v="19910000000000"/>
    <n v="77"/>
    <n v="9.4"/>
    <n v="59.2"/>
    <n v="1397715000"/>
    <x v="36"/>
    <n v="1969"/>
    <n v="1"/>
    <n v="1"/>
    <d v="1969-01-01T00:00:00"/>
    <d v="2024-06-27T00:00:00"/>
  </r>
  <r>
    <n v="39"/>
    <x v="0"/>
    <s v="Tadashi Yanai &amp; family"/>
    <x v="11"/>
    <s v="Tokyo"/>
    <s v="Fashion retail"/>
    <x v="0"/>
    <x v="1"/>
    <x v="0"/>
    <s v="Yanai"/>
    <s v="Tadashi"/>
    <x v="37"/>
    <x v="34"/>
    <n v="105.48"/>
    <n v="5081769542380"/>
    <n v="84.2"/>
    <n v="11.9"/>
    <n v="46.7"/>
    <n v="126226568"/>
    <x v="37"/>
    <n v="1949"/>
    <n v="2"/>
    <n v="7"/>
    <d v="1949-02-07T00:00:00"/>
    <d v="2024-06-27T00:00:00"/>
  </r>
  <r>
    <n v="40"/>
    <x v="6"/>
    <s v="Len Blavatnik"/>
    <x v="12"/>
    <s v="London"/>
    <s v="Music, chemicals"/>
    <x v="6"/>
    <x v="1"/>
    <x v="0"/>
    <s v="Blavatnik"/>
    <s v="Len"/>
    <x v="38"/>
    <x v="35"/>
    <n v="119.62"/>
    <n v="2827113184696"/>
    <n v="81.3"/>
    <n v="25.5"/>
    <n v="30.6"/>
    <n v="66834405"/>
    <x v="38"/>
    <n v="1957"/>
    <n v="6"/>
    <n v="1"/>
    <d v="1957-06-01T00:00:00"/>
    <d v="2024-06-27T00:00:00"/>
  </r>
  <r>
    <n v="41"/>
    <x v="0"/>
    <s v="Alain Wertheimer"/>
    <x v="1"/>
    <s v="New York"/>
    <s v="Chanel"/>
    <x v="0"/>
    <x v="0"/>
    <x v="0"/>
    <s v="Wertheimer"/>
    <s v="Alain"/>
    <x v="39"/>
    <x v="36"/>
    <n v="117.24"/>
    <n v="21427700000000"/>
    <n v="78.5"/>
    <n v="9.6"/>
    <n v="36.6"/>
    <n v="328239523"/>
    <x v="39"/>
    <n v="1948"/>
    <n v="8"/>
    <n v="28"/>
    <d v="1948-08-28T00:00:00"/>
    <d v="2024-06-27T00:00:00"/>
  </r>
  <r>
    <n v="41"/>
    <x v="0"/>
    <s v="Gerard Wertheimer"/>
    <x v="1"/>
    <s v="New York"/>
    <s v="Chanel"/>
    <x v="0"/>
    <x v="0"/>
    <x v="0"/>
    <s v="Wertheimer"/>
    <s v="Gerard"/>
    <x v="40"/>
    <x v="36"/>
    <n v="117.24"/>
    <n v="21427700000000"/>
    <n v="78.5"/>
    <n v="9.6"/>
    <n v="36.6"/>
    <n v="328239523"/>
    <x v="40"/>
    <n v="1951"/>
    <n v="1"/>
    <n v="9"/>
    <d v="1951-01-09T00:00:00"/>
    <d v="2024-06-27T00:00:00"/>
  </r>
  <r>
    <n v="43"/>
    <x v="8"/>
    <s v="Gianluigi Aponte"/>
    <x v="8"/>
    <s v="Geneva"/>
    <s v="Shipping"/>
    <x v="8"/>
    <x v="1"/>
    <x v="0"/>
    <s v="Aponte"/>
    <s v="Gianluigi"/>
    <x v="41"/>
    <x v="37"/>
    <n v="99.55"/>
    <n v="703082435360"/>
    <n v="83.6"/>
    <n v="10.1"/>
    <n v="28.8"/>
    <n v="8574832"/>
    <x v="41"/>
    <n v="1940"/>
    <n v="6"/>
    <n v="27"/>
    <d v="1940-06-27T00:00:00"/>
    <d v="2024-06-27T00:00:00"/>
  </r>
  <r>
    <n v="43"/>
    <x v="8"/>
    <s v="Rafaela Aponte-Diamant"/>
    <x v="8"/>
    <s v="Geneva"/>
    <s v="Shipping"/>
    <x v="8"/>
    <x v="1"/>
    <x v="1"/>
    <s v="Aponte-Diamant"/>
    <s v="Rafaela"/>
    <x v="42"/>
    <x v="37"/>
    <n v="99.55"/>
    <n v="703082435360"/>
    <n v="83.6"/>
    <n v="10.1"/>
    <n v="28.8"/>
    <n v="8574832"/>
    <x v="42"/>
    <n v="1945"/>
    <n v="3"/>
    <n v="26"/>
    <d v="1945-03-26T00:00:00"/>
    <d v="2024-06-27T00:00:00"/>
  </r>
  <r>
    <n v="45"/>
    <x v="2"/>
    <s v="Colin Zheng Huang"/>
    <x v="5"/>
    <s v="Shanghai"/>
    <s v="E-commerce"/>
    <x v="2"/>
    <x v="1"/>
    <x v="0"/>
    <s v="Huang"/>
    <s v="Colin Zheng"/>
    <x v="43"/>
    <x v="38"/>
    <n v="125.08"/>
    <n v="19910000000000"/>
    <n v="77"/>
    <n v="9.4"/>
    <n v="59.2"/>
    <n v="1397715000"/>
    <x v="43"/>
    <n v="1980"/>
    <n v="2"/>
    <n v="2"/>
    <d v="1980-02-02T00:00:00"/>
    <d v="2024-06-27T00:00:00"/>
  </r>
  <r>
    <n v="46"/>
    <x v="10"/>
    <s v="Reinhold Wuerth &amp; family"/>
    <x v="7"/>
    <s v="Kuenzelsau"/>
    <s v="Fasteners"/>
    <x v="10"/>
    <x v="1"/>
    <x v="0"/>
    <s v="Wuerth"/>
    <s v="Reinhold"/>
    <x v="44"/>
    <x v="39"/>
    <n v="112.85"/>
    <n v="3845630030824"/>
    <n v="80.900000000000006"/>
    <n v="11.5"/>
    <n v="48.8"/>
    <n v="83132799"/>
    <x v="44"/>
    <n v="1935"/>
    <n v="4"/>
    <n v="20"/>
    <d v="1935-04-20T00:00:00"/>
    <d v="2024-06-27T00:00:00"/>
  </r>
  <r>
    <n v="48"/>
    <x v="3"/>
    <s v="Jeff Yass"/>
    <x v="1"/>
    <s v="Haverford"/>
    <s v="Trading, investments"/>
    <x v="3"/>
    <x v="1"/>
    <x v="0"/>
    <s v="Yass"/>
    <s v="Jeff"/>
    <x v="45"/>
    <x v="40"/>
    <n v="117.24"/>
    <n v="21427700000000"/>
    <n v="78.5"/>
    <n v="9.6"/>
    <n v="36.6"/>
    <n v="328239523"/>
    <x v="45"/>
    <n v="1958"/>
    <n v="7"/>
    <n v="17"/>
    <d v="1958-07-17T00:00:00"/>
    <d v="2024-06-27T00:00:00"/>
  </r>
  <r>
    <n v="49"/>
    <x v="3"/>
    <s v="Jim Simons"/>
    <x v="1"/>
    <s v="East Setauket"/>
    <s v="Hedge funds"/>
    <x v="3"/>
    <x v="1"/>
    <x v="0"/>
    <s v="Simons"/>
    <s v="Jim"/>
    <x v="46"/>
    <x v="41"/>
    <n v="117.24"/>
    <n v="21427700000000"/>
    <n v="78.5"/>
    <n v="9.6"/>
    <n v="36.6"/>
    <n v="328239523"/>
    <x v="46"/>
    <n v="1938"/>
    <n v="4"/>
    <n v="25"/>
    <d v="1938-04-25T00:00:00"/>
    <d v="2024-06-27T00:00:00"/>
  </r>
  <r>
    <n v="50"/>
    <x v="3"/>
    <s v="Stephen Schwarzman"/>
    <x v="1"/>
    <s v="New York"/>
    <s v="Investments"/>
    <x v="3"/>
    <x v="1"/>
    <x v="0"/>
    <s v="Schwarzman"/>
    <s v="Stephen"/>
    <x v="47"/>
    <x v="42"/>
    <n v="117.24"/>
    <n v="21427700000000"/>
    <n v="78.5"/>
    <n v="9.6"/>
    <n v="36.6"/>
    <n v="328239523"/>
    <x v="47"/>
    <n v="1947"/>
    <n v="2"/>
    <n v="14"/>
    <d v="1947-02-14T00:00:00"/>
    <d v="2024-06-27T00:00:00"/>
  </r>
  <r>
    <n v="51"/>
    <x v="1"/>
    <s v="Susanne Klatten"/>
    <x v="7"/>
    <s v="Bad Homburg"/>
    <s v="BMW, pharmaceuticals"/>
    <x v="1"/>
    <x v="0"/>
    <x v="1"/>
    <s v="Klatten"/>
    <s v="Susanne"/>
    <x v="48"/>
    <x v="43"/>
    <n v="112.85"/>
    <n v="3845630030824"/>
    <n v="80.900000000000006"/>
    <n v="11.5"/>
    <n v="48.8"/>
    <n v="83132799"/>
    <x v="48"/>
    <n v="1962"/>
    <n v="4"/>
    <n v="28"/>
    <d v="1962-04-28T00:00:00"/>
    <d v="2024-06-27T00:00:00"/>
  </r>
  <r>
    <n v="52"/>
    <x v="11"/>
    <s v="Gina Rinehart"/>
    <x v="13"/>
    <s v="Perth"/>
    <s v="Mining"/>
    <x v="11"/>
    <x v="0"/>
    <x v="1"/>
    <s v="Rinehart"/>
    <s v="Gina"/>
    <x v="49"/>
    <x v="44"/>
    <n v="119.8"/>
    <n v="1392680589329"/>
    <n v="82.7"/>
    <n v="23"/>
    <n v="47.4"/>
    <n v="25766605"/>
    <x v="49"/>
    <n v="1954"/>
    <n v="2"/>
    <n v="9"/>
    <d v="1954-02-09T00:00:00"/>
    <d v="2024-06-27T00:00:00"/>
  </r>
  <r>
    <n v="53"/>
    <x v="2"/>
    <s v="William Ding"/>
    <x v="5"/>
    <s v="Hangzhou"/>
    <s v="Online games"/>
    <x v="2"/>
    <x v="1"/>
    <x v="0"/>
    <s v="Ding"/>
    <s v="William"/>
    <x v="50"/>
    <x v="45"/>
    <n v="125.08"/>
    <n v="19910000000000"/>
    <n v="77"/>
    <n v="9.4"/>
    <n v="59.2"/>
    <n v="1397715000"/>
    <x v="50"/>
    <n v="1971"/>
    <n v="10"/>
    <n v="1"/>
    <d v="1971-10-01T00:00:00"/>
    <d v="2024-06-27T00:00:00"/>
  </r>
  <r>
    <n v="54"/>
    <x v="11"/>
    <s v="Germán Larrea Mota Velasco &amp; family"/>
    <x v="2"/>
    <s v="Mexico City"/>
    <s v="Mining"/>
    <x v="11"/>
    <x v="0"/>
    <x v="0"/>
    <s v="Larrea Mota Velasco"/>
    <s v="Germán"/>
    <x v="51"/>
    <x v="46"/>
    <n v="141.54"/>
    <n v="1258286717125"/>
    <n v="75"/>
    <n v="13.1"/>
    <n v="55.1"/>
    <n v="126014024"/>
    <x v="51"/>
    <n v="1953"/>
    <n v="10"/>
    <n v="26"/>
    <d v="1953-10-26T00:00:00"/>
    <d v="2024-06-27T00:00:00"/>
  </r>
  <r>
    <n v="55"/>
    <x v="2"/>
    <s v="Shiv Nadar"/>
    <x v="3"/>
    <s v="Delhi"/>
    <s v="software services"/>
    <x v="2"/>
    <x v="1"/>
    <x v="0"/>
    <s v="Nadar"/>
    <s v="Shiv"/>
    <x v="52"/>
    <x v="47"/>
    <n v="180.44"/>
    <n v="2611000000000"/>
    <n v="69.400000000000006"/>
    <n v="11.2"/>
    <n v="49.7"/>
    <n v="1366417754"/>
    <x v="52"/>
    <n v="1945"/>
    <n v="7"/>
    <n v="18"/>
    <d v="1945-07-18T00:00:00"/>
    <d v="2024-06-27T00:00:00"/>
  </r>
  <r>
    <n v="56"/>
    <x v="12"/>
    <s v="Low Tuck Kwong"/>
    <x v="14"/>
    <s v="Jakarta"/>
    <s v="Coal"/>
    <x v="12"/>
    <x v="1"/>
    <x v="0"/>
    <s v="Low Tuck"/>
    <s v="Kwong"/>
    <x v="53"/>
    <x v="48"/>
    <n v="151.18"/>
    <n v="1119190780753"/>
    <n v="71.5"/>
    <n v="10.199999999999999"/>
    <n v="30.1"/>
    <n v="270203917"/>
    <x v="53"/>
    <n v="1948"/>
    <n v="4"/>
    <n v="17"/>
    <d v="1948-04-17T00:00:00"/>
    <d v="2024-06-27T00:00:00"/>
  </r>
  <r>
    <n v="57"/>
    <x v="3"/>
    <s v="Thomas Peterffy"/>
    <x v="1"/>
    <s v="Palm Beach"/>
    <s v="Discount brokerage"/>
    <x v="3"/>
    <x v="1"/>
    <x v="0"/>
    <s v="Peterffy"/>
    <s v="Thomas"/>
    <x v="54"/>
    <x v="49"/>
    <n v="117.24"/>
    <n v="21427700000000"/>
    <n v="78.5"/>
    <n v="9.6"/>
    <n v="36.6"/>
    <n v="328239523"/>
    <x v="54"/>
    <n v="1944"/>
    <n v="9"/>
    <n v="30"/>
    <d v="1944-09-30T00:00:00"/>
    <d v="2024-06-27T00:00:00"/>
  </r>
  <r>
    <n v="58"/>
    <x v="11"/>
    <s v="Andrey Melnichenko &amp; family"/>
    <x v="15"/>
    <s v="Ras Al Khaimah"/>
    <s v="Fertilizers, coal"/>
    <x v="11"/>
    <x v="1"/>
    <x v="0"/>
    <s v="Melnichenko"/>
    <s v="Andrey"/>
    <x v="55"/>
    <x v="50"/>
    <n v="114.52"/>
    <n v="421142267938"/>
    <n v="77.8"/>
    <n v="0.1"/>
    <n v="15.9"/>
    <n v="9770529"/>
    <x v="55"/>
    <n v="1972"/>
    <n v="3"/>
    <n v="8"/>
    <d v="1972-03-08T00:00:00"/>
    <d v="2024-06-27T00:00:00"/>
  </r>
  <r>
    <n v="59"/>
    <x v="1"/>
    <s v="Stefan Quandt"/>
    <x v="7"/>
    <s v="Frankfurt"/>
    <s v="BMW"/>
    <x v="1"/>
    <x v="0"/>
    <x v="0"/>
    <s v="Quandt"/>
    <s v="Stefan"/>
    <x v="56"/>
    <x v="51"/>
    <n v="112.85"/>
    <n v="3845630030824"/>
    <n v="80.900000000000006"/>
    <n v="11.5"/>
    <n v="48.8"/>
    <n v="83132799"/>
    <x v="56"/>
    <n v="1966"/>
    <n v="5"/>
    <n v="9"/>
    <d v="1966-05-09T00:00:00"/>
    <d v="2024-06-27T00:00:00"/>
  </r>
  <r>
    <n v="60"/>
    <x v="2"/>
    <s v="MacKenzie Scott"/>
    <x v="1"/>
    <s v="Seattle"/>
    <s v="Amazon"/>
    <x v="2"/>
    <x v="0"/>
    <x v="1"/>
    <s v="Scott"/>
    <s v="MacKenzie"/>
    <x v="57"/>
    <x v="52"/>
    <n v="117.24"/>
    <n v="21427700000000"/>
    <n v="78.5"/>
    <n v="9.6"/>
    <n v="36.6"/>
    <n v="328239523"/>
    <x v="57"/>
    <n v="1970"/>
    <n v="4"/>
    <n v="7"/>
    <d v="1970-04-07T00:00:00"/>
    <d v="2024-06-27T00:00:00"/>
  </r>
  <r>
    <n v="61"/>
    <x v="3"/>
    <s v="R. Budi Hartono"/>
    <x v="14"/>
    <s v="Kudus"/>
    <s v="Banking, tobacco"/>
    <x v="3"/>
    <x v="0"/>
    <x v="0"/>
    <s v="Hartono"/>
    <s v="R. Budi"/>
    <x v="58"/>
    <x v="53"/>
    <n v="151.18"/>
    <n v="1119190780753"/>
    <n v="71.5"/>
    <n v="10.199999999999999"/>
    <n v="30.1"/>
    <n v="270203917"/>
    <x v="58"/>
    <n v="1941"/>
    <n v="1"/>
    <n v="1"/>
    <d v="1941-01-01T00:00:00"/>
    <d v="2024-06-27T00:00:00"/>
  </r>
  <r>
    <n v="62"/>
    <x v="11"/>
    <s v="Vladimir Potanin"/>
    <x v="16"/>
    <s v="Moscow"/>
    <s v="Metals"/>
    <x v="11"/>
    <x v="1"/>
    <x v="0"/>
    <s v="Potanin"/>
    <s v="Vladimir"/>
    <x v="59"/>
    <x v="54"/>
    <n v="180.75"/>
    <n v="1699876578871"/>
    <n v="72.7"/>
    <n v="11.4"/>
    <n v="46.2"/>
    <n v="144373535"/>
    <x v="59"/>
    <n v="1961"/>
    <n v="1"/>
    <n v="3"/>
    <d v="1961-01-03T00:00:00"/>
    <d v="2024-06-27T00:00:00"/>
  </r>
  <r>
    <n v="63"/>
    <x v="2"/>
    <s v="Jack Ma"/>
    <x v="5"/>
    <s v="Hangzhou"/>
    <s v="E-commerce"/>
    <x v="2"/>
    <x v="1"/>
    <x v="0"/>
    <s v="Ma"/>
    <s v="Jack"/>
    <x v="60"/>
    <x v="55"/>
    <n v="125.08"/>
    <n v="19910000000000"/>
    <n v="77"/>
    <n v="9.4"/>
    <n v="59.2"/>
    <n v="1397715000"/>
    <x v="60"/>
    <n v="1964"/>
    <n v="9"/>
    <n v="10"/>
    <d v="1964-09-10T00:00:00"/>
    <d v="2024-06-27T00:00:00"/>
  </r>
  <r>
    <n v="64"/>
    <x v="10"/>
    <s v="He Xiangjian &amp; family"/>
    <x v="5"/>
    <s v="Foshan"/>
    <s v="Home appliances"/>
    <x v="10"/>
    <x v="1"/>
    <x v="0"/>
    <s v="He"/>
    <s v="Xiangjian"/>
    <x v="61"/>
    <x v="56"/>
    <n v="125.08"/>
    <n v="19910000000000"/>
    <n v="77"/>
    <n v="9.4"/>
    <n v="59.2"/>
    <n v="1397715000"/>
    <x v="61"/>
    <n v="1942"/>
    <n v="8"/>
    <n v="11"/>
    <d v="1942-08-11T00:00:00"/>
    <d v="2024-06-27T00:00:00"/>
  </r>
  <r>
    <n v="65"/>
    <x v="11"/>
    <s v="Iris Fontbona &amp; family"/>
    <x v="17"/>
    <s v="Santiago"/>
    <s v="Mining"/>
    <x v="11"/>
    <x v="0"/>
    <x v="1"/>
    <s v="Fontbona"/>
    <s v="Iris"/>
    <x v="62"/>
    <x v="57"/>
    <n v="131.91"/>
    <n v="282318159745"/>
    <n v="80"/>
    <n v="18.2"/>
    <n v="34"/>
    <n v="18952038"/>
    <x v="62"/>
    <n v="1943"/>
    <n v="1"/>
    <n v="1"/>
    <d v="1943-01-01T00:00:00"/>
    <d v="2024-06-27T00:00:00"/>
  </r>
  <r>
    <n v="65"/>
    <x v="10"/>
    <s v="Michael Hartono"/>
    <x v="14"/>
    <s v="Kudus"/>
    <s v="Banking, tobacco"/>
    <x v="10"/>
    <x v="0"/>
    <x v="0"/>
    <s v="Hartono"/>
    <s v="Michael"/>
    <x v="63"/>
    <x v="57"/>
    <n v="151.18"/>
    <n v="1119190780753"/>
    <n v="71.5"/>
    <n v="10.199999999999999"/>
    <n v="30.1"/>
    <n v="270203917"/>
    <x v="63"/>
    <n v="1939"/>
    <n v="10"/>
    <n v="2"/>
    <d v="1939-10-02T00:00:00"/>
    <d v="2024-06-27T00:00:00"/>
  </r>
  <r>
    <n v="67"/>
    <x v="10"/>
    <s v="James Ratcliffe"/>
    <x v="12"/>
    <s v="London"/>
    <s v="Chemicals"/>
    <x v="10"/>
    <x v="1"/>
    <x v="0"/>
    <s v="Ratcliffe"/>
    <s v="James"/>
    <x v="64"/>
    <x v="58"/>
    <n v="119.62"/>
    <n v="2827113184696"/>
    <n v="81.3"/>
    <n v="25.5"/>
    <n v="30.6"/>
    <n v="66834405"/>
    <x v="64"/>
    <n v="1953"/>
    <n v="1"/>
    <n v="1"/>
    <d v="1953-01-01T00:00:00"/>
    <d v="2024-06-27T00:00:00"/>
  </r>
  <r>
    <n v="68"/>
    <x v="13"/>
    <s v="Cyrus Poonawalla"/>
    <x v="3"/>
    <s v="Pune"/>
    <s v="Vaccines"/>
    <x v="13"/>
    <x v="0"/>
    <x v="0"/>
    <s v="Poonawalla"/>
    <s v="Cyrus"/>
    <x v="65"/>
    <x v="59"/>
    <n v="180.44"/>
    <n v="2611000000000"/>
    <n v="69.400000000000006"/>
    <n v="11.2"/>
    <n v="49.7"/>
    <n v="1366417754"/>
    <x v="65"/>
    <n v="1941"/>
    <n v="5"/>
    <n v="11"/>
    <d v="1941-05-11T00:00:00"/>
    <d v="2024-06-27T00:00:00"/>
  </r>
  <r>
    <n v="69"/>
    <x v="5"/>
    <s v="Masayoshi Son"/>
    <x v="11"/>
    <s v="Tokyo"/>
    <s v="Internet, telecom"/>
    <x v="5"/>
    <x v="1"/>
    <x v="0"/>
    <s v="Son"/>
    <s v="Masayoshi"/>
    <x v="66"/>
    <x v="60"/>
    <n v="105.48"/>
    <n v="5081769542380"/>
    <n v="84.2"/>
    <n v="11.9"/>
    <n v="46.7"/>
    <n v="126226568"/>
    <x v="66"/>
    <n v="1957"/>
    <n v="8"/>
    <n v="11"/>
    <d v="1957-08-11T00:00:00"/>
    <d v="2024-06-27T00:00:00"/>
  </r>
  <r>
    <n v="70"/>
    <x v="11"/>
    <s v="Vladimir Lisin"/>
    <x v="16"/>
    <s v="Moscow"/>
    <s v="Steel, transport"/>
    <x v="11"/>
    <x v="1"/>
    <x v="0"/>
    <s v="Lisin"/>
    <s v="Vladimir"/>
    <x v="67"/>
    <x v="61"/>
    <n v="180.75"/>
    <n v="1699876578871"/>
    <n v="72.7"/>
    <n v="11.4"/>
    <n v="46.2"/>
    <n v="144373535"/>
    <x v="67"/>
    <n v="1956"/>
    <n v="5"/>
    <n v="7"/>
    <d v="1956-05-07T00:00:00"/>
    <d v="2024-06-27T00:00:00"/>
  </r>
  <r>
    <n v="71"/>
    <x v="7"/>
    <s v="Emmanuel Besnier"/>
    <x v="0"/>
    <s v="Laval"/>
    <s v="Cheese"/>
    <x v="7"/>
    <x v="0"/>
    <x v="0"/>
    <s v="Besnier"/>
    <s v="Emmanuel"/>
    <x v="68"/>
    <x v="62"/>
    <n v="110.05"/>
    <n v="2715518274227"/>
    <n v="82.5"/>
    <n v="24.2"/>
    <n v="60.7"/>
    <n v="67059887"/>
    <x v="68"/>
    <n v="1970"/>
    <n v="9"/>
    <n v="18"/>
    <d v="1970-09-18T00:00:00"/>
    <d v="2024-06-27T00:00:00"/>
  </r>
  <r>
    <n v="72"/>
    <x v="3"/>
    <s v="Abigail Johnson"/>
    <x v="1"/>
    <s v="Milton"/>
    <s v="Fidelity"/>
    <x v="3"/>
    <x v="0"/>
    <x v="1"/>
    <s v="Johnson"/>
    <s v="Abigail"/>
    <x v="69"/>
    <x v="63"/>
    <n v="117.24"/>
    <n v="21427700000000"/>
    <n v="78.5"/>
    <n v="9.6"/>
    <n v="36.6"/>
    <n v="328239523"/>
    <x v="69"/>
    <n v="1961"/>
    <n v="12"/>
    <n v="19"/>
    <d v="1961-12-19T00:00:00"/>
    <d v="2024-06-27T00:00:00"/>
  </r>
  <r>
    <n v="72"/>
    <x v="12"/>
    <s v="Leonid Mikhelson &amp; family"/>
    <x v="16"/>
    <s v="Moscow"/>
    <s v="Gas, chemicals"/>
    <x v="12"/>
    <x v="1"/>
    <x v="0"/>
    <s v="Mikhelson"/>
    <s v="Leonid"/>
    <x v="70"/>
    <x v="63"/>
    <n v="180.75"/>
    <n v="1699876578871"/>
    <n v="72.7"/>
    <n v="11.4"/>
    <n v="46.2"/>
    <n v="144373535"/>
    <x v="70"/>
    <n v="1955"/>
    <n v="8"/>
    <n v="11"/>
    <d v="1955-08-11T00:00:00"/>
    <d v="2024-06-27T00:00:00"/>
  </r>
  <r>
    <n v="74"/>
    <x v="0"/>
    <s v="Lukas Walton"/>
    <x v="1"/>
    <s v="Chicago"/>
    <s v="Walmart"/>
    <x v="0"/>
    <x v="0"/>
    <x v="0"/>
    <s v="Walton"/>
    <s v="Lukas"/>
    <x v="71"/>
    <x v="64"/>
    <n v="117.24"/>
    <n v="21427700000000"/>
    <n v="78.5"/>
    <n v="9.6"/>
    <n v="36.6"/>
    <n v="328239523"/>
    <x v="71"/>
    <n v="1986"/>
    <n v="9"/>
    <n v="19"/>
    <d v="1986-09-19T00:00:00"/>
    <d v="2024-06-27T00:00:00"/>
  </r>
  <r>
    <n v="74"/>
    <x v="14"/>
    <s v="Wang Wei"/>
    <x v="5"/>
    <s v="Shenzhen"/>
    <s v="Package delivery"/>
    <x v="14"/>
    <x v="1"/>
    <x v="0"/>
    <s v="Wang"/>
    <s v="Wei"/>
    <x v="72"/>
    <x v="64"/>
    <n v="125.08"/>
    <n v="19910000000000"/>
    <n v="77"/>
    <n v="9.4"/>
    <n v="59.2"/>
    <n v="1397715000"/>
    <x v="72"/>
    <n v="1970"/>
    <n v="10"/>
    <n v="1"/>
    <d v="1970-10-01T00:00:00"/>
    <d v="2024-06-27T00:00:00"/>
  </r>
  <r>
    <n v="76"/>
    <x v="2"/>
    <s v="Jensen Huang"/>
    <x v="1"/>
    <s v="Los Altos"/>
    <s v="Semiconductors"/>
    <x v="2"/>
    <x v="1"/>
    <x v="0"/>
    <s v="Huang"/>
    <s v="Jensen"/>
    <x v="73"/>
    <x v="65"/>
    <n v="117.24"/>
    <n v="21427700000000"/>
    <n v="78.5"/>
    <n v="9.6"/>
    <n v="36.6"/>
    <n v="328239523"/>
    <x v="73"/>
    <n v="1963"/>
    <n v="2"/>
    <n v="17"/>
    <d v="1963-02-17T00:00:00"/>
    <d v="2024-06-27T00:00:00"/>
  </r>
  <r>
    <n v="77"/>
    <x v="0"/>
    <s v="Leonard Lauder"/>
    <x v="1"/>
    <s v="New York"/>
    <s v="Estee Lauder"/>
    <x v="0"/>
    <x v="0"/>
    <x v="0"/>
    <s v="Lauder"/>
    <s v="Leonard"/>
    <x v="74"/>
    <x v="66"/>
    <n v="117.24"/>
    <n v="21427700000000"/>
    <n v="78.5"/>
    <n v="9.6"/>
    <n v="36.6"/>
    <n v="328239523"/>
    <x v="74"/>
    <n v="1933"/>
    <n v="3"/>
    <n v="19"/>
    <d v="1933-03-19T00:00:00"/>
    <d v="2024-06-27T00:00:00"/>
  </r>
  <r>
    <n v="77"/>
    <x v="10"/>
    <s v="Takemitsu Takizaki"/>
    <x v="11"/>
    <s v="Osaka"/>
    <s v="Sensors"/>
    <x v="10"/>
    <x v="1"/>
    <x v="0"/>
    <s v="Takizaki"/>
    <s v="Takemitsu"/>
    <x v="75"/>
    <x v="66"/>
    <n v="105.48"/>
    <n v="5081769542380"/>
    <n v="84.2"/>
    <n v="11.9"/>
    <n v="46.7"/>
    <n v="126226568"/>
    <x v="75"/>
    <n v="1945"/>
    <n v="6"/>
    <n v="10"/>
    <d v="1945-06-10T00:00:00"/>
    <d v="2024-06-27T00:00:00"/>
  </r>
  <r>
    <n v="79"/>
    <x v="11"/>
    <s v="Alexey Mordashov &amp; family"/>
    <x v="16"/>
    <s v="Moscow"/>
    <s v="Steel, investments"/>
    <x v="11"/>
    <x v="1"/>
    <x v="0"/>
    <s v="Mordashov"/>
    <s v="Alexey"/>
    <x v="76"/>
    <x v="67"/>
    <n v="180.75"/>
    <n v="1699876578871"/>
    <n v="72.7"/>
    <n v="11.4"/>
    <n v="46.2"/>
    <n v="144373535"/>
    <x v="76"/>
    <n v="1965"/>
    <n v="9"/>
    <n v="26"/>
    <d v="1965-09-26T00:00:00"/>
    <d v="2024-06-27T00:00:00"/>
  </r>
  <r>
    <n v="80"/>
    <x v="12"/>
    <s v="Vagit Alekperov"/>
    <x v="16"/>
    <s v="Moscow"/>
    <s v="Oil"/>
    <x v="12"/>
    <x v="1"/>
    <x v="0"/>
    <s v="Alekperov"/>
    <s v="Vagit"/>
    <x v="77"/>
    <x v="68"/>
    <n v="180.75"/>
    <n v="1699876578871"/>
    <n v="72.7"/>
    <n v="11.4"/>
    <n v="46.2"/>
    <n v="144373535"/>
    <x v="77"/>
    <n v="1950"/>
    <n v="9"/>
    <n v="1"/>
    <d v="1950-09-01T00:00:00"/>
    <d v="2024-06-27T00:00:00"/>
  </r>
  <r>
    <n v="81"/>
    <x v="13"/>
    <s v="Thomas Frist, Jr. &amp; family"/>
    <x v="1"/>
    <s v="Nashville"/>
    <s v="Hospitals"/>
    <x v="13"/>
    <x v="1"/>
    <x v="0"/>
    <s v="Frist"/>
    <s v="Thomas"/>
    <x v="78"/>
    <x v="69"/>
    <n v="117.24"/>
    <n v="21427700000000"/>
    <n v="78.5"/>
    <n v="9.6"/>
    <n v="36.6"/>
    <n v="328239523"/>
    <x v="78"/>
    <n v="1938"/>
    <n v="8"/>
    <n v="12"/>
    <d v="1938-08-12T00:00:00"/>
    <d v="2024-06-27T00:00:00"/>
  </r>
  <r>
    <n v="82"/>
    <x v="11"/>
    <s v="Andrew Forrest"/>
    <x v="13"/>
    <s v="Perth"/>
    <s v="Mining"/>
    <x v="11"/>
    <x v="1"/>
    <x v="0"/>
    <s v="Forrest"/>
    <s v="Andrew"/>
    <x v="79"/>
    <x v="70"/>
    <n v="119.8"/>
    <n v="1392680589329"/>
    <n v="82.7"/>
    <n v="23"/>
    <n v="47.4"/>
    <n v="25766605"/>
    <x v="79"/>
    <n v="1961"/>
    <n v="11"/>
    <n v="18"/>
    <d v="1961-11-18T00:00:00"/>
    <d v="2024-06-27T00:00:00"/>
  </r>
  <r>
    <n v="83"/>
    <x v="3"/>
    <s v="Ray Dalio"/>
    <x v="1"/>
    <s v="Greenwich"/>
    <s v="Hedge funds"/>
    <x v="3"/>
    <x v="1"/>
    <x v="0"/>
    <s v="Dalio"/>
    <s v="Ray"/>
    <x v="80"/>
    <x v="71"/>
    <n v="117.24"/>
    <n v="21427700000000"/>
    <n v="78.5"/>
    <n v="9.6"/>
    <n v="36.6"/>
    <n v="328239523"/>
    <x v="80"/>
    <n v="1949"/>
    <n v="8"/>
    <n v="8"/>
    <d v="1949-08-08T00:00:00"/>
    <d v="2024-06-27T00:00:00"/>
  </r>
  <r>
    <n v="84"/>
    <x v="1"/>
    <s v="Eric Li"/>
    <x v="5"/>
    <s v="Hangzhou"/>
    <s v="Automobiles"/>
    <x v="1"/>
    <x v="1"/>
    <x v="0"/>
    <s v="Li"/>
    <s v="Eric"/>
    <x v="81"/>
    <x v="72"/>
    <n v="125.08"/>
    <n v="19910000000000"/>
    <n v="77"/>
    <n v="9.4"/>
    <n v="59.2"/>
    <n v="1397715000"/>
    <x v="81"/>
    <n v="1963"/>
    <n v="6"/>
    <n v="1"/>
    <d v="1963-06-01T00:00:00"/>
    <d v="2024-06-27T00:00:00"/>
  </r>
  <r>
    <n v="84"/>
    <x v="11"/>
    <s v="Wang Wenyin"/>
    <x v="5"/>
    <s v="Shenzhen"/>
    <s v="Mining, copper products"/>
    <x v="11"/>
    <x v="1"/>
    <x v="0"/>
    <s v="Wang"/>
    <s v="Wenyin"/>
    <x v="82"/>
    <x v="72"/>
    <n v="125.08"/>
    <n v="19910000000000"/>
    <n v="77"/>
    <n v="9.4"/>
    <n v="59.2"/>
    <n v="1397715000"/>
    <x v="82"/>
    <n v="1968"/>
    <n v="3"/>
    <n v="1"/>
    <d v="1968-03-01T00:00:00"/>
    <d v="2024-06-27T00:00:00"/>
  </r>
  <r>
    <n v="86"/>
    <x v="7"/>
    <s v="Qin Yinglin"/>
    <x v="5"/>
    <s v="Nanyang"/>
    <s v="Pig breeding"/>
    <x v="7"/>
    <x v="1"/>
    <x v="0"/>
    <s v="Qin"/>
    <s v="Yinglin"/>
    <x v="83"/>
    <x v="73"/>
    <n v="125.08"/>
    <n v="19910000000000"/>
    <n v="77"/>
    <n v="9.4"/>
    <n v="59.2"/>
    <n v="1397715000"/>
    <x v="83"/>
    <n v="1965"/>
    <n v="4"/>
    <n v="17"/>
    <d v="1965-04-17T00:00:00"/>
    <d v="2024-06-27T00:00:00"/>
  </r>
  <r>
    <n v="88"/>
    <x v="1"/>
    <s v="Wang Chuanfu"/>
    <x v="5"/>
    <s v="Shenzhen"/>
    <s v="Batteries, automobiles"/>
    <x v="1"/>
    <x v="1"/>
    <x v="0"/>
    <s v="Wang"/>
    <s v="Chuanfu"/>
    <x v="84"/>
    <x v="74"/>
    <n v="125.08"/>
    <n v="19910000000000"/>
    <n v="77"/>
    <n v="9.4"/>
    <n v="59.2"/>
    <n v="1397715000"/>
    <x v="84"/>
    <n v="1966"/>
    <n v="2"/>
    <n v="15"/>
    <d v="1966-02-15T00:00:00"/>
    <d v="2024-06-27T00:00:00"/>
  </r>
  <r>
    <n v="89"/>
    <x v="12"/>
    <s v="Harold Hamm &amp; family"/>
    <x v="1"/>
    <s v="Oklahoma City"/>
    <s v="Oil &amp; gas"/>
    <x v="12"/>
    <x v="1"/>
    <x v="0"/>
    <s v="Hamm"/>
    <s v="Harold"/>
    <x v="85"/>
    <x v="75"/>
    <n v="117.24"/>
    <n v="21427700000000"/>
    <n v="78.5"/>
    <n v="9.6"/>
    <n v="36.6"/>
    <n v="328239523"/>
    <x v="85"/>
    <n v="1945"/>
    <n v="12"/>
    <n v="11"/>
    <d v="1945-12-11T00:00:00"/>
    <d v="2024-06-27T00:00:00"/>
  </r>
  <r>
    <n v="89"/>
    <x v="3"/>
    <s v="David Tepper"/>
    <x v="1"/>
    <s v="Palm Beach"/>
    <s v="Hedge funds"/>
    <x v="3"/>
    <x v="1"/>
    <x v="0"/>
    <s v="Tepper"/>
    <s v="David"/>
    <x v="86"/>
    <x v="75"/>
    <n v="117.24"/>
    <n v="21427700000000"/>
    <n v="78.5"/>
    <n v="9.6"/>
    <n v="36.6"/>
    <n v="328239523"/>
    <x v="86"/>
    <n v="1957"/>
    <n v="9"/>
    <n v="11"/>
    <d v="1957-09-11T00:00:00"/>
    <d v="2024-06-27T00:00:00"/>
  </r>
  <r>
    <n v="89"/>
    <x v="12"/>
    <s v="Gennady Timchenko"/>
    <x v="16"/>
    <s v="Moscow"/>
    <s v="Oil, gas"/>
    <x v="12"/>
    <x v="1"/>
    <x v="0"/>
    <s v="Timchenko"/>
    <s v="Gennady"/>
    <x v="87"/>
    <x v="75"/>
    <n v="180.75"/>
    <n v="1699876578871"/>
    <n v="72.7"/>
    <n v="11.4"/>
    <n v="46.2"/>
    <n v="144373535"/>
    <x v="87"/>
    <n v="1952"/>
    <n v="11"/>
    <n v="9"/>
    <d v="1952-11-09T00:00:00"/>
    <d v="2024-06-27T00:00:00"/>
  </r>
  <r>
    <n v="92"/>
    <x v="3"/>
    <s v="Daniel Gilbert"/>
    <x v="1"/>
    <s v="Franklin"/>
    <s v="Quicken Loans"/>
    <x v="3"/>
    <x v="1"/>
    <x v="0"/>
    <s v="Gilbert"/>
    <s v="Daniel"/>
    <x v="88"/>
    <x v="76"/>
    <n v="117.24"/>
    <n v="21427700000000"/>
    <n v="78.5"/>
    <n v="9.6"/>
    <n v="36.6"/>
    <n v="328239523"/>
    <x v="88"/>
    <n v="1962"/>
    <n v="1"/>
    <n v="17"/>
    <d v="1962-01-17T00:00:00"/>
    <d v="2024-06-27T00:00:00"/>
  </r>
  <r>
    <n v="93"/>
    <x v="11"/>
    <s v="Lakshmi Mittal"/>
    <x v="12"/>
    <s v="London"/>
    <s v="Steel"/>
    <x v="11"/>
    <x v="0"/>
    <x v="0"/>
    <s v="Mittal"/>
    <s v="Lakshmi"/>
    <x v="89"/>
    <x v="77"/>
    <n v="119.62"/>
    <n v="2827113184696"/>
    <n v="81.3"/>
    <n v="25.5"/>
    <n v="30.6"/>
    <n v="66834405"/>
    <x v="89"/>
    <n v="1950"/>
    <n v="6"/>
    <n v="15"/>
    <d v="1950-06-15T00:00:00"/>
    <d v="2024-06-27T00:00:00"/>
  </r>
  <r>
    <n v="94"/>
    <x v="3"/>
    <s v="Steve Cohen"/>
    <x v="1"/>
    <s v="Greenwich"/>
    <s v="Hedge funds"/>
    <x v="3"/>
    <x v="1"/>
    <x v="0"/>
    <s v="Cohen"/>
    <s v="Steve"/>
    <x v="90"/>
    <x v="78"/>
    <n v="117.24"/>
    <n v="21427700000000"/>
    <n v="78.5"/>
    <n v="9.6"/>
    <n v="36.6"/>
    <n v="328239523"/>
    <x v="90"/>
    <n v="1956"/>
    <n v="6"/>
    <n v="11"/>
    <d v="1956-06-11T00:00:00"/>
    <d v="2024-06-27T00:00:00"/>
  </r>
  <r>
    <n v="94"/>
    <x v="3"/>
    <s v="Carl Icahn"/>
    <x v="1"/>
    <s v="Indian Creek"/>
    <s v="Investments"/>
    <x v="3"/>
    <x v="1"/>
    <x v="0"/>
    <s v="Icahn"/>
    <s v="Carl"/>
    <x v="91"/>
    <x v="78"/>
    <n v="117.24"/>
    <n v="21427700000000"/>
    <n v="78.5"/>
    <n v="9.6"/>
    <n v="36.6"/>
    <n v="328239523"/>
    <x v="91"/>
    <n v="1936"/>
    <n v="2"/>
    <n v="16"/>
    <d v="1936-02-16T00:00:00"/>
    <d v="2024-06-27T00:00:00"/>
  </r>
  <r>
    <n v="94"/>
    <x v="11"/>
    <s v="Savitri Jindal &amp; family"/>
    <x v="3"/>
    <s v="Hisar"/>
    <s v="Steel"/>
    <x v="11"/>
    <x v="0"/>
    <x v="1"/>
    <s v="Jindal"/>
    <s v="Savitri"/>
    <x v="92"/>
    <x v="78"/>
    <n v="180.44"/>
    <n v="2611000000000"/>
    <n v="69.400000000000006"/>
    <n v="11.2"/>
    <n v="49.7"/>
    <n v="1366417754"/>
    <x v="92"/>
    <n v="1950"/>
    <n v="3"/>
    <n v="20"/>
    <d v="1950-03-20T00:00:00"/>
    <d v="2024-06-27T00:00:00"/>
  </r>
  <r>
    <n v="97"/>
    <x v="15"/>
    <s v="Donald Bren"/>
    <x v="1"/>
    <s v="Newport Beach"/>
    <s v="Real estate"/>
    <x v="15"/>
    <x v="1"/>
    <x v="0"/>
    <s v="Bren"/>
    <s v="Donald"/>
    <x v="93"/>
    <x v="79"/>
    <n v="117.24"/>
    <n v="21427700000000"/>
    <n v="78.5"/>
    <n v="9.6"/>
    <n v="36.6"/>
    <n v="328239523"/>
    <x v="93"/>
    <n v="1932"/>
    <n v="5"/>
    <n v="11"/>
    <d v="1932-05-11T00:00:00"/>
    <d v="2024-06-27T00:00:00"/>
  </r>
  <r>
    <n v="97"/>
    <x v="0"/>
    <s v="John Menard, Jr."/>
    <x v="1"/>
    <s v="Eau Claire"/>
    <s v="Home improvement stores"/>
    <x v="0"/>
    <x v="1"/>
    <x v="0"/>
    <s v="Menard"/>
    <s v="John"/>
    <x v="94"/>
    <x v="79"/>
    <n v="117.24"/>
    <n v="21427700000000"/>
    <n v="78.5"/>
    <n v="9.6"/>
    <n v="36.6"/>
    <n v="328239523"/>
    <x v="94"/>
    <n v="1940"/>
    <n v="1"/>
    <n v="22"/>
    <d v="1940-01-22T00:00:00"/>
    <d v="2024-06-27T00:00:00"/>
  </r>
  <r>
    <n v="99"/>
    <x v="4"/>
    <s v="Rupert Murdoch &amp; family"/>
    <x v="1"/>
    <s v="New York"/>
    <s v="Newspapers, TV network"/>
    <x v="4"/>
    <x v="0"/>
    <x v="0"/>
    <s v="Murdoch"/>
    <s v="Rupert"/>
    <x v="95"/>
    <x v="80"/>
    <n v="117.24"/>
    <n v="21427700000000"/>
    <n v="78.5"/>
    <n v="9.6"/>
    <n v="36.6"/>
    <n v="328239523"/>
    <x v="95"/>
    <n v="1931"/>
    <n v="3"/>
    <n v="11"/>
    <d v="1931-03-11T00:00:00"/>
    <d v="2024-06-27T00:00:00"/>
  </r>
  <r>
    <n v="100"/>
    <x v="3"/>
    <s v="Vicky Safra &amp; family"/>
    <x v="8"/>
    <s v="Crans-Montana"/>
    <s v="Banking"/>
    <x v="3"/>
    <x v="0"/>
    <x v="1"/>
    <s v="Safra"/>
    <s v="Vicky"/>
    <x v="96"/>
    <x v="81"/>
    <n v="99.55"/>
    <n v="703082435360"/>
    <n v="83.6"/>
    <n v="10.1"/>
    <n v="28.8"/>
    <n v="8574832"/>
    <x v="64"/>
    <n v="1953"/>
    <n v="1"/>
    <n v="1"/>
    <d v="1953-01-01T00:00:00"/>
    <d v="2024-06-27T00:00:00"/>
  </r>
  <r>
    <n v="101"/>
    <x v="0"/>
    <s v="Theo Albrecht, Jr. &amp; family"/>
    <x v="7"/>
    <s v="Mulheim an der Ruhr"/>
    <s v="Aldi, Trader Joe's"/>
    <x v="0"/>
    <x v="0"/>
    <x v="0"/>
    <s v="Albrecht"/>
    <s v="Theo"/>
    <x v="97"/>
    <x v="82"/>
    <n v="112.85"/>
    <n v="3845630030824"/>
    <n v="80.900000000000006"/>
    <n v="11.5"/>
    <n v="48.8"/>
    <n v="83132799"/>
    <x v="96"/>
    <n v="1951"/>
    <n v="1"/>
    <n v="1"/>
    <d v="1951-01-01T00:00:00"/>
    <d v="2024-06-27T00:00:00"/>
  </r>
  <r>
    <n v="101"/>
    <x v="3"/>
    <s v="Renata Kellnerova &amp; family"/>
    <x v="18"/>
    <s v="Prague"/>
    <s v="Finance, telecommunications"/>
    <x v="3"/>
    <x v="0"/>
    <x v="1"/>
    <s v="Kellnerova"/>
    <s v="Renata"/>
    <x v="98"/>
    <x v="82"/>
    <n v="116.48"/>
    <n v="246489245495"/>
    <n v="79"/>
    <n v="14.9"/>
    <n v="46.1"/>
    <n v="10669709"/>
    <x v="97"/>
    <n v="1967"/>
    <n v="7"/>
    <n v="4"/>
    <d v="1967-07-04T00:00:00"/>
    <d v="2024-06-27T00:00:00"/>
  </r>
  <r>
    <n v="103"/>
    <x v="13"/>
    <s v="Li Xiting"/>
    <x v="5"/>
    <s v="Shenzhen"/>
    <s v="medical devices"/>
    <x v="13"/>
    <x v="1"/>
    <x v="0"/>
    <s v="Li"/>
    <s v="Xiting"/>
    <x v="99"/>
    <x v="83"/>
    <n v="125.08"/>
    <n v="19910000000000"/>
    <n v="77"/>
    <n v="9.4"/>
    <n v="59.2"/>
    <n v="1397715000"/>
    <x v="96"/>
    <n v="1951"/>
    <n v="1"/>
    <n v="1"/>
    <d v="1951-01-01T00:00:00"/>
    <d v="2024-06-27T00:00:00"/>
  </r>
  <r>
    <n v="104"/>
    <x v="0"/>
    <s v="Stefan Persson"/>
    <x v="19"/>
    <s v="Stockholm"/>
    <s v="H&amp;M"/>
    <x v="0"/>
    <x v="0"/>
    <x v="0"/>
    <s v="Persson"/>
    <s v="Stefan"/>
    <x v="100"/>
    <x v="84"/>
    <n v="110.51"/>
    <n v="530832908738"/>
    <n v="82.5"/>
    <n v="27.9"/>
    <n v="49.1"/>
    <n v="10285453"/>
    <x v="98"/>
    <n v="1947"/>
    <n v="10"/>
    <n v="4"/>
    <d v="1947-10-04T00:00:00"/>
    <d v="2024-06-27T00:00:00"/>
  </r>
  <r>
    <n v="104"/>
    <x v="2"/>
    <s v="Eric Schmidt"/>
    <x v="1"/>
    <s v="Atherton"/>
    <s v="Google"/>
    <x v="2"/>
    <x v="1"/>
    <x v="0"/>
    <s v="Schmidt"/>
    <s v="Eric"/>
    <x v="101"/>
    <x v="84"/>
    <n v="117.24"/>
    <n v="21427700000000"/>
    <n v="78.5"/>
    <n v="9.6"/>
    <n v="36.6"/>
    <n v="328239523"/>
    <x v="99"/>
    <n v="1955"/>
    <n v="4"/>
    <n v="27"/>
    <d v="1955-04-27T00:00:00"/>
    <d v="2024-06-27T00:00:00"/>
  </r>
  <r>
    <n v="106"/>
    <x v="3"/>
    <s v="Michael Platt"/>
    <x v="8"/>
    <s v="Geneva"/>
    <s v="Hedge funds"/>
    <x v="3"/>
    <x v="1"/>
    <x v="0"/>
    <s v="Platt"/>
    <s v="Michael"/>
    <x v="102"/>
    <x v="85"/>
    <n v="99.55"/>
    <n v="703082435360"/>
    <n v="83.6"/>
    <n v="10.1"/>
    <n v="28.8"/>
    <n v="8574832"/>
    <x v="100"/>
    <n v="1968"/>
    <n v="3"/>
    <n v="18"/>
    <d v="1968-03-18T00:00:00"/>
    <d v="2024-06-27T00:00:00"/>
  </r>
  <r>
    <n v="107"/>
    <x v="7"/>
    <s v="Pang Kang"/>
    <x v="5"/>
    <s v="Foshan"/>
    <s v="Soy sauce"/>
    <x v="7"/>
    <x v="1"/>
    <x v="0"/>
    <s v="Pang"/>
    <s v="Kang"/>
    <x v="103"/>
    <x v="86"/>
    <n v="125.08"/>
    <n v="19910000000000"/>
    <n v="77"/>
    <n v="9.4"/>
    <n v="59.2"/>
    <n v="1397715000"/>
    <x v="101"/>
    <n v="1956"/>
    <n v="1"/>
    <n v="19"/>
    <d v="1956-01-19T00:00:00"/>
    <d v="2024-06-27T00:00:00"/>
  </r>
  <r>
    <n v="108"/>
    <x v="7"/>
    <s v="Jorge Paulo Lemann &amp; family"/>
    <x v="8"/>
    <s v="Zurich"/>
    <s v="Beer"/>
    <x v="7"/>
    <x v="1"/>
    <x v="0"/>
    <s v="Lemann"/>
    <s v="Jorge Paulo"/>
    <x v="104"/>
    <x v="87"/>
    <n v="99.55"/>
    <n v="703082435360"/>
    <n v="83.6"/>
    <n v="10.1"/>
    <n v="28.8"/>
    <n v="8574832"/>
    <x v="102"/>
    <n v="1939"/>
    <n v="8"/>
    <n v="26"/>
    <d v="1939-08-26T00:00:00"/>
    <d v="2024-06-27T00:00:00"/>
  </r>
  <r>
    <n v="112"/>
    <x v="13"/>
    <s v="Dilip Shanghvi"/>
    <x v="3"/>
    <s v="Mumbai"/>
    <s v="Pharmaceuticals"/>
    <x v="13"/>
    <x v="1"/>
    <x v="0"/>
    <s v="Shanghvi"/>
    <s v="Dilip"/>
    <x v="105"/>
    <x v="88"/>
    <n v="180.44"/>
    <n v="2611000000000"/>
    <n v="69.400000000000006"/>
    <n v="11.2"/>
    <n v="49.7"/>
    <n v="1366417754"/>
    <x v="103"/>
    <n v="1955"/>
    <n v="10"/>
    <n v="1"/>
    <d v="1955-10-01T00:00:00"/>
    <d v="2024-06-27T00:00:00"/>
  </r>
  <r>
    <n v="113"/>
    <x v="2"/>
    <s v="Robert Pera"/>
    <x v="1"/>
    <s v="San Jose"/>
    <s v="Wireless networking"/>
    <x v="2"/>
    <x v="1"/>
    <x v="0"/>
    <s v="Pera"/>
    <s v="Robert"/>
    <x v="106"/>
    <x v="89"/>
    <n v="117.24"/>
    <n v="21427700000000"/>
    <n v="78.5"/>
    <n v="9.6"/>
    <n v="36.6"/>
    <n v="328239523"/>
    <x v="104"/>
    <n v="1978"/>
    <n v="3"/>
    <n v="10"/>
    <d v="1978-03-10T00:00:00"/>
    <d v="2024-06-27T00:00:00"/>
  </r>
  <r>
    <n v="114"/>
    <x v="0"/>
    <s v="Radhakishan Damani"/>
    <x v="3"/>
    <s v="Mumbai"/>
    <s v="Retail, investments"/>
    <x v="0"/>
    <x v="1"/>
    <x v="0"/>
    <s v="Damani"/>
    <s v="Radhakishan"/>
    <x v="107"/>
    <x v="90"/>
    <n v="180.44"/>
    <n v="2611000000000"/>
    <n v="69.400000000000006"/>
    <n v="11.2"/>
    <n v="49.7"/>
    <n v="1366417754"/>
    <x v="105"/>
    <n v="1955"/>
    <n v="1"/>
    <n v="1"/>
    <d v="1955-01-01T00:00:00"/>
    <d v="2024-06-27T00:00:00"/>
  </r>
  <r>
    <n v="115"/>
    <x v="1"/>
    <s v="Huang Shilin"/>
    <x v="5"/>
    <s v="Ningde"/>
    <s v="Batteries"/>
    <x v="1"/>
    <x v="1"/>
    <x v="0"/>
    <s v="Huang"/>
    <s v="Shilin"/>
    <x v="108"/>
    <x v="91"/>
    <n v="125.08"/>
    <n v="19910000000000"/>
    <n v="77"/>
    <n v="9.4"/>
    <n v="59.2"/>
    <n v="1397715000"/>
    <x v="106"/>
    <n v="1967"/>
    <n v="1"/>
    <n v="1"/>
    <d v="1967-01-01T00:00:00"/>
    <d v="2024-06-27T00:00:00"/>
  </r>
  <r>
    <n v="116"/>
    <x v="6"/>
    <s v="Dhanin Chearavanont"/>
    <x v="20"/>
    <s v="Bangkok"/>
    <s v="Diversified"/>
    <x v="6"/>
    <x v="0"/>
    <x v="0"/>
    <s v="Chearavanont"/>
    <s v="Dhanin"/>
    <x v="109"/>
    <x v="92"/>
    <n v="113.27"/>
    <n v="543649976166"/>
    <n v="76.900000000000006"/>
    <n v="14.9"/>
    <n v="29.5"/>
    <n v="69625582"/>
    <x v="107"/>
    <n v="1939"/>
    <n v="4"/>
    <n v="19"/>
    <d v="1939-04-19T00:00:00"/>
    <d v="2024-06-27T00:00:00"/>
  </r>
  <r>
    <n v="116"/>
    <x v="0"/>
    <s v="David Green &amp; family"/>
    <x v="1"/>
    <s v="Oklahoma City"/>
    <s v="Retail"/>
    <x v="0"/>
    <x v="1"/>
    <x v="0"/>
    <s v="Green"/>
    <s v="David"/>
    <x v="110"/>
    <x v="92"/>
    <n v="117.24"/>
    <n v="21427700000000"/>
    <n v="78.5"/>
    <n v="9.6"/>
    <n v="36.6"/>
    <n v="328239523"/>
    <x v="108"/>
    <n v="1941"/>
    <n v="11"/>
    <n v="13"/>
    <d v="1941-11-13T00:00:00"/>
    <d v="2024-06-27T00:00:00"/>
  </r>
  <r>
    <n v="118"/>
    <x v="7"/>
    <s v="Charoen Sirivadhanabhakdi"/>
    <x v="20"/>
    <s v="Bangkok"/>
    <s v="Alcohol, real estate"/>
    <x v="7"/>
    <x v="1"/>
    <x v="0"/>
    <s v="Sirivadhanabhakdi"/>
    <s v="Charoen"/>
    <x v="111"/>
    <x v="93"/>
    <n v="113.27"/>
    <n v="543649976166"/>
    <n v="76.900000000000006"/>
    <n v="14.9"/>
    <n v="29.5"/>
    <n v="69625582"/>
    <x v="109"/>
    <n v="1944"/>
    <n v="5"/>
    <n v="2"/>
    <d v="1944-05-02T00:00:00"/>
    <d v="2024-06-27T00:00:00"/>
  </r>
  <r>
    <n v="119"/>
    <x v="7"/>
    <s v="Charlene de Carvalho-Heineken &amp; family"/>
    <x v="12"/>
    <s v="London"/>
    <s v="Heineken"/>
    <x v="7"/>
    <x v="0"/>
    <x v="1"/>
    <s v="de Carvalho-Heineken"/>
    <s v="Charlene"/>
    <x v="112"/>
    <x v="94"/>
    <n v="119.62"/>
    <n v="2827113184696"/>
    <n v="81.3"/>
    <n v="25.5"/>
    <n v="30.6"/>
    <n v="66834405"/>
    <x v="110"/>
    <n v="1954"/>
    <n v="6"/>
    <n v="30"/>
    <d v="1954-06-30T00:00:00"/>
    <d v="2024-06-27T00:00:00"/>
  </r>
  <r>
    <n v="120"/>
    <x v="13"/>
    <s v="Xu Hang"/>
    <x v="5"/>
    <s v="Shenzhen"/>
    <s v="Medical devices"/>
    <x v="13"/>
    <x v="1"/>
    <x v="0"/>
    <s v="Xu"/>
    <s v="Hang"/>
    <x v="113"/>
    <x v="95"/>
    <n v="125.08"/>
    <n v="19910000000000"/>
    <n v="77"/>
    <n v="9.4"/>
    <n v="59.2"/>
    <n v="1397715000"/>
    <x v="111"/>
    <n v="1962"/>
    <n v="5"/>
    <n v="22"/>
    <d v="1962-05-22T00:00:00"/>
    <d v="2024-06-27T00:00:00"/>
  </r>
  <r>
    <n v="121"/>
    <x v="1"/>
    <s v="Wei Jianjun &amp; family"/>
    <x v="5"/>
    <s v="Baoding"/>
    <s v="Automobiles"/>
    <x v="1"/>
    <x v="1"/>
    <x v="0"/>
    <s v="Wei"/>
    <s v="Jianjun"/>
    <x v="114"/>
    <x v="96"/>
    <n v="125.08"/>
    <n v="19910000000000"/>
    <n v="77"/>
    <n v="9.4"/>
    <n v="59.2"/>
    <n v="1397715000"/>
    <x v="112"/>
    <n v="1964"/>
    <n v="3"/>
    <n v="1"/>
    <d v="1964-03-01T00:00:00"/>
    <d v="2024-06-27T00:00:00"/>
  </r>
  <r>
    <n v="123"/>
    <x v="10"/>
    <s v="Goh Cheng Liang"/>
    <x v="21"/>
    <s v="Singapore"/>
    <s v="Paints"/>
    <x v="10"/>
    <x v="1"/>
    <x v="0"/>
    <s v="Goh"/>
    <s v="Cheng Liang"/>
    <x v="115"/>
    <x v="97"/>
    <n v="114.41"/>
    <n v="372062527489"/>
    <n v="83.1"/>
    <n v="13.1"/>
    <n v="21"/>
    <n v="5703569"/>
    <x v="113"/>
    <n v="1927"/>
    <n v="6"/>
    <n v="27"/>
    <d v="1927-06-27T00:00:00"/>
    <d v="2024-06-27T00:00:00"/>
  </r>
  <r>
    <n v="124"/>
    <x v="6"/>
    <s v="Kumar Birla"/>
    <x v="3"/>
    <s v="Mumbai"/>
    <s v="Commodities"/>
    <x v="6"/>
    <x v="0"/>
    <x v="0"/>
    <s v="Birla"/>
    <s v="Kumar"/>
    <x v="116"/>
    <x v="98"/>
    <n v="180.44"/>
    <n v="2611000000000"/>
    <n v="69.400000000000006"/>
    <n v="11.2"/>
    <n v="49.7"/>
    <n v="1366417754"/>
    <x v="114"/>
    <n v="1967"/>
    <n v="6"/>
    <n v="14"/>
    <d v="1967-06-14T00:00:00"/>
    <d v="2024-06-27T00:00:00"/>
  </r>
  <r>
    <n v="124"/>
    <x v="10"/>
    <s v="Aliko Dangote"/>
    <x v="22"/>
    <s v="Lagos"/>
    <s v="Cement, sugar"/>
    <x v="10"/>
    <x v="1"/>
    <x v="0"/>
    <s v="Dangote"/>
    <s v="Aliko"/>
    <x v="117"/>
    <x v="98"/>
    <n v="267.51"/>
    <n v="448120428859"/>
    <n v="54.3"/>
    <n v="1.5"/>
    <n v="34.799999999999997"/>
    <n v="200963599"/>
    <x v="115"/>
    <n v="1957"/>
    <n v="4"/>
    <n v="10"/>
    <d v="1957-04-10T00:00:00"/>
    <d v="2024-06-27T00:00:00"/>
  </r>
  <r>
    <n v="127"/>
    <x v="6"/>
    <s v="Idan Ofer"/>
    <x v="12"/>
    <s v="London"/>
    <s v="Shipping"/>
    <x v="6"/>
    <x v="0"/>
    <x v="0"/>
    <s v="Ofer"/>
    <s v="Idan"/>
    <x v="118"/>
    <x v="99"/>
    <n v="119.62"/>
    <n v="2827113184696"/>
    <n v="81.3"/>
    <n v="25.5"/>
    <n v="30.6"/>
    <n v="66834405"/>
    <x v="116"/>
    <n v="1955"/>
    <n v="10"/>
    <n v="2"/>
    <d v="1955-10-02T00:00:00"/>
    <d v="2024-06-27T00:00:00"/>
  </r>
  <r>
    <n v="128"/>
    <x v="13"/>
    <s v="Chen Bang"/>
    <x v="5"/>
    <s v="Changsha"/>
    <s v="Hospitals"/>
    <x v="13"/>
    <x v="1"/>
    <x v="0"/>
    <s v="Chen"/>
    <s v="Bang"/>
    <x v="119"/>
    <x v="100"/>
    <n v="125.08"/>
    <n v="19910000000000"/>
    <n v="77"/>
    <n v="9.4"/>
    <n v="59.2"/>
    <n v="1397715000"/>
    <x v="117"/>
    <n v="1965"/>
    <n v="9"/>
    <n v="1"/>
    <d v="1965-09-01T00:00:00"/>
    <d v="2024-06-27T00:00:00"/>
  </r>
  <r>
    <n v="130"/>
    <x v="8"/>
    <s v="John Fredriksen"/>
    <x v="12"/>
    <s v="London"/>
    <s v="Shipping"/>
    <x v="8"/>
    <x v="1"/>
    <x v="0"/>
    <s v="Fredriksen"/>
    <s v="John"/>
    <x v="120"/>
    <x v="101"/>
    <n v="119.62"/>
    <n v="2827113184696"/>
    <n v="81.3"/>
    <n v="25.5"/>
    <n v="30.6"/>
    <n v="66834405"/>
    <x v="118"/>
    <n v="1945"/>
    <n v="2"/>
    <n v="1"/>
    <d v="1945-02-01T00:00:00"/>
    <d v="2024-06-27T00:00:00"/>
  </r>
  <r>
    <n v="130"/>
    <x v="16"/>
    <s v="Diane Hendricks"/>
    <x v="1"/>
    <s v="Afton"/>
    <s v="Building supplies"/>
    <x v="16"/>
    <x v="1"/>
    <x v="1"/>
    <s v="Hendricks"/>
    <s v="Diane"/>
    <x v="121"/>
    <x v="101"/>
    <n v="117.24"/>
    <n v="21427700000000"/>
    <n v="78.5"/>
    <n v="9.6"/>
    <n v="36.6"/>
    <n v="328239523"/>
    <x v="119"/>
    <n v="1947"/>
    <n v="3"/>
    <n v="2"/>
    <d v="1947-03-02T00:00:00"/>
    <d v="2024-06-27T00:00:00"/>
  </r>
  <r>
    <n v="130"/>
    <x v="2"/>
    <s v="Jan Koum"/>
    <x v="1"/>
    <s v="Atherton"/>
    <s v="WhatsApp"/>
    <x v="2"/>
    <x v="1"/>
    <x v="0"/>
    <s v="Koum"/>
    <s v="Jan"/>
    <x v="122"/>
    <x v="101"/>
    <n v="117.24"/>
    <n v="21427700000000"/>
    <n v="78.5"/>
    <n v="9.6"/>
    <n v="36.6"/>
    <n v="328239523"/>
    <x v="120"/>
    <n v="1976"/>
    <n v="2"/>
    <n v="24"/>
    <d v="1976-02-24T00:00:00"/>
    <d v="2024-06-27T00:00:00"/>
  </r>
  <r>
    <n v="133"/>
    <x v="17"/>
    <s v="Jerry Jones"/>
    <x v="1"/>
    <s v="Dallas"/>
    <s v="Dallas Cowboys"/>
    <x v="17"/>
    <x v="1"/>
    <x v="0"/>
    <s v="Jones"/>
    <s v="Jerry"/>
    <x v="123"/>
    <x v="102"/>
    <n v="117.24"/>
    <n v="21427700000000"/>
    <n v="78.5"/>
    <n v="9.6"/>
    <n v="36.6"/>
    <n v="328239523"/>
    <x v="121"/>
    <n v="1942"/>
    <n v="10"/>
    <n v="13"/>
    <d v="1942-10-13T00:00:00"/>
    <d v="2024-06-27T00:00:00"/>
  </r>
  <r>
    <n v="133"/>
    <x v="12"/>
    <s v="George Kaiser"/>
    <x v="1"/>
    <s v="Tulsa"/>
    <s v="Oil &amp; gas, banking"/>
    <x v="12"/>
    <x v="0"/>
    <x v="0"/>
    <s v="Kaiser"/>
    <s v="George"/>
    <x v="124"/>
    <x v="102"/>
    <n v="117.24"/>
    <n v="21427700000000"/>
    <n v="78.5"/>
    <n v="9.6"/>
    <n v="36.6"/>
    <n v="328239523"/>
    <x v="122"/>
    <n v="1942"/>
    <n v="7"/>
    <n v="29"/>
    <d v="1942-07-29T00:00:00"/>
    <d v="2024-06-27T00:00:00"/>
  </r>
  <r>
    <n v="136"/>
    <x v="1"/>
    <s v="Lu Xiangyang"/>
    <x v="5"/>
    <s v="Guangzhou"/>
    <s v="Automobiles, batteries"/>
    <x v="1"/>
    <x v="1"/>
    <x v="0"/>
    <s v="Lu"/>
    <s v="Xiangyang"/>
    <x v="125"/>
    <x v="103"/>
    <n v="125.08"/>
    <n v="19910000000000"/>
    <n v="77"/>
    <n v="9.4"/>
    <n v="59.2"/>
    <n v="1397715000"/>
    <x v="123"/>
    <n v="1962"/>
    <n v="12"/>
    <n v="28"/>
    <d v="1962-12-28T00:00:00"/>
    <d v="2024-06-27T00:00:00"/>
  </r>
  <r>
    <n v="137"/>
    <x v="15"/>
    <s v="Harry Triguboff"/>
    <x v="13"/>
    <s v="Sydney"/>
    <s v="Real estate"/>
    <x v="15"/>
    <x v="1"/>
    <x v="0"/>
    <s v="Triguboff"/>
    <s v="Harry"/>
    <x v="126"/>
    <x v="104"/>
    <n v="119.8"/>
    <n v="1392680589329"/>
    <n v="82.7"/>
    <n v="23"/>
    <n v="47.4"/>
    <n v="25766605"/>
    <x v="124"/>
    <n v="1933"/>
    <n v="3"/>
    <n v="3"/>
    <d v="1933-03-03T00:00:00"/>
    <d v="2024-06-27T00:00:00"/>
  </r>
  <r>
    <n v="138"/>
    <x v="3"/>
    <s v="Uday Kotak"/>
    <x v="3"/>
    <s v="Mumbai"/>
    <s v="Banking"/>
    <x v="3"/>
    <x v="1"/>
    <x v="0"/>
    <s v="Kotak"/>
    <s v="Uday"/>
    <x v="127"/>
    <x v="105"/>
    <n v="180.44"/>
    <n v="2611000000000"/>
    <n v="69.400000000000006"/>
    <n v="11.2"/>
    <n v="49.7"/>
    <n v="1366417754"/>
    <x v="125"/>
    <n v="1959"/>
    <n v="3"/>
    <n v="15"/>
    <d v="1959-03-15T00:00:00"/>
    <d v="2024-06-27T00:00:00"/>
  </r>
  <r>
    <n v="138"/>
    <x v="17"/>
    <s v="Stanley Kroenke"/>
    <x v="1"/>
    <s v="Electra"/>
    <s v="Sports, real estate"/>
    <x v="17"/>
    <x v="1"/>
    <x v="0"/>
    <s v="Kroenke"/>
    <s v="Stanley"/>
    <x v="128"/>
    <x v="105"/>
    <n v="117.24"/>
    <n v="21427700000000"/>
    <n v="78.5"/>
    <n v="9.6"/>
    <n v="36.6"/>
    <n v="328239523"/>
    <x v="126"/>
    <n v="1947"/>
    <n v="7"/>
    <n v="29"/>
    <d v="1947-07-29T00:00:00"/>
    <d v="2024-06-27T00:00:00"/>
  </r>
  <r>
    <n v="140"/>
    <x v="12"/>
    <s v="Mikhail Fridman"/>
    <x v="12"/>
    <s v="London"/>
    <s v="Oil, banking, telecom"/>
    <x v="12"/>
    <x v="1"/>
    <x v="0"/>
    <s v="Fridman"/>
    <s v="Mikhail"/>
    <x v="129"/>
    <x v="106"/>
    <n v="119.62"/>
    <n v="2827113184696"/>
    <n v="81.3"/>
    <n v="25.5"/>
    <n v="30.6"/>
    <n v="66834405"/>
    <x v="127"/>
    <n v="1964"/>
    <n v="4"/>
    <n v="21"/>
    <d v="1964-04-21T00:00:00"/>
    <d v="2024-06-27T00:00:00"/>
  </r>
  <r>
    <n v="141"/>
    <x v="12"/>
    <s v="Sarath Ratanavadi"/>
    <x v="20"/>
    <s v="Bangkok"/>
    <s v="Energy"/>
    <x v="12"/>
    <x v="1"/>
    <x v="0"/>
    <s v="Ratanavadi"/>
    <s v="Sarath"/>
    <x v="130"/>
    <x v="107"/>
    <n v="113.27"/>
    <n v="543649976166"/>
    <n v="76.900000000000006"/>
    <n v="14.9"/>
    <n v="29.5"/>
    <n v="69625582"/>
    <x v="128"/>
    <n v="1965"/>
    <n v="7"/>
    <n v="12"/>
    <d v="1965-07-12T00:00:00"/>
    <d v="2024-06-27T00:00:00"/>
  </r>
  <r>
    <n v="142"/>
    <x v="11"/>
    <s v="Dang Yanbao"/>
    <x v="5"/>
    <s v="Yinchuan"/>
    <s v="Coal"/>
    <x v="11"/>
    <x v="1"/>
    <x v="0"/>
    <s v="Dang"/>
    <s v="Yanbao"/>
    <x v="131"/>
    <x v="108"/>
    <n v="125.08"/>
    <n v="19910000000000"/>
    <n v="77"/>
    <n v="9.4"/>
    <n v="59.2"/>
    <n v="1397715000"/>
    <x v="129"/>
    <n v="1973"/>
    <n v="2"/>
    <n v="1"/>
    <d v="1973-02-01T00:00:00"/>
    <d v="2024-06-27T00:00:00"/>
  </r>
  <r>
    <n v="142"/>
    <x v="13"/>
    <s v="Jiang Rensheng &amp; family"/>
    <x v="5"/>
    <s v="Chongqing"/>
    <s v="Vaccines"/>
    <x v="13"/>
    <x v="1"/>
    <x v="0"/>
    <s v="Jiang"/>
    <s v="Rensheng"/>
    <x v="132"/>
    <x v="108"/>
    <n v="125.08"/>
    <n v="19910000000000"/>
    <n v="77"/>
    <n v="9.4"/>
    <n v="59.2"/>
    <n v="1397715000"/>
    <x v="130"/>
    <n v="1953"/>
    <n v="10"/>
    <n v="8"/>
    <d v="1953-10-08T00:00:00"/>
    <d v="2024-06-27T00:00:00"/>
  </r>
  <r>
    <n v="144"/>
    <x v="1"/>
    <s v="Shahid Khan"/>
    <x v="1"/>
    <s v="Naples"/>
    <s v="Auto parts"/>
    <x v="1"/>
    <x v="1"/>
    <x v="0"/>
    <s v="Khan"/>
    <s v="Shahid"/>
    <x v="133"/>
    <x v="109"/>
    <n v="117.24"/>
    <n v="21427700000000"/>
    <n v="78.5"/>
    <n v="9.6"/>
    <n v="36.6"/>
    <n v="328239523"/>
    <x v="131"/>
    <n v="1950"/>
    <n v="7"/>
    <n v="18"/>
    <d v="1950-07-18T00:00:00"/>
    <d v="2024-06-27T00:00:00"/>
  </r>
  <r>
    <n v="145"/>
    <x v="2"/>
    <s v="Laurene Powell Jobs &amp; family"/>
    <x v="1"/>
    <s v="Palo Alto"/>
    <s v="Apple, Disney"/>
    <x v="2"/>
    <x v="0"/>
    <x v="1"/>
    <s v="Powell Jobs"/>
    <s v="Laurene"/>
    <x v="134"/>
    <x v="110"/>
    <n v="117.24"/>
    <n v="21427700000000"/>
    <n v="78.5"/>
    <n v="9.6"/>
    <n v="36.6"/>
    <n v="328239523"/>
    <x v="132"/>
    <n v="1963"/>
    <n v="11"/>
    <n v="6"/>
    <d v="1963-11-06T00:00:00"/>
    <d v="2024-06-27T00:00:00"/>
  </r>
  <r>
    <n v="147"/>
    <x v="15"/>
    <s v="Stephen Ross"/>
    <x v="1"/>
    <s v="New York"/>
    <s v="Real estate"/>
    <x v="15"/>
    <x v="1"/>
    <x v="0"/>
    <s v="Ross"/>
    <s v="Stephen"/>
    <x v="135"/>
    <x v="111"/>
    <n v="117.24"/>
    <n v="21427700000000"/>
    <n v="78.5"/>
    <n v="9.6"/>
    <n v="36.6"/>
    <n v="328239523"/>
    <x v="133"/>
    <n v="1940"/>
    <n v="5"/>
    <n v="10"/>
    <d v="1940-05-10T00:00:00"/>
    <d v="2024-06-27T00:00:00"/>
  </r>
  <r>
    <n v="148"/>
    <x v="2"/>
    <s v="Pavel Durov"/>
    <x v="15"/>
    <s v="Dubai"/>
    <s v="Messaging app"/>
    <x v="2"/>
    <x v="1"/>
    <x v="0"/>
    <s v="Durov"/>
    <s v="Pavel"/>
    <x v="136"/>
    <x v="112"/>
    <n v="114.52"/>
    <n v="421142267938"/>
    <n v="77.8"/>
    <n v="0.1"/>
    <n v="15.9"/>
    <n v="9770529"/>
    <x v="134"/>
    <n v="1984"/>
    <n v="10"/>
    <n v="10"/>
    <d v="1984-10-10T00:00:00"/>
    <d v="2024-06-27T00:00:00"/>
  </r>
  <r>
    <n v="148"/>
    <x v="13"/>
    <s v="Andreas Struengmann &amp; family"/>
    <x v="7"/>
    <s v="Tegernsee"/>
    <s v="Pharmaceuticals"/>
    <x v="13"/>
    <x v="1"/>
    <x v="0"/>
    <s v="Struengmann"/>
    <s v="Andreas"/>
    <x v="137"/>
    <x v="112"/>
    <n v="112.85"/>
    <n v="3845630030824"/>
    <n v="80.900000000000006"/>
    <n v="11.5"/>
    <n v="48.8"/>
    <n v="83132799"/>
    <x v="135"/>
    <n v="1950"/>
    <n v="2"/>
    <n v="16"/>
    <d v="1950-02-16T00:00:00"/>
    <d v="2024-06-27T00:00:00"/>
  </r>
  <r>
    <n v="148"/>
    <x v="13"/>
    <s v="Thomas Struengmann &amp; family"/>
    <x v="7"/>
    <s v="Tegernsee"/>
    <s v="Pharmaceuticals"/>
    <x v="13"/>
    <x v="1"/>
    <x v="0"/>
    <s v="Struengmann"/>
    <s v="Thomas"/>
    <x v="138"/>
    <x v="112"/>
    <n v="112.85"/>
    <n v="3845630030824"/>
    <n v="80.900000000000006"/>
    <n v="11.5"/>
    <n v="48.8"/>
    <n v="83132799"/>
    <x v="135"/>
    <n v="1950"/>
    <n v="2"/>
    <n v="16"/>
    <d v="1950-02-16T00:00:00"/>
    <d v="2024-06-27T00:00:00"/>
  </r>
  <r>
    <n v="151"/>
    <x v="7"/>
    <s v="Liu Hanyuan"/>
    <x v="5"/>
    <s v="Chengdu"/>
    <s v="Agribusiness"/>
    <x v="7"/>
    <x v="1"/>
    <x v="0"/>
    <s v="Liu"/>
    <s v="Hanyuan"/>
    <x v="139"/>
    <x v="113"/>
    <n v="125.08"/>
    <n v="19910000000000"/>
    <n v="77"/>
    <n v="9.4"/>
    <n v="59.2"/>
    <n v="1397715000"/>
    <x v="136"/>
    <n v="1964"/>
    <n v="1"/>
    <n v="1"/>
    <d v="1964-01-01T00:00:00"/>
    <d v="2024-06-27T00:00:00"/>
  </r>
  <r>
    <n v="151"/>
    <x v="0"/>
    <s v="Michael Rubin"/>
    <x v="1"/>
    <s v="Bryn Mawr"/>
    <s v="Online retail"/>
    <x v="0"/>
    <x v="1"/>
    <x v="0"/>
    <s v="Rubin"/>
    <s v="Michael"/>
    <x v="140"/>
    <x v="113"/>
    <n v="117.24"/>
    <n v="21427700000000"/>
    <n v="78.5"/>
    <n v="9.6"/>
    <n v="36.6"/>
    <n v="328239523"/>
    <x v="137"/>
    <n v="1972"/>
    <n v="7"/>
    <n v="21"/>
    <d v="1972-07-21T00:00:00"/>
    <d v="2024-06-27T00:00:00"/>
  </r>
  <r>
    <n v="153"/>
    <x v="3"/>
    <s v="Israel Englander"/>
    <x v="1"/>
    <s v="New York"/>
    <s v="Hedge funds"/>
    <x v="3"/>
    <x v="1"/>
    <x v="0"/>
    <s v="Englander"/>
    <s v="Israel"/>
    <x v="141"/>
    <x v="114"/>
    <n v="117.24"/>
    <n v="21427700000000"/>
    <n v="78.5"/>
    <n v="9.6"/>
    <n v="36.6"/>
    <n v="328239523"/>
    <x v="138"/>
    <n v="1948"/>
    <n v="9"/>
    <n v="30"/>
    <d v="1948-09-30T00:00:00"/>
    <d v="2024-06-27T00:00:00"/>
  </r>
  <r>
    <n v="153"/>
    <x v="10"/>
    <s v="Viatcheslav Kantor"/>
    <x v="23"/>
    <s v="Herzliya"/>
    <s v="Fertilizer, real estate"/>
    <x v="10"/>
    <x v="1"/>
    <x v="0"/>
    <s v="Kantor"/>
    <s v="Viatcheslav"/>
    <x v="142"/>
    <x v="114"/>
    <n v="108.15"/>
    <n v="395098666122"/>
    <n v="82.8"/>
    <n v="23.1"/>
    <n v="25.3"/>
    <n v="9053300"/>
    <x v="139"/>
    <n v="1953"/>
    <n v="9"/>
    <n v="8"/>
    <d v="1953-09-08T00:00:00"/>
    <d v="2024-06-27T00:00:00"/>
  </r>
  <r>
    <n v="153"/>
    <x v="10"/>
    <s v="Anthony Pratt"/>
    <x v="13"/>
    <s v="Melbourne"/>
    <s v="Manufacturing"/>
    <x v="10"/>
    <x v="0"/>
    <x v="0"/>
    <s v="Pratt"/>
    <s v="Anthony"/>
    <x v="143"/>
    <x v="114"/>
    <n v="119.8"/>
    <n v="1392680589329"/>
    <n v="82.7"/>
    <n v="23"/>
    <n v="47.4"/>
    <n v="25766605"/>
    <x v="140"/>
    <n v="1960"/>
    <n v="4"/>
    <n v="11"/>
    <d v="1960-04-11T00:00:00"/>
    <d v="2024-06-27T00:00:00"/>
  </r>
  <r>
    <n v="153"/>
    <x v="3"/>
    <s v="Mikhail Prokhorov"/>
    <x v="8"/>
    <s v="Frauenfeld"/>
    <s v="Investments"/>
    <x v="3"/>
    <x v="1"/>
    <x v="0"/>
    <s v="Prokhorov"/>
    <s v="Mikhail"/>
    <x v="144"/>
    <x v="114"/>
    <n v="99.55"/>
    <n v="703082435360"/>
    <n v="83.6"/>
    <n v="10.1"/>
    <n v="28.8"/>
    <n v="8574832"/>
    <x v="141"/>
    <n v="1965"/>
    <n v="5"/>
    <n v="3"/>
    <d v="1965-05-03T00:00:00"/>
    <d v="2024-06-27T00:00:00"/>
  </r>
  <r>
    <n v="157"/>
    <x v="0"/>
    <s v="Giorgio Armani"/>
    <x v="24"/>
    <s v="Milan"/>
    <s v="Luxury goods"/>
    <x v="0"/>
    <x v="1"/>
    <x v="0"/>
    <s v="Armani"/>
    <s v="Giorgio"/>
    <x v="145"/>
    <x v="115"/>
    <n v="110.62"/>
    <n v="2001244392042"/>
    <n v="82.9"/>
    <n v="24.3"/>
    <n v="59.1"/>
    <n v="60297396"/>
    <x v="142"/>
    <n v="1934"/>
    <n v="7"/>
    <n v="11"/>
    <d v="1934-07-11T00:00:00"/>
    <d v="2024-06-27T00:00:00"/>
  </r>
  <r>
    <n v="157"/>
    <x v="0"/>
    <s v="Johann Rupert &amp; family"/>
    <x v="25"/>
    <s v="Cape Town"/>
    <s v="Luxury goods"/>
    <x v="0"/>
    <x v="0"/>
    <x v="0"/>
    <s v="Rupert"/>
    <s v="Johann"/>
    <x v="146"/>
    <x v="115"/>
    <n v="158.93"/>
    <n v="351431649241"/>
    <n v="63.9"/>
    <n v="27.5"/>
    <n v="29.2"/>
    <n v="58558270"/>
    <x v="143"/>
    <n v="1950"/>
    <n v="6"/>
    <n v="1"/>
    <d v="1950-06-01T00:00:00"/>
    <d v="2024-06-27T00:00:00"/>
  </r>
  <r>
    <n v="159"/>
    <x v="2"/>
    <s v="Zhang Zhidong"/>
    <x v="5"/>
    <s v="Shenzhen"/>
    <s v="Internet media"/>
    <x v="2"/>
    <x v="1"/>
    <x v="0"/>
    <s v="Zhang"/>
    <s v="Zhidong"/>
    <x v="147"/>
    <x v="116"/>
    <n v="125.08"/>
    <n v="19910000000000"/>
    <n v="77"/>
    <n v="9.4"/>
    <n v="59.2"/>
    <n v="1397715000"/>
    <x v="144"/>
    <n v="1972"/>
    <n v="1"/>
    <n v="1"/>
    <d v="1972-01-01T00:00:00"/>
    <d v="2024-06-27T00:00:00"/>
  </r>
  <r>
    <n v="161"/>
    <x v="3"/>
    <s v="Philip Anschutz"/>
    <x v="1"/>
    <s v="Denver"/>
    <s v="Energy, sports, entertainment"/>
    <x v="3"/>
    <x v="0"/>
    <x v="0"/>
    <s v="Anschutz"/>
    <s v="Philip"/>
    <x v="148"/>
    <x v="117"/>
    <n v="117.24"/>
    <n v="21427700000000"/>
    <n v="78.5"/>
    <n v="9.6"/>
    <n v="36.6"/>
    <n v="328239523"/>
    <x v="145"/>
    <n v="1939"/>
    <n v="12"/>
    <n v="28"/>
    <d v="1939-12-28T00:00:00"/>
    <d v="2024-06-27T00:00:00"/>
  </r>
  <r>
    <n v="161"/>
    <x v="0"/>
    <s v="Judy Love &amp; family"/>
    <x v="1"/>
    <s v="Oklahoma City"/>
    <s v="Gas stations"/>
    <x v="0"/>
    <x v="1"/>
    <x v="1"/>
    <s v="Love"/>
    <s v="Judy"/>
    <x v="149"/>
    <x v="117"/>
    <n v="117.24"/>
    <n v="21427700000000"/>
    <n v="78.5"/>
    <n v="9.6"/>
    <n v="36.6"/>
    <n v="328239523"/>
    <x v="146"/>
    <n v="1937"/>
    <n v="6"/>
    <n v="17"/>
    <d v="1937-06-17T00:00:00"/>
    <d v="2024-06-27T00:00:00"/>
  </r>
  <r>
    <n v="161"/>
    <x v="0"/>
    <s v="Ricardo Salinas Pliego &amp; family"/>
    <x v="2"/>
    <s v="Mexico City"/>
    <s v="Retail, media"/>
    <x v="0"/>
    <x v="0"/>
    <x v="0"/>
    <s v="Salinas Pliego"/>
    <s v="Ricardo"/>
    <x v="150"/>
    <x v="117"/>
    <n v="141.54"/>
    <n v="1258286717125"/>
    <n v="75"/>
    <n v="13.1"/>
    <n v="55.1"/>
    <n v="126014024"/>
    <x v="147"/>
    <n v="1955"/>
    <n v="10"/>
    <n v="19"/>
    <d v="1955-10-19T00:00:00"/>
    <d v="2024-06-27T00:00:00"/>
  </r>
  <r>
    <n v="164"/>
    <x v="4"/>
    <s v="Donald Newhouse"/>
    <x v="1"/>
    <s v="New York"/>
    <s v="Media"/>
    <x v="4"/>
    <x v="0"/>
    <x v="0"/>
    <s v="Newhouse"/>
    <s v="Donald"/>
    <x v="151"/>
    <x v="118"/>
    <n v="117.24"/>
    <n v="21427700000000"/>
    <n v="78.5"/>
    <n v="9.6"/>
    <n v="36.6"/>
    <n v="328239523"/>
    <x v="148"/>
    <n v="1929"/>
    <n v="8"/>
    <n v="5"/>
    <d v="1929-08-05T00:00:00"/>
    <d v="2024-06-27T00:00:00"/>
  </r>
  <r>
    <n v="165"/>
    <x v="17"/>
    <s v="Robert Kraft"/>
    <x v="1"/>
    <s v="Brookline"/>
    <s v="Manufacturing, New England Patriots"/>
    <x v="17"/>
    <x v="1"/>
    <x v="0"/>
    <s v="Kraft"/>
    <s v="Robert"/>
    <x v="152"/>
    <x v="119"/>
    <n v="117.24"/>
    <n v="21427700000000"/>
    <n v="78.5"/>
    <n v="9.6"/>
    <n v="36.6"/>
    <n v="328239523"/>
    <x v="149"/>
    <n v="1941"/>
    <n v="6"/>
    <n v="5"/>
    <d v="1941-06-05T00:00:00"/>
    <d v="2024-06-27T00:00:00"/>
  </r>
  <r>
    <n v="165"/>
    <x v="7"/>
    <s v="Marcel Herrmann Telles"/>
    <x v="26"/>
    <s v="Sao Paulo"/>
    <s v="Beer"/>
    <x v="7"/>
    <x v="1"/>
    <x v="0"/>
    <s v="Telles"/>
    <s v="Marcel Herrmann"/>
    <x v="153"/>
    <x v="119"/>
    <n v="167.4"/>
    <n v="1839758040766"/>
    <n v="75.7"/>
    <n v="14.2"/>
    <n v="65.099999999999994"/>
    <n v="212559417"/>
    <x v="150"/>
    <n v="1950"/>
    <n v="1"/>
    <n v="1"/>
    <d v="1950-01-01T00:00:00"/>
    <d v="2024-06-27T00:00:00"/>
  </r>
  <r>
    <n v="167"/>
    <x v="3"/>
    <s v="Suleiman Kerimov &amp; family"/>
    <x v="16"/>
    <s v="Moscow"/>
    <s v="Gold"/>
    <x v="3"/>
    <x v="1"/>
    <x v="0"/>
    <s v="Kerimov &amp; family"/>
    <s v="Suleiman"/>
    <x v="154"/>
    <x v="120"/>
    <n v="180.75"/>
    <n v="1699876578871"/>
    <n v="72.7"/>
    <n v="11.4"/>
    <n v="46.2"/>
    <n v="144373535"/>
    <x v="151"/>
    <n v="1966"/>
    <n v="3"/>
    <n v="12"/>
    <d v="1966-03-12T00:00:00"/>
    <d v="2024-06-27T00:00:00"/>
  </r>
  <r>
    <n v="167"/>
    <x v="0"/>
    <s v="Sky Xu"/>
    <x v="5"/>
    <s v="Guangzhou"/>
    <s v="E-commerce"/>
    <x v="0"/>
    <x v="1"/>
    <x v="0"/>
    <s v="Xu"/>
    <s v="Sky"/>
    <x v="155"/>
    <x v="120"/>
    <n v="125.08"/>
    <n v="19910000000000"/>
    <n v="77"/>
    <n v="9.4"/>
    <n v="59.2"/>
    <n v="1397715000"/>
    <x v="25"/>
    <n v="1984"/>
    <n v="1"/>
    <n v="1"/>
    <d v="1984-01-01T00:00:00"/>
    <d v="2024-06-27T00:00:00"/>
  </r>
  <r>
    <n v="167"/>
    <x v="3"/>
    <s v="Changpeng Zhao"/>
    <x v="15"/>
    <s v="Dubai"/>
    <s v="Cryptocurrency exchange"/>
    <x v="3"/>
    <x v="1"/>
    <x v="0"/>
    <s v="Zhao"/>
    <s v="Changpeng"/>
    <x v="156"/>
    <x v="120"/>
    <n v="114.52"/>
    <n v="421142267938"/>
    <n v="77.8"/>
    <n v="0.1"/>
    <n v="15.9"/>
    <n v="9770529"/>
    <x v="152"/>
    <n v="1977"/>
    <n v="9"/>
    <n v="10"/>
    <d v="1977-09-10T00:00:00"/>
    <d v="2024-06-27T00:00:00"/>
  </r>
  <r>
    <n v="170"/>
    <x v="3"/>
    <s v="Andrew Beal"/>
    <x v="1"/>
    <s v="Dallas"/>
    <s v="Banks, real estate"/>
    <x v="3"/>
    <x v="1"/>
    <x v="0"/>
    <s v="Beal"/>
    <s v="Andrew"/>
    <x v="157"/>
    <x v="121"/>
    <n v="117.24"/>
    <n v="21427700000000"/>
    <n v="78.5"/>
    <n v="9.6"/>
    <n v="36.6"/>
    <n v="328239523"/>
    <x v="153"/>
    <n v="1952"/>
    <n v="11"/>
    <n v="29"/>
    <d v="1952-11-29T00:00:00"/>
    <d v="2024-06-27T00:00:00"/>
  </r>
  <r>
    <n v="171"/>
    <x v="2"/>
    <s v="Mike Cannon-Brookes"/>
    <x v="13"/>
    <s v="Sydney"/>
    <s v="Software"/>
    <x v="2"/>
    <x v="1"/>
    <x v="0"/>
    <s v="Cannon-Brookes"/>
    <s v="Mike"/>
    <x v="158"/>
    <x v="122"/>
    <n v="119.8"/>
    <n v="1392680589329"/>
    <n v="82.7"/>
    <n v="23"/>
    <n v="47.4"/>
    <n v="25766605"/>
    <x v="154"/>
    <n v="1979"/>
    <n v="11"/>
    <n v="17"/>
    <d v="1979-11-17T00:00:00"/>
    <d v="2024-06-27T00:00:00"/>
  </r>
  <r>
    <n v="171"/>
    <x v="13"/>
    <s v="Carl Cook"/>
    <x v="1"/>
    <s v="Bloomington"/>
    <s v="Medical devices"/>
    <x v="13"/>
    <x v="0"/>
    <x v="0"/>
    <s v="Cook"/>
    <s v="Carl"/>
    <x v="159"/>
    <x v="122"/>
    <n v="117.24"/>
    <n v="21427700000000"/>
    <n v="78.5"/>
    <n v="9.6"/>
    <n v="36.6"/>
    <n v="328239523"/>
    <x v="155"/>
    <n v="1962"/>
    <n v="8"/>
    <n v="19"/>
    <d v="1962-08-19T00:00:00"/>
    <d v="2024-06-27T00:00:00"/>
  </r>
  <r>
    <n v="171"/>
    <x v="2"/>
    <s v="David Duffield"/>
    <x v="1"/>
    <s v="Incline Village"/>
    <s v="Business software"/>
    <x v="2"/>
    <x v="1"/>
    <x v="0"/>
    <s v="Duffield"/>
    <s v="David"/>
    <x v="160"/>
    <x v="122"/>
    <n v="117.24"/>
    <n v="21427700000000"/>
    <n v="78.5"/>
    <n v="9.6"/>
    <n v="36.6"/>
    <n v="328239523"/>
    <x v="156"/>
    <n v="1940"/>
    <n v="9"/>
    <n v="21"/>
    <d v="1940-09-21T00:00:00"/>
    <d v="2024-06-27T00:00:00"/>
  </r>
  <r>
    <n v="171"/>
    <x v="12"/>
    <s v="Jeffery Hildebrand"/>
    <x v="1"/>
    <s v="Houston"/>
    <s v="Oil"/>
    <x v="12"/>
    <x v="1"/>
    <x v="0"/>
    <s v="Hildebrand"/>
    <s v="Jeffery"/>
    <x v="161"/>
    <x v="122"/>
    <n v="117.24"/>
    <n v="21427700000000"/>
    <n v="78.5"/>
    <n v="9.6"/>
    <n v="36.6"/>
    <n v="328239523"/>
    <x v="157"/>
    <n v="1959"/>
    <n v="3"/>
    <n v="5"/>
    <d v="1959-03-05T00:00:00"/>
    <d v="2024-06-27T00:00:00"/>
  </r>
  <r>
    <n v="171"/>
    <x v="10"/>
    <s v="Viktor Rashnikov"/>
    <x v="16"/>
    <s v="Magnitogorsk"/>
    <s v="Steel"/>
    <x v="10"/>
    <x v="1"/>
    <x v="0"/>
    <s v="Rashnikov"/>
    <s v="Viktor"/>
    <x v="162"/>
    <x v="122"/>
    <n v="180.75"/>
    <n v="1699876578871"/>
    <n v="72.7"/>
    <n v="11.4"/>
    <n v="46.2"/>
    <n v="144373535"/>
    <x v="158"/>
    <n v="1948"/>
    <n v="10"/>
    <n v="13"/>
    <d v="1948-10-13T00:00:00"/>
    <d v="2024-06-27T00:00:00"/>
  </r>
  <r>
    <n v="171"/>
    <x v="2"/>
    <s v="Eduardo Saverin"/>
    <x v="21"/>
    <s v="Singapore"/>
    <s v="Facebook"/>
    <x v="2"/>
    <x v="1"/>
    <x v="0"/>
    <s v="Saverin"/>
    <s v="Eduardo"/>
    <x v="163"/>
    <x v="122"/>
    <n v="114.41"/>
    <n v="372062527489"/>
    <n v="83.1"/>
    <n v="13.1"/>
    <n v="21"/>
    <n v="5703569"/>
    <x v="159"/>
    <n v="1982"/>
    <n v="3"/>
    <n v="19"/>
    <d v="1982-03-19T00:00:00"/>
    <d v="2024-06-27T00:00:00"/>
  </r>
  <r>
    <n v="171"/>
    <x v="1"/>
    <s v="Georg Schaeffler"/>
    <x v="7"/>
    <s v="Herzogenaurach"/>
    <s v="Auto parts"/>
    <x v="1"/>
    <x v="0"/>
    <x v="0"/>
    <s v="Schaeffler"/>
    <s v="Georg"/>
    <x v="164"/>
    <x v="122"/>
    <n v="112.85"/>
    <n v="3845630030824"/>
    <n v="80.900000000000006"/>
    <n v="11.5"/>
    <n v="48.8"/>
    <n v="83132799"/>
    <x v="160"/>
    <n v="1964"/>
    <n v="10"/>
    <n v="19"/>
    <d v="1964-10-19T00:00:00"/>
    <d v="2024-06-27T00:00:00"/>
  </r>
  <r>
    <n v="171"/>
    <x v="0"/>
    <s v="Christy Walton"/>
    <x v="1"/>
    <s v="Jackson"/>
    <s v="Walmart"/>
    <x v="0"/>
    <x v="0"/>
    <x v="1"/>
    <s v="Walton"/>
    <s v="Christy"/>
    <x v="165"/>
    <x v="122"/>
    <n v="117.24"/>
    <n v="21427700000000"/>
    <n v="78.5"/>
    <n v="9.6"/>
    <n v="36.6"/>
    <n v="328239523"/>
    <x v="161"/>
    <n v="1949"/>
    <n v="2"/>
    <n v="8"/>
    <d v="1949-02-08T00:00:00"/>
    <d v="2024-06-27T00:00:00"/>
  </r>
  <r>
    <n v="179"/>
    <x v="2"/>
    <s v="Scott Farquhar"/>
    <x v="13"/>
    <s v="Sydney"/>
    <s v="Software"/>
    <x v="2"/>
    <x v="1"/>
    <x v="0"/>
    <s v="Farquhar"/>
    <s v="Scott"/>
    <x v="166"/>
    <x v="123"/>
    <n v="119.8"/>
    <n v="1392680589329"/>
    <n v="82.7"/>
    <n v="23"/>
    <n v="47.4"/>
    <n v="25766605"/>
    <x v="162"/>
    <n v="1979"/>
    <n v="12"/>
    <n v="17"/>
    <d v="1979-12-17T00:00:00"/>
    <d v="2024-06-27T00:00:00"/>
  </r>
  <r>
    <n v="179"/>
    <x v="6"/>
    <s v="Quek Leng Chan"/>
    <x v="27"/>
    <s v="Kuala Lumpur"/>
    <s v="Banking, property"/>
    <x v="6"/>
    <x v="0"/>
    <x v="0"/>
    <s v="Quek"/>
    <s v="Leng Chan"/>
    <x v="167"/>
    <x v="123"/>
    <n v="121.46"/>
    <n v="364701517788"/>
    <n v="76"/>
    <n v="12"/>
    <n v="38.700000000000003"/>
    <n v="32447385"/>
    <x v="163"/>
    <n v="1941"/>
    <n v="8"/>
    <n v="12"/>
    <d v="1941-08-12T00:00:00"/>
    <d v="2024-06-27T00:00:00"/>
  </r>
  <r>
    <n v="179"/>
    <x v="15"/>
    <s v="Wu Yajun"/>
    <x v="5"/>
    <s v="Beijing"/>
    <s v="Real estate"/>
    <x v="15"/>
    <x v="1"/>
    <x v="1"/>
    <s v="Wu"/>
    <s v="Yajun"/>
    <x v="168"/>
    <x v="123"/>
    <n v="125.08"/>
    <n v="19910000000000"/>
    <n v="77"/>
    <n v="9.4"/>
    <n v="59.2"/>
    <n v="1397715000"/>
    <x v="136"/>
    <n v="1964"/>
    <n v="1"/>
    <n v="1"/>
    <d v="1964-01-01T00:00:00"/>
    <d v="2024-06-27T00:00:00"/>
  </r>
  <r>
    <n v="182"/>
    <x v="12"/>
    <s v="Autry Stephens"/>
    <x v="1"/>
    <s v="Midland"/>
    <s v="Oil"/>
    <x v="12"/>
    <x v="1"/>
    <x v="0"/>
    <s v="Stephens"/>
    <s v="Autry"/>
    <x v="169"/>
    <x v="124"/>
    <n v="117.24"/>
    <n v="21427700000000"/>
    <n v="78.5"/>
    <n v="9.6"/>
    <n v="36.6"/>
    <n v="328239523"/>
    <x v="164"/>
    <n v="1938"/>
    <n v="3"/>
    <n v="8"/>
    <d v="1938-03-08T00:00:00"/>
    <d v="2024-06-27T00:00:00"/>
  </r>
  <r>
    <n v="183"/>
    <x v="14"/>
    <s v="Liu Yongxing"/>
    <x v="5"/>
    <s v="Shanghai"/>
    <s v="Diversified"/>
    <x v="14"/>
    <x v="1"/>
    <x v="0"/>
    <s v="Liu"/>
    <s v="Yongxing"/>
    <x v="170"/>
    <x v="125"/>
    <n v="125.08"/>
    <n v="19910000000000"/>
    <n v="77"/>
    <n v="9.4"/>
    <n v="59.2"/>
    <n v="1397715000"/>
    <x v="165"/>
    <n v="1948"/>
    <n v="6"/>
    <n v="1"/>
    <d v="1948-06-01T00:00:00"/>
    <d v="2024-06-27T00:00:00"/>
  </r>
  <r>
    <n v="184"/>
    <x v="6"/>
    <s v="Vinod Adani"/>
    <x v="15"/>
    <s v="Dubai"/>
    <s v="Infrastructure, commodities"/>
    <x v="6"/>
    <x v="1"/>
    <x v="0"/>
    <s v="Adani"/>
    <s v="Vinod"/>
    <x v="171"/>
    <x v="126"/>
    <n v="114.52"/>
    <n v="421142267938"/>
    <n v="77.8"/>
    <n v="0.1"/>
    <n v="15.9"/>
    <n v="9770529"/>
    <x v="166"/>
    <n v="1949"/>
    <n v="1"/>
    <n v="10"/>
    <d v="1949-01-10T00:00:00"/>
    <d v="2024-06-27T00:00:00"/>
  </r>
  <r>
    <n v="184"/>
    <x v="0"/>
    <s v="Nicolas Puech"/>
    <x v="8"/>
    <s v="Martigny"/>
    <s v="Hermes"/>
    <x v="0"/>
    <x v="0"/>
    <x v="0"/>
    <s v="Puech"/>
    <s v="Nicolas"/>
    <x v="172"/>
    <x v="126"/>
    <n v="99.55"/>
    <n v="703082435360"/>
    <n v="83.6"/>
    <n v="10.1"/>
    <n v="28.8"/>
    <n v="8574832"/>
    <x v="167"/>
    <n v="1943"/>
    <n v="1"/>
    <n v="29"/>
    <d v="1943-01-29T00:00:00"/>
    <d v="2024-06-27T00:00:00"/>
  </r>
  <r>
    <n v="184"/>
    <x v="8"/>
    <s v="Jacques Saadé, Jr."/>
    <x v="0"/>
    <s v="Marseille"/>
    <s v="Shipping"/>
    <x v="8"/>
    <x v="0"/>
    <x v="0"/>
    <s v="Saadé"/>
    <s v="Jacques"/>
    <x v="173"/>
    <x v="126"/>
    <n v="110.05"/>
    <n v="2715518274227"/>
    <n v="82.5"/>
    <n v="24.2"/>
    <n v="60.7"/>
    <n v="67059887"/>
    <x v="168"/>
    <n v="1971"/>
    <n v="8"/>
    <n v="10"/>
    <d v="1971-08-10T00:00:00"/>
    <d v="2024-06-27T00:00:00"/>
  </r>
  <r>
    <n v="184"/>
    <x v="8"/>
    <s v="Rodolphe Saadé"/>
    <x v="0"/>
    <s v="Marseille"/>
    <s v="Shipping"/>
    <x v="8"/>
    <x v="0"/>
    <x v="0"/>
    <s v="Saadé"/>
    <s v="Rodolphe"/>
    <x v="174"/>
    <x v="126"/>
    <n v="110.05"/>
    <n v="2715518274227"/>
    <n v="82.5"/>
    <n v="24.2"/>
    <n v="60.7"/>
    <n v="67059887"/>
    <x v="169"/>
    <n v="1970"/>
    <n v="3"/>
    <n v="3"/>
    <d v="1970-03-03T00:00:00"/>
    <d v="2024-06-27T00:00:00"/>
  </r>
  <r>
    <n v="184"/>
    <x v="8"/>
    <s v="Tanya Saadé Zeenny"/>
    <x v="0"/>
    <s v="Marseille"/>
    <s v="Shipping"/>
    <x v="8"/>
    <x v="0"/>
    <x v="1"/>
    <s v="Saadé Zeenny"/>
    <s v="Tanya"/>
    <x v="175"/>
    <x v="126"/>
    <n v="110.05"/>
    <n v="2715518274227"/>
    <n v="82.5"/>
    <n v="24.2"/>
    <n v="60.7"/>
    <n v="67059887"/>
    <x v="170"/>
    <n v="1968"/>
    <n v="2"/>
    <n v="1"/>
    <d v="1968-02-01T00:00:00"/>
    <d v="2024-06-27T00:00:00"/>
  </r>
  <r>
    <n v="184"/>
    <x v="3"/>
    <s v="Melker Schorling &amp; family"/>
    <x v="19"/>
    <s v="Stockholm"/>
    <s v="Investments"/>
    <x v="3"/>
    <x v="1"/>
    <x v="0"/>
    <s v="Schorling"/>
    <s v="Melker"/>
    <x v="176"/>
    <x v="126"/>
    <n v="110.51"/>
    <n v="530832908738"/>
    <n v="82.5"/>
    <n v="27.9"/>
    <n v="49.1"/>
    <n v="10285453"/>
    <x v="171"/>
    <n v="1947"/>
    <n v="5"/>
    <n v="15"/>
    <d v="1947-05-15T00:00:00"/>
    <d v="2024-06-27T00:00:00"/>
  </r>
  <r>
    <n v="190"/>
    <x v="10"/>
    <s v="Andrei Guriev &amp; family"/>
    <x v="16"/>
    <s v="Moscow"/>
    <s v="Fertilizers"/>
    <x v="10"/>
    <x v="1"/>
    <x v="0"/>
    <s v="Guriev &amp; family"/>
    <s v="Andrei"/>
    <x v="177"/>
    <x v="127"/>
    <n v="180.75"/>
    <n v="1699876578871"/>
    <n v="72.7"/>
    <n v="11.4"/>
    <n v="46.2"/>
    <n v="144373535"/>
    <x v="172"/>
    <n v="1960"/>
    <n v="3"/>
    <n v="24"/>
    <d v="1960-03-24T00:00:00"/>
    <d v="2024-06-27T00:00:00"/>
  </r>
  <r>
    <n v="190"/>
    <x v="3"/>
    <s v="Michael Kim"/>
    <x v="28"/>
    <s v="Seoul"/>
    <s v="Private equity"/>
    <x v="3"/>
    <x v="1"/>
    <x v="0"/>
    <s v="Kim"/>
    <s v="Michael"/>
    <x v="178"/>
    <x v="127"/>
    <n v="115.16"/>
    <n v="2029000000000"/>
    <n v="82.6"/>
    <n v="15.6"/>
    <n v="33.200000000000003"/>
    <n v="51709098"/>
    <x v="173"/>
    <n v="1963"/>
    <n v="10"/>
    <n v="1"/>
    <d v="1963-10-01T00:00:00"/>
    <d v="2024-06-27T00:00:00"/>
  </r>
  <r>
    <n v="190"/>
    <x v="2"/>
    <s v="Lei Jun"/>
    <x v="5"/>
    <s v="Beijing"/>
    <s v="Smartphones"/>
    <x v="2"/>
    <x v="1"/>
    <x v="0"/>
    <s v="Lei"/>
    <s v="Jun"/>
    <x v="179"/>
    <x v="127"/>
    <n v="125.08"/>
    <n v="19910000000000"/>
    <n v="77"/>
    <n v="9.4"/>
    <n v="59.2"/>
    <n v="1397715000"/>
    <x v="174"/>
    <n v="1969"/>
    <n v="12"/>
    <n v="16"/>
    <d v="1969-12-16T00:00:00"/>
    <d v="2024-06-27T00:00:00"/>
  </r>
  <r>
    <n v="190"/>
    <x v="10"/>
    <s v="Friedhelm Loh"/>
    <x v="7"/>
    <s v="Haiger"/>
    <s v="Manufacturing"/>
    <x v="10"/>
    <x v="0"/>
    <x v="0"/>
    <s v="Loh"/>
    <s v="Friedhelm"/>
    <x v="180"/>
    <x v="127"/>
    <n v="112.85"/>
    <n v="3845630030824"/>
    <n v="80.900000000000006"/>
    <n v="11.5"/>
    <n v="48.8"/>
    <n v="83132799"/>
    <x v="175"/>
    <n v="1946"/>
    <n v="8"/>
    <n v="15"/>
    <d v="1946-08-15T00:00:00"/>
    <d v="2024-06-27T00:00:00"/>
  </r>
  <r>
    <n v="190"/>
    <x v="13"/>
    <s v="Sun Piaoyang"/>
    <x v="5"/>
    <s v="Lianyungang"/>
    <s v="Pharmaceuticals"/>
    <x v="13"/>
    <x v="1"/>
    <x v="0"/>
    <s v="Sun"/>
    <s v="Piaoyang"/>
    <x v="181"/>
    <x v="127"/>
    <n v="125.08"/>
    <n v="19910000000000"/>
    <n v="77"/>
    <n v="9.4"/>
    <n v="59.2"/>
    <n v="1397715000"/>
    <x v="176"/>
    <n v="1958"/>
    <n v="9"/>
    <n v="1"/>
    <d v="1958-09-01T00:00:00"/>
    <d v="2024-06-27T00:00:00"/>
  </r>
  <r>
    <n v="195"/>
    <x v="2"/>
    <s v="Rick Cohen &amp; family"/>
    <x v="1"/>
    <s v="Keene"/>
    <s v="Warehouse automation"/>
    <x v="2"/>
    <x v="0"/>
    <x v="0"/>
    <s v="Cohen"/>
    <s v="Rick"/>
    <x v="182"/>
    <x v="128"/>
    <n v="117.24"/>
    <n v="21427700000000"/>
    <n v="78.5"/>
    <n v="9.6"/>
    <n v="36.6"/>
    <n v="328239523"/>
    <x v="177"/>
    <n v="1952"/>
    <n v="7"/>
    <n v="25"/>
    <d v="1952-07-25T00:00:00"/>
    <d v="2024-06-27T00:00:00"/>
  </r>
  <r>
    <n v="195"/>
    <x v="12"/>
    <s v="Jin Baofang"/>
    <x v="5"/>
    <s v="Xingtai"/>
    <s v="Solar panels"/>
    <x v="12"/>
    <x v="1"/>
    <x v="0"/>
    <s v="Jin"/>
    <s v="Baofang"/>
    <x v="183"/>
    <x v="128"/>
    <n v="125.08"/>
    <n v="19910000000000"/>
    <n v="77"/>
    <n v="9.4"/>
    <n v="59.2"/>
    <n v="1397715000"/>
    <x v="178"/>
    <n v="1952"/>
    <n v="9"/>
    <n v="1"/>
    <d v="1952-09-01T00:00:00"/>
    <d v="2024-06-27T00:00:00"/>
  </r>
  <r>
    <n v="195"/>
    <x v="10"/>
    <s v="Luo Liguo &amp; family"/>
    <x v="5"/>
    <s v="Ningbo"/>
    <s v="Chemicals"/>
    <x v="10"/>
    <x v="1"/>
    <x v="0"/>
    <s v="Luo"/>
    <s v="Liguo"/>
    <x v="184"/>
    <x v="128"/>
    <n v="125.08"/>
    <n v="19910000000000"/>
    <n v="77"/>
    <n v="9.4"/>
    <n v="59.2"/>
    <n v="1397715000"/>
    <x v="179"/>
    <n v="1956"/>
    <n v="3"/>
    <n v="1"/>
    <d v="1956-03-01T00:00:00"/>
    <d v="2024-06-27T00:00:00"/>
  </r>
  <r>
    <n v="195"/>
    <x v="7"/>
    <s v="Marijke Mars"/>
    <x v="1"/>
    <s v="Los Angeles"/>
    <s v="Candy, pet food"/>
    <x v="7"/>
    <x v="0"/>
    <x v="1"/>
    <s v="Mars"/>
    <s v="Marijke"/>
    <x v="185"/>
    <x v="128"/>
    <n v="117.24"/>
    <n v="21427700000000"/>
    <n v="78.5"/>
    <n v="9.6"/>
    <n v="36.6"/>
    <n v="328239523"/>
    <x v="180"/>
    <n v="1964"/>
    <n v="7"/>
    <n v="28"/>
    <d v="1964-07-28T00:00:00"/>
    <d v="2024-06-27T00:00:00"/>
  </r>
  <r>
    <n v="195"/>
    <x v="7"/>
    <s v="Pamela Mars"/>
    <x v="1"/>
    <s v="Alexandria"/>
    <s v="Candy, pet food"/>
    <x v="7"/>
    <x v="0"/>
    <x v="1"/>
    <s v="Mars"/>
    <s v="Pamela"/>
    <x v="186"/>
    <x v="128"/>
    <n v="117.24"/>
    <n v="21427700000000"/>
    <n v="78.5"/>
    <n v="9.6"/>
    <n v="36.6"/>
    <n v="328239523"/>
    <x v="181"/>
    <n v="1960"/>
    <n v="8"/>
    <n v="1"/>
    <d v="1960-08-01T00:00:00"/>
    <d v="2024-06-27T00:00:00"/>
  </r>
  <r>
    <n v="195"/>
    <x v="7"/>
    <s v="Valerie Mars"/>
    <x v="1"/>
    <s v="New York"/>
    <s v="Candy, pet food"/>
    <x v="7"/>
    <x v="0"/>
    <x v="1"/>
    <s v="Mars"/>
    <s v="Valerie"/>
    <x v="187"/>
    <x v="128"/>
    <n v="117.24"/>
    <n v="21427700000000"/>
    <n v="78.5"/>
    <n v="9.6"/>
    <n v="36.6"/>
    <n v="328239523"/>
    <x v="182"/>
    <n v="1959"/>
    <n v="1"/>
    <n v="26"/>
    <d v="1959-01-26T00:00:00"/>
    <d v="2024-06-27T00:00:00"/>
  </r>
  <r>
    <n v="195"/>
    <x v="7"/>
    <s v="Victoria Mars"/>
    <x v="1"/>
    <s v="Philadelphia"/>
    <s v="Candy, pet food"/>
    <x v="7"/>
    <x v="0"/>
    <x v="1"/>
    <s v="Mars"/>
    <s v="Victoria"/>
    <x v="188"/>
    <x v="128"/>
    <n v="117.24"/>
    <n v="21427700000000"/>
    <n v="78.5"/>
    <n v="9.6"/>
    <n v="36.6"/>
    <n v="328239523"/>
    <x v="183"/>
    <n v="1956"/>
    <n v="12"/>
    <n v="15"/>
    <d v="1956-12-15T00:00:00"/>
    <d v="2024-06-27T00:00:00"/>
  </r>
  <r>
    <n v="202"/>
    <x v="3"/>
    <s v="Vincent Bolloré &amp; family"/>
    <x v="0"/>
    <s v="Paris"/>
    <s v="Investments"/>
    <x v="3"/>
    <x v="0"/>
    <x v="0"/>
    <s v="Bolloré"/>
    <s v="Vincent"/>
    <x v="189"/>
    <x v="129"/>
    <n v="110.05"/>
    <n v="2715518274227"/>
    <n v="82.5"/>
    <n v="24.2"/>
    <n v="60.7"/>
    <n v="67059887"/>
    <x v="184"/>
    <n v="1952"/>
    <n v="4"/>
    <n v="1"/>
    <d v="1952-04-01T00:00:00"/>
    <d v="2024-06-27T00:00:00"/>
  </r>
  <r>
    <n v="202"/>
    <x v="6"/>
    <s v="Jim Pattison"/>
    <x v="6"/>
    <s v="Vancouver"/>
    <s v="Diversified"/>
    <x v="6"/>
    <x v="1"/>
    <x v="0"/>
    <s v="Pattison"/>
    <s v="Jim"/>
    <x v="190"/>
    <x v="129"/>
    <n v="116.76"/>
    <n v="1736425629520"/>
    <n v="81.900000000000006"/>
    <n v="12.8"/>
    <n v="24.5"/>
    <n v="36991981"/>
    <x v="185"/>
    <n v="1928"/>
    <n v="10"/>
    <n v="1"/>
    <d v="1928-10-01T00:00:00"/>
    <d v="2024-06-27T00:00:00"/>
  </r>
  <r>
    <n v="204"/>
    <x v="13"/>
    <s v="Ernesto Bertarelli"/>
    <x v="8"/>
    <s v="Gstaad"/>
    <s v="Biotech, investments"/>
    <x v="13"/>
    <x v="0"/>
    <x v="0"/>
    <s v="Bertarelli"/>
    <s v="Ernesto"/>
    <x v="191"/>
    <x v="130"/>
    <n v="99.55"/>
    <n v="703082435360"/>
    <n v="83.6"/>
    <n v="10.1"/>
    <n v="28.8"/>
    <n v="8574832"/>
    <x v="186"/>
    <n v="1965"/>
    <n v="9"/>
    <n v="22"/>
    <d v="1965-09-22T00:00:00"/>
    <d v="2024-06-27T00:00:00"/>
  </r>
  <r>
    <n v="204"/>
    <x v="2"/>
    <s v="Wang Xing"/>
    <x v="5"/>
    <s v="Beijing"/>
    <s v="Food delivery"/>
    <x v="2"/>
    <x v="1"/>
    <x v="0"/>
    <s v="Wang"/>
    <s v="Xing"/>
    <x v="192"/>
    <x v="130"/>
    <n v="125.08"/>
    <n v="19910000000000"/>
    <n v="77"/>
    <n v="9.4"/>
    <n v="59.2"/>
    <n v="1397715000"/>
    <x v="187"/>
    <n v="1979"/>
    <n v="2"/>
    <n v="18"/>
    <d v="1979-02-18T00:00:00"/>
    <d v="2024-06-27T00:00:00"/>
  </r>
  <r>
    <n v="206"/>
    <x v="2"/>
    <s v="Brian Chesky"/>
    <x v="1"/>
    <s v="San Francisco"/>
    <s v="Airbnb"/>
    <x v="2"/>
    <x v="1"/>
    <x v="0"/>
    <s v="Chesky"/>
    <s v="Brian"/>
    <x v="193"/>
    <x v="131"/>
    <n v="117.24"/>
    <n v="21427700000000"/>
    <n v="78.5"/>
    <n v="9.6"/>
    <n v="36.6"/>
    <n v="328239523"/>
    <x v="188"/>
    <n v="1981"/>
    <n v="8"/>
    <n v="29"/>
    <d v="1981-08-29T00:00:00"/>
    <d v="2024-06-27T00:00:00"/>
  </r>
  <r>
    <n v="206"/>
    <x v="10"/>
    <s v="James Dyson"/>
    <x v="12"/>
    <s v="Gloucestershire"/>
    <s v="Vacuums"/>
    <x v="10"/>
    <x v="1"/>
    <x v="0"/>
    <s v="Dyson"/>
    <s v="James"/>
    <x v="194"/>
    <x v="131"/>
    <n v="119.62"/>
    <n v="2827113184696"/>
    <n v="81.3"/>
    <n v="25.5"/>
    <n v="30.6"/>
    <n v="66834405"/>
    <x v="189"/>
    <n v="1947"/>
    <n v="5"/>
    <n v="2"/>
    <d v="1947-05-02T00:00:00"/>
    <d v="2024-06-27T00:00:00"/>
  </r>
  <r>
    <n v="208"/>
    <x v="6"/>
    <s v="Roman Abramovich &amp; family"/>
    <x v="16"/>
    <s v="Moscow"/>
    <s v="Steel, investments"/>
    <x v="6"/>
    <x v="1"/>
    <x v="0"/>
    <s v="Abramovich"/>
    <s v="Roman"/>
    <x v="195"/>
    <x v="132"/>
    <n v="180.75"/>
    <n v="1699876578871"/>
    <n v="72.7"/>
    <n v="11.4"/>
    <n v="46.2"/>
    <n v="144373535"/>
    <x v="190"/>
    <n v="1966"/>
    <n v="10"/>
    <n v="24"/>
    <d v="1966-10-24T00:00:00"/>
    <d v="2024-06-27T00:00:00"/>
  </r>
  <r>
    <n v="208"/>
    <x v="6"/>
    <s v="Antonia Ax:son Johnson &amp; family"/>
    <x v="19"/>
    <s v="Stockholm"/>
    <s v="Diversified"/>
    <x v="6"/>
    <x v="0"/>
    <x v="1"/>
    <s v="Ax:son Johnson"/>
    <s v="Antonia"/>
    <x v="196"/>
    <x v="132"/>
    <n v="110.51"/>
    <n v="530832908738"/>
    <n v="82.5"/>
    <n v="27.9"/>
    <n v="49.1"/>
    <n v="10285453"/>
    <x v="191"/>
    <n v="1943"/>
    <n v="9"/>
    <n v="6"/>
    <d v="1943-09-06T00:00:00"/>
    <d v="2024-06-27T00:00:00"/>
  </r>
  <r>
    <n v="208"/>
    <x v="12"/>
    <s v="Daniel Kretinsky"/>
    <x v="18"/>
    <s v="Prague"/>
    <s v="Energy, investments"/>
    <x v="12"/>
    <x v="1"/>
    <x v="0"/>
    <s v="Kretinsky"/>
    <s v="Daniel"/>
    <x v="197"/>
    <x v="132"/>
    <n v="116.48"/>
    <n v="246489245495"/>
    <n v="79"/>
    <n v="14.9"/>
    <n v="46.1"/>
    <n v="10669709"/>
    <x v="192"/>
    <n v="1975"/>
    <n v="7"/>
    <n v="9"/>
    <d v="1975-07-09T00:00:00"/>
    <d v="2024-06-27T00:00:00"/>
  </r>
  <r>
    <n v="208"/>
    <x v="4"/>
    <s v="John Malone"/>
    <x v="1"/>
    <s v="Elizabeth"/>
    <s v="Cable television"/>
    <x v="4"/>
    <x v="1"/>
    <x v="0"/>
    <s v="Malone"/>
    <s v="John"/>
    <x v="198"/>
    <x v="132"/>
    <n v="117.24"/>
    <n v="21427700000000"/>
    <n v="78.5"/>
    <n v="9.6"/>
    <n v="36.6"/>
    <n v="328239523"/>
    <x v="193"/>
    <n v="1941"/>
    <n v="3"/>
    <n v="7"/>
    <d v="1941-03-07T00:00:00"/>
    <d v="2024-06-27T00:00:00"/>
  </r>
  <r>
    <n v="208"/>
    <x v="2"/>
    <s v="Azim Premji"/>
    <x v="3"/>
    <s v="Bangalore"/>
    <s v="Software services"/>
    <x v="2"/>
    <x v="0"/>
    <x v="0"/>
    <s v="Premji"/>
    <s v="Azim"/>
    <x v="199"/>
    <x v="132"/>
    <n v="180.44"/>
    <n v="2611000000000"/>
    <n v="69.400000000000006"/>
    <n v="11.2"/>
    <n v="49.7"/>
    <n v="1366417754"/>
    <x v="194"/>
    <n v="1945"/>
    <n v="7"/>
    <n v="24"/>
    <d v="1945-07-24T00:00:00"/>
    <d v="2024-06-27T00:00:00"/>
  </r>
  <r>
    <n v="208"/>
    <x v="3"/>
    <s v="Charles Schwab"/>
    <x v="1"/>
    <s v="Woodside"/>
    <s v="Discount brokerage"/>
    <x v="3"/>
    <x v="1"/>
    <x v="0"/>
    <s v="Schwab"/>
    <s v="Charles"/>
    <x v="200"/>
    <x v="132"/>
    <n v="117.24"/>
    <n v="21427700000000"/>
    <n v="78.5"/>
    <n v="9.6"/>
    <n v="36.6"/>
    <n v="328239523"/>
    <x v="195"/>
    <n v="1937"/>
    <n v="7"/>
    <n v="29"/>
    <d v="1937-07-29T00:00:00"/>
    <d v="2024-06-27T00:00:00"/>
  </r>
  <r>
    <n v="208"/>
    <x v="0"/>
    <s v="Eric Smidt"/>
    <x v="1"/>
    <s v="Beverly Hills"/>
    <s v="Hardware stores"/>
    <x v="0"/>
    <x v="1"/>
    <x v="0"/>
    <s v="Smidt"/>
    <s v="Eric"/>
    <x v="201"/>
    <x v="132"/>
    <n v="117.24"/>
    <n v="21427700000000"/>
    <n v="78.5"/>
    <n v="9.6"/>
    <n v="36.6"/>
    <n v="328239523"/>
    <x v="196"/>
    <n v="1960"/>
    <n v="1"/>
    <n v="1"/>
    <d v="1960-01-01T00:00:00"/>
    <d v="2024-06-27T00:00:00"/>
  </r>
  <r>
    <n v="215"/>
    <x v="2"/>
    <s v="David Cheriton"/>
    <x v="1"/>
    <s v="Palo Alto"/>
    <s v="Google"/>
    <x v="2"/>
    <x v="1"/>
    <x v="0"/>
    <s v="Cheriton"/>
    <s v="David"/>
    <x v="202"/>
    <x v="133"/>
    <n v="117.24"/>
    <n v="21427700000000"/>
    <n v="78.5"/>
    <n v="9.6"/>
    <n v="36.6"/>
    <n v="328239523"/>
    <x v="197"/>
    <n v="1951"/>
    <n v="3"/>
    <n v="29"/>
    <d v="1951-03-29T00:00:00"/>
    <d v="2024-06-27T00:00:00"/>
  </r>
  <r>
    <n v="215"/>
    <x v="11"/>
    <s v="Ivan Glasenberg"/>
    <x v="8"/>
    <s v="Ruschlikon"/>
    <s v="Mining"/>
    <x v="11"/>
    <x v="1"/>
    <x v="0"/>
    <s v="Glasenberg"/>
    <s v="Ivan"/>
    <x v="203"/>
    <x v="133"/>
    <n v="99.55"/>
    <n v="703082435360"/>
    <n v="83.6"/>
    <n v="10.1"/>
    <n v="28.8"/>
    <n v="8574832"/>
    <x v="198"/>
    <n v="1957"/>
    <n v="1"/>
    <n v="7"/>
    <d v="1957-01-07T00:00:00"/>
    <d v="2024-06-27T00:00:00"/>
  </r>
  <r>
    <n v="215"/>
    <x v="15"/>
    <s v="Alexander Otto"/>
    <x v="7"/>
    <s v="Hamburg"/>
    <s v="Real estate"/>
    <x v="15"/>
    <x v="0"/>
    <x v="0"/>
    <s v="Otto"/>
    <s v="Alexander"/>
    <x v="204"/>
    <x v="133"/>
    <n v="112.85"/>
    <n v="3845630030824"/>
    <n v="80.900000000000006"/>
    <n v="11.5"/>
    <n v="48.8"/>
    <n v="83132799"/>
    <x v="199"/>
    <n v="1967"/>
    <n v="7"/>
    <n v="7"/>
    <d v="1967-07-07T00:00:00"/>
    <d v="2024-06-27T00:00:00"/>
  </r>
  <r>
    <n v="215"/>
    <x v="7"/>
    <s v="Anthony von Mandl"/>
    <x v="6"/>
    <s v="Vancouver"/>
    <s v="Alcoholic beverages"/>
    <x v="7"/>
    <x v="1"/>
    <x v="0"/>
    <s v="von Mandl"/>
    <s v="Anthony"/>
    <x v="205"/>
    <x v="133"/>
    <n v="116.76"/>
    <n v="1736425629520"/>
    <n v="81.900000000000006"/>
    <n v="12.8"/>
    <n v="24.5"/>
    <n v="36991981"/>
    <x v="200"/>
    <n v="1950"/>
    <n v="3"/>
    <n v="10"/>
    <d v="1950-03-10T00:00:00"/>
    <d v="2024-06-27T00:00:00"/>
  </r>
  <r>
    <n v="215"/>
    <x v="10"/>
    <s v="Wang Liping &amp; family"/>
    <x v="5"/>
    <s v="Changzhou"/>
    <s v="Hydraulic machinery"/>
    <x v="10"/>
    <x v="1"/>
    <x v="0"/>
    <s v="Wang"/>
    <s v="Liping"/>
    <x v="206"/>
    <x v="133"/>
    <n v="125.08"/>
    <n v="19910000000000"/>
    <n v="77"/>
    <n v="9.4"/>
    <n v="59.2"/>
    <n v="1397715000"/>
    <x v="201"/>
    <n v="1966"/>
    <n v="2"/>
    <n v="24"/>
    <d v="1966-02-24T00:00:00"/>
    <d v="2024-06-27T00:00:00"/>
  </r>
  <r>
    <n v="220"/>
    <x v="7"/>
    <s v="Finn Rausing"/>
    <x v="12"/>
    <s v="London"/>
    <s v="Packaging"/>
    <x v="7"/>
    <x v="0"/>
    <x v="0"/>
    <s v="Rausing"/>
    <s v="Finn"/>
    <x v="207"/>
    <x v="134"/>
    <n v="119.62"/>
    <n v="2827113184696"/>
    <n v="81.3"/>
    <n v="25.5"/>
    <n v="30.6"/>
    <n v="66834405"/>
    <x v="105"/>
    <n v="1955"/>
    <n v="1"/>
    <n v="1"/>
    <d v="1955-01-01T00:00:00"/>
    <d v="2024-06-27T00:00:00"/>
  </r>
  <r>
    <n v="220"/>
    <x v="7"/>
    <s v="Jorn Rausing"/>
    <x v="12"/>
    <s v="Surrey"/>
    <s v="Packaging"/>
    <x v="7"/>
    <x v="0"/>
    <x v="0"/>
    <s v="Rausing"/>
    <s v="Jorn"/>
    <x v="208"/>
    <x v="134"/>
    <n v="119.62"/>
    <n v="2827113184696"/>
    <n v="81.3"/>
    <n v="25.5"/>
    <n v="30.6"/>
    <n v="66834405"/>
    <x v="196"/>
    <n v="1960"/>
    <n v="1"/>
    <n v="1"/>
    <d v="1960-01-01T00:00:00"/>
    <d v="2024-06-27T00:00:00"/>
  </r>
  <r>
    <n v="220"/>
    <x v="7"/>
    <s v="Kirsten Rausing"/>
    <x v="12"/>
    <s v="Newmarket"/>
    <s v="Packaging"/>
    <x v="7"/>
    <x v="0"/>
    <x v="1"/>
    <s v="Rausing"/>
    <s v="Kirsten"/>
    <x v="209"/>
    <x v="134"/>
    <n v="119.62"/>
    <n v="2827113184696"/>
    <n v="81.3"/>
    <n v="25.5"/>
    <n v="30.6"/>
    <n v="66834405"/>
    <x v="202"/>
    <n v="1952"/>
    <n v="6"/>
    <n v="6"/>
    <d v="1952-06-06T00:00:00"/>
    <d v="2024-06-27T00:00:00"/>
  </r>
  <r>
    <n v="223"/>
    <x v="0"/>
    <s v="Tatyana Bakalchuk"/>
    <x v="16"/>
    <s v="Moscow region"/>
    <s v="Ecommerce"/>
    <x v="0"/>
    <x v="1"/>
    <x v="1"/>
    <s v="Bakalchuk"/>
    <s v="Tatyana"/>
    <x v="210"/>
    <x v="135"/>
    <n v="180.75"/>
    <n v="1699876578871"/>
    <n v="72.7"/>
    <n v="11.4"/>
    <n v="46.2"/>
    <n v="144373535"/>
    <x v="203"/>
    <n v="1975"/>
    <n v="10"/>
    <n v="16"/>
    <d v="1975-10-16T00:00:00"/>
    <d v="2024-06-27T00:00:00"/>
  </r>
  <r>
    <n v="223"/>
    <x v="2"/>
    <s v="John Doerr"/>
    <x v="1"/>
    <s v="Woodside"/>
    <s v="Venture capital"/>
    <x v="2"/>
    <x v="1"/>
    <x v="0"/>
    <s v="Doerr"/>
    <s v="John"/>
    <x v="211"/>
    <x v="135"/>
    <n v="117.24"/>
    <n v="21427700000000"/>
    <n v="78.5"/>
    <n v="9.6"/>
    <n v="36.6"/>
    <n v="328239523"/>
    <x v="204"/>
    <n v="1951"/>
    <n v="6"/>
    <n v="29"/>
    <d v="1951-06-29T00:00:00"/>
    <d v="2024-06-27T00:00:00"/>
  </r>
  <r>
    <n v="223"/>
    <x v="2"/>
    <s v="Richard Liu"/>
    <x v="5"/>
    <s v="Beijing"/>
    <s v="E-commerce"/>
    <x v="2"/>
    <x v="1"/>
    <x v="0"/>
    <s v="Liu"/>
    <s v="Richard"/>
    <x v="212"/>
    <x v="135"/>
    <n v="125.08"/>
    <n v="19910000000000"/>
    <n v="77"/>
    <n v="9.4"/>
    <n v="59.2"/>
    <n v="1397715000"/>
    <x v="205"/>
    <n v="1974"/>
    <n v="3"/>
    <n v="10"/>
    <d v="1974-03-10T00:00:00"/>
    <d v="2024-06-27T00:00:00"/>
  </r>
  <r>
    <n v="223"/>
    <x v="2"/>
    <s v="Dustin Moskovitz"/>
    <x v="1"/>
    <s v="San Francisco"/>
    <s v="Facebook"/>
    <x v="2"/>
    <x v="1"/>
    <x v="0"/>
    <s v="Moskovitz"/>
    <s v="Dustin"/>
    <x v="213"/>
    <x v="135"/>
    <n v="117.24"/>
    <n v="21427700000000"/>
    <n v="78.5"/>
    <n v="9.6"/>
    <n v="36.6"/>
    <n v="328239523"/>
    <x v="206"/>
    <n v="1984"/>
    <n v="5"/>
    <n v="22"/>
    <d v="1984-05-22T00:00:00"/>
    <d v="2024-06-27T00:00:00"/>
  </r>
  <r>
    <n v="223"/>
    <x v="2"/>
    <s v="Pierre Omidyar"/>
    <x v="1"/>
    <s v="Honolulu"/>
    <s v="EBay, PayPal"/>
    <x v="2"/>
    <x v="1"/>
    <x v="0"/>
    <s v="Omidyar"/>
    <s v="Pierre"/>
    <x v="214"/>
    <x v="135"/>
    <n v="117.24"/>
    <n v="21427700000000"/>
    <n v="78.5"/>
    <n v="9.6"/>
    <n v="36.6"/>
    <n v="328239523"/>
    <x v="207"/>
    <n v="1967"/>
    <n v="6"/>
    <n v="21"/>
    <d v="1967-06-21T00:00:00"/>
    <d v="2024-06-27T00:00:00"/>
  </r>
  <r>
    <n v="223"/>
    <x v="12"/>
    <s v="Pei Zhenhua"/>
    <x v="5"/>
    <s v="Ningde"/>
    <s v="Batteries"/>
    <x v="12"/>
    <x v="1"/>
    <x v="0"/>
    <s v="Pei"/>
    <s v="Zhenhua"/>
    <x v="215"/>
    <x v="135"/>
    <n v="125.08"/>
    <n v="19910000000000"/>
    <n v="77"/>
    <n v="9.4"/>
    <n v="59.2"/>
    <n v="1397715000"/>
    <x v="208"/>
    <n v="1959"/>
    <n v="1"/>
    <n v="1"/>
    <d v="1959-01-01T00:00:00"/>
    <d v="2024-06-27T00:00:00"/>
  </r>
  <r>
    <n v="223"/>
    <x v="12"/>
    <s v="Carrie Perrodo &amp; family"/>
    <x v="12"/>
    <s v="London"/>
    <s v="Oil"/>
    <x v="12"/>
    <x v="0"/>
    <x v="1"/>
    <s v="Perrodo"/>
    <s v="Carrie"/>
    <x v="216"/>
    <x v="135"/>
    <n v="119.62"/>
    <n v="2827113184696"/>
    <n v="81.3"/>
    <n v="25.5"/>
    <n v="30.6"/>
    <n v="66834405"/>
    <x v="96"/>
    <n v="1951"/>
    <n v="1"/>
    <n v="1"/>
    <d v="1951-01-01T00:00:00"/>
    <d v="2024-06-27T00:00:00"/>
  </r>
  <r>
    <n v="230"/>
    <x v="10"/>
    <s v="Chen Jianhua"/>
    <x v="5"/>
    <s v="Wujiang"/>
    <s v="Chemicals"/>
    <x v="10"/>
    <x v="1"/>
    <x v="0"/>
    <s v="Chen"/>
    <s v="Jianhua"/>
    <x v="217"/>
    <x v="136"/>
    <n v="125.08"/>
    <n v="19910000000000"/>
    <n v="77"/>
    <n v="9.4"/>
    <n v="59.2"/>
    <n v="1397715000"/>
    <x v="209"/>
    <n v="1971"/>
    <n v="1"/>
    <n v="1"/>
    <d v="1971-01-01T00:00:00"/>
    <d v="2024-06-27T00:00:00"/>
  </r>
  <r>
    <n v="230"/>
    <x v="0"/>
    <s v="Michael Otto"/>
    <x v="7"/>
    <s v="Hamburg"/>
    <s v="Retail, real estate"/>
    <x v="0"/>
    <x v="0"/>
    <x v="0"/>
    <s v="Otto"/>
    <s v="Michael"/>
    <x v="218"/>
    <x v="136"/>
    <n v="112.85"/>
    <n v="3845630030824"/>
    <n v="80.900000000000006"/>
    <n v="11.5"/>
    <n v="48.8"/>
    <n v="83132799"/>
    <x v="210"/>
    <n v="1943"/>
    <n v="4"/>
    <n v="12"/>
    <d v="1943-04-12T00:00:00"/>
    <d v="2024-06-27T00:00:00"/>
  </r>
  <r>
    <n v="232"/>
    <x v="3"/>
    <s v="Leon Black"/>
    <x v="1"/>
    <s v="New York"/>
    <s v="Private equity"/>
    <x v="3"/>
    <x v="1"/>
    <x v="0"/>
    <s v="Black"/>
    <s v="Leon"/>
    <x v="219"/>
    <x v="137"/>
    <n v="117.24"/>
    <n v="21427700000000"/>
    <n v="78.5"/>
    <n v="9.6"/>
    <n v="36.6"/>
    <n v="328239523"/>
    <x v="211"/>
    <n v="1951"/>
    <n v="7"/>
    <n v="31"/>
    <d v="1951-07-31T00:00:00"/>
    <d v="2024-06-27T00:00:00"/>
  </r>
  <r>
    <n v="232"/>
    <x v="3"/>
    <s v="Graeme Hart"/>
    <x v="29"/>
    <s v="Auckland"/>
    <s v="Investments"/>
    <x v="3"/>
    <x v="1"/>
    <x v="0"/>
    <s v="Hart"/>
    <s v="Graeme"/>
    <x v="220"/>
    <x v="137"/>
    <n v="114.24"/>
    <n v="206928765544"/>
    <n v="81.900000000000006"/>
    <n v="29"/>
    <n v="34.6"/>
    <n v="4841000"/>
    <x v="212"/>
    <n v="1955"/>
    <n v="6"/>
    <n v="6"/>
    <d v="1955-06-06T00:00:00"/>
    <d v="2024-06-27T00:00:00"/>
  </r>
  <r>
    <n v="232"/>
    <x v="7"/>
    <s v="Ravi Jaipuria"/>
    <x v="3"/>
    <s v="Delhi"/>
    <s v="Soft drinks, fast food"/>
    <x v="7"/>
    <x v="0"/>
    <x v="0"/>
    <s v="Jaipuria"/>
    <s v="Ravi"/>
    <x v="221"/>
    <x v="137"/>
    <n v="180.44"/>
    <n v="2611000000000"/>
    <n v="69.400000000000006"/>
    <n v="11.2"/>
    <n v="49.7"/>
    <n v="1366417754"/>
    <x v="213"/>
    <n v="1954"/>
    <n v="11"/>
    <n v="28"/>
    <d v="1954-11-28T00:00:00"/>
    <d v="2024-06-27T00:00:00"/>
  </r>
  <r>
    <n v="232"/>
    <x v="2"/>
    <s v="Hasso Plattner &amp; family"/>
    <x v="7"/>
    <s v="Heidelberg"/>
    <s v="Software"/>
    <x v="2"/>
    <x v="1"/>
    <x v="0"/>
    <s v="Plattner"/>
    <s v="Hasso"/>
    <x v="222"/>
    <x v="137"/>
    <n v="112.85"/>
    <n v="3845630030824"/>
    <n v="80.900000000000006"/>
    <n v="11.5"/>
    <n v="48.8"/>
    <n v="83132799"/>
    <x v="214"/>
    <n v="1944"/>
    <n v="1"/>
    <n v="21"/>
    <d v="1944-01-21T00:00:00"/>
    <d v="2024-06-27T00:00:00"/>
  </r>
  <r>
    <n v="232"/>
    <x v="7"/>
    <s v="Carlos Alberto Sicupira &amp; family"/>
    <x v="8"/>
    <s v="St. Gallen"/>
    <s v="Beer"/>
    <x v="7"/>
    <x v="1"/>
    <x v="0"/>
    <s v="Sicupira"/>
    <s v="Carlos Alberto"/>
    <x v="223"/>
    <x v="137"/>
    <n v="99.55"/>
    <n v="703082435360"/>
    <n v="83.6"/>
    <n v="10.1"/>
    <n v="28.8"/>
    <n v="8574832"/>
    <x v="215"/>
    <n v="1948"/>
    <n v="1"/>
    <n v="1"/>
    <d v="1948-01-01T00:00:00"/>
    <d v="2024-06-27T00:00:00"/>
  </r>
  <r>
    <n v="232"/>
    <x v="15"/>
    <s v="Manuel Villar"/>
    <x v="30"/>
    <s v="Manila"/>
    <s v="Real estate"/>
    <x v="15"/>
    <x v="1"/>
    <x v="0"/>
    <s v="Villar"/>
    <s v="Manuel"/>
    <x v="224"/>
    <x v="137"/>
    <n v="129.61000000000001"/>
    <n v="376795508680"/>
    <n v="71.099999999999994"/>
    <n v="14"/>
    <n v="43.1"/>
    <n v="108116615"/>
    <x v="216"/>
    <n v="1949"/>
    <n v="12"/>
    <n v="13"/>
    <d v="1949-12-13T00:00:00"/>
    <d v="2024-06-27T00:00:00"/>
  </r>
  <r>
    <n v="232"/>
    <x v="2"/>
    <s v="Andreas von Bechtolsheim &amp; family"/>
    <x v="1"/>
    <s v="Palo Alto"/>
    <s v="Google"/>
    <x v="2"/>
    <x v="1"/>
    <x v="0"/>
    <s v="von Bechtolsheim"/>
    <s v="Andreas"/>
    <x v="225"/>
    <x v="137"/>
    <n v="117.24"/>
    <n v="21427700000000"/>
    <n v="78.5"/>
    <n v="9.6"/>
    <n v="36.6"/>
    <n v="328239523"/>
    <x v="217"/>
    <n v="1955"/>
    <n v="9"/>
    <n v="30"/>
    <d v="1955-09-30T00:00:00"/>
    <d v="2024-06-27T00:00:00"/>
  </r>
  <r>
    <n v="239"/>
    <x v="3"/>
    <s v="Chase Coleman, III."/>
    <x v="1"/>
    <s v="New York"/>
    <s v="Investments"/>
    <x v="3"/>
    <x v="1"/>
    <x v="0"/>
    <s v="Coleman"/>
    <s v="Chase"/>
    <x v="226"/>
    <x v="138"/>
    <n v="117.24"/>
    <n v="21427700000000"/>
    <n v="78.5"/>
    <n v="9.6"/>
    <n v="36.6"/>
    <n v="328239523"/>
    <x v="218"/>
    <n v="1975"/>
    <n v="6"/>
    <n v="21"/>
    <d v="1975-06-21T00:00:00"/>
    <d v="2024-06-27T00:00:00"/>
  </r>
  <r>
    <n v="239"/>
    <x v="0"/>
    <s v="Ann Walton Kroenke"/>
    <x v="1"/>
    <s v="Electra"/>
    <s v="Walmart"/>
    <x v="0"/>
    <x v="0"/>
    <x v="1"/>
    <s v="Kroenke"/>
    <s v="Ann Walton"/>
    <x v="227"/>
    <x v="138"/>
    <n v="117.24"/>
    <n v="21427700000000"/>
    <n v="78.5"/>
    <n v="9.6"/>
    <n v="36.6"/>
    <n v="328239523"/>
    <x v="219"/>
    <n v="1948"/>
    <n v="12"/>
    <n v="18"/>
    <d v="1948-12-18T00:00:00"/>
    <d v="2024-06-27T00:00:00"/>
  </r>
  <r>
    <n v="239"/>
    <x v="10"/>
    <s v="Li Zhenguo &amp; family"/>
    <x v="5"/>
    <s v="Xi'an"/>
    <s v="Solar wafers and modules"/>
    <x v="10"/>
    <x v="1"/>
    <x v="0"/>
    <s v="Li"/>
    <s v="Zhenguo"/>
    <x v="228"/>
    <x v="138"/>
    <n v="125.08"/>
    <n v="19910000000000"/>
    <n v="77"/>
    <n v="9.4"/>
    <n v="59.2"/>
    <n v="1397715000"/>
    <x v="220"/>
    <n v="1968"/>
    <n v="1"/>
    <n v="1"/>
    <d v="1968-01-01T00:00:00"/>
    <d v="2024-06-27T00:00:00"/>
  </r>
  <r>
    <n v="242"/>
    <x v="4"/>
    <s v="Jim Kennedy"/>
    <x v="1"/>
    <s v="Atlanta"/>
    <s v="Media, automotive"/>
    <x v="4"/>
    <x v="0"/>
    <x v="0"/>
    <s v="Kennedy"/>
    <s v="Jim"/>
    <x v="229"/>
    <x v="139"/>
    <n v="117.24"/>
    <n v="21427700000000"/>
    <n v="78.5"/>
    <n v="9.6"/>
    <n v="36.6"/>
    <n v="328239523"/>
    <x v="221"/>
    <n v="1947"/>
    <n v="11"/>
    <n v="29"/>
    <d v="1947-11-29T00:00:00"/>
    <d v="2024-06-27T00:00:00"/>
  </r>
  <r>
    <n v="242"/>
    <x v="11"/>
    <s v="Nicky Oppenheimer &amp; family"/>
    <x v="25"/>
    <s v="Johannesburg"/>
    <s v="Diamonds"/>
    <x v="11"/>
    <x v="0"/>
    <x v="0"/>
    <s v="Oppenheimer"/>
    <s v="Nicky"/>
    <x v="230"/>
    <x v="139"/>
    <n v="158.93"/>
    <n v="351431649241"/>
    <n v="63.9"/>
    <n v="27.5"/>
    <n v="29.2"/>
    <n v="58558270"/>
    <x v="222"/>
    <n v="1945"/>
    <n v="6"/>
    <n v="8"/>
    <d v="1945-06-08T00:00:00"/>
    <d v="2024-06-27T00:00:00"/>
  </r>
  <r>
    <n v="242"/>
    <x v="4"/>
    <s v="Blair Parry-Okeden"/>
    <x v="13"/>
    <s v="New South Wales"/>
    <s v="Media, automotive"/>
    <x v="4"/>
    <x v="0"/>
    <x v="1"/>
    <s v="Parry-Okeden"/>
    <s v="Blair"/>
    <x v="231"/>
    <x v="139"/>
    <n v="119.8"/>
    <n v="1392680589329"/>
    <n v="82.7"/>
    <n v="23"/>
    <n v="47.4"/>
    <n v="25766605"/>
    <x v="223"/>
    <n v="1950"/>
    <n v="5"/>
    <n v="21"/>
    <d v="1950-05-21T00:00:00"/>
    <d v="2024-06-27T00:00:00"/>
  </r>
  <r>
    <n v="242"/>
    <x v="11"/>
    <s v="Zheng Shuliang &amp; family"/>
    <x v="5"/>
    <s v="Binzhou"/>
    <s v="Aluminum products"/>
    <x v="11"/>
    <x v="0"/>
    <x v="1"/>
    <s v="Zheng"/>
    <s v="Shuliang"/>
    <x v="232"/>
    <x v="139"/>
    <n v="125.08"/>
    <n v="19910000000000"/>
    <n v="77"/>
    <n v="9.4"/>
    <n v="59.2"/>
    <n v="1397715000"/>
    <x v="224"/>
    <n v="1946"/>
    <n v="1"/>
    <n v="1"/>
    <d v="1946-01-01T00:00:00"/>
    <d v="2024-06-27T00:00:00"/>
  </r>
  <r>
    <n v="246"/>
    <x v="0"/>
    <s v="John Morris"/>
    <x v="1"/>
    <s v="Springfield"/>
    <s v="Sporting goods retail"/>
    <x v="0"/>
    <x v="1"/>
    <x v="0"/>
    <s v="Morris"/>
    <s v="John"/>
    <x v="233"/>
    <x v="140"/>
    <n v="117.24"/>
    <n v="21427700000000"/>
    <n v="78.5"/>
    <n v="9.6"/>
    <n v="36.6"/>
    <n v="328239523"/>
    <x v="225"/>
    <n v="1948"/>
    <n v="3"/>
    <n v="19"/>
    <d v="1948-03-19T00:00:00"/>
    <d v="2024-06-27T00:00:00"/>
  </r>
  <r>
    <n v="249"/>
    <x v="12"/>
    <s v="German Khan"/>
    <x v="16"/>
    <s v="Moscow"/>
    <s v="Oil, banking, telecom"/>
    <x v="12"/>
    <x v="1"/>
    <x v="0"/>
    <s v="Khan"/>
    <s v="German"/>
    <x v="234"/>
    <x v="141"/>
    <n v="180.75"/>
    <n v="1699876578871"/>
    <n v="72.7"/>
    <n v="11.4"/>
    <n v="46.2"/>
    <n v="144373535"/>
    <x v="226"/>
    <n v="1961"/>
    <n v="10"/>
    <n v="24"/>
    <d v="1961-10-24T00:00:00"/>
    <d v="2024-06-27T00:00:00"/>
  </r>
  <r>
    <n v="249"/>
    <x v="6"/>
    <s v="Abdulsamad Rabiu"/>
    <x v="22"/>
    <s v="Lagos"/>
    <s v="Cement, sugar"/>
    <x v="6"/>
    <x v="0"/>
    <x v="0"/>
    <s v="Rabiu"/>
    <s v="Abdulsamad"/>
    <x v="235"/>
    <x v="141"/>
    <n v="267.51"/>
    <n v="448120428859"/>
    <n v="54.3"/>
    <n v="1.5"/>
    <n v="34.799999999999997"/>
    <n v="200963599"/>
    <x v="227"/>
    <n v="1960"/>
    <n v="8"/>
    <n v="4"/>
    <d v="1960-08-04T00:00:00"/>
    <d v="2024-06-27T00:00:00"/>
  </r>
  <r>
    <n v="249"/>
    <x v="3"/>
    <s v="George Roberts"/>
    <x v="1"/>
    <s v="Atherton"/>
    <s v="Private equity"/>
    <x v="3"/>
    <x v="1"/>
    <x v="0"/>
    <s v="Roberts"/>
    <s v="George"/>
    <x v="236"/>
    <x v="141"/>
    <n v="117.24"/>
    <n v="21427700000000"/>
    <n v="78.5"/>
    <n v="9.6"/>
    <n v="36.6"/>
    <n v="328239523"/>
    <x v="228"/>
    <n v="1943"/>
    <n v="9"/>
    <n v="14"/>
    <d v="1943-09-14T00:00:00"/>
    <d v="2024-06-27T00:00:00"/>
  </r>
  <r>
    <n v="249"/>
    <x v="15"/>
    <s v="Kushal Pal Singh"/>
    <x v="3"/>
    <s v="Delhi"/>
    <s v="Real estate"/>
    <x v="15"/>
    <x v="0"/>
    <x v="0"/>
    <s v="Singh"/>
    <s v="Kushal Pal"/>
    <x v="237"/>
    <x v="141"/>
    <n v="180.44"/>
    <n v="2611000000000"/>
    <n v="69.400000000000006"/>
    <n v="11.2"/>
    <n v="49.7"/>
    <n v="1366417754"/>
    <x v="229"/>
    <n v="1931"/>
    <n v="8"/>
    <n v="15"/>
    <d v="1931-08-15T00:00:00"/>
    <d v="2024-06-27T00:00:00"/>
  </r>
  <r>
    <n v="249"/>
    <x v="15"/>
    <s v="Wang Jianlin"/>
    <x v="5"/>
    <s v="Beijing"/>
    <s v="Real estate"/>
    <x v="15"/>
    <x v="1"/>
    <x v="0"/>
    <s v="Wang"/>
    <s v="Jianlin"/>
    <x v="238"/>
    <x v="141"/>
    <n v="125.08"/>
    <n v="19910000000000"/>
    <n v="77"/>
    <n v="9.4"/>
    <n v="59.2"/>
    <n v="1397715000"/>
    <x v="230"/>
    <n v="1954"/>
    <n v="10"/>
    <n v="1"/>
    <d v="1954-10-01T00:00:00"/>
    <d v="2024-06-27T00:00:00"/>
  </r>
  <r>
    <n v="249"/>
    <x v="15"/>
    <s v="Yang Huiyan &amp; family"/>
    <x v="5"/>
    <s v="Foshan"/>
    <s v="Real estate"/>
    <x v="15"/>
    <x v="0"/>
    <x v="1"/>
    <s v="Yang"/>
    <s v="Huiyan"/>
    <x v="239"/>
    <x v="141"/>
    <n v="125.08"/>
    <n v="19910000000000"/>
    <n v="77"/>
    <n v="9.4"/>
    <n v="59.2"/>
    <n v="1397715000"/>
    <x v="231"/>
    <n v="1981"/>
    <n v="9"/>
    <n v="27"/>
    <d v="1981-09-27T00:00:00"/>
    <d v="2024-06-27T00:00:00"/>
  </r>
  <r>
    <n v="256"/>
    <x v="6"/>
    <s v="Laurent Dassault"/>
    <x v="0"/>
    <s v="Paris"/>
    <s v="Diversified"/>
    <x v="6"/>
    <x v="0"/>
    <x v="0"/>
    <s v="Dassault"/>
    <s v="Laurent"/>
    <x v="240"/>
    <x v="142"/>
    <n v="110.05"/>
    <n v="2715518274227"/>
    <n v="82.5"/>
    <n v="24.2"/>
    <n v="60.7"/>
    <n v="67059887"/>
    <x v="232"/>
    <n v="1953"/>
    <n v="7"/>
    <n v="7"/>
    <d v="1953-07-07T00:00:00"/>
    <d v="2024-06-27T00:00:00"/>
  </r>
  <r>
    <n v="256"/>
    <x v="6"/>
    <s v="Thierry Dassault"/>
    <x v="0"/>
    <s v="Paris"/>
    <s v="Diversified"/>
    <x v="6"/>
    <x v="0"/>
    <x v="0"/>
    <s v="Dassault"/>
    <s v="Thierry"/>
    <x v="241"/>
    <x v="142"/>
    <n v="110.05"/>
    <n v="2715518274227"/>
    <n v="82.5"/>
    <n v="24.2"/>
    <n v="60.7"/>
    <n v="67059887"/>
    <x v="233"/>
    <n v="1957"/>
    <n v="3"/>
    <n v="26"/>
    <d v="1957-03-26T00:00:00"/>
    <d v="2024-06-27T00:00:00"/>
  </r>
  <r>
    <n v="256"/>
    <x v="7"/>
    <s v="Tilman Fertitta"/>
    <x v="1"/>
    <s v="Houston"/>
    <s v="Houston Rockets, entertainment"/>
    <x v="7"/>
    <x v="1"/>
    <x v="0"/>
    <s v="Fertitta"/>
    <s v="Tilman"/>
    <x v="242"/>
    <x v="142"/>
    <n v="117.24"/>
    <n v="21427700000000"/>
    <n v="78.5"/>
    <n v="9.6"/>
    <n v="36.6"/>
    <n v="328239523"/>
    <x v="234"/>
    <n v="1957"/>
    <n v="6"/>
    <n v="25"/>
    <d v="1957-06-25T00:00:00"/>
    <d v="2024-06-27T00:00:00"/>
  </r>
  <r>
    <n v="256"/>
    <x v="6"/>
    <s v="Marie-Hélène Habert-Dassault"/>
    <x v="0"/>
    <s v="Paris"/>
    <s v="Diversified"/>
    <x v="6"/>
    <x v="0"/>
    <x v="1"/>
    <s v="Habert-Dassault"/>
    <s v="Marie-Hélène"/>
    <x v="243"/>
    <x v="142"/>
    <n v="110.05"/>
    <n v="2715518274227"/>
    <n v="82.5"/>
    <n v="24.2"/>
    <n v="60.7"/>
    <n v="67059887"/>
    <x v="235"/>
    <n v="1965"/>
    <n v="4"/>
    <n v="4"/>
    <d v="1965-04-04T00:00:00"/>
    <d v="2024-06-27T00:00:00"/>
  </r>
  <r>
    <n v="256"/>
    <x v="9"/>
    <s v="Karel Komarek"/>
    <x v="8"/>
    <s v="Verbier"/>
    <s v="Oil and gas, IT, lotteries"/>
    <x v="9"/>
    <x v="1"/>
    <x v="0"/>
    <s v="Komarek"/>
    <s v="Karel"/>
    <x v="244"/>
    <x v="142"/>
    <n v="99.55"/>
    <n v="703082435360"/>
    <n v="83.6"/>
    <n v="10.1"/>
    <n v="28.8"/>
    <n v="8574832"/>
    <x v="236"/>
    <n v="1969"/>
    <n v="3"/>
    <n v="15"/>
    <d v="1969-03-15T00:00:00"/>
    <d v="2024-06-27T00:00:00"/>
  </r>
  <r>
    <n v="261"/>
    <x v="2"/>
    <s v="Nathan Blecharczyk"/>
    <x v="1"/>
    <s v="San Francisco"/>
    <s v="Airbnb"/>
    <x v="2"/>
    <x v="1"/>
    <x v="0"/>
    <s v="Blecharczyk"/>
    <s v="Nathan"/>
    <x v="245"/>
    <x v="143"/>
    <n v="117.24"/>
    <n v="21427700000000"/>
    <n v="78.5"/>
    <n v="9.6"/>
    <n v="36.6"/>
    <n v="328239523"/>
    <x v="237"/>
    <n v="1983"/>
    <n v="6"/>
    <n v="11"/>
    <d v="1983-06-11T00:00:00"/>
    <d v="2024-06-27T00:00:00"/>
  </r>
  <r>
    <n v="261"/>
    <x v="12"/>
    <s v="Leonid Fedun"/>
    <x v="16"/>
    <s v="Moscow"/>
    <s v="Oil"/>
    <x v="12"/>
    <x v="1"/>
    <x v="0"/>
    <s v="Fedun"/>
    <s v="Leonid"/>
    <x v="246"/>
    <x v="143"/>
    <n v="180.75"/>
    <n v="1699876578871"/>
    <n v="72.7"/>
    <n v="11.4"/>
    <n v="46.2"/>
    <n v="144373535"/>
    <x v="238"/>
    <n v="1956"/>
    <n v="4"/>
    <n v="5"/>
    <d v="1956-04-05T00:00:00"/>
    <d v="2024-06-27T00:00:00"/>
  </r>
  <r>
    <n v="261"/>
    <x v="0"/>
    <s v="Bernard Marcus"/>
    <x v="1"/>
    <s v="Atlanta"/>
    <s v="Home Depot"/>
    <x v="0"/>
    <x v="1"/>
    <x v="0"/>
    <s v="Marcus"/>
    <s v="Bernard"/>
    <x v="247"/>
    <x v="143"/>
    <n v="117.24"/>
    <n v="21427700000000"/>
    <n v="78.5"/>
    <n v="9.6"/>
    <n v="36.6"/>
    <n v="328239523"/>
    <x v="239"/>
    <n v="1929"/>
    <n v="5"/>
    <n v="12"/>
    <d v="1929-05-12T00:00:00"/>
    <d v="2024-06-27T00:00:00"/>
  </r>
  <r>
    <n v="261"/>
    <x v="3"/>
    <s v="Patrick Ryan"/>
    <x v="1"/>
    <s v="Winnetka"/>
    <s v="Insurance"/>
    <x v="3"/>
    <x v="1"/>
    <x v="0"/>
    <s v="Ryan"/>
    <s v="Patrick"/>
    <x v="248"/>
    <x v="143"/>
    <n v="117.24"/>
    <n v="21427700000000"/>
    <n v="78.5"/>
    <n v="9.6"/>
    <n v="36.6"/>
    <n v="328239523"/>
    <x v="240"/>
    <n v="1937"/>
    <n v="5"/>
    <n v="15"/>
    <d v="1937-05-15T00:00:00"/>
    <d v="2024-06-27T00:00:00"/>
  </r>
  <r>
    <n v="261"/>
    <x v="3"/>
    <s v="Robert F. Smith"/>
    <x v="1"/>
    <s v="Austin"/>
    <s v="Private equity"/>
    <x v="3"/>
    <x v="1"/>
    <x v="0"/>
    <s v="Smith"/>
    <s v="Robert F."/>
    <x v="249"/>
    <x v="143"/>
    <n v="117.24"/>
    <n v="21427700000000"/>
    <n v="78.5"/>
    <n v="9.6"/>
    <n v="36.6"/>
    <n v="328239523"/>
    <x v="241"/>
    <n v="1962"/>
    <n v="12"/>
    <n v="1"/>
    <d v="1962-12-01T00:00:00"/>
    <d v="2024-06-27T00:00:00"/>
  </r>
  <r>
    <n v="261"/>
    <x v="11"/>
    <s v="Pavel Tykac"/>
    <x v="18"/>
    <s v="Prague"/>
    <s v="Coal mines"/>
    <x v="11"/>
    <x v="1"/>
    <x v="0"/>
    <s v="Tykac"/>
    <s v="Pavel"/>
    <x v="250"/>
    <x v="143"/>
    <n v="116.48"/>
    <n v="246489245495"/>
    <n v="79"/>
    <n v="14.9"/>
    <n v="46.1"/>
    <n v="10669709"/>
    <x v="242"/>
    <n v="1964"/>
    <n v="5"/>
    <n v="15"/>
    <d v="1964-05-15T00:00:00"/>
    <d v="2024-06-27T00:00:00"/>
  </r>
  <r>
    <n v="268"/>
    <x v="3"/>
    <s v="Orlando Bravo"/>
    <x v="1"/>
    <s v="Miami Beach"/>
    <s v="Private equity"/>
    <x v="3"/>
    <x v="1"/>
    <x v="0"/>
    <s v="Bravo"/>
    <s v="Orlando"/>
    <x v="251"/>
    <x v="144"/>
    <n v="117.24"/>
    <n v="21427700000000"/>
    <n v="78.5"/>
    <n v="9.6"/>
    <n v="36.6"/>
    <n v="328239523"/>
    <x v="243"/>
    <n v="1970"/>
    <n v="9"/>
    <n v="23"/>
    <d v="1970-09-23T00:00:00"/>
    <d v="2024-06-27T00:00:00"/>
  </r>
  <r>
    <n v="268"/>
    <x v="0"/>
    <s v="Ding Shizhong"/>
    <x v="5"/>
    <s v="Quanzhou"/>
    <s v="Sports apparel"/>
    <x v="0"/>
    <x v="1"/>
    <x v="0"/>
    <s v="Ding"/>
    <s v="Shizhong"/>
    <x v="252"/>
    <x v="144"/>
    <n v="125.08"/>
    <n v="19910000000000"/>
    <n v="77"/>
    <n v="9.4"/>
    <n v="59.2"/>
    <n v="1397715000"/>
    <x v="244"/>
    <n v="1970"/>
    <n v="12"/>
    <n v="1"/>
    <d v="1970-12-01T00:00:00"/>
    <d v="2024-06-27T00:00:00"/>
  </r>
  <r>
    <n v="268"/>
    <x v="0"/>
    <s v="Nancy Walton Laurie"/>
    <x v="1"/>
    <s v="Henderson"/>
    <s v="Walmart"/>
    <x v="0"/>
    <x v="0"/>
    <x v="1"/>
    <s v="Laurie"/>
    <s v="Nancy Walton"/>
    <x v="253"/>
    <x v="144"/>
    <n v="117.24"/>
    <n v="21427700000000"/>
    <n v="78.5"/>
    <n v="9.6"/>
    <n v="36.6"/>
    <n v="328239523"/>
    <x v="245"/>
    <n v="1951"/>
    <n v="5"/>
    <n v="15"/>
    <d v="1951-05-15T00:00:00"/>
    <d v="2024-06-27T00:00:00"/>
  </r>
  <r>
    <n v="268"/>
    <x v="2"/>
    <s v="Jay Y. Lee"/>
    <x v="28"/>
    <s v="Seoul"/>
    <s v="Samsung"/>
    <x v="2"/>
    <x v="0"/>
    <x v="0"/>
    <s v="Lee"/>
    <s v="Jay Y."/>
    <x v="254"/>
    <x v="144"/>
    <n v="115.16"/>
    <n v="2029000000000"/>
    <n v="82.6"/>
    <n v="15.6"/>
    <n v="33.200000000000003"/>
    <n v="51709098"/>
    <x v="246"/>
    <n v="1968"/>
    <n v="6"/>
    <n v="23"/>
    <d v="1968-06-23T00:00:00"/>
    <d v="2024-06-27T00:00:00"/>
  </r>
  <r>
    <n v="268"/>
    <x v="3"/>
    <s v="Ramzi Musallam"/>
    <x v="1"/>
    <s v="New York"/>
    <s v="Private equity"/>
    <x v="3"/>
    <x v="1"/>
    <x v="0"/>
    <s v="Musallam"/>
    <s v="Ramzi"/>
    <x v="255"/>
    <x v="144"/>
    <n v="117.24"/>
    <n v="21427700000000"/>
    <n v="78.5"/>
    <n v="9.6"/>
    <n v="36.6"/>
    <n v="328239523"/>
    <x v="247"/>
    <n v="1968"/>
    <n v="9"/>
    <n v="17"/>
    <d v="1968-09-17T00:00:00"/>
    <d v="2024-06-27T00:00:00"/>
  </r>
  <r>
    <n v="268"/>
    <x v="3"/>
    <s v="David Shaw"/>
    <x v="1"/>
    <s v="New York"/>
    <s v="Hedge funds"/>
    <x v="3"/>
    <x v="1"/>
    <x v="0"/>
    <s v="Shaw"/>
    <s v="David"/>
    <x v="256"/>
    <x v="144"/>
    <n v="117.24"/>
    <n v="21427700000000"/>
    <n v="78.5"/>
    <n v="9.6"/>
    <n v="36.6"/>
    <n v="328239523"/>
    <x v="197"/>
    <n v="1951"/>
    <n v="3"/>
    <n v="29"/>
    <d v="1951-03-29T00:00:00"/>
    <d v="2024-06-27T00:00:00"/>
  </r>
  <r>
    <n v="268"/>
    <x v="11"/>
    <s v="Andrei Skoch &amp; family"/>
    <x v="16"/>
    <s v="Moscow"/>
    <s v="Metals and mining"/>
    <x v="11"/>
    <x v="1"/>
    <x v="0"/>
    <s v="Skoch &amp; family"/>
    <s v="Andrei"/>
    <x v="257"/>
    <x v="144"/>
    <n v="180.75"/>
    <n v="1699876578871"/>
    <n v="72.7"/>
    <n v="11.4"/>
    <n v="46.2"/>
    <n v="144373535"/>
    <x v="248"/>
    <n v="1966"/>
    <n v="1"/>
    <n v="30"/>
    <d v="1966-01-30T00:00:00"/>
    <d v="2024-06-27T00:00:00"/>
  </r>
  <r>
    <n v="268"/>
    <x v="6"/>
    <s v="Georg Stumpf"/>
    <x v="10"/>
    <s v="Vienna"/>
    <s v="Real estate, construction"/>
    <x v="6"/>
    <x v="1"/>
    <x v="0"/>
    <s v="Stumpf"/>
    <s v="Georg"/>
    <x v="258"/>
    <x v="144"/>
    <n v="118.06"/>
    <n v="446314739528"/>
    <n v="81.599999999999994"/>
    <n v="25.4"/>
    <n v="51.4"/>
    <n v="8877067"/>
    <x v="249"/>
    <n v="1972"/>
    <n v="9"/>
    <n v="14"/>
    <d v="1972-09-14T00:00:00"/>
    <d v="2024-06-27T00:00:00"/>
  </r>
  <r>
    <n v="276"/>
    <x v="5"/>
    <s v="Rocco Commisso"/>
    <x v="1"/>
    <s v="Saddle River"/>
    <s v="Telecom"/>
    <x v="5"/>
    <x v="1"/>
    <x v="0"/>
    <s v="Commisso"/>
    <s v="Rocco"/>
    <x v="259"/>
    <x v="145"/>
    <n v="117.24"/>
    <n v="21427700000000"/>
    <n v="78.5"/>
    <n v="9.6"/>
    <n v="36.6"/>
    <n v="328239523"/>
    <x v="250"/>
    <n v="1949"/>
    <n v="11"/>
    <n v="25"/>
    <d v="1949-11-25T00:00:00"/>
    <d v="2024-06-27T00:00:00"/>
  </r>
  <r>
    <n v="276"/>
    <x v="10"/>
    <s v="Li Shuirong &amp; family"/>
    <x v="5"/>
    <s v="Hangzhou"/>
    <s v="Petrochemicals"/>
    <x v="10"/>
    <x v="1"/>
    <x v="0"/>
    <s v="Li"/>
    <s v="Shuirong"/>
    <x v="260"/>
    <x v="145"/>
    <n v="125.08"/>
    <n v="19910000000000"/>
    <n v="77"/>
    <n v="9.4"/>
    <n v="59.2"/>
    <n v="1397715000"/>
    <x v="251"/>
    <n v="1956"/>
    <n v="7"/>
    <n v="1"/>
    <d v="1956-07-01T00:00:00"/>
    <d v="2024-06-27T00:00:00"/>
  </r>
  <r>
    <n v="276"/>
    <x v="2"/>
    <s v="Qi Shi &amp; family"/>
    <x v="5"/>
    <s v="Shanghai"/>
    <s v="Financial information"/>
    <x v="2"/>
    <x v="1"/>
    <x v="0"/>
    <s v="Qi"/>
    <s v="Shi"/>
    <x v="261"/>
    <x v="145"/>
    <n v="125.08"/>
    <n v="19910000000000"/>
    <n v="77"/>
    <n v="9.4"/>
    <n v="59.2"/>
    <n v="1397715000"/>
    <x v="252"/>
    <n v="1970"/>
    <n v="1"/>
    <n v="3"/>
    <d v="1970-01-03T00:00:00"/>
    <d v="2024-06-27T00:00:00"/>
  </r>
  <r>
    <n v="276"/>
    <x v="10"/>
    <s v="Yao Liangsong"/>
    <x v="5"/>
    <s v="Guangzhou"/>
    <s v="Furniture"/>
    <x v="10"/>
    <x v="1"/>
    <x v="0"/>
    <s v="Yao"/>
    <s v="Liangsong"/>
    <x v="262"/>
    <x v="145"/>
    <n v="125.08"/>
    <n v="19910000000000"/>
    <n v="77"/>
    <n v="9.4"/>
    <n v="59.2"/>
    <n v="1397715000"/>
    <x v="253"/>
    <n v="1964"/>
    <n v="8"/>
    <n v="1"/>
    <d v="1964-08-01T00:00:00"/>
    <d v="2024-06-27T00:00:00"/>
  </r>
  <r>
    <n v="282"/>
    <x v="7"/>
    <s v="Jean-Michel Besnier"/>
    <x v="0"/>
    <s v="Laval"/>
    <s v="Cheese"/>
    <x v="7"/>
    <x v="0"/>
    <x v="0"/>
    <s v="Besnier"/>
    <s v="Jean-Michel"/>
    <x v="263"/>
    <x v="146"/>
    <n v="110.05"/>
    <n v="2715518274227"/>
    <n v="82.5"/>
    <n v="24.2"/>
    <n v="60.7"/>
    <n v="67059887"/>
    <x v="254"/>
    <n v="1967"/>
    <n v="6"/>
    <n v="5"/>
    <d v="1967-06-05T00:00:00"/>
    <d v="2024-06-27T00:00:00"/>
  </r>
  <r>
    <n v="282"/>
    <x v="7"/>
    <s v="Marie Besnier Beauvalot"/>
    <x v="0"/>
    <s v="Laval"/>
    <s v="Cheese"/>
    <x v="7"/>
    <x v="0"/>
    <x v="1"/>
    <s v="Besnier Beauvalot"/>
    <s v="Marie"/>
    <x v="264"/>
    <x v="146"/>
    <n v="110.05"/>
    <n v="2715518274227"/>
    <n v="82.5"/>
    <n v="24.2"/>
    <n v="60.7"/>
    <n v="67059887"/>
    <x v="255"/>
    <n v="1980"/>
    <n v="7"/>
    <n v="30"/>
    <d v="1980-07-30T00:00:00"/>
    <d v="2024-06-27T00:00:00"/>
  </r>
  <r>
    <n v="282"/>
    <x v="4"/>
    <s v="David Geffen"/>
    <x v="1"/>
    <s v="Beverly Hills"/>
    <s v="Movies, record labels"/>
    <x v="4"/>
    <x v="1"/>
    <x v="0"/>
    <s v="Geffen"/>
    <s v="David"/>
    <x v="265"/>
    <x v="146"/>
    <n v="117.24"/>
    <n v="21427700000000"/>
    <n v="78.5"/>
    <n v="9.6"/>
    <n v="36.6"/>
    <n v="328239523"/>
    <x v="256"/>
    <n v="1943"/>
    <n v="2"/>
    <n v="21"/>
    <d v="1943-02-21T00:00:00"/>
    <d v="2024-06-27T00:00:00"/>
  </r>
  <r>
    <n v="282"/>
    <x v="2"/>
    <s v="Robin Li"/>
    <x v="5"/>
    <s v="Beijing"/>
    <s v="Internet search"/>
    <x v="2"/>
    <x v="1"/>
    <x v="0"/>
    <s v="Li"/>
    <s v="Robin"/>
    <x v="266"/>
    <x v="146"/>
    <n v="125.08"/>
    <n v="19910000000000"/>
    <n v="77"/>
    <n v="9.4"/>
    <n v="59.2"/>
    <n v="1397715000"/>
    <x v="257"/>
    <n v="1968"/>
    <n v="11"/>
    <n v="17"/>
    <d v="1968-11-17T00:00:00"/>
    <d v="2024-06-27T00:00:00"/>
  </r>
  <r>
    <n v="282"/>
    <x v="14"/>
    <s v="Liu Yonghao &amp; family"/>
    <x v="5"/>
    <s v="Chengdu"/>
    <s v="Agribusiness"/>
    <x v="14"/>
    <x v="1"/>
    <x v="0"/>
    <s v="Liu"/>
    <s v="Yonghao"/>
    <x v="267"/>
    <x v="146"/>
    <n v="125.08"/>
    <n v="19910000000000"/>
    <n v="77"/>
    <n v="9.4"/>
    <n v="59.2"/>
    <n v="1397715000"/>
    <x v="258"/>
    <n v="1951"/>
    <n v="9"/>
    <n v="1"/>
    <d v="1951-09-01T00:00:00"/>
    <d v="2024-06-27T00:00:00"/>
  </r>
  <r>
    <n v="282"/>
    <x v="2"/>
    <s v="Henry Samueli"/>
    <x v="1"/>
    <s v="Newport Beach"/>
    <s v="Semiconductors"/>
    <x v="2"/>
    <x v="1"/>
    <x v="0"/>
    <s v="Samueli"/>
    <s v="Henry"/>
    <x v="268"/>
    <x v="146"/>
    <n v="117.24"/>
    <n v="21427700000000"/>
    <n v="78.5"/>
    <n v="9.6"/>
    <n v="36.6"/>
    <n v="328239523"/>
    <x v="259"/>
    <n v="1954"/>
    <n v="9"/>
    <n v="20"/>
    <d v="1954-09-20T00:00:00"/>
    <d v="2024-06-27T00:00:00"/>
  </r>
  <r>
    <n v="282"/>
    <x v="13"/>
    <s v="Reinhold Schmieding"/>
    <x v="1"/>
    <s v="Naples"/>
    <s v="Medical devices"/>
    <x v="13"/>
    <x v="1"/>
    <x v="0"/>
    <s v="Schmieding"/>
    <s v="Reinhold"/>
    <x v="269"/>
    <x v="146"/>
    <n v="117.24"/>
    <n v="21427700000000"/>
    <n v="78.5"/>
    <n v="9.6"/>
    <n v="36.6"/>
    <n v="328239523"/>
    <x v="260"/>
    <n v="1955"/>
    <n v="1"/>
    <n v="3"/>
    <d v="1955-01-03T00:00:00"/>
    <d v="2024-06-27T00:00:00"/>
  </r>
  <r>
    <n v="282"/>
    <x v="15"/>
    <s v="Ivar Tollefsen"/>
    <x v="31"/>
    <s v="Oslo"/>
    <s v="Real estate"/>
    <x v="15"/>
    <x v="1"/>
    <x v="0"/>
    <s v="Tollefsen"/>
    <s v="Ivar"/>
    <x v="270"/>
    <x v="146"/>
    <n v="120.27"/>
    <n v="403336363636"/>
    <n v="82.8"/>
    <n v="23.9"/>
    <n v="36.200000000000003"/>
    <n v="5347896"/>
    <x v="261"/>
    <n v="1961"/>
    <n v="6"/>
    <n v="23"/>
    <d v="1961-06-23T00:00:00"/>
    <d v="2024-06-27T00:00:00"/>
  </r>
  <r>
    <n v="290"/>
    <x v="12"/>
    <s v="Cao Renxian"/>
    <x v="5"/>
    <s v="Hefei"/>
    <s v="Photovoltaic equipment"/>
    <x v="12"/>
    <x v="1"/>
    <x v="0"/>
    <s v="Cao"/>
    <s v="Renxian"/>
    <x v="271"/>
    <x v="147"/>
    <n v="125.08"/>
    <n v="19910000000000"/>
    <n v="77"/>
    <n v="9.4"/>
    <n v="59.2"/>
    <n v="1397715000"/>
    <x v="262"/>
    <n v="1968"/>
    <n v="7"/>
    <n v="24"/>
    <d v="1968-07-24T00:00:00"/>
    <d v="2024-06-27T00:00:00"/>
  </r>
  <r>
    <n v="290"/>
    <x v="13"/>
    <s v="Hasmukh Chudgar &amp; family"/>
    <x v="3"/>
    <s v="Ahmedabad"/>
    <s v="Pharmaceuticals"/>
    <x v="13"/>
    <x v="1"/>
    <x v="0"/>
    <s v="Chudgar"/>
    <s v="Hasmukh"/>
    <x v="272"/>
    <x v="147"/>
    <n v="180.44"/>
    <n v="2611000000000"/>
    <n v="69.400000000000006"/>
    <n v="11.2"/>
    <n v="49.7"/>
    <n v="1366417754"/>
    <x v="263"/>
    <n v="1933"/>
    <n v="9"/>
    <n v="19"/>
    <d v="1933-09-19T00:00:00"/>
    <d v="2024-06-27T00:00:00"/>
  </r>
  <r>
    <n v="290"/>
    <x v="10"/>
    <s v="Andrew Currie"/>
    <x v="12"/>
    <s v="London"/>
    <s v="Chemicals"/>
    <x v="10"/>
    <x v="1"/>
    <x v="0"/>
    <s v="Currie"/>
    <s v="Andrew"/>
    <x v="273"/>
    <x v="147"/>
    <n v="119.62"/>
    <n v="2827113184696"/>
    <n v="81.3"/>
    <n v="25.5"/>
    <n v="30.6"/>
    <n v="66834405"/>
    <x v="264"/>
    <n v="1955"/>
    <n v="12"/>
    <n v="4"/>
    <d v="1955-12-04T00:00:00"/>
    <d v="2024-06-27T00:00:00"/>
  </r>
  <r>
    <n v="290"/>
    <x v="2"/>
    <s v="Joe Gebbia"/>
    <x v="1"/>
    <s v="Austin"/>
    <s v="Airbnb"/>
    <x v="2"/>
    <x v="1"/>
    <x v="0"/>
    <s v="Gebbia"/>
    <s v="Joe"/>
    <x v="274"/>
    <x v="147"/>
    <n v="117.24"/>
    <n v="21427700000000"/>
    <n v="78.5"/>
    <n v="9.6"/>
    <n v="36.6"/>
    <n v="328239523"/>
    <x v="265"/>
    <n v="1981"/>
    <n v="8"/>
    <n v="21"/>
    <d v="1981-08-21T00:00:00"/>
    <d v="2024-06-27T00:00:00"/>
  </r>
  <r>
    <n v="290"/>
    <x v="15"/>
    <s v="Philip Ng"/>
    <x v="21"/>
    <s v="Singapore"/>
    <s v="Real Estate"/>
    <x v="15"/>
    <x v="0"/>
    <x v="0"/>
    <s v="Ng"/>
    <s v="Philip"/>
    <x v="275"/>
    <x v="147"/>
    <n v="114.41"/>
    <n v="372062527489"/>
    <n v="83.1"/>
    <n v="13.1"/>
    <n v="21"/>
    <n v="5703569"/>
    <x v="208"/>
    <n v="1959"/>
    <n v="1"/>
    <n v="1"/>
    <d v="1959-01-01T00:00:00"/>
    <d v="2024-06-27T00:00:00"/>
  </r>
  <r>
    <n v="290"/>
    <x v="10"/>
    <s v="John Reece"/>
    <x v="12"/>
    <s v="London"/>
    <s v="Chemicals"/>
    <x v="10"/>
    <x v="1"/>
    <x v="0"/>
    <s v="Reece"/>
    <s v="John"/>
    <x v="276"/>
    <x v="147"/>
    <n v="119.62"/>
    <n v="2827113184696"/>
    <n v="81.3"/>
    <n v="25.5"/>
    <n v="30.6"/>
    <n v="66834405"/>
    <x v="266"/>
    <n v="1957"/>
    <n v="3"/>
    <n v="7"/>
    <d v="1957-03-07T00:00:00"/>
    <d v="2024-06-27T00:00:00"/>
  </r>
  <r>
    <n v="290"/>
    <x v="15"/>
    <s v="Leonard Stern"/>
    <x v="1"/>
    <s v="New York"/>
    <s v="Real estate"/>
    <x v="15"/>
    <x v="0"/>
    <x v="0"/>
    <s v="Stern"/>
    <s v="Leonard"/>
    <x v="277"/>
    <x v="147"/>
    <n v="117.24"/>
    <n v="21427700000000"/>
    <n v="78.5"/>
    <n v="9.6"/>
    <n v="36.6"/>
    <n v="328239523"/>
    <x v="267"/>
    <n v="1938"/>
    <n v="3"/>
    <n v="28"/>
    <d v="1938-03-28T00:00:00"/>
    <d v="2024-06-27T00:00:00"/>
  </r>
  <r>
    <n v="290"/>
    <x v="13"/>
    <s v="Zhong Huijuan"/>
    <x v="5"/>
    <s v="Shanghai"/>
    <s v="Pharmaceuticals"/>
    <x v="13"/>
    <x v="1"/>
    <x v="1"/>
    <s v="Zhong"/>
    <s v="Huijuan"/>
    <x v="278"/>
    <x v="147"/>
    <n v="125.08"/>
    <n v="19910000000000"/>
    <n v="77"/>
    <n v="9.4"/>
    <n v="59.2"/>
    <n v="1397715000"/>
    <x v="268"/>
    <n v="1961"/>
    <n v="1"/>
    <n v="1"/>
    <d v="1961-01-01T00:00:00"/>
    <d v="2024-06-27T00:00:00"/>
  </r>
  <r>
    <n v="299"/>
    <x v="17"/>
    <s v="Arthur Blank"/>
    <x v="1"/>
    <s v="Atlanta"/>
    <s v="Home Depot"/>
    <x v="17"/>
    <x v="1"/>
    <x v="0"/>
    <s v="Blank"/>
    <s v="Arthur"/>
    <x v="279"/>
    <x v="148"/>
    <n v="117.24"/>
    <n v="21427700000000"/>
    <n v="78.5"/>
    <n v="9.6"/>
    <n v="36.6"/>
    <n v="328239523"/>
    <x v="269"/>
    <n v="1942"/>
    <n v="9"/>
    <n v="27"/>
    <d v="1942-09-27T00:00:00"/>
    <d v="2024-06-27T00:00:00"/>
  </r>
  <r>
    <n v="299"/>
    <x v="0"/>
    <s v="Charles Butt"/>
    <x v="1"/>
    <s v="San Antonio"/>
    <s v="Supermarkets"/>
    <x v="0"/>
    <x v="0"/>
    <x v="0"/>
    <s v="Butt"/>
    <s v="Charles"/>
    <x v="280"/>
    <x v="148"/>
    <n v="117.24"/>
    <n v="21427700000000"/>
    <n v="78.5"/>
    <n v="9.6"/>
    <n v="36.6"/>
    <n v="328239523"/>
    <x v="270"/>
    <n v="1938"/>
    <n v="2"/>
    <n v="3"/>
    <d v="1938-02-03T00:00:00"/>
    <d v="2024-06-27T00:00:00"/>
  </r>
  <r>
    <n v="299"/>
    <x v="0"/>
    <s v="Ding Shijia"/>
    <x v="5"/>
    <s v="Quanzhou"/>
    <s v="Sports apparel"/>
    <x v="0"/>
    <x v="1"/>
    <x v="0"/>
    <s v="Ding"/>
    <s v="Shijia"/>
    <x v="281"/>
    <x v="148"/>
    <n v="125.08"/>
    <n v="19910000000000"/>
    <n v="77"/>
    <n v="9.4"/>
    <n v="59.2"/>
    <n v="1397715000"/>
    <x v="136"/>
    <n v="1964"/>
    <n v="1"/>
    <n v="1"/>
    <d v="1964-01-01T00:00:00"/>
    <d v="2024-06-27T00:00:00"/>
  </r>
  <r>
    <n v="299"/>
    <x v="3"/>
    <s v="Paul Tudor Jones, II."/>
    <x v="1"/>
    <s v="Palm Beach"/>
    <s v="Hedge funds"/>
    <x v="3"/>
    <x v="1"/>
    <x v="0"/>
    <s v="Jones"/>
    <s v="Paul Tudor"/>
    <x v="282"/>
    <x v="148"/>
    <n v="117.24"/>
    <n v="21427700000000"/>
    <n v="78.5"/>
    <n v="9.6"/>
    <n v="36.6"/>
    <n v="328239523"/>
    <x v="271"/>
    <n v="1954"/>
    <n v="9"/>
    <n v="28"/>
    <d v="1954-09-28T00:00:00"/>
    <d v="2024-06-27T00:00:00"/>
  </r>
  <r>
    <n v="299"/>
    <x v="3"/>
    <s v="Henry Kravis"/>
    <x v="1"/>
    <s v="New York"/>
    <s v="Private equity"/>
    <x v="3"/>
    <x v="1"/>
    <x v="0"/>
    <s v="Kravis"/>
    <s v="Henry"/>
    <x v="283"/>
    <x v="148"/>
    <n v="117.24"/>
    <n v="21427700000000"/>
    <n v="78.5"/>
    <n v="9.6"/>
    <n v="36.6"/>
    <n v="328239523"/>
    <x v="272"/>
    <n v="1944"/>
    <n v="1"/>
    <n v="6"/>
    <d v="1944-01-06T00:00:00"/>
    <d v="2024-06-27T00:00:00"/>
  </r>
  <r>
    <n v="299"/>
    <x v="7"/>
    <s v="Zhang Yong"/>
    <x v="21"/>
    <s v="Singapore"/>
    <s v="Restaurants"/>
    <x v="7"/>
    <x v="1"/>
    <x v="0"/>
    <s v="Zhang"/>
    <s v="Yong"/>
    <x v="284"/>
    <x v="148"/>
    <n v="114.41"/>
    <n v="372062527489"/>
    <n v="83.1"/>
    <n v="13.1"/>
    <n v="21"/>
    <n v="5703569"/>
    <x v="273"/>
    <n v="1970"/>
    <n v="7"/>
    <n v="1"/>
    <d v="1970-07-01T00:00:00"/>
    <d v="2024-06-27T00:00:00"/>
  </r>
  <r>
    <n v="305"/>
    <x v="2"/>
    <s v="James Goodnight"/>
    <x v="1"/>
    <s v="Cary"/>
    <s v="Software"/>
    <x v="2"/>
    <x v="1"/>
    <x v="0"/>
    <s v="Goodnight"/>
    <s v="James"/>
    <x v="285"/>
    <x v="149"/>
    <n v="117.24"/>
    <n v="21427700000000"/>
    <n v="78.5"/>
    <n v="9.6"/>
    <n v="36.6"/>
    <n v="328239523"/>
    <x v="274"/>
    <n v="1943"/>
    <n v="1"/>
    <n v="6"/>
    <d v="1943-01-06T00:00:00"/>
    <d v="2024-06-27T00:00:00"/>
  </r>
  <r>
    <n v="305"/>
    <x v="10"/>
    <s v="Sri Prakash Lohia"/>
    <x v="12"/>
    <s v="London"/>
    <s v="Petrochemicals"/>
    <x v="10"/>
    <x v="0"/>
    <x v="0"/>
    <s v="Lohia"/>
    <s v="Sri Prakash"/>
    <x v="286"/>
    <x v="149"/>
    <n v="119.62"/>
    <n v="2827113184696"/>
    <n v="81.3"/>
    <n v="25.5"/>
    <n v="30.6"/>
    <n v="66834405"/>
    <x v="275"/>
    <n v="1952"/>
    <n v="8"/>
    <n v="11"/>
    <d v="1952-08-11T00:00:00"/>
    <d v="2024-06-27T00:00:00"/>
  </r>
  <r>
    <n v="305"/>
    <x v="0"/>
    <s v="Ma Jianrong"/>
    <x v="5"/>
    <s v="Ningbo"/>
    <s v="Textiles, apparel"/>
    <x v="0"/>
    <x v="1"/>
    <x v="0"/>
    <s v="Ma"/>
    <s v="Jianrong"/>
    <x v="287"/>
    <x v="149"/>
    <n v="125.08"/>
    <n v="19910000000000"/>
    <n v="77"/>
    <n v="9.4"/>
    <n v="59.2"/>
    <n v="1397715000"/>
    <x v="136"/>
    <n v="1964"/>
    <n v="1"/>
    <n v="1"/>
    <d v="1964-01-01T00:00:00"/>
    <d v="2024-06-27T00:00:00"/>
  </r>
  <r>
    <n v="305"/>
    <x v="15"/>
    <s v="Robert Ng"/>
    <x v="21"/>
    <s v="Singapore"/>
    <s v="Real estate"/>
    <x v="15"/>
    <x v="0"/>
    <x v="0"/>
    <s v="Ng"/>
    <s v="Robert"/>
    <x v="288"/>
    <x v="149"/>
    <n v="114.41"/>
    <n v="372062527489"/>
    <n v="83.1"/>
    <n v="13.1"/>
    <n v="21"/>
    <n v="5703569"/>
    <x v="276"/>
    <n v="1952"/>
    <n v="1"/>
    <n v="1"/>
    <d v="1952-01-01T00:00:00"/>
    <d v="2024-06-27T00:00:00"/>
  </r>
  <r>
    <n v="305"/>
    <x v="10"/>
    <s v="Steven Rales"/>
    <x v="1"/>
    <s v="Santa Barbara"/>
    <s v="Manufacturing, investments"/>
    <x v="10"/>
    <x v="1"/>
    <x v="0"/>
    <s v="Rales"/>
    <s v="Steven"/>
    <x v="289"/>
    <x v="149"/>
    <n v="117.24"/>
    <n v="21427700000000"/>
    <n v="78.5"/>
    <n v="9.6"/>
    <n v="36.6"/>
    <n v="328239523"/>
    <x v="277"/>
    <n v="1951"/>
    <n v="3"/>
    <n v="31"/>
    <d v="1951-03-31T00:00:00"/>
    <d v="2024-06-27T00:00:00"/>
  </r>
  <r>
    <n v="305"/>
    <x v="16"/>
    <s v="Nassef Sawiris"/>
    <x v="32"/>
    <s v="Cairo"/>
    <s v="Construction, investments"/>
    <x v="16"/>
    <x v="0"/>
    <x v="0"/>
    <s v="Sawiris"/>
    <s v="Nassef"/>
    <x v="290"/>
    <x v="149"/>
    <n v="288.57"/>
    <n v="303175127598"/>
    <n v="71.8"/>
    <n v="12.5"/>
    <n v="44.4"/>
    <n v="100388073"/>
    <x v="278"/>
    <n v="1961"/>
    <n v="1"/>
    <n v="19"/>
    <d v="1961-01-19T00:00:00"/>
    <d v="2024-06-27T00:00:00"/>
  </r>
  <r>
    <n v="305"/>
    <x v="7"/>
    <s v="Harry Stine"/>
    <x v="1"/>
    <s v="Adel"/>
    <s v="Agriculture"/>
    <x v="7"/>
    <x v="1"/>
    <x v="0"/>
    <s v="Stine"/>
    <s v="Harry"/>
    <x v="291"/>
    <x v="149"/>
    <n v="117.24"/>
    <n v="21427700000000"/>
    <n v="78.5"/>
    <n v="9.6"/>
    <n v="36.6"/>
    <n v="328239523"/>
    <x v="279"/>
    <n v="1941"/>
    <n v="11"/>
    <n v="30"/>
    <d v="1941-11-30T00:00:00"/>
    <d v="2024-06-27T00:00:00"/>
  </r>
  <r>
    <n v="312"/>
    <x v="10"/>
    <s v="Benu Gopal Bangur"/>
    <x v="3"/>
    <s v="Kolkata"/>
    <s v="Cement"/>
    <x v="10"/>
    <x v="0"/>
    <x v="0"/>
    <s v="Bangur"/>
    <s v="Benu Gopal"/>
    <x v="292"/>
    <x v="150"/>
    <n v="180.44"/>
    <n v="2611000000000"/>
    <n v="69.400000000000006"/>
    <n v="11.2"/>
    <n v="49.7"/>
    <n v="1366417754"/>
    <x v="280"/>
    <n v="1931"/>
    <n v="6"/>
    <n v="1"/>
    <d v="1931-06-01T00:00:00"/>
    <d v="2024-06-27T00:00:00"/>
  </r>
  <r>
    <n v="312"/>
    <x v="11"/>
    <s v="Iskander Makhmudov"/>
    <x v="16"/>
    <s v="Moscow"/>
    <s v="Mining, metals, machinery"/>
    <x v="11"/>
    <x v="1"/>
    <x v="0"/>
    <s v="Makhmudov"/>
    <s v="Iskander"/>
    <x v="293"/>
    <x v="150"/>
    <n v="180.75"/>
    <n v="1699876578871"/>
    <n v="72.7"/>
    <n v="11.4"/>
    <n v="46.2"/>
    <n v="144373535"/>
    <x v="281"/>
    <n v="1963"/>
    <n v="12"/>
    <n v="5"/>
    <d v="1963-12-05T00:00:00"/>
    <d v="2024-06-27T00:00:00"/>
  </r>
  <r>
    <n v="312"/>
    <x v="0"/>
    <s v="Anders Holch Povlsen"/>
    <x v="33"/>
    <s v="Aarhus"/>
    <s v="Fashion retail"/>
    <x v="0"/>
    <x v="0"/>
    <x v="0"/>
    <s v="Povlsen"/>
    <s v="Anders Holch"/>
    <x v="294"/>
    <x v="150"/>
    <n v="110.35"/>
    <n v="348078018464"/>
    <n v="81"/>
    <n v="32.4"/>
    <n v="23.8"/>
    <n v="5818553"/>
    <x v="282"/>
    <n v="1972"/>
    <n v="11"/>
    <n v="4"/>
    <d v="1972-11-04T00:00:00"/>
    <d v="2024-06-27T00:00:00"/>
  </r>
  <r>
    <n v="312"/>
    <x v="8"/>
    <s v="Enrique Razon Jr."/>
    <x v="30"/>
    <s v="Manila"/>
    <s v="Ports"/>
    <x v="8"/>
    <x v="0"/>
    <x v="0"/>
    <s v="Razon Jr."/>
    <s v="Enrique"/>
    <x v="295"/>
    <x v="150"/>
    <n v="129.61000000000001"/>
    <n v="376795508680"/>
    <n v="71.099999999999994"/>
    <n v="14"/>
    <n v="43.1"/>
    <n v="108116615"/>
    <x v="283"/>
    <n v="1960"/>
    <n v="3"/>
    <n v="3"/>
    <d v="1960-03-03T00:00:00"/>
    <d v="2024-06-27T00:00:00"/>
  </r>
  <r>
    <n v="312"/>
    <x v="2"/>
    <s v="Wang Laichun"/>
    <x v="5"/>
    <s v="Shenzhen"/>
    <s v="Electronics components"/>
    <x v="2"/>
    <x v="1"/>
    <x v="1"/>
    <s v="Wang"/>
    <s v="Laichun"/>
    <x v="296"/>
    <x v="150"/>
    <n v="125.08"/>
    <n v="19910000000000"/>
    <n v="77"/>
    <n v="9.4"/>
    <n v="59.2"/>
    <n v="1397715000"/>
    <x v="284"/>
    <n v="1967"/>
    <n v="6"/>
    <n v="3"/>
    <d v="1967-06-03T00:00:00"/>
    <d v="2024-06-27T00:00:00"/>
  </r>
  <r>
    <n v="317"/>
    <x v="3"/>
    <s v="Arthur Dantchik"/>
    <x v="1"/>
    <s v="Gladwyne"/>
    <s v="Trading, investments"/>
    <x v="3"/>
    <x v="1"/>
    <x v="0"/>
    <s v="Dantchik"/>
    <s v="Arthur"/>
    <x v="297"/>
    <x v="151"/>
    <n v="117.24"/>
    <n v="21427700000000"/>
    <n v="78.5"/>
    <n v="9.6"/>
    <n v="36.6"/>
    <n v="328239523"/>
    <x v="285"/>
    <n v="1957"/>
    <n v="11"/>
    <n v="25"/>
    <d v="1957-11-25T00:00:00"/>
    <d v="2024-06-27T00:00:00"/>
  </r>
  <r>
    <n v="317"/>
    <x v="15"/>
    <s v="Jeff Greene"/>
    <x v="1"/>
    <s v="Palm Beach"/>
    <s v="Real estate, investments"/>
    <x v="15"/>
    <x v="1"/>
    <x v="0"/>
    <s v="Greene"/>
    <s v="Jeff"/>
    <x v="298"/>
    <x v="151"/>
    <n v="117.24"/>
    <n v="21427700000000"/>
    <n v="78.5"/>
    <n v="9.6"/>
    <n v="36.6"/>
    <n v="328239523"/>
    <x v="286"/>
    <n v="1954"/>
    <n v="12"/>
    <n v="10"/>
    <d v="1954-12-10T00:00:00"/>
    <d v="2024-06-27T00:00:00"/>
  </r>
  <r>
    <n v="317"/>
    <x v="3"/>
    <s v="Don Hankey"/>
    <x v="1"/>
    <s v="Malibu"/>
    <s v="Auto loans"/>
    <x v="3"/>
    <x v="1"/>
    <x v="0"/>
    <s v="Hankey"/>
    <s v="Don"/>
    <x v="299"/>
    <x v="151"/>
    <n v="117.24"/>
    <n v="21427700000000"/>
    <n v="78.5"/>
    <n v="9.6"/>
    <n v="36.6"/>
    <n v="328239523"/>
    <x v="287"/>
    <n v="1943"/>
    <n v="6"/>
    <n v="13"/>
    <d v="1943-06-13T00:00:00"/>
    <d v="2024-06-27T00:00:00"/>
  </r>
  <r>
    <n v="317"/>
    <x v="12"/>
    <s v="Richard Kinder"/>
    <x v="1"/>
    <s v="Houston"/>
    <s v="Pipelines"/>
    <x v="12"/>
    <x v="1"/>
    <x v="0"/>
    <s v="Kinder"/>
    <s v="Richard"/>
    <x v="300"/>
    <x v="151"/>
    <n v="117.24"/>
    <n v="21427700000000"/>
    <n v="78.5"/>
    <n v="9.6"/>
    <n v="36.6"/>
    <n v="328239523"/>
    <x v="288"/>
    <n v="1944"/>
    <n v="10"/>
    <n v="19"/>
    <d v="1944-10-19T00:00:00"/>
    <d v="2024-06-27T00:00:00"/>
  </r>
  <r>
    <n v="317"/>
    <x v="3"/>
    <s v="Guillaume Pousaz"/>
    <x v="15"/>
    <s v="Dubai"/>
    <s v="Fintech"/>
    <x v="3"/>
    <x v="1"/>
    <x v="0"/>
    <s v="Pousaz"/>
    <s v="Guillaume"/>
    <x v="301"/>
    <x v="151"/>
    <n v="114.52"/>
    <n v="421142267938"/>
    <n v="77.8"/>
    <n v="0.1"/>
    <n v="15.9"/>
    <n v="9770529"/>
    <x v="289"/>
    <n v="1981"/>
    <n v="8"/>
    <n v="15"/>
    <d v="1981-08-15T00:00:00"/>
    <d v="2024-06-27T00:00:00"/>
  </r>
  <r>
    <n v="317"/>
    <x v="0"/>
    <s v="Takahisa Takahara"/>
    <x v="11"/>
    <s v="Tokyo"/>
    <s v="Personal care goods"/>
    <x v="0"/>
    <x v="0"/>
    <x v="0"/>
    <s v="Takahara"/>
    <s v="Takahisa"/>
    <x v="302"/>
    <x v="151"/>
    <n v="105.48"/>
    <n v="5081769542380"/>
    <n v="84.2"/>
    <n v="11.9"/>
    <n v="46.7"/>
    <n v="126226568"/>
    <x v="290"/>
    <n v="1961"/>
    <n v="7"/>
    <n v="12"/>
    <d v="1961-07-12T00:00:00"/>
    <d v="2024-06-27T00:00:00"/>
  </r>
  <r>
    <n v="317"/>
    <x v="7"/>
    <s v="Zong Qinghou"/>
    <x v="5"/>
    <s v="Hangzhou"/>
    <s v="Beverages"/>
    <x v="7"/>
    <x v="1"/>
    <x v="0"/>
    <s v="Zong"/>
    <s v="Qinghou"/>
    <x v="303"/>
    <x v="151"/>
    <n v="125.08"/>
    <n v="19910000000000"/>
    <n v="77"/>
    <n v="9.4"/>
    <n v="59.2"/>
    <n v="1397715000"/>
    <x v="291"/>
    <n v="1945"/>
    <n v="10"/>
    <n v="1"/>
    <d v="1945-10-01T00:00:00"/>
    <d v="2024-06-27T00:00:00"/>
  </r>
  <r>
    <n v="325"/>
    <x v="2"/>
    <s v="Judy Faulkner"/>
    <x v="1"/>
    <s v="Madison"/>
    <s v="Healthcare software"/>
    <x v="2"/>
    <x v="1"/>
    <x v="1"/>
    <s v="Faulkner"/>
    <s v="Judy"/>
    <x v="304"/>
    <x v="152"/>
    <n v="117.24"/>
    <n v="21427700000000"/>
    <n v="78.5"/>
    <n v="9.6"/>
    <n v="36.6"/>
    <n v="328239523"/>
    <x v="292"/>
    <n v="1943"/>
    <n v="8"/>
    <n v="1"/>
    <d v="1943-08-01T00:00:00"/>
    <d v="2024-06-27T00:00:00"/>
  </r>
  <r>
    <n v="325"/>
    <x v="9"/>
    <s v="Johann Graf"/>
    <x v="10"/>
    <s v="Vienna"/>
    <s v="Gambling"/>
    <x v="9"/>
    <x v="1"/>
    <x v="0"/>
    <s v="Graf"/>
    <s v="Johann"/>
    <x v="305"/>
    <x v="152"/>
    <n v="118.06"/>
    <n v="446314739528"/>
    <n v="81.599999999999994"/>
    <n v="25.4"/>
    <n v="51.4"/>
    <n v="8877067"/>
    <x v="293"/>
    <n v="1947"/>
    <n v="1"/>
    <n v="3"/>
    <d v="1947-01-03T00:00:00"/>
    <d v="2024-06-27T00:00:00"/>
  </r>
  <r>
    <n v="325"/>
    <x v="14"/>
    <s v="Tamara Gustavson"/>
    <x v="1"/>
    <s v="Lexington"/>
    <s v="Self storage"/>
    <x v="14"/>
    <x v="0"/>
    <x v="1"/>
    <s v="Gustavson"/>
    <s v="Tamara"/>
    <x v="306"/>
    <x v="152"/>
    <n v="117.24"/>
    <n v="21427700000000"/>
    <n v="78.5"/>
    <n v="9.6"/>
    <n v="36.6"/>
    <n v="328239523"/>
    <x v="294"/>
    <n v="1961"/>
    <n v="11"/>
    <n v="16"/>
    <d v="1961-11-16T00:00:00"/>
    <d v="2024-06-27T00:00:00"/>
  </r>
  <r>
    <n v="325"/>
    <x v="10"/>
    <s v="Liang Wengen"/>
    <x v="5"/>
    <s v="Changsha"/>
    <s v="Construction equipment"/>
    <x v="10"/>
    <x v="1"/>
    <x v="0"/>
    <s v="Liang"/>
    <s v="Wengen"/>
    <x v="307"/>
    <x v="152"/>
    <n v="125.08"/>
    <n v="19910000000000"/>
    <n v="77"/>
    <n v="9.4"/>
    <n v="59.2"/>
    <n v="1397715000"/>
    <x v="295"/>
    <n v="1956"/>
    <n v="12"/>
    <n v="14"/>
    <d v="1956-12-14T00:00:00"/>
    <d v="2024-06-27T00:00:00"/>
  </r>
  <r>
    <n v="325"/>
    <x v="13"/>
    <s v="Frederik Paulsen"/>
    <x v="8"/>
    <s v="Lausanne"/>
    <s v="Health care"/>
    <x v="13"/>
    <x v="0"/>
    <x v="0"/>
    <s v="Paulsen"/>
    <s v="Frederik"/>
    <x v="308"/>
    <x v="152"/>
    <n v="99.55"/>
    <n v="703082435360"/>
    <n v="83.6"/>
    <n v="10.1"/>
    <n v="28.8"/>
    <n v="8574832"/>
    <x v="296"/>
    <n v="1950"/>
    <n v="10"/>
    <n v="30"/>
    <d v="1950-10-30T00:00:00"/>
    <d v="2024-06-27T00:00:00"/>
  </r>
  <r>
    <n v="325"/>
    <x v="3"/>
    <s v="Wee Cho Yaw"/>
    <x v="21"/>
    <s v="Singapore"/>
    <s v="Banking"/>
    <x v="3"/>
    <x v="0"/>
    <x v="0"/>
    <s v="Wee"/>
    <s v="Cho Yaw"/>
    <x v="309"/>
    <x v="152"/>
    <n v="114.41"/>
    <n v="372062527489"/>
    <n v="83.1"/>
    <n v="13.1"/>
    <n v="21"/>
    <n v="5703569"/>
    <x v="297"/>
    <n v="1929"/>
    <n v="1"/>
    <n v="10"/>
    <d v="1929-01-10T00:00:00"/>
    <d v="2024-06-27T00:00:00"/>
  </r>
  <r>
    <n v="325"/>
    <x v="10"/>
    <s v="Zhang Hejun"/>
    <x v="5"/>
    <s v="Ningbo"/>
    <s v="Electronics"/>
    <x v="10"/>
    <x v="1"/>
    <x v="0"/>
    <s v="Zhang"/>
    <s v="Hejun"/>
    <x v="310"/>
    <x v="152"/>
    <n v="125.08"/>
    <n v="19910000000000"/>
    <n v="77"/>
    <n v="9.4"/>
    <n v="59.2"/>
    <n v="1397715000"/>
    <x v="276"/>
    <n v="1952"/>
    <n v="1"/>
    <n v="1"/>
    <d v="1952-01-01T00:00:00"/>
    <d v="2024-06-27T00:00:00"/>
  </r>
  <r>
    <n v="332"/>
    <x v="2"/>
    <s v="Marc Benioff"/>
    <x v="1"/>
    <s v="San Francisco"/>
    <s v="Business software"/>
    <x v="2"/>
    <x v="1"/>
    <x v="0"/>
    <s v="Benioff"/>
    <s v="Marc"/>
    <x v="311"/>
    <x v="153"/>
    <n v="117.24"/>
    <n v="21427700000000"/>
    <n v="78.5"/>
    <n v="9.6"/>
    <n v="36.6"/>
    <n v="328239523"/>
    <x v="298"/>
    <n v="1964"/>
    <n v="9"/>
    <n v="25"/>
    <d v="1964-09-25T00:00:00"/>
    <d v="2024-06-27T00:00:00"/>
  </r>
  <r>
    <n v="332"/>
    <x v="4"/>
    <s v="Dmitri Bukhman"/>
    <x v="12"/>
    <s v="London"/>
    <s v="Online games"/>
    <x v="4"/>
    <x v="1"/>
    <x v="0"/>
    <s v="Bukhman"/>
    <s v="Dmitri"/>
    <x v="312"/>
    <x v="153"/>
    <n v="119.62"/>
    <n v="2827113184696"/>
    <n v="81.3"/>
    <n v="25.5"/>
    <n v="30.6"/>
    <n v="66834405"/>
    <x v="299"/>
    <n v="1985"/>
    <n v="5"/>
    <n v="27"/>
    <d v="1985-05-27T00:00:00"/>
    <d v="2024-06-27T00:00:00"/>
  </r>
  <r>
    <n v="332"/>
    <x v="4"/>
    <s v="Igor Bukhman"/>
    <x v="12"/>
    <s v="London"/>
    <s v="Online games"/>
    <x v="4"/>
    <x v="1"/>
    <x v="0"/>
    <s v="Bukhman"/>
    <s v="Igor"/>
    <x v="313"/>
    <x v="153"/>
    <n v="119.62"/>
    <n v="2827113184696"/>
    <n v="81.3"/>
    <n v="25.5"/>
    <n v="30.6"/>
    <n v="66834405"/>
    <x v="300"/>
    <n v="1982"/>
    <n v="3"/>
    <n v="29"/>
    <d v="1982-03-29T00:00:00"/>
    <d v="2024-06-27T00:00:00"/>
  </r>
  <r>
    <n v="332"/>
    <x v="2"/>
    <s v="Jack Dangermond"/>
    <x v="1"/>
    <s v="Redlands"/>
    <s v="Mapping software"/>
    <x v="2"/>
    <x v="1"/>
    <x v="0"/>
    <s v="Dangermond"/>
    <s v="Jack"/>
    <x v="314"/>
    <x v="153"/>
    <n v="117.24"/>
    <n v="21427700000000"/>
    <n v="78.5"/>
    <n v="9.6"/>
    <n v="36.6"/>
    <n v="328239523"/>
    <x v="301"/>
    <n v="1945"/>
    <n v="7"/>
    <n v="23"/>
    <d v="1945-07-23T00:00:00"/>
    <d v="2024-06-27T00:00:00"/>
  </r>
  <r>
    <n v="332"/>
    <x v="10"/>
    <s v="Ashwin Dani &amp; family"/>
    <x v="3"/>
    <s v="Mumbai"/>
    <s v="Paints"/>
    <x v="10"/>
    <x v="0"/>
    <x v="0"/>
    <s v="Dani"/>
    <s v="Ashwin"/>
    <x v="315"/>
    <x v="153"/>
    <n v="180.44"/>
    <n v="2611000000000"/>
    <n v="69.400000000000006"/>
    <n v="11.2"/>
    <n v="49.7"/>
    <n v="1366417754"/>
    <x v="302"/>
    <n v="1942"/>
    <n v="10"/>
    <n v="24"/>
    <d v="1942-10-24T00:00:00"/>
    <d v="2024-06-27T00:00:00"/>
  </r>
  <r>
    <n v="332"/>
    <x v="0"/>
    <s v="Ralph Lauren"/>
    <x v="1"/>
    <s v="New York"/>
    <s v="Apparel"/>
    <x v="0"/>
    <x v="1"/>
    <x v="0"/>
    <s v="Lauren"/>
    <s v="Ralph"/>
    <x v="316"/>
    <x v="153"/>
    <n v="117.24"/>
    <n v="21427700000000"/>
    <n v="78.5"/>
    <n v="9.6"/>
    <n v="36.6"/>
    <n v="328239523"/>
    <x v="303"/>
    <n v="1939"/>
    <n v="10"/>
    <n v="14"/>
    <d v="1939-10-14T00:00:00"/>
    <d v="2024-06-27T00:00:00"/>
  </r>
  <r>
    <n v="332"/>
    <x v="6"/>
    <s v="Rohiqa Cyrus Mistry"/>
    <x v="3"/>
    <s v="Mumbai"/>
    <s v="Diversified"/>
    <x v="6"/>
    <x v="0"/>
    <x v="1"/>
    <s v="Mistry"/>
    <s v="Rohiqa Cyrus"/>
    <x v="317"/>
    <x v="153"/>
    <n v="180.44"/>
    <n v="2611000000000"/>
    <n v="69.400000000000006"/>
    <n v="11.2"/>
    <n v="49.7"/>
    <n v="1366417754"/>
    <x v="304"/>
    <n v="1967"/>
    <n v="6"/>
    <n v="6"/>
    <d v="1967-06-06T00:00:00"/>
    <d v="2024-06-27T00:00:00"/>
  </r>
  <r>
    <n v="332"/>
    <x v="6"/>
    <s v="Shapoor Mistry"/>
    <x v="3"/>
    <s v="Mumbai"/>
    <s v="Diversified"/>
    <x v="6"/>
    <x v="0"/>
    <x v="0"/>
    <s v="Mistry"/>
    <s v="Shapoor"/>
    <x v="318"/>
    <x v="153"/>
    <n v="180.44"/>
    <n v="2611000000000"/>
    <n v="69.400000000000006"/>
    <n v="11.2"/>
    <n v="49.7"/>
    <n v="1366417754"/>
    <x v="305"/>
    <n v="1964"/>
    <n v="9"/>
    <n v="6"/>
    <d v="1964-09-06T00:00:00"/>
    <d v="2024-06-27T00:00:00"/>
  </r>
  <r>
    <n v="332"/>
    <x v="7"/>
    <s v="J. Christopher Reyes"/>
    <x v="1"/>
    <s v="Hobe Sound"/>
    <s v="Food distribution"/>
    <x v="7"/>
    <x v="1"/>
    <x v="0"/>
    <s v="Reyes"/>
    <s v="J. Christopher"/>
    <x v="319"/>
    <x v="153"/>
    <n v="117.24"/>
    <n v="21427700000000"/>
    <n v="78.5"/>
    <n v="9.6"/>
    <n v="36.6"/>
    <n v="328239523"/>
    <x v="306"/>
    <n v="1953"/>
    <n v="12"/>
    <n v="29"/>
    <d v="1953-12-29T00:00:00"/>
    <d v="2024-06-27T00:00:00"/>
  </r>
  <r>
    <n v="332"/>
    <x v="7"/>
    <s v="Jude Reyes"/>
    <x v="1"/>
    <s v="Palm Beach"/>
    <s v="Food distribution"/>
    <x v="7"/>
    <x v="1"/>
    <x v="0"/>
    <s v="Reyes"/>
    <s v="Jude"/>
    <x v="320"/>
    <x v="153"/>
    <n v="117.24"/>
    <n v="21427700000000"/>
    <n v="78.5"/>
    <n v="9.6"/>
    <n v="36.6"/>
    <n v="328239523"/>
    <x v="307"/>
    <n v="1955"/>
    <n v="9"/>
    <n v="16"/>
    <d v="1955-09-16T00:00:00"/>
    <d v="2024-06-27T00:00:00"/>
  </r>
  <r>
    <n v="332"/>
    <x v="7"/>
    <s v="Don Vultaggio &amp; family"/>
    <x v="1"/>
    <s v="Port Washington"/>
    <s v="Beverages"/>
    <x v="7"/>
    <x v="1"/>
    <x v="0"/>
    <s v="Vultaggio"/>
    <s v="Don"/>
    <x v="321"/>
    <x v="153"/>
    <n v="117.24"/>
    <n v="21427700000000"/>
    <n v="78.5"/>
    <n v="9.6"/>
    <n v="36.6"/>
    <n v="328239523"/>
    <x v="308"/>
    <n v="1952"/>
    <n v="2"/>
    <n v="26"/>
    <d v="1952-02-26T00:00:00"/>
    <d v="2024-06-27T00:00:00"/>
  </r>
  <r>
    <n v="344"/>
    <x v="6"/>
    <s v="Edythe Broad &amp; family"/>
    <x v="1"/>
    <s v="Los Angeles"/>
    <s v="Homebuilding, insurance"/>
    <x v="6"/>
    <x v="0"/>
    <x v="1"/>
    <s v="Broad"/>
    <s v="Edythe"/>
    <x v="322"/>
    <x v="154"/>
    <n v="117.24"/>
    <n v="21427700000000"/>
    <n v="78.5"/>
    <n v="9.6"/>
    <n v="36.6"/>
    <n v="328239523"/>
    <x v="309"/>
    <n v="1936"/>
    <n v="1"/>
    <n v="1"/>
    <d v="1936-01-01T00:00:00"/>
    <d v="2024-06-27T00:00:00"/>
  </r>
  <r>
    <n v="344"/>
    <x v="7"/>
    <s v="Pauline MacMillan Keinath"/>
    <x v="1"/>
    <s v="St. Louis"/>
    <s v="Cargill"/>
    <x v="7"/>
    <x v="0"/>
    <x v="1"/>
    <s v="Keinath"/>
    <s v="Pauline MacMillan"/>
    <x v="323"/>
    <x v="154"/>
    <n v="117.24"/>
    <n v="21427700000000"/>
    <n v="78.5"/>
    <n v="9.6"/>
    <n v="36.6"/>
    <n v="328239523"/>
    <x v="310"/>
    <n v="1934"/>
    <n v="1"/>
    <n v="1"/>
    <d v="1934-01-01T00:00:00"/>
    <d v="2024-06-27T00:00:00"/>
  </r>
  <r>
    <n v="344"/>
    <x v="3"/>
    <s v="Philippe Laffont"/>
    <x v="1"/>
    <s v="New York"/>
    <s v="Hedge fund"/>
    <x v="3"/>
    <x v="1"/>
    <x v="0"/>
    <s v="Laffont"/>
    <s v="Philippe"/>
    <x v="324"/>
    <x v="154"/>
    <n v="117.24"/>
    <n v="21427700000000"/>
    <n v="78.5"/>
    <n v="9.6"/>
    <n v="36.6"/>
    <n v="328239523"/>
    <x v="311"/>
    <n v="1967"/>
    <n v="9"/>
    <n v="16"/>
    <d v="1967-09-16T00:00:00"/>
    <d v="2024-06-27T00:00:00"/>
  </r>
  <r>
    <n v="344"/>
    <x v="2"/>
    <s v="Liu Jincheng &amp; family"/>
    <x v="5"/>
    <s v="Huizhou"/>
    <s v="Lithium batteries"/>
    <x v="2"/>
    <x v="1"/>
    <x v="0"/>
    <s v="Liu"/>
    <s v="Jincheng"/>
    <x v="325"/>
    <x v="154"/>
    <n v="125.08"/>
    <n v="19910000000000"/>
    <n v="77"/>
    <n v="9.4"/>
    <n v="59.2"/>
    <n v="1397715000"/>
    <x v="312"/>
    <n v="1964"/>
    <n v="9"/>
    <n v="22"/>
    <d v="1964-09-22T00:00:00"/>
    <d v="2024-06-27T00:00:00"/>
  </r>
  <r>
    <n v="344"/>
    <x v="15"/>
    <s v="Igor Olenicoff"/>
    <x v="1"/>
    <s v="Lighthouse Point"/>
    <s v="Real estate"/>
    <x v="15"/>
    <x v="1"/>
    <x v="0"/>
    <s v="Olenicoff"/>
    <s v="Igor"/>
    <x v="326"/>
    <x v="154"/>
    <n v="117.24"/>
    <n v="21427700000000"/>
    <n v="78.5"/>
    <n v="9.6"/>
    <n v="36.6"/>
    <n v="328239523"/>
    <x v="313"/>
    <n v="1942"/>
    <n v="9"/>
    <n v="20"/>
    <d v="1942-09-20T00:00:00"/>
    <d v="2024-06-27T00:00:00"/>
  </r>
  <r>
    <n v="344"/>
    <x v="0"/>
    <s v="Sandra Ortega Mera"/>
    <x v="4"/>
    <s v="La Coruna"/>
    <s v="Zara"/>
    <x v="0"/>
    <x v="0"/>
    <x v="1"/>
    <s v="Ortega Mera"/>
    <s v="Sandra"/>
    <x v="327"/>
    <x v="154"/>
    <n v="110.96"/>
    <n v="1394116310769"/>
    <n v="83.3"/>
    <n v="14.2"/>
    <n v="47"/>
    <n v="47076781"/>
    <x v="314"/>
    <n v="1968"/>
    <n v="7"/>
    <n v="9"/>
    <d v="1968-07-09T00:00:00"/>
    <d v="2024-06-27T00:00:00"/>
  </r>
  <r>
    <n v="344"/>
    <x v="13"/>
    <s v="Ronda Stryker"/>
    <x v="1"/>
    <s v="Portage"/>
    <s v="Medical equipment"/>
    <x v="13"/>
    <x v="0"/>
    <x v="1"/>
    <s v="Stryker"/>
    <s v="Ronda"/>
    <x v="328"/>
    <x v="154"/>
    <n v="117.24"/>
    <n v="21427700000000"/>
    <n v="78.5"/>
    <n v="9.6"/>
    <n v="36.6"/>
    <n v="328239523"/>
    <x v="315"/>
    <n v="1954"/>
    <n v="5"/>
    <n v="1"/>
    <d v="1954-05-01T00:00:00"/>
    <d v="2024-06-27T00:00:00"/>
  </r>
  <r>
    <n v="352"/>
    <x v="12"/>
    <s v="Dannine Avara"/>
    <x v="1"/>
    <s v="Houston"/>
    <s v="Pipelines"/>
    <x v="12"/>
    <x v="0"/>
    <x v="1"/>
    <s v="Avara"/>
    <s v="Dannine"/>
    <x v="329"/>
    <x v="155"/>
    <n v="117.24"/>
    <n v="21427700000000"/>
    <n v="78.5"/>
    <n v="9.6"/>
    <n v="36.6"/>
    <n v="328239523"/>
    <x v="316"/>
    <n v="1964"/>
    <n v="3"/>
    <n v="9"/>
    <d v="1964-03-09T00:00:00"/>
    <d v="2024-06-27T00:00:00"/>
  </r>
  <r>
    <n v="352"/>
    <x v="6"/>
    <s v="Silvio Berlusconi &amp; family"/>
    <x v="24"/>
    <s v="Milan"/>
    <s v="Media"/>
    <x v="6"/>
    <x v="1"/>
    <x v="0"/>
    <s v="Berlusconi"/>
    <s v="Silvio"/>
    <x v="330"/>
    <x v="155"/>
    <n v="110.62"/>
    <n v="2001244392042"/>
    <n v="82.9"/>
    <n v="24.3"/>
    <n v="59.1"/>
    <n v="60297396"/>
    <x v="317"/>
    <n v="1936"/>
    <n v="9"/>
    <n v="29"/>
    <d v="1936-09-29T00:00:00"/>
    <d v="2024-06-27T00:00:00"/>
  </r>
  <r>
    <n v="352"/>
    <x v="9"/>
    <s v="Denise Coates"/>
    <x v="12"/>
    <s v="Stoke-on-Trent"/>
    <s v="Online gambling"/>
    <x v="9"/>
    <x v="1"/>
    <x v="1"/>
    <s v="Coates"/>
    <s v="Denise"/>
    <x v="331"/>
    <x v="155"/>
    <n v="119.62"/>
    <n v="2827113184696"/>
    <n v="81.3"/>
    <n v="25.5"/>
    <n v="30.6"/>
    <n v="66834405"/>
    <x v="318"/>
    <n v="1967"/>
    <n v="9"/>
    <n v="26"/>
    <d v="1967-09-26T00:00:00"/>
    <d v="2024-06-27T00:00:00"/>
  </r>
  <r>
    <n v="352"/>
    <x v="12"/>
    <s v="Scott Duncan"/>
    <x v="1"/>
    <s v="Houston"/>
    <s v="Pipelines"/>
    <x v="12"/>
    <x v="0"/>
    <x v="0"/>
    <s v="Duncan"/>
    <s v="Scott"/>
    <x v="332"/>
    <x v="155"/>
    <n v="117.24"/>
    <n v="21427700000000"/>
    <n v="78.5"/>
    <n v="9.6"/>
    <n v="36.6"/>
    <n v="328239523"/>
    <x v="319"/>
    <n v="1982"/>
    <n v="11"/>
    <n v="1"/>
    <d v="1982-11-01T00:00:00"/>
    <d v="2024-06-27T00:00:00"/>
  </r>
  <r>
    <n v="352"/>
    <x v="12"/>
    <s v="Milane Frantz"/>
    <x v="1"/>
    <s v="Houston"/>
    <s v="Pipelines"/>
    <x v="12"/>
    <x v="0"/>
    <x v="1"/>
    <s v="Frantz"/>
    <s v="Milane"/>
    <x v="333"/>
    <x v="155"/>
    <n v="117.24"/>
    <n v="21427700000000"/>
    <n v="78.5"/>
    <n v="9.6"/>
    <n v="36.6"/>
    <n v="328239523"/>
    <x v="320"/>
    <n v="1969"/>
    <n v="8"/>
    <n v="12"/>
    <d v="1969-08-12T00:00:00"/>
    <d v="2024-06-27T00:00:00"/>
  </r>
  <r>
    <n v="352"/>
    <x v="3"/>
    <s v="Edward Johnson, IV."/>
    <x v="1"/>
    <s v="Boston"/>
    <s v="Fidelity"/>
    <x v="3"/>
    <x v="0"/>
    <x v="0"/>
    <s v="Johnson"/>
    <s v="Edward"/>
    <x v="334"/>
    <x v="155"/>
    <n v="117.24"/>
    <n v="21427700000000"/>
    <n v="78.5"/>
    <n v="9.6"/>
    <n v="36.6"/>
    <n v="328239523"/>
    <x v="321"/>
    <n v="1964"/>
    <n v="11"/>
    <n v="18"/>
    <d v="1964-11-18T00:00:00"/>
    <d v="2024-06-27T00:00:00"/>
  </r>
  <r>
    <n v="352"/>
    <x v="3"/>
    <s v="Yuri Milner"/>
    <x v="1"/>
    <s v="Los Altos"/>
    <s v="Tech investments"/>
    <x v="3"/>
    <x v="1"/>
    <x v="0"/>
    <s v="Milner"/>
    <s v="Yuri"/>
    <x v="335"/>
    <x v="155"/>
    <n v="117.24"/>
    <n v="21427700000000"/>
    <n v="78.5"/>
    <n v="9.6"/>
    <n v="36.6"/>
    <n v="328239523"/>
    <x v="322"/>
    <n v="1961"/>
    <n v="11"/>
    <n v="11"/>
    <d v="1961-11-11T00:00:00"/>
    <d v="2024-06-27T00:00:00"/>
  </r>
  <r>
    <n v="352"/>
    <x v="2"/>
    <s v="Gordon Moore"/>
    <x v="1"/>
    <s v="Woodside"/>
    <s v="Intel"/>
    <x v="2"/>
    <x v="1"/>
    <x v="0"/>
    <s v="Moore"/>
    <s v="Gordon"/>
    <x v="336"/>
    <x v="155"/>
    <n v="117.24"/>
    <n v="21427700000000"/>
    <n v="78.5"/>
    <n v="9.6"/>
    <n v="36.6"/>
    <n v="328239523"/>
    <x v="323"/>
    <n v="1929"/>
    <n v="1"/>
    <n v="3"/>
    <d v="1929-01-03T00:00:00"/>
    <d v="2024-06-27T00:00:00"/>
  </r>
  <r>
    <n v="352"/>
    <x v="3"/>
    <s v="John Overdeck"/>
    <x v="1"/>
    <s v="Millburn"/>
    <s v="Hedge funds"/>
    <x v="3"/>
    <x v="1"/>
    <x v="0"/>
    <s v="Overdeck"/>
    <s v="John"/>
    <x v="337"/>
    <x v="155"/>
    <n v="117.24"/>
    <n v="21427700000000"/>
    <n v="78.5"/>
    <n v="9.6"/>
    <n v="36.6"/>
    <n v="328239523"/>
    <x v="324"/>
    <n v="1969"/>
    <n v="12"/>
    <n v="21"/>
    <d v="1969-12-21T00:00:00"/>
    <d v="2024-06-27T00:00:00"/>
  </r>
  <r>
    <n v="352"/>
    <x v="3"/>
    <s v="David Siegel"/>
    <x v="1"/>
    <s v="Scarsdale"/>
    <s v="Hedge funds"/>
    <x v="3"/>
    <x v="1"/>
    <x v="0"/>
    <s v="Siegel"/>
    <s v="David"/>
    <x v="338"/>
    <x v="155"/>
    <n v="117.24"/>
    <n v="21427700000000"/>
    <n v="78.5"/>
    <n v="9.6"/>
    <n v="36.6"/>
    <n v="328239523"/>
    <x v="325"/>
    <n v="1961"/>
    <n v="7"/>
    <n v="15"/>
    <d v="1961-07-15T00:00:00"/>
    <d v="2024-06-27T00:00:00"/>
  </r>
  <r>
    <n v="352"/>
    <x v="6"/>
    <s v="Viktor Vekselberg"/>
    <x v="16"/>
    <s v="Moscow"/>
    <s v="Metals, investments"/>
    <x v="6"/>
    <x v="1"/>
    <x v="0"/>
    <s v="Vekselberg"/>
    <s v="Viktor"/>
    <x v="339"/>
    <x v="155"/>
    <n v="180.75"/>
    <n v="1699876578871"/>
    <n v="72.7"/>
    <n v="11.4"/>
    <n v="46.2"/>
    <n v="144373535"/>
    <x v="326"/>
    <n v="1957"/>
    <n v="4"/>
    <n v="14"/>
    <d v="1957-04-14T00:00:00"/>
    <d v="2024-06-27T00:00:00"/>
  </r>
  <r>
    <n v="352"/>
    <x v="2"/>
    <s v="Wang Laisheng"/>
    <x v="5"/>
    <s v="Shenzhen"/>
    <s v="Electronics components"/>
    <x v="2"/>
    <x v="1"/>
    <x v="0"/>
    <s v="Wang"/>
    <s v="Laisheng"/>
    <x v="340"/>
    <x v="155"/>
    <n v="125.08"/>
    <n v="19910000000000"/>
    <n v="77"/>
    <n v="9.4"/>
    <n v="59.2"/>
    <n v="1397715000"/>
    <x v="327"/>
    <n v="1964"/>
    <n v="12"/>
    <n v="14"/>
    <d v="1964-12-14T00:00:00"/>
    <d v="2024-06-27T00:00:00"/>
  </r>
  <r>
    <n v="352"/>
    <x v="12"/>
    <s v="Randa Duncan Williams"/>
    <x v="1"/>
    <s v="Houston"/>
    <s v="Pipelines"/>
    <x v="12"/>
    <x v="0"/>
    <x v="1"/>
    <s v="Williams"/>
    <s v="Randa Duncan"/>
    <x v="341"/>
    <x v="155"/>
    <n v="117.24"/>
    <n v="21427700000000"/>
    <n v="78.5"/>
    <n v="9.6"/>
    <n v="36.6"/>
    <n v="328239523"/>
    <x v="328"/>
    <n v="1961"/>
    <n v="8"/>
    <n v="28"/>
    <d v="1961-08-28T00:00:00"/>
    <d v="2024-06-27T00:00:00"/>
  </r>
  <r>
    <n v="365"/>
    <x v="3"/>
    <s v="Ken Fisher"/>
    <x v="1"/>
    <s v="Dallas"/>
    <s v="Money management"/>
    <x v="3"/>
    <x v="1"/>
    <x v="0"/>
    <s v="Fisher"/>
    <s v="Ken"/>
    <x v="342"/>
    <x v="156"/>
    <n v="117.24"/>
    <n v="21427700000000"/>
    <n v="78.5"/>
    <n v="9.6"/>
    <n v="36.6"/>
    <n v="328239523"/>
    <x v="329"/>
    <n v="1950"/>
    <n v="11"/>
    <n v="29"/>
    <d v="1950-11-29T00:00:00"/>
    <d v="2024-06-27T00:00:00"/>
  </r>
  <r>
    <n v="365"/>
    <x v="3"/>
    <s v="Christopher Hohn"/>
    <x v="12"/>
    <s v="London"/>
    <s v="Hedge funds"/>
    <x v="3"/>
    <x v="1"/>
    <x v="0"/>
    <s v="Hohn"/>
    <s v="Christopher"/>
    <x v="343"/>
    <x v="156"/>
    <n v="119.62"/>
    <n v="2827113184696"/>
    <n v="81.3"/>
    <n v="25.5"/>
    <n v="30.6"/>
    <n v="66834405"/>
    <x v="330"/>
    <n v="1966"/>
    <n v="10"/>
    <n v="27"/>
    <d v="1966-10-27T00:00:00"/>
    <d v="2024-06-27T00:00:00"/>
  </r>
  <r>
    <n v="365"/>
    <x v="10"/>
    <s v="Kjeld Kirk Kristiansen"/>
    <x v="33"/>
    <s v="Billund"/>
    <s v="Lego"/>
    <x v="10"/>
    <x v="0"/>
    <x v="0"/>
    <s v="Kristiansen"/>
    <s v="Kjeld Kirk"/>
    <x v="344"/>
    <x v="156"/>
    <n v="110.35"/>
    <n v="348078018464"/>
    <n v="81"/>
    <n v="32.4"/>
    <n v="23.8"/>
    <n v="5818553"/>
    <x v="331"/>
    <n v="1947"/>
    <n v="12"/>
    <n v="27"/>
    <d v="1947-12-27T00:00:00"/>
    <d v="2024-06-27T00:00:00"/>
  </r>
  <r>
    <n v="365"/>
    <x v="10"/>
    <s v="Sofie Kirk Kristiansen"/>
    <x v="33"/>
    <s v="Billund"/>
    <s v="Lego"/>
    <x v="10"/>
    <x v="0"/>
    <x v="1"/>
    <s v="Kristiansen"/>
    <s v="Sofie Kirk"/>
    <x v="345"/>
    <x v="156"/>
    <n v="110.35"/>
    <n v="348078018464"/>
    <n v="81"/>
    <n v="32.4"/>
    <n v="23.8"/>
    <n v="5818553"/>
    <x v="332"/>
    <n v="1976"/>
    <n v="1"/>
    <n v="1"/>
    <d v="1976-01-01T00:00:00"/>
    <d v="2024-06-27T00:00:00"/>
  </r>
  <r>
    <n v="365"/>
    <x v="10"/>
    <s v="Thomas Kirk Kristiansen"/>
    <x v="33"/>
    <s v="Billund"/>
    <s v="Lego"/>
    <x v="10"/>
    <x v="0"/>
    <x v="0"/>
    <s v="Kristiansen"/>
    <s v="Thomas Kirk"/>
    <x v="346"/>
    <x v="156"/>
    <n v="110.35"/>
    <n v="348078018464"/>
    <n v="81"/>
    <n v="32.4"/>
    <n v="23.8"/>
    <n v="5818553"/>
    <x v="333"/>
    <n v="1979"/>
    <n v="1"/>
    <n v="1"/>
    <d v="1979-01-01T00:00:00"/>
    <d v="2024-06-27T00:00:00"/>
  </r>
  <r>
    <n v="365"/>
    <x v="13"/>
    <s v="Massimiliana Landini Aleotti &amp; family"/>
    <x v="24"/>
    <s v="Fiesole"/>
    <s v="Pharmaceuticals"/>
    <x v="13"/>
    <x v="0"/>
    <x v="1"/>
    <s v="Landini Aleotti"/>
    <s v="Massimiliana"/>
    <x v="347"/>
    <x v="156"/>
    <n v="110.62"/>
    <n v="2001244392042"/>
    <n v="82.9"/>
    <n v="24.3"/>
    <n v="59.1"/>
    <n v="60297396"/>
    <x v="62"/>
    <n v="1943"/>
    <n v="1"/>
    <n v="1"/>
    <d v="1943-01-01T00:00:00"/>
    <d v="2024-06-27T00:00:00"/>
  </r>
  <r>
    <n v="365"/>
    <x v="1"/>
    <s v="Li Ping"/>
    <x v="5"/>
    <s v="Ningde"/>
    <s v="Batteries"/>
    <x v="1"/>
    <x v="1"/>
    <x v="0"/>
    <s v="Li"/>
    <s v="Ping"/>
    <x v="348"/>
    <x v="156"/>
    <n v="125.08"/>
    <n v="19910000000000"/>
    <n v="77"/>
    <n v="9.4"/>
    <n v="59.2"/>
    <n v="1397715000"/>
    <x v="220"/>
    <n v="1968"/>
    <n v="1"/>
    <n v="1"/>
    <d v="1968-01-01T00:00:00"/>
    <d v="2024-06-27T00:00:00"/>
  </r>
  <r>
    <n v="365"/>
    <x v="10"/>
    <s v="Lin Jianhua"/>
    <x v="5"/>
    <s v="Hangzhou"/>
    <s v="Solar panel components"/>
    <x v="10"/>
    <x v="1"/>
    <x v="0"/>
    <s v="Lin"/>
    <s v="Jianhua"/>
    <x v="349"/>
    <x v="156"/>
    <n v="125.08"/>
    <n v="19910000000000"/>
    <n v="77"/>
    <n v="9.4"/>
    <n v="59.2"/>
    <n v="1397715000"/>
    <x v="334"/>
    <n v="1962"/>
    <n v="8"/>
    <n v="1"/>
    <d v="1962-08-01T00:00:00"/>
    <d v="2024-06-27T00:00:00"/>
  </r>
  <r>
    <n v="365"/>
    <x v="10"/>
    <s v="Magdalena Martullo-Blocher"/>
    <x v="8"/>
    <s v="Feldmeilen"/>
    <s v="Chemicals"/>
    <x v="10"/>
    <x v="0"/>
    <x v="1"/>
    <s v="Martullo-Blocher"/>
    <s v="Magdalena"/>
    <x v="350"/>
    <x v="156"/>
    <n v="99.55"/>
    <n v="703082435360"/>
    <n v="83.6"/>
    <n v="10.1"/>
    <n v="28.8"/>
    <n v="8574832"/>
    <x v="36"/>
    <n v="1969"/>
    <n v="1"/>
    <n v="1"/>
    <d v="1969-01-01T00:00:00"/>
    <d v="2024-06-27T00:00:00"/>
  </r>
  <r>
    <n v="365"/>
    <x v="5"/>
    <s v="Xavier Niel"/>
    <x v="0"/>
    <s v="Paris"/>
    <s v="Internet, telecom"/>
    <x v="5"/>
    <x v="1"/>
    <x v="0"/>
    <s v="Niel"/>
    <s v="Xavier"/>
    <x v="351"/>
    <x v="156"/>
    <n v="110.05"/>
    <n v="2715518274227"/>
    <n v="82.5"/>
    <n v="24.2"/>
    <n v="60.7"/>
    <n v="67059887"/>
    <x v="335"/>
    <n v="1967"/>
    <n v="8"/>
    <n v="25"/>
    <d v="1967-08-25T00:00:00"/>
    <d v="2024-06-27T00:00:00"/>
  </r>
  <r>
    <n v="365"/>
    <x v="12"/>
    <s v="Terrence Pegula"/>
    <x v="1"/>
    <s v="Boca Raton"/>
    <s v="Natural gas"/>
    <x v="12"/>
    <x v="1"/>
    <x v="0"/>
    <s v="Pegula"/>
    <s v="Terrence"/>
    <x v="352"/>
    <x v="156"/>
    <n v="117.24"/>
    <n v="21427700000000"/>
    <n v="78.5"/>
    <n v="9.6"/>
    <n v="36.6"/>
    <n v="328239523"/>
    <x v="336"/>
    <n v="1951"/>
    <n v="3"/>
    <n v="27"/>
    <d v="1951-03-27T00:00:00"/>
    <d v="2024-06-27T00:00:00"/>
  </r>
  <r>
    <n v="365"/>
    <x v="15"/>
    <s v="Edward Roski, Jr."/>
    <x v="1"/>
    <s v="Los Angeles"/>
    <s v="Real estate"/>
    <x v="15"/>
    <x v="0"/>
    <x v="0"/>
    <s v="Roski"/>
    <s v="Edward"/>
    <x v="353"/>
    <x v="156"/>
    <n v="117.24"/>
    <n v="21427700000000"/>
    <n v="78.5"/>
    <n v="9.6"/>
    <n v="36.6"/>
    <n v="328239523"/>
    <x v="337"/>
    <n v="1938"/>
    <n v="12"/>
    <n v="25"/>
    <d v="1938-12-25T00:00:00"/>
    <d v="2024-06-27T00:00:00"/>
  </r>
  <r>
    <n v="365"/>
    <x v="15"/>
    <s v="John A. Sobrato &amp; family"/>
    <x v="1"/>
    <s v="Atherton"/>
    <s v="Real estate"/>
    <x v="15"/>
    <x v="1"/>
    <x v="0"/>
    <s v="Sobrato"/>
    <s v="John A."/>
    <x v="354"/>
    <x v="156"/>
    <n v="117.24"/>
    <n v="21427700000000"/>
    <n v="78.5"/>
    <n v="9.6"/>
    <n v="36.6"/>
    <n v="328239523"/>
    <x v="338"/>
    <n v="1939"/>
    <n v="5"/>
    <n v="23"/>
    <d v="1939-05-23T00:00:00"/>
    <d v="2024-06-27T00:00:00"/>
  </r>
  <r>
    <n v="365"/>
    <x v="3"/>
    <s v="George Soros"/>
    <x v="1"/>
    <s v="Katonah"/>
    <s v="Hedge funds"/>
    <x v="3"/>
    <x v="1"/>
    <x v="0"/>
    <s v="Soros"/>
    <s v="George"/>
    <x v="355"/>
    <x v="156"/>
    <n v="117.24"/>
    <n v="21427700000000"/>
    <n v="78.5"/>
    <n v="9.6"/>
    <n v="36.6"/>
    <n v="328239523"/>
    <x v="339"/>
    <n v="1930"/>
    <n v="8"/>
    <n v="12"/>
    <d v="1930-08-12T00:00:00"/>
    <d v="2024-06-27T00:00:00"/>
  </r>
  <r>
    <n v="365"/>
    <x v="2"/>
    <s v="David Sun"/>
    <x v="1"/>
    <s v="Irvine"/>
    <s v="Computer hardware"/>
    <x v="2"/>
    <x v="1"/>
    <x v="0"/>
    <s v="Sun"/>
    <s v="David"/>
    <x v="356"/>
    <x v="156"/>
    <n v="117.24"/>
    <n v="21427700000000"/>
    <n v="78.5"/>
    <n v="9.6"/>
    <n v="36.6"/>
    <n v="328239523"/>
    <x v="340"/>
    <n v="1951"/>
    <n v="10"/>
    <n v="12"/>
    <d v="1951-10-12T00:00:00"/>
    <d v="2024-06-27T00:00:00"/>
  </r>
  <r>
    <n v="365"/>
    <x v="10"/>
    <s v="Agnete Kirk Thinggaard"/>
    <x v="33"/>
    <s v="Billund"/>
    <s v="Lego"/>
    <x v="10"/>
    <x v="0"/>
    <x v="1"/>
    <s v="Thinggaard"/>
    <s v="Agnete Kirk"/>
    <x v="357"/>
    <x v="156"/>
    <n v="110.35"/>
    <n v="348078018464"/>
    <n v="81"/>
    <n v="32.4"/>
    <n v="23.8"/>
    <n v="5818553"/>
    <x v="341"/>
    <n v="1983"/>
    <n v="5"/>
    <n v="18"/>
    <d v="1983-05-18T00:00:00"/>
    <d v="2024-06-27T00:00:00"/>
  </r>
  <r>
    <n v="365"/>
    <x v="2"/>
    <s v="John Tu"/>
    <x v="1"/>
    <s v="Rolling Hills"/>
    <s v="Computer hardware"/>
    <x v="2"/>
    <x v="1"/>
    <x v="0"/>
    <s v="Tu"/>
    <s v="John"/>
    <x v="358"/>
    <x v="156"/>
    <n v="117.24"/>
    <n v="21427700000000"/>
    <n v="78.5"/>
    <n v="9.6"/>
    <n v="36.6"/>
    <n v="328239523"/>
    <x v="163"/>
    <n v="1941"/>
    <n v="8"/>
    <n v="12"/>
    <d v="1941-08-12T00:00:00"/>
    <d v="2024-06-27T00:00:00"/>
  </r>
  <r>
    <n v="365"/>
    <x v="7"/>
    <s v="Xu Shihui"/>
    <x v="5"/>
    <s v="Quanzhou"/>
    <s v="Snacks, beverages"/>
    <x v="7"/>
    <x v="1"/>
    <x v="0"/>
    <s v="Xu"/>
    <s v="Shihui"/>
    <x v="359"/>
    <x v="156"/>
    <n v="125.08"/>
    <n v="19910000000000"/>
    <n v="77"/>
    <n v="9.4"/>
    <n v="59.2"/>
    <n v="1397715000"/>
    <x v="342"/>
    <n v="1958"/>
    <n v="1"/>
    <n v="1"/>
    <d v="1958-01-01T00:00:00"/>
    <d v="2024-06-27T00:00:00"/>
  </r>
  <r>
    <n v="383"/>
    <x v="10"/>
    <s v="Rahel Blocher"/>
    <x v="8"/>
    <s v="Wilen bei Wollerau"/>
    <s v="Chemicals"/>
    <x v="10"/>
    <x v="0"/>
    <x v="1"/>
    <s v="Blocher"/>
    <s v="Rahel"/>
    <x v="360"/>
    <x v="157"/>
    <n v="99.55"/>
    <n v="703082435360"/>
    <n v="83.6"/>
    <n v="10.1"/>
    <n v="28.8"/>
    <n v="8574832"/>
    <x v="332"/>
    <n v="1976"/>
    <n v="1"/>
    <n v="1"/>
    <d v="1976-01-01T00:00:00"/>
    <d v="2024-06-27T00:00:00"/>
  </r>
  <r>
    <n v="383"/>
    <x v="7"/>
    <s v="Bubba Cathy"/>
    <x v="1"/>
    <s v="Atlanta"/>
    <s v="Chick-fil-A"/>
    <x v="7"/>
    <x v="0"/>
    <x v="0"/>
    <s v="Cathy"/>
    <s v="Bubba"/>
    <x v="361"/>
    <x v="157"/>
    <n v="117.24"/>
    <n v="21427700000000"/>
    <n v="78.5"/>
    <n v="9.6"/>
    <n v="36.6"/>
    <n v="328239523"/>
    <x v="343"/>
    <n v="1954"/>
    <n v="4"/>
    <n v="22"/>
    <d v="1954-04-22T00:00:00"/>
    <d v="2024-06-27T00:00:00"/>
  </r>
  <r>
    <n v="383"/>
    <x v="7"/>
    <s v="Dan Cathy"/>
    <x v="1"/>
    <s v="Atlanta"/>
    <s v="Chick-fil-A"/>
    <x v="7"/>
    <x v="0"/>
    <x v="0"/>
    <s v="Cathy"/>
    <s v="Dan"/>
    <x v="362"/>
    <x v="157"/>
    <n v="117.24"/>
    <n v="21427700000000"/>
    <n v="78.5"/>
    <n v="9.6"/>
    <n v="36.6"/>
    <n v="328239523"/>
    <x v="344"/>
    <n v="1953"/>
    <n v="3"/>
    <n v="1"/>
    <d v="1953-03-01T00:00:00"/>
    <d v="2024-06-27T00:00:00"/>
  </r>
  <r>
    <n v="383"/>
    <x v="7"/>
    <s v="Trudy Cathy White"/>
    <x v="1"/>
    <s v="Hampton"/>
    <s v="Chick-fil-A"/>
    <x v="7"/>
    <x v="0"/>
    <x v="1"/>
    <s v="Cathy White"/>
    <s v="Trudy"/>
    <x v="363"/>
    <x v="157"/>
    <n v="117.24"/>
    <n v="21427700000000"/>
    <n v="78.5"/>
    <n v="9.6"/>
    <n v="36.6"/>
    <n v="328239523"/>
    <x v="345"/>
    <n v="1955"/>
    <n v="12"/>
    <n v="17"/>
    <d v="1955-12-17T00:00:00"/>
    <d v="2024-06-27T00:00:00"/>
  </r>
  <r>
    <n v="383"/>
    <x v="3"/>
    <s v="Bruce Kovner"/>
    <x v="1"/>
    <s v="New York"/>
    <s v="Hedge funds"/>
    <x v="3"/>
    <x v="1"/>
    <x v="0"/>
    <s v="Kovner"/>
    <s v="Bruce"/>
    <x v="364"/>
    <x v="157"/>
    <n v="117.24"/>
    <n v="21427700000000"/>
    <n v="78.5"/>
    <n v="9.6"/>
    <n v="36.6"/>
    <n v="328239523"/>
    <x v="346"/>
    <n v="1945"/>
    <n v="2"/>
    <n v="25"/>
    <d v="1945-02-25T00:00:00"/>
    <d v="2024-06-27T00:00:00"/>
  </r>
  <r>
    <n v="383"/>
    <x v="2"/>
    <s v="Henry Nicholas, III."/>
    <x v="1"/>
    <s v="Newport Coast"/>
    <s v="Semiconductors"/>
    <x v="2"/>
    <x v="1"/>
    <x v="0"/>
    <s v="Nicholas"/>
    <s v="Henry"/>
    <x v="365"/>
    <x v="157"/>
    <n v="117.24"/>
    <n v="21427700000000"/>
    <n v="78.5"/>
    <n v="9.6"/>
    <n v="36.6"/>
    <n v="328239523"/>
    <x v="347"/>
    <n v="1959"/>
    <n v="10"/>
    <n v="8"/>
    <d v="1959-10-08T00:00:00"/>
    <d v="2024-06-27T00:00:00"/>
  </r>
  <r>
    <n v="383"/>
    <x v="3"/>
    <s v="Nadia Thiele"/>
    <x v="7"/>
    <s v="Munich"/>
    <s v="Investments"/>
    <x v="3"/>
    <x v="0"/>
    <x v="1"/>
    <s v="Thiele"/>
    <s v="Nadia"/>
    <x v="366"/>
    <x v="157"/>
    <n v="112.85"/>
    <n v="3845630030824"/>
    <n v="80.900000000000006"/>
    <n v="11.5"/>
    <n v="48.8"/>
    <n v="83132799"/>
    <x v="348"/>
    <n v="1976"/>
    <n v="1"/>
    <n v="7"/>
    <d v="1976-01-07T00:00:00"/>
    <d v="2024-06-27T00:00:00"/>
  </r>
  <r>
    <n v="390"/>
    <x v="3"/>
    <s v="David Bonderman"/>
    <x v="1"/>
    <s v="Fort Worth"/>
    <s v="Private equity"/>
    <x v="3"/>
    <x v="1"/>
    <x v="0"/>
    <s v="Bonderman"/>
    <s v="David"/>
    <x v="367"/>
    <x v="158"/>
    <n v="117.24"/>
    <n v="21427700000000"/>
    <n v="78.5"/>
    <n v="9.6"/>
    <n v="36.6"/>
    <n v="328239523"/>
    <x v="349"/>
    <n v="1942"/>
    <n v="11"/>
    <n v="27"/>
    <d v="1942-11-27T00:00:00"/>
    <d v="2024-06-27T00:00:00"/>
  </r>
  <r>
    <n v="390"/>
    <x v="2"/>
    <s v="Melinda French Gates"/>
    <x v="1"/>
    <s v="Medina"/>
    <s v="Microsoft"/>
    <x v="2"/>
    <x v="0"/>
    <x v="1"/>
    <s v="French Gates"/>
    <s v="Melinda"/>
    <x v="368"/>
    <x v="158"/>
    <n v="117.24"/>
    <n v="21427700000000"/>
    <n v="78.5"/>
    <n v="9.6"/>
    <n v="36.6"/>
    <n v="328239523"/>
    <x v="350"/>
    <n v="1964"/>
    <n v="8"/>
    <n v="15"/>
    <d v="1964-08-15T00:00:00"/>
    <d v="2024-06-27T00:00:00"/>
  </r>
  <r>
    <n v="390"/>
    <x v="15"/>
    <s v="Annette Lerner &amp; family"/>
    <x v="1"/>
    <s v="Chevy Chase"/>
    <s v="Real estate"/>
    <x v="15"/>
    <x v="0"/>
    <x v="1"/>
    <s v="Lerner"/>
    <s v="Annette"/>
    <x v="369"/>
    <x v="158"/>
    <n v="117.24"/>
    <n v="21427700000000"/>
    <n v="78.5"/>
    <n v="9.6"/>
    <n v="36.6"/>
    <n v="328239523"/>
    <x v="351"/>
    <n v="1930"/>
    <n v="2"/>
    <n v="27"/>
    <d v="1930-02-27T00:00:00"/>
    <d v="2024-06-27T00:00:00"/>
  </r>
  <r>
    <n v="390"/>
    <x v="15"/>
    <s v="David Reuben"/>
    <x v="12"/>
    <s v="London"/>
    <s v="Investments, real estate"/>
    <x v="15"/>
    <x v="1"/>
    <x v="0"/>
    <s v="Reuben"/>
    <s v="David"/>
    <x v="370"/>
    <x v="158"/>
    <n v="119.62"/>
    <n v="2827113184696"/>
    <n v="81.3"/>
    <n v="25.5"/>
    <n v="30.6"/>
    <n v="66834405"/>
    <x v="352"/>
    <n v="1938"/>
    <n v="9"/>
    <n v="1"/>
    <d v="1938-09-01T00:00:00"/>
    <d v="2024-06-27T00:00:00"/>
  </r>
  <r>
    <n v="390"/>
    <x v="15"/>
    <s v="Radovan Vitek"/>
    <x v="8"/>
    <s v="Crans Montana"/>
    <s v="Real estate"/>
    <x v="15"/>
    <x v="1"/>
    <x v="0"/>
    <s v="Vitek"/>
    <s v="Radovan"/>
    <x v="371"/>
    <x v="158"/>
    <n v="99.55"/>
    <n v="703082435360"/>
    <n v="83.6"/>
    <n v="10.1"/>
    <n v="28.8"/>
    <n v="8574832"/>
    <x v="353"/>
    <n v="1971"/>
    <n v="4"/>
    <n v="22"/>
    <d v="1971-04-22T00:00:00"/>
    <d v="2024-06-27T00:00:00"/>
  </r>
  <r>
    <n v="397"/>
    <x v="3"/>
    <s v="Carl Bennet"/>
    <x v="19"/>
    <s v="Gothenberg"/>
    <s v="Investments"/>
    <x v="3"/>
    <x v="1"/>
    <x v="0"/>
    <s v="Bennet"/>
    <s v="Carl"/>
    <x v="372"/>
    <x v="159"/>
    <n v="110.51"/>
    <n v="530832908738"/>
    <n v="82.5"/>
    <n v="27.9"/>
    <n v="49.1"/>
    <n v="10285453"/>
    <x v="354"/>
    <n v="1951"/>
    <n v="8"/>
    <n v="19"/>
    <d v="1951-08-19T00:00:00"/>
    <d v="2024-06-27T00:00:00"/>
  </r>
  <r>
    <n v="397"/>
    <x v="17"/>
    <s v="Stephen Bisciotti"/>
    <x v="1"/>
    <s v="Hobe Sound"/>
    <s v="Staffing, Baltimore Ravens"/>
    <x v="17"/>
    <x v="1"/>
    <x v="0"/>
    <s v="Bisciotti"/>
    <s v="Stephen"/>
    <x v="373"/>
    <x v="159"/>
    <n v="117.24"/>
    <n v="21427700000000"/>
    <n v="78.5"/>
    <n v="9.6"/>
    <n v="36.6"/>
    <n v="328239523"/>
    <x v="355"/>
    <n v="1960"/>
    <n v="4"/>
    <n v="10"/>
    <d v="1960-04-10T00:00:00"/>
    <d v="2024-06-27T00:00:00"/>
  </r>
  <r>
    <n v="397"/>
    <x v="3"/>
    <s v="Stanley Druckenmiller"/>
    <x v="1"/>
    <s v="New York"/>
    <s v="Hedge funds"/>
    <x v="3"/>
    <x v="1"/>
    <x v="0"/>
    <s v="Druckenmiller"/>
    <s v="Stanley"/>
    <x v="374"/>
    <x v="159"/>
    <n v="117.24"/>
    <n v="21427700000000"/>
    <n v="78.5"/>
    <n v="9.6"/>
    <n v="36.6"/>
    <n v="328239523"/>
    <x v="356"/>
    <n v="1953"/>
    <n v="6"/>
    <n v="14"/>
    <d v="1953-06-14T00:00:00"/>
    <d v="2024-06-27T00:00:00"/>
  </r>
  <r>
    <n v="397"/>
    <x v="13"/>
    <s v="Jian Jun"/>
    <x v="5"/>
    <s v="Beijing"/>
    <s v="Biomedical products"/>
    <x v="13"/>
    <x v="1"/>
    <x v="1"/>
    <s v="Jian"/>
    <s v="Jun"/>
    <x v="375"/>
    <x v="159"/>
    <n v="125.08"/>
    <n v="19910000000000"/>
    <n v="77"/>
    <n v="9.4"/>
    <n v="59.2"/>
    <n v="1397715000"/>
    <x v="357"/>
    <n v="1963"/>
    <n v="11"/>
    <n v="1"/>
    <d v="1963-11-01T00:00:00"/>
    <d v="2024-06-27T00:00:00"/>
  </r>
  <r>
    <n v="397"/>
    <x v="12"/>
    <s v="Alexei Kuzmichev"/>
    <x v="0"/>
    <s v="Paris"/>
    <s v="Oil, banking, telecom"/>
    <x v="12"/>
    <x v="1"/>
    <x v="0"/>
    <s v="Kuzmichev"/>
    <s v="Alexei"/>
    <x v="376"/>
    <x v="159"/>
    <n v="110.05"/>
    <n v="2715518274227"/>
    <n v="82.5"/>
    <n v="24.2"/>
    <n v="60.7"/>
    <n v="67059887"/>
    <x v="358"/>
    <n v="1962"/>
    <n v="10"/>
    <n v="15"/>
    <d v="1962-10-15T00:00:00"/>
    <d v="2024-06-27T00:00:00"/>
  </r>
  <r>
    <n v="397"/>
    <x v="3"/>
    <s v="Luis Carlos Sarmiento"/>
    <x v="34"/>
    <s v="Bogota"/>
    <s v="Banking"/>
    <x v="3"/>
    <x v="1"/>
    <x v="0"/>
    <s v="Sarmiento"/>
    <s v="Luis Carlos"/>
    <x v="377"/>
    <x v="159"/>
    <n v="140.94999999999999"/>
    <n v="323802808108"/>
    <n v="77.099999999999994"/>
    <n v="14.4"/>
    <n v="71.2"/>
    <n v="50339443"/>
    <x v="359"/>
    <n v="1933"/>
    <n v="1"/>
    <n v="27"/>
    <d v="1933-01-27T00:00:00"/>
    <d v="2024-06-27T00:00:00"/>
  </r>
  <r>
    <n v="397"/>
    <x v="8"/>
    <s v="Dennis Washington"/>
    <x v="1"/>
    <s v="Missoula"/>
    <s v="Construction, mining"/>
    <x v="8"/>
    <x v="1"/>
    <x v="0"/>
    <s v="Washington"/>
    <s v="Dennis"/>
    <x v="378"/>
    <x v="159"/>
    <n v="117.24"/>
    <n v="21427700000000"/>
    <n v="78.5"/>
    <n v="9.6"/>
    <n v="36.6"/>
    <n v="328239523"/>
    <x v="360"/>
    <n v="1934"/>
    <n v="7"/>
    <n v="27"/>
    <d v="1934-07-27T00:00:00"/>
    <d v="2024-06-27T00:00:00"/>
  </r>
  <r>
    <n v="405"/>
    <x v="16"/>
    <s v="Anthony Bamford &amp; family"/>
    <x v="12"/>
    <s v="Gloucestershire"/>
    <s v="Construction equipment"/>
    <x v="16"/>
    <x v="0"/>
    <x v="0"/>
    <s v="Bamford"/>
    <s v="Anthony"/>
    <x v="379"/>
    <x v="160"/>
    <n v="119.62"/>
    <n v="2827113184696"/>
    <n v="81.3"/>
    <n v="25.5"/>
    <n v="30.6"/>
    <n v="66834405"/>
    <x v="361"/>
    <n v="1945"/>
    <n v="10"/>
    <n v="23"/>
    <d v="1945-10-23T00:00:00"/>
    <d v="2024-06-27T00:00:00"/>
  </r>
  <r>
    <n v="405"/>
    <x v="12"/>
    <s v="Gao Jifan &amp; family"/>
    <x v="5"/>
    <s v="Changzhou"/>
    <s v="Solar equipment"/>
    <x v="12"/>
    <x v="1"/>
    <x v="0"/>
    <s v="Gao"/>
    <s v="Jifan"/>
    <x v="380"/>
    <x v="160"/>
    <n v="125.08"/>
    <n v="19910000000000"/>
    <n v="77"/>
    <n v="9.4"/>
    <n v="59.2"/>
    <n v="1397715000"/>
    <x v="362"/>
    <n v="1965"/>
    <n v="1"/>
    <n v="1"/>
    <d v="1965-01-01T00:00:00"/>
    <d v="2024-06-27T00:00:00"/>
  </r>
  <r>
    <n v="405"/>
    <x v="3"/>
    <s v="John Grayken"/>
    <x v="12"/>
    <s v="London"/>
    <s v="Private equity"/>
    <x v="3"/>
    <x v="1"/>
    <x v="0"/>
    <s v="Grayken"/>
    <s v="John"/>
    <x v="381"/>
    <x v="160"/>
    <n v="119.62"/>
    <n v="2827113184696"/>
    <n v="81.3"/>
    <n v="25.5"/>
    <n v="30.6"/>
    <n v="66834405"/>
    <x v="363"/>
    <n v="1956"/>
    <n v="6"/>
    <n v="1"/>
    <d v="1956-06-01T00:00:00"/>
    <d v="2024-06-27T00:00:00"/>
  </r>
  <r>
    <n v="405"/>
    <x v="13"/>
    <s v="Alain Merieux &amp; family"/>
    <x v="0"/>
    <s v="Lyon"/>
    <s v="Pharmaceuticals"/>
    <x v="13"/>
    <x v="0"/>
    <x v="0"/>
    <s v="Merieux"/>
    <s v="Alain"/>
    <x v="382"/>
    <x v="160"/>
    <n v="110.05"/>
    <n v="2715518274227"/>
    <n v="82.5"/>
    <n v="24.2"/>
    <n v="60.7"/>
    <n v="67059887"/>
    <x v="364"/>
    <n v="1938"/>
    <n v="1"/>
    <n v="1"/>
    <d v="1938-01-01T00:00:00"/>
    <d v="2024-06-27T00:00:00"/>
  </r>
  <r>
    <n v="405"/>
    <x v="12"/>
    <s v="Wang Yusuo &amp; family"/>
    <x v="5"/>
    <s v="Langfang"/>
    <s v="Natural gas distribution"/>
    <x v="12"/>
    <x v="1"/>
    <x v="0"/>
    <s v="Wang"/>
    <s v="Yusuo"/>
    <x v="383"/>
    <x v="160"/>
    <n v="125.08"/>
    <n v="19910000000000"/>
    <n v="77"/>
    <n v="9.4"/>
    <n v="59.2"/>
    <n v="1397715000"/>
    <x v="365"/>
    <n v="1964"/>
    <n v="3"/>
    <n v="11"/>
    <d v="1964-03-11T00:00:00"/>
    <d v="2024-06-27T00:00:00"/>
  </r>
  <r>
    <n v="405"/>
    <x v="10"/>
    <s v="Stef Wertheimer &amp; family"/>
    <x v="23"/>
    <s v="Tel Aviv"/>
    <s v="Metalworking tools"/>
    <x v="10"/>
    <x v="1"/>
    <x v="0"/>
    <s v="Wertheimer"/>
    <s v="Stef"/>
    <x v="384"/>
    <x v="160"/>
    <n v="108.15"/>
    <n v="395098666122"/>
    <n v="82.8"/>
    <n v="23.1"/>
    <n v="25.3"/>
    <n v="9053300"/>
    <x v="366"/>
    <n v="1926"/>
    <n v="7"/>
    <n v="16"/>
    <d v="1926-07-16T00:00:00"/>
    <d v="2024-06-27T00:00:00"/>
  </r>
  <r>
    <n v="411"/>
    <x v="7"/>
    <s v="Maria Asuncion Aramburuzabala &amp; family"/>
    <x v="2"/>
    <s v="Mexico City"/>
    <s v="Beer, investments"/>
    <x v="7"/>
    <x v="0"/>
    <x v="1"/>
    <s v="Aramburuzabala"/>
    <s v="Maria Asuncion"/>
    <x v="385"/>
    <x v="161"/>
    <n v="141.54"/>
    <n v="1258286717125"/>
    <n v="75"/>
    <n v="13.1"/>
    <n v="55.1"/>
    <n v="126014024"/>
    <x v="367"/>
    <n v="1963"/>
    <n v="5"/>
    <n v="2"/>
    <d v="1963-05-02T00:00:00"/>
    <d v="2024-06-27T00:00:00"/>
  </r>
  <r>
    <n v="411"/>
    <x v="6"/>
    <s v="Gustaf Douglas"/>
    <x v="19"/>
    <s v="Stockholm"/>
    <s v="Investments"/>
    <x v="6"/>
    <x v="1"/>
    <x v="0"/>
    <s v="Douglas"/>
    <s v="Gustaf"/>
    <x v="386"/>
    <x v="161"/>
    <n v="110.51"/>
    <n v="530832908738"/>
    <n v="82.5"/>
    <n v="27.9"/>
    <n v="49.1"/>
    <n v="10285453"/>
    <x v="368"/>
    <n v="1938"/>
    <n v="3"/>
    <n v="3"/>
    <d v="1938-03-03T00:00:00"/>
    <d v="2024-06-27T00:00:00"/>
  </r>
  <r>
    <n v="411"/>
    <x v="14"/>
    <s v="Frits Goldschmeding"/>
    <x v="35"/>
    <s v="Amsterdam"/>
    <s v="Temp agency"/>
    <x v="14"/>
    <x v="1"/>
    <x v="0"/>
    <s v="Goldschmeding"/>
    <s v="Frits"/>
    <x v="387"/>
    <x v="161"/>
    <n v="115.91"/>
    <n v="909070395161"/>
    <n v="81.8"/>
    <n v="23"/>
    <n v="41.2"/>
    <n v="17332850"/>
    <x v="369"/>
    <n v="1933"/>
    <n v="8"/>
    <n v="2"/>
    <d v="1933-08-02T00:00:00"/>
    <d v="2024-06-27T00:00:00"/>
  </r>
  <r>
    <n v="411"/>
    <x v="7"/>
    <s v="Lin Muqin &amp; family"/>
    <x v="5"/>
    <s v="Shenzhen"/>
    <s v="Beverages"/>
    <x v="7"/>
    <x v="1"/>
    <x v="0"/>
    <s v="Lin"/>
    <s v="Muqin"/>
    <x v="388"/>
    <x v="161"/>
    <n v="125.08"/>
    <n v="19910000000000"/>
    <n v="77"/>
    <n v="9.4"/>
    <n v="59.2"/>
    <n v="1397715000"/>
    <x v="136"/>
    <n v="1964"/>
    <n v="1"/>
    <n v="1"/>
    <d v="1964-01-01T00:00:00"/>
    <d v="2024-06-27T00:00:00"/>
  </r>
  <r>
    <n v="411"/>
    <x v="10"/>
    <s v="Ruan Liping"/>
    <x v="5"/>
    <s v="Ningbo"/>
    <s v="Power strips"/>
    <x v="10"/>
    <x v="1"/>
    <x v="0"/>
    <s v="Ruan"/>
    <s v="Liping"/>
    <x v="389"/>
    <x v="161"/>
    <n v="125.08"/>
    <n v="19910000000000"/>
    <n v="77"/>
    <n v="9.4"/>
    <n v="59.2"/>
    <n v="1397715000"/>
    <x v="136"/>
    <n v="1964"/>
    <n v="1"/>
    <n v="1"/>
    <d v="1964-01-01T00:00:00"/>
    <d v="2024-06-27T00:00:00"/>
  </r>
  <r>
    <n v="411"/>
    <x v="10"/>
    <s v="Ruan Xueping"/>
    <x v="5"/>
    <s v="Ningbo"/>
    <s v="Power strip"/>
    <x v="10"/>
    <x v="1"/>
    <x v="0"/>
    <s v="Ruan"/>
    <s v="Xueping"/>
    <x v="390"/>
    <x v="161"/>
    <n v="125.08"/>
    <n v="19910000000000"/>
    <n v="77"/>
    <n v="9.4"/>
    <n v="59.2"/>
    <n v="1397715000"/>
    <x v="144"/>
    <n v="1972"/>
    <n v="1"/>
    <n v="1"/>
    <d v="1972-01-01T00:00:00"/>
    <d v="2024-06-27T00:00:00"/>
  </r>
  <r>
    <n v="411"/>
    <x v="3"/>
    <s v="Michal Solowow"/>
    <x v="36"/>
    <s v="Kielce"/>
    <s v="Investments"/>
    <x v="3"/>
    <x v="1"/>
    <x v="0"/>
    <s v="Solowow"/>
    <s v="Michal"/>
    <x v="391"/>
    <x v="161"/>
    <n v="114.11"/>
    <n v="592164400688"/>
    <n v="77.599999999999994"/>
    <n v="17.399999999999999"/>
    <n v="40.799999999999997"/>
    <n v="37970874"/>
    <x v="370"/>
    <n v="1962"/>
    <n v="7"/>
    <n v="11"/>
    <d v="1962-07-11T00:00:00"/>
    <d v="2024-06-27T00:00:00"/>
  </r>
  <r>
    <n v="418"/>
    <x v="6"/>
    <s v="Mike Adenuga"/>
    <x v="22"/>
    <s v="Lagos"/>
    <s v="Telecom, oil"/>
    <x v="6"/>
    <x v="1"/>
    <x v="0"/>
    <s v="Adenuga"/>
    <s v="Mike"/>
    <x v="392"/>
    <x v="162"/>
    <n v="267.51"/>
    <n v="448120428859"/>
    <n v="54.3"/>
    <n v="1.5"/>
    <n v="34.799999999999997"/>
    <n v="200963599"/>
    <x v="371"/>
    <n v="1953"/>
    <n v="4"/>
    <n v="29"/>
    <d v="1953-04-29T00:00:00"/>
    <d v="2024-06-27T00:00:00"/>
  </r>
  <r>
    <n v="418"/>
    <x v="3"/>
    <s v="Tom Gores"/>
    <x v="1"/>
    <s v="Beverly Hills"/>
    <s v="Private equity"/>
    <x v="3"/>
    <x v="1"/>
    <x v="0"/>
    <s v="Gores"/>
    <s v="Tom"/>
    <x v="393"/>
    <x v="162"/>
    <n v="117.24"/>
    <n v="21427700000000"/>
    <n v="78.5"/>
    <n v="9.6"/>
    <n v="36.6"/>
    <n v="328239523"/>
    <x v="372"/>
    <n v="1964"/>
    <n v="7"/>
    <n v="31"/>
    <d v="1964-07-31T00:00:00"/>
    <d v="2024-06-27T00:00:00"/>
  </r>
  <r>
    <n v="418"/>
    <x v="0"/>
    <s v="Michael Herz"/>
    <x v="7"/>
    <s v="Hamburg"/>
    <s v="Coffee"/>
    <x v="0"/>
    <x v="0"/>
    <x v="0"/>
    <s v="Herz"/>
    <s v="Michael"/>
    <x v="394"/>
    <x v="162"/>
    <n v="112.85"/>
    <n v="3845630030824"/>
    <n v="80.900000000000006"/>
    <n v="11.5"/>
    <n v="48.8"/>
    <n v="83132799"/>
    <x v="373"/>
    <n v="1943"/>
    <n v="9"/>
    <n v="28"/>
    <d v="1943-09-28T00:00:00"/>
    <d v="2024-06-27T00:00:00"/>
  </r>
  <r>
    <n v="418"/>
    <x v="0"/>
    <s v="Wolfgang Herz"/>
    <x v="7"/>
    <s v="Hamburg"/>
    <s v="Coffee"/>
    <x v="0"/>
    <x v="0"/>
    <x v="0"/>
    <s v="Herz"/>
    <s v="Wolfgang"/>
    <x v="395"/>
    <x v="162"/>
    <n v="112.85"/>
    <n v="3845630030824"/>
    <n v="80.900000000000006"/>
    <n v="11.5"/>
    <n v="48.8"/>
    <n v="83132799"/>
    <x v="96"/>
    <n v="1951"/>
    <n v="1"/>
    <n v="1"/>
    <d v="1951-01-01T00:00:00"/>
    <d v="2024-06-27T00:00:00"/>
  </r>
  <r>
    <n v="425"/>
    <x v="11"/>
    <s v="Alexander Abramov"/>
    <x v="16"/>
    <s v="Moscow"/>
    <s v="Steel, mining"/>
    <x v="11"/>
    <x v="1"/>
    <x v="0"/>
    <s v="Abramov"/>
    <s v="Alexander"/>
    <x v="396"/>
    <x v="163"/>
    <n v="180.75"/>
    <n v="1699876578871"/>
    <n v="72.7"/>
    <n v="11.4"/>
    <n v="46.2"/>
    <n v="144373535"/>
    <x v="374"/>
    <n v="1959"/>
    <n v="2"/>
    <n v="20"/>
    <d v="1959-02-20T00:00:00"/>
    <d v="2024-06-27T00:00:00"/>
  </r>
  <r>
    <n v="425"/>
    <x v="15"/>
    <s v="Neil Bluhm"/>
    <x v="1"/>
    <s v="Chicago"/>
    <s v="Real estate"/>
    <x v="15"/>
    <x v="1"/>
    <x v="0"/>
    <s v="Bluhm"/>
    <s v="Neil"/>
    <x v="397"/>
    <x v="163"/>
    <n v="117.24"/>
    <n v="21427700000000"/>
    <n v="78.5"/>
    <n v="9.6"/>
    <n v="36.6"/>
    <n v="328239523"/>
    <x v="375"/>
    <n v="1938"/>
    <n v="1"/>
    <n v="12"/>
    <d v="1938-01-12T00:00:00"/>
    <d v="2024-06-27T00:00:00"/>
  </r>
  <r>
    <n v="425"/>
    <x v="0"/>
    <s v="Alain Bouchard"/>
    <x v="6"/>
    <s v="Montreal"/>
    <s v="Convinience stores"/>
    <x v="0"/>
    <x v="1"/>
    <x v="0"/>
    <s v="Bouchard"/>
    <s v="Alain"/>
    <x v="398"/>
    <x v="163"/>
    <n v="116.76"/>
    <n v="1736425629520"/>
    <n v="81.900000000000006"/>
    <n v="12.8"/>
    <n v="24.5"/>
    <n v="36991981"/>
    <x v="376"/>
    <n v="1949"/>
    <n v="2"/>
    <n v="18"/>
    <d v="1949-02-18T00:00:00"/>
    <d v="2024-06-27T00:00:00"/>
  </r>
  <r>
    <n v="425"/>
    <x v="2"/>
    <s v="Jay Chaudhry"/>
    <x v="1"/>
    <s v="Reno"/>
    <s v="Security software"/>
    <x v="2"/>
    <x v="1"/>
    <x v="0"/>
    <s v="Chaudhry"/>
    <s v="Jay"/>
    <x v="399"/>
    <x v="163"/>
    <n v="117.24"/>
    <n v="21427700000000"/>
    <n v="78.5"/>
    <n v="9.6"/>
    <n v="36.6"/>
    <n v="328239523"/>
    <x v="377"/>
    <n v="1959"/>
    <n v="8"/>
    <n v="26"/>
    <d v="1959-08-26T00:00:00"/>
    <d v="2024-06-27T00:00:00"/>
  </r>
  <r>
    <n v="425"/>
    <x v="0"/>
    <s v="Gopikishan Damani"/>
    <x v="3"/>
    <s v="Mumbai"/>
    <s v="Retail, investments"/>
    <x v="0"/>
    <x v="1"/>
    <x v="0"/>
    <s v="Damani"/>
    <s v="Gopikishan"/>
    <x v="400"/>
    <x v="163"/>
    <n v="180.44"/>
    <n v="2611000000000"/>
    <n v="69.400000000000006"/>
    <n v="11.2"/>
    <n v="49.7"/>
    <n v="1366417754"/>
    <x v="342"/>
    <n v="1958"/>
    <n v="1"/>
    <n v="1"/>
    <d v="1958-01-01T00:00:00"/>
    <d v="2024-06-27T00:00:00"/>
  </r>
  <r>
    <n v="425"/>
    <x v="6"/>
    <s v="Sumet Jiaravanon"/>
    <x v="20"/>
    <s v="Bangkok"/>
    <s v="Diversified"/>
    <x v="6"/>
    <x v="0"/>
    <x v="0"/>
    <s v="Jiaravanon"/>
    <s v="Sumet"/>
    <x v="401"/>
    <x v="163"/>
    <n v="113.27"/>
    <n v="543649976166"/>
    <n v="76.900000000000006"/>
    <n v="14.9"/>
    <n v="29.5"/>
    <n v="69625582"/>
    <x v="378"/>
    <n v="1934"/>
    <n v="11"/>
    <n v="2"/>
    <d v="1934-11-02T00:00:00"/>
    <d v="2024-06-27T00:00:00"/>
  </r>
  <r>
    <n v="425"/>
    <x v="3"/>
    <s v="Frank Lowy"/>
    <x v="23"/>
    <s v="Tel Aviv"/>
    <s v="Investments"/>
    <x v="3"/>
    <x v="1"/>
    <x v="0"/>
    <s v="Lowy"/>
    <s v="Frank"/>
    <x v="402"/>
    <x v="163"/>
    <n v="108.15"/>
    <n v="395098666122"/>
    <n v="82.8"/>
    <n v="23.1"/>
    <n v="25.3"/>
    <n v="9053300"/>
    <x v="379"/>
    <n v="1930"/>
    <n v="10"/>
    <n v="22"/>
    <d v="1930-10-22T00:00:00"/>
    <d v="2024-06-27T00:00:00"/>
  </r>
  <r>
    <n v="425"/>
    <x v="3"/>
    <s v="Michael Milken"/>
    <x v="1"/>
    <s v="Los Angeles"/>
    <s v="Investments"/>
    <x v="3"/>
    <x v="1"/>
    <x v="0"/>
    <s v="Milken"/>
    <s v="Michael"/>
    <x v="403"/>
    <x v="163"/>
    <n v="117.24"/>
    <n v="21427700000000"/>
    <n v="78.5"/>
    <n v="9.6"/>
    <n v="36.6"/>
    <n v="328239523"/>
    <x v="380"/>
    <n v="1946"/>
    <n v="7"/>
    <n v="4"/>
    <d v="1946-07-04T00:00:00"/>
    <d v="2024-06-27T00:00:00"/>
  </r>
  <r>
    <n v="425"/>
    <x v="2"/>
    <s v="David Steward"/>
    <x v="1"/>
    <s v="St. Louis"/>
    <s v="IT provider"/>
    <x v="2"/>
    <x v="1"/>
    <x v="0"/>
    <s v="Steward"/>
    <s v="David"/>
    <x v="404"/>
    <x v="163"/>
    <n v="117.24"/>
    <n v="21427700000000"/>
    <n v="78.5"/>
    <n v="9.6"/>
    <n v="36.6"/>
    <n v="328239523"/>
    <x v="381"/>
    <n v="1951"/>
    <n v="7"/>
    <n v="2"/>
    <d v="1951-07-02T00:00:00"/>
    <d v="2024-06-27T00:00:00"/>
  </r>
  <r>
    <n v="425"/>
    <x v="0"/>
    <s v="Les Wexner &amp; family"/>
    <x v="1"/>
    <s v="New Albany"/>
    <s v="Retail"/>
    <x v="0"/>
    <x v="1"/>
    <x v="0"/>
    <s v="Wexner"/>
    <s v="Les"/>
    <x v="405"/>
    <x v="163"/>
    <n v="117.24"/>
    <n v="21427700000000"/>
    <n v="78.5"/>
    <n v="9.6"/>
    <n v="36.6"/>
    <n v="328239523"/>
    <x v="382"/>
    <n v="1937"/>
    <n v="9"/>
    <n v="8"/>
    <d v="1937-09-08T00:00:00"/>
    <d v="2024-06-27T00:00:00"/>
  </r>
  <r>
    <n v="437"/>
    <x v="15"/>
    <s v="Cai Kui"/>
    <x v="5"/>
    <s v="Chengdu"/>
    <s v="Real estate"/>
    <x v="15"/>
    <x v="1"/>
    <x v="0"/>
    <s v="Cai"/>
    <s v="Kui"/>
    <x v="406"/>
    <x v="164"/>
    <n v="125.08"/>
    <n v="19910000000000"/>
    <n v="77"/>
    <n v="9.4"/>
    <n v="59.2"/>
    <n v="1397715000"/>
    <x v="383"/>
    <n v="1963"/>
    <n v="1"/>
    <n v="1"/>
    <d v="1963-01-01T00:00:00"/>
    <d v="2024-06-27T00:00:00"/>
  </r>
  <r>
    <n v="437"/>
    <x v="6"/>
    <s v="Jaran Chiaravanont"/>
    <x v="20"/>
    <s v="Bangkok"/>
    <s v="Diversified"/>
    <x v="6"/>
    <x v="0"/>
    <x v="0"/>
    <s v="Chiaravanont"/>
    <s v="Jaran"/>
    <x v="407"/>
    <x v="164"/>
    <n v="113.27"/>
    <n v="543649976166"/>
    <n v="76.900000000000006"/>
    <n v="14.9"/>
    <n v="29.5"/>
    <n v="69625582"/>
    <x v="384"/>
    <n v="1930"/>
    <n v="4"/>
    <n v="1"/>
    <d v="1930-04-01T00:00:00"/>
    <d v="2024-06-27T00:00:00"/>
  </r>
  <r>
    <n v="437"/>
    <x v="3"/>
    <s v="Andreas Halvorsen"/>
    <x v="1"/>
    <s v="Darien"/>
    <s v="Hedge funds"/>
    <x v="3"/>
    <x v="1"/>
    <x v="0"/>
    <s v="Halvorsen"/>
    <s v="Andreas"/>
    <x v="408"/>
    <x v="164"/>
    <n v="117.24"/>
    <n v="21427700000000"/>
    <n v="78.5"/>
    <n v="9.6"/>
    <n v="36.6"/>
    <n v="328239523"/>
    <x v="385"/>
    <n v="1961"/>
    <n v="4"/>
    <n v="23"/>
    <d v="1961-04-23T00:00:00"/>
    <d v="2024-06-27T00:00:00"/>
  </r>
  <r>
    <n v="437"/>
    <x v="3"/>
    <s v="Antony Ressler"/>
    <x v="1"/>
    <s v="Los Angeles"/>
    <s v="Finance"/>
    <x v="3"/>
    <x v="1"/>
    <x v="0"/>
    <s v="Ressler"/>
    <s v="Antony"/>
    <x v="409"/>
    <x v="164"/>
    <n v="117.24"/>
    <n v="21427700000000"/>
    <n v="78.5"/>
    <n v="9.6"/>
    <n v="36.6"/>
    <n v="328239523"/>
    <x v="386"/>
    <n v="1960"/>
    <n v="10"/>
    <n v="12"/>
    <d v="1960-10-12T00:00:00"/>
    <d v="2024-06-27T00:00:00"/>
  </r>
  <r>
    <n v="437"/>
    <x v="7"/>
    <s v="Tsai Eng-meng"/>
    <x v="5"/>
    <s v="Shanghai"/>
    <s v="Food, beverages"/>
    <x v="7"/>
    <x v="0"/>
    <x v="0"/>
    <s v="Tsai"/>
    <s v="Eng-meng"/>
    <x v="410"/>
    <x v="164"/>
    <n v="125.08"/>
    <n v="19910000000000"/>
    <n v="77"/>
    <n v="9.4"/>
    <n v="59.2"/>
    <n v="1397715000"/>
    <x v="387"/>
    <n v="1957"/>
    <n v="1"/>
    <n v="15"/>
    <d v="1957-01-15T00:00:00"/>
    <d v="2024-06-27T00:00:00"/>
  </r>
  <r>
    <n v="442"/>
    <x v="3"/>
    <s v="Josh Harris"/>
    <x v="1"/>
    <s v="Miami"/>
    <s v="Private equity"/>
    <x v="3"/>
    <x v="1"/>
    <x v="0"/>
    <s v="Harris"/>
    <s v="Josh"/>
    <x v="411"/>
    <x v="165"/>
    <n v="117.24"/>
    <n v="21427700000000"/>
    <n v="78.5"/>
    <n v="9.6"/>
    <n v="36.6"/>
    <n v="328239523"/>
    <x v="388"/>
    <n v="1964"/>
    <n v="12"/>
    <n v="29"/>
    <d v="1964-12-29T00:00:00"/>
    <d v="2024-06-27T00:00:00"/>
  </r>
  <r>
    <n v="442"/>
    <x v="13"/>
    <s v="Niels Peter Louis-Hansen"/>
    <x v="33"/>
    <s v="Humlebaek"/>
    <s v="Medical devices"/>
    <x v="13"/>
    <x v="0"/>
    <x v="0"/>
    <s v="Louis-Hansen"/>
    <s v="Niels Peter"/>
    <x v="412"/>
    <x v="165"/>
    <n v="110.35"/>
    <n v="348078018464"/>
    <n v="81"/>
    <n v="32.4"/>
    <n v="23.8"/>
    <n v="5818553"/>
    <x v="389"/>
    <n v="1947"/>
    <n v="10"/>
    <n v="25"/>
    <d v="1947-10-25T00:00:00"/>
    <d v="2024-06-27T00:00:00"/>
  </r>
  <r>
    <n v="442"/>
    <x v="13"/>
    <s v="Patrick Soon-Shiong"/>
    <x v="1"/>
    <s v="Los Angeles"/>
    <s v="Pharmaceuticals"/>
    <x v="13"/>
    <x v="1"/>
    <x v="0"/>
    <s v="Soon-Shiong"/>
    <s v="Patrick"/>
    <x v="413"/>
    <x v="165"/>
    <n v="117.24"/>
    <n v="21427700000000"/>
    <n v="78.5"/>
    <n v="9.6"/>
    <n v="36.6"/>
    <n v="328239523"/>
    <x v="390"/>
    <n v="1952"/>
    <n v="7"/>
    <n v="29"/>
    <d v="1952-07-29T00:00:00"/>
    <d v="2024-06-27T00:00:00"/>
  </r>
  <r>
    <n v="445"/>
    <x v="11"/>
    <s v="Rinat Akhmetov"/>
    <x v="37"/>
    <s v="Donetsk"/>
    <s v="Steel, coal"/>
    <x v="11"/>
    <x v="1"/>
    <x v="0"/>
    <s v="Akhmetov"/>
    <s v="Rinat"/>
    <x v="414"/>
    <x v="166"/>
    <n v="281.66000000000003"/>
    <n v="153781069118"/>
    <n v="71.599999999999994"/>
    <n v="20.100000000000001"/>
    <n v="45.2"/>
    <n v="44385155"/>
    <x v="391"/>
    <n v="1966"/>
    <n v="9"/>
    <n v="21"/>
    <d v="1966-09-21T00:00:00"/>
    <d v="2024-06-27T00:00:00"/>
  </r>
  <r>
    <n v="445"/>
    <x v="13"/>
    <s v="John Brown"/>
    <x v="1"/>
    <s v="Atlanta"/>
    <s v="Medical equipment"/>
    <x v="13"/>
    <x v="1"/>
    <x v="0"/>
    <s v="Brown"/>
    <s v="John"/>
    <x v="415"/>
    <x v="166"/>
    <n v="117.24"/>
    <n v="21427700000000"/>
    <n v="78.5"/>
    <n v="9.6"/>
    <n v="36.6"/>
    <n v="328239523"/>
    <x v="392"/>
    <n v="1934"/>
    <n v="9"/>
    <n v="15"/>
    <d v="1934-09-15T00:00:00"/>
    <d v="2024-06-27T00:00:00"/>
  </r>
  <r>
    <n v="445"/>
    <x v="12"/>
    <s v="Arthur Irving"/>
    <x v="6"/>
    <s v="Saint John"/>
    <s v="Oil"/>
    <x v="12"/>
    <x v="0"/>
    <x v="0"/>
    <s v="Irving"/>
    <s v="Arthur"/>
    <x v="416"/>
    <x v="166"/>
    <n v="116.76"/>
    <n v="1736425629520"/>
    <n v="81.900000000000006"/>
    <n v="12.8"/>
    <n v="24.5"/>
    <n v="36991981"/>
    <x v="393"/>
    <n v="1930"/>
    <n v="1"/>
    <n v="1"/>
    <d v="1930-01-01T00:00:00"/>
    <d v="2024-06-27T00:00:00"/>
  </r>
  <r>
    <n v="445"/>
    <x v="15"/>
    <s v="Fredrik Lundberg"/>
    <x v="19"/>
    <s v="Stockholm"/>
    <s v="Real estate, investments"/>
    <x v="15"/>
    <x v="0"/>
    <x v="0"/>
    <s v="Lundberg"/>
    <s v="Fredrik"/>
    <x v="417"/>
    <x v="166"/>
    <n v="110.51"/>
    <n v="530832908738"/>
    <n v="82.5"/>
    <n v="27.9"/>
    <n v="49.1"/>
    <n v="10285453"/>
    <x v="394"/>
    <n v="1951"/>
    <n v="8"/>
    <n v="5"/>
    <d v="1951-08-05T00:00:00"/>
    <d v="2024-06-27T00:00:00"/>
  </r>
  <r>
    <n v="445"/>
    <x v="16"/>
    <s v="Thomas Schmidheiny"/>
    <x v="8"/>
    <s v="Jona"/>
    <s v="Cement"/>
    <x v="16"/>
    <x v="0"/>
    <x v="0"/>
    <s v="Schmidheiny"/>
    <s v="Thomas"/>
    <x v="418"/>
    <x v="166"/>
    <n v="99.55"/>
    <n v="703082435360"/>
    <n v="83.6"/>
    <n v="10.1"/>
    <n v="28.8"/>
    <n v="8574832"/>
    <x v="395"/>
    <n v="1945"/>
    <n v="12"/>
    <n v="17"/>
    <d v="1945-12-17T00:00:00"/>
    <d v="2024-06-27T00:00:00"/>
  </r>
  <r>
    <n v="445"/>
    <x v="3"/>
    <s v="Daniel Ziff"/>
    <x v="1"/>
    <s v="New York"/>
    <s v="Investments"/>
    <x v="3"/>
    <x v="0"/>
    <x v="0"/>
    <s v="Ziff"/>
    <s v="Daniel"/>
    <x v="419"/>
    <x v="166"/>
    <n v="117.24"/>
    <n v="21427700000000"/>
    <n v="78.5"/>
    <n v="9.6"/>
    <n v="36.6"/>
    <n v="328239523"/>
    <x v="396"/>
    <n v="1971"/>
    <n v="11"/>
    <n v="2"/>
    <d v="1971-11-02T00:00:00"/>
    <d v="2024-06-27T00:00:00"/>
  </r>
  <r>
    <n v="445"/>
    <x v="3"/>
    <s v="Dirk Ziff"/>
    <x v="1"/>
    <s v="North Palm Beach"/>
    <s v="Investments"/>
    <x v="3"/>
    <x v="0"/>
    <x v="0"/>
    <s v="Ziff"/>
    <s v="Dirk"/>
    <x v="420"/>
    <x v="166"/>
    <n v="117.24"/>
    <n v="21427700000000"/>
    <n v="78.5"/>
    <n v="9.6"/>
    <n v="36.6"/>
    <n v="328239523"/>
    <x v="397"/>
    <n v="1964"/>
    <n v="4"/>
    <n v="1"/>
    <d v="1964-04-01T00:00:00"/>
    <d v="2024-06-27T00:00:00"/>
  </r>
  <r>
    <n v="445"/>
    <x v="3"/>
    <s v="Robert Ziff"/>
    <x v="1"/>
    <s v="New York"/>
    <s v="Investments"/>
    <x v="3"/>
    <x v="0"/>
    <x v="0"/>
    <s v="Ziff"/>
    <s v="Robert"/>
    <x v="421"/>
    <x v="166"/>
    <n v="117.24"/>
    <n v="21427700000000"/>
    <n v="78.5"/>
    <n v="9.6"/>
    <n v="36.6"/>
    <n v="328239523"/>
    <x v="398"/>
    <n v="1966"/>
    <n v="8"/>
    <n v="12"/>
    <d v="1966-08-12T00:00:00"/>
    <d v="2024-06-27T00:00:00"/>
  </r>
  <r>
    <n v="455"/>
    <x v="12"/>
    <s v="Ray Lee Hunt"/>
    <x v="1"/>
    <s v="Dallas"/>
    <s v="Oil, real estate"/>
    <x v="12"/>
    <x v="0"/>
    <x v="0"/>
    <s v="Hunt"/>
    <s v="Ray Lee"/>
    <x v="422"/>
    <x v="167"/>
    <n v="117.24"/>
    <n v="21427700000000"/>
    <n v="78.5"/>
    <n v="9.6"/>
    <n v="36.6"/>
    <n v="328239523"/>
    <x v="399"/>
    <n v="1943"/>
    <n v="4"/>
    <n v="6"/>
    <d v="1943-04-06T00:00:00"/>
    <d v="2024-06-27T00:00:00"/>
  </r>
  <r>
    <n v="455"/>
    <x v="8"/>
    <s v="Lai Meisong"/>
    <x v="5"/>
    <s v="Shanghai"/>
    <s v="Package delivery"/>
    <x v="8"/>
    <x v="1"/>
    <x v="0"/>
    <s v="Lai"/>
    <s v="Meisong"/>
    <x v="423"/>
    <x v="167"/>
    <n v="125.08"/>
    <n v="19910000000000"/>
    <n v="77"/>
    <n v="9.4"/>
    <n v="59.2"/>
    <n v="1397715000"/>
    <x v="244"/>
    <n v="1970"/>
    <n v="12"/>
    <n v="1"/>
    <d v="1970-12-01T00:00:00"/>
    <d v="2024-06-27T00:00:00"/>
  </r>
  <r>
    <n v="455"/>
    <x v="1"/>
    <s v="Vikram Lal &amp; family"/>
    <x v="3"/>
    <s v="Delhi"/>
    <s v="Motorcycles"/>
    <x v="1"/>
    <x v="0"/>
    <x v="0"/>
    <s v="Lal"/>
    <s v="Vikram"/>
    <x v="424"/>
    <x v="167"/>
    <n v="180.44"/>
    <n v="2611000000000"/>
    <n v="69.400000000000006"/>
    <n v="11.2"/>
    <n v="49.7"/>
    <n v="1366417754"/>
    <x v="400"/>
    <n v="1942"/>
    <n v="3"/>
    <n v="5"/>
    <d v="1942-03-05T00:00:00"/>
    <d v="2024-06-27T00:00:00"/>
  </r>
  <r>
    <n v="455"/>
    <x v="3"/>
    <s v="Ken Langone"/>
    <x v="1"/>
    <s v="Sands Point"/>
    <s v="Investments"/>
    <x v="3"/>
    <x v="1"/>
    <x v="0"/>
    <s v="Langone"/>
    <s v="Ken"/>
    <x v="425"/>
    <x v="167"/>
    <n v="117.24"/>
    <n v="21427700000000"/>
    <n v="78.5"/>
    <n v="9.6"/>
    <n v="36.6"/>
    <n v="328239523"/>
    <x v="401"/>
    <n v="1935"/>
    <n v="9"/>
    <n v="16"/>
    <d v="1935-09-16T00:00:00"/>
    <d v="2024-06-27T00:00:00"/>
  </r>
  <r>
    <n v="455"/>
    <x v="13"/>
    <s v="Li Ge"/>
    <x v="5"/>
    <s v="Shanghai"/>
    <s v="Pharmaceutical ingredients"/>
    <x v="13"/>
    <x v="1"/>
    <x v="0"/>
    <s v="Li"/>
    <s v="Ge"/>
    <x v="426"/>
    <x v="167"/>
    <n v="125.08"/>
    <n v="19910000000000"/>
    <n v="77"/>
    <n v="9.4"/>
    <n v="59.2"/>
    <n v="1397715000"/>
    <x v="106"/>
    <n v="1967"/>
    <n v="1"/>
    <n v="1"/>
    <d v="1967-01-01T00:00:00"/>
    <d v="2024-06-27T00:00:00"/>
  </r>
  <r>
    <n v="455"/>
    <x v="3"/>
    <s v="Karen Pritzker"/>
    <x v="1"/>
    <s v="Branford"/>
    <s v="Hotels, investments"/>
    <x v="3"/>
    <x v="0"/>
    <x v="1"/>
    <s v="Pritzker"/>
    <s v="Karen"/>
    <x v="427"/>
    <x v="167"/>
    <n v="117.24"/>
    <n v="21427700000000"/>
    <n v="78.5"/>
    <n v="9.6"/>
    <n v="36.6"/>
    <n v="328239523"/>
    <x v="402"/>
    <n v="1958"/>
    <n v="1"/>
    <n v="7"/>
    <d v="1958-01-07T00:00:00"/>
    <d v="2024-06-27T00:00:00"/>
  </r>
  <r>
    <n v="455"/>
    <x v="14"/>
    <s v="Robert Rowling"/>
    <x v="1"/>
    <s v="Dallas"/>
    <s v="Hotels, investments"/>
    <x v="14"/>
    <x v="0"/>
    <x v="0"/>
    <s v="Rowling"/>
    <s v="Robert"/>
    <x v="428"/>
    <x v="167"/>
    <n v="117.24"/>
    <n v="21427700000000"/>
    <n v="78.5"/>
    <n v="9.6"/>
    <n v="36.6"/>
    <n v="328239523"/>
    <x v="403"/>
    <n v="1953"/>
    <n v="9"/>
    <n v="26"/>
    <d v="1953-09-26T00:00:00"/>
    <d v="2024-06-27T00:00:00"/>
  </r>
  <r>
    <n v="455"/>
    <x v="9"/>
    <s v="Teddy Sagi"/>
    <x v="23"/>
    <s v="Tel Aviv"/>
    <s v="Gambling software"/>
    <x v="9"/>
    <x v="1"/>
    <x v="0"/>
    <s v="Sagi"/>
    <s v="Teddy"/>
    <x v="429"/>
    <x v="167"/>
    <n v="108.15"/>
    <n v="395098666122"/>
    <n v="82.8"/>
    <n v="23.1"/>
    <n v="25.3"/>
    <n v="9053300"/>
    <x v="404"/>
    <n v="1971"/>
    <n v="11"/>
    <n v="1"/>
    <d v="1971-11-01T00:00:00"/>
    <d v="2024-06-27T00:00:00"/>
  </r>
  <r>
    <n v="455"/>
    <x v="13"/>
    <s v="Seo Jung-jin"/>
    <x v="28"/>
    <s v="Seoul"/>
    <s v="Biotech"/>
    <x v="13"/>
    <x v="1"/>
    <x v="0"/>
    <s v="Seo"/>
    <s v="Jung-jin"/>
    <x v="430"/>
    <x v="167"/>
    <n v="115.16"/>
    <n v="2029000000000"/>
    <n v="82.6"/>
    <n v="15.6"/>
    <n v="33.200000000000003"/>
    <n v="51709098"/>
    <x v="405"/>
    <n v="1957"/>
    <n v="10"/>
    <n v="23"/>
    <d v="1957-10-23T00:00:00"/>
    <d v="2024-06-27T00:00:00"/>
  </r>
  <r>
    <n v="455"/>
    <x v="1"/>
    <s v="Wu Jianshu"/>
    <x v="5"/>
    <s v="Ningbo"/>
    <s v="Auto parts"/>
    <x v="1"/>
    <x v="1"/>
    <x v="0"/>
    <s v="Wu"/>
    <s v="Jianshu"/>
    <x v="431"/>
    <x v="167"/>
    <n v="125.08"/>
    <n v="19910000000000"/>
    <n v="77"/>
    <n v="9.4"/>
    <n v="59.2"/>
    <n v="1397715000"/>
    <x v="136"/>
    <n v="1964"/>
    <n v="1"/>
    <n v="1"/>
    <d v="1964-01-01T00:00:00"/>
    <d v="2024-06-27T00:00:00"/>
  </r>
  <r>
    <n v="466"/>
    <x v="14"/>
    <s v="Micky Arison"/>
    <x v="1"/>
    <s v="Bal Harbour"/>
    <s v="Carnival Cruises"/>
    <x v="14"/>
    <x v="0"/>
    <x v="0"/>
    <s v="Arison"/>
    <s v="Micky"/>
    <x v="432"/>
    <x v="168"/>
    <n v="117.24"/>
    <n v="21427700000000"/>
    <n v="78.5"/>
    <n v="9.6"/>
    <n v="36.6"/>
    <n v="328239523"/>
    <x v="406"/>
    <n v="1949"/>
    <n v="6"/>
    <n v="29"/>
    <d v="1949-06-29T00:00:00"/>
    <d v="2024-06-27T00:00:00"/>
  </r>
  <r>
    <n v="466"/>
    <x v="4"/>
    <s v="James Chambers"/>
    <x v="1"/>
    <s v="Palisades"/>
    <s v="Media, automotive"/>
    <x v="4"/>
    <x v="0"/>
    <x v="0"/>
    <s v="Chambers"/>
    <s v="James"/>
    <x v="433"/>
    <x v="168"/>
    <n v="117.24"/>
    <n v="21427700000000"/>
    <n v="78.5"/>
    <n v="9.6"/>
    <n v="36.6"/>
    <n v="328239523"/>
    <x v="407"/>
    <n v="1957"/>
    <n v="4"/>
    <n v="12"/>
    <d v="1957-04-12T00:00:00"/>
    <d v="2024-06-27T00:00:00"/>
  </r>
  <r>
    <n v="466"/>
    <x v="2"/>
    <s v="John Collison"/>
    <x v="1"/>
    <s v="San Francisco"/>
    <s v="Payments software"/>
    <x v="2"/>
    <x v="1"/>
    <x v="0"/>
    <s v="Collison"/>
    <s v="John"/>
    <x v="434"/>
    <x v="168"/>
    <n v="117.24"/>
    <n v="21427700000000"/>
    <n v="78.5"/>
    <n v="9.6"/>
    <n v="36.6"/>
    <n v="328239523"/>
    <x v="408"/>
    <n v="1990"/>
    <n v="8"/>
    <n v="6"/>
    <d v="1990-08-06T00:00:00"/>
    <d v="2024-06-27T00:00:00"/>
  </r>
  <r>
    <n v="466"/>
    <x v="2"/>
    <s v="Patrick Collison"/>
    <x v="1"/>
    <s v="San Francisco"/>
    <s v="Payment software"/>
    <x v="2"/>
    <x v="1"/>
    <x v="0"/>
    <s v="Collison"/>
    <s v="Patrick"/>
    <x v="435"/>
    <x v="168"/>
    <n v="117.24"/>
    <n v="21427700000000"/>
    <n v="78.5"/>
    <n v="9.6"/>
    <n v="36.6"/>
    <n v="328239523"/>
    <x v="409"/>
    <n v="1988"/>
    <n v="9"/>
    <n v="9"/>
    <d v="1988-09-09T00:00:00"/>
    <d v="2024-06-27T00:00:00"/>
  </r>
  <r>
    <n v="466"/>
    <x v="10"/>
    <s v="Archie Aldis Emmerson &amp; family"/>
    <x v="1"/>
    <s v="Redding"/>
    <s v="Timberland, lumber mills"/>
    <x v="10"/>
    <x v="1"/>
    <x v="0"/>
    <s v="Emmerson"/>
    <s v="Archie Aldis"/>
    <x v="436"/>
    <x v="168"/>
    <n v="117.24"/>
    <n v="21427700000000"/>
    <n v="78.5"/>
    <n v="9.6"/>
    <n v="36.6"/>
    <n v="328239523"/>
    <x v="410"/>
    <n v="1929"/>
    <n v="4"/>
    <n v="10"/>
    <d v="1929-04-10T00:00:00"/>
    <d v="2024-06-27T00:00:00"/>
  </r>
  <r>
    <n v="466"/>
    <x v="1"/>
    <s v="Piero Ferrari"/>
    <x v="24"/>
    <s v="Modena"/>
    <s v="Automobiles"/>
    <x v="1"/>
    <x v="0"/>
    <x v="0"/>
    <s v="Ferrari"/>
    <s v="Piero"/>
    <x v="437"/>
    <x v="168"/>
    <n v="110.62"/>
    <n v="2001244392042"/>
    <n v="82.9"/>
    <n v="24.3"/>
    <n v="59.1"/>
    <n v="60297396"/>
    <x v="411"/>
    <n v="1945"/>
    <n v="5"/>
    <n v="22"/>
    <d v="1945-05-22T00:00:00"/>
    <d v="2024-06-27T00:00:00"/>
  </r>
  <r>
    <n v="466"/>
    <x v="1"/>
    <s v="Dan Friedkin"/>
    <x v="1"/>
    <s v="Houston"/>
    <s v="Toyota dealerships"/>
    <x v="1"/>
    <x v="0"/>
    <x v="0"/>
    <s v="Friedkin"/>
    <s v="Dan"/>
    <x v="438"/>
    <x v="168"/>
    <n v="117.24"/>
    <n v="21427700000000"/>
    <n v="78.5"/>
    <n v="9.6"/>
    <n v="36.6"/>
    <n v="328239523"/>
    <x v="412"/>
    <n v="1965"/>
    <n v="2"/>
    <n v="27"/>
    <d v="1965-02-27T00:00:00"/>
    <d v="2024-06-27T00:00:00"/>
  </r>
  <r>
    <n v="466"/>
    <x v="6"/>
    <s v="James Irving"/>
    <x v="6"/>
    <s v="Saint John"/>
    <s v="Diversified"/>
    <x v="6"/>
    <x v="0"/>
    <x v="0"/>
    <s v="Irving"/>
    <s v="James"/>
    <x v="439"/>
    <x v="168"/>
    <n v="116.76"/>
    <n v="1736425629520"/>
    <n v="81.900000000000006"/>
    <n v="12.8"/>
    <n v="24.5"/>
    <n v="36991981"/>
    <x v="413"/>
    <n v="1928"/>
    <n v="3"/>
    <n v="20"/>
    <d v="1928-03-20T00:00:00"/>
    <d v="2024-06-27T00:00:00"/>
  </r>
  <r>
    <n v="466"/>
    <x v="10"/>
    <s v="Jiang Weiping &amp; family"/>
    <x v="5"/>
    <s v="Chengdu"/>
    <s v="Chemicals"/>
    <x v="10"/>
    <x v="1"/>
    <x v="0"/>
    <s v="Jiang"/>
    <s v="Weiping"/>
    <x v="440"/>
    <x v="168"/>
    <n v="125.08"/>
    <n v="19910000000000"/>
    <n v="77"/>
    <n v="9.4"/>
    <n v="59.2"/>
    <n v="1397715000"/>
    <x v="414"/>
    <n v="1955"/>
    <n v="3"/>
    <n v="1"/>
    <d v="1955-03-01T00:00:00"/>
    <d v="2024-06-27T00:00:00"/>
  </r>
  <r>
    <n v="466"/>
    <x v="13"/>
    <s v="Wolfgang Marguerre &amp; family"/>
    <x v="7"/>
    <s v="Heidelberg"/>
    <s v="Pharmaceuticals"/>
    <x v="13"/>
    <x v="1"/>
    <x v="0"/>
    <s v="Marguerre"/>
    <s v="Wolfgang"/>
    <x v="441"/>
    <x v="168"/>
    <n v="112.85"/>
    <n v="3845630030824"/>
    <n v="80.900000000000006"/>
    <n v="11.5"/>
    <n v="48.8"/>
    <n v="83132799"/>
    <x v="415"/>
    <n v="1941"/>
    <n v="6"/>
    <n v="4"/>
    <d v="1941-06-04T00:00:00"/>
    <d v="2024-06-27T00:00:00"/>
  </r>
  <r>
    <n v="466"/>
    <x v="3"/>
    <s v="Ludwig Merckle"/>
    <x v="7"/>
    <s v="Ulm"/>
    <s v="Pharmaceuticals"/>
    <x v="3"/>
    <x v="0"/>
    <x v="0"/>
    <s v="Merckle"/>
    <s v="Ludwig"/>
    <x v="442"/>
    <x v="168"/>
    <n v="112.85"/>
    <n v="3845630030824"/>
    <n v="80.900000000000006"/>
    <n v="11.5"/>
    <n v="48.8"/>
    <n v="83132799"/>
    <x v="362"/>
    <n v="1965"/>
    <n v="1"/>
    <n v="1"/>
    <d v="1965-01-01T00:00:00"/>
    <d v="2024-06-27T00:00:00"/>
  </r>
  <r>
    <n v="466"/>
    <x v="10"/>
    <s v="Mitchell Rales"/>
    <x v="1"/>
    <s v="Potomac"/>
    <s v="Manufacturing, investments"/>
    <x v="10"/>
    <x v="1"/>
    <x v="0"/>
    <s v="Rales"/>
    <s v="Mitchell"/>
    <x v="443"/>
    <x v="168"/>
    <n v="117.24"/>
    <n v="21427700000000"/>
    <n v="78.5"/>
    <n v="9.6"/>
    <n v="36.6"/>
    <n v="328239523"/>
    <x v="416"/>
    <n v="1956"/>
    <n v="8"/>
    <n v="21"/>
    <d v="1956-08-21T00:00:00"/>
    <d v="2024-06-27T00:00:00"/>
  </r>
  <r>
    <n v="466"/>
    <x v="4"/>
    <s v="Katharine Rayner"/>
    <x v="1"/>
    <s v="East Hampton"/>
    <s v="Media, automotive"/>
    <x v="4"/>
    <x v="0"/>
    <x v="1"/>
    <s v="Rayner"/>
    <s v="Katharine"/>
    <x v="444"/>
    <x v="168"/>
    <n v="117.24"/>
    <n v="21427700000000"/>
    <n v="78.5"/>
    <n v="9.6"/>
    <n v="36.6"/>
    <n v="328239523"/>
    <x v="417"/>
    <n v="1945"/>
    <n v="1"/>
    <n v="12"/>
    <d v="1945-01-12T00:00:00"/>
    <d v="2024-06-27T00:00:00"/>
  </r>
  <r>
    <n v="466"/>
    <x v="3"/>
    <s v="Paul Singer"/>
    <x v="1"/>
    <s v="New York"/>
    <s v="Hedge funds"/>
    <x v="3"/>
    <x v="1"/>
    <x v="0"/>
    <s v="Singer"/>
    <s v="Paul"/>
    <x v="445"/>
    <x v="168"/>
    <n v="117.24"/>
    <n v="21427700000000"/>
    <n v="78.5"/>
    <n v="9.6"/>
    <n v="36.6"/>
    <n v="328239523"/>
    <x v="418"/>
    <n v="1944"/>
    <n v="8"/>
    <n v="22"/>
    <d v="1944-08-22T00:00:00"/>
    <d v="2024-06-27T00:00:00"/>
  </r>
  <r>
    <n v="466"/>
    <x v="13"/>
    <s v="Sergio Stevanato &amp; family"/>
    <x v="24"/>
    <s v="Venice"/>
    <s v="Medical packaging"/>
    <x v="13"/>
    <x v="1"/>
    <x v="0"/>
    <s v="Stevanato"/>
    <s v="Sergio"/>
    <x v="446"/>
    <x v="168"/>
    <n v="110.62"/>
    <n v="2001244392042"/>
    <n v="82.9"/>
    <n v="24.3"/>
    <n v="59.1"/>
    <n v="60297396"/>
    <x v="419"/>
    <n v="1943"/>
    <n v="3"/>
    <n v="20"/>
    <d v="1943-03-20T00:00:00"/>
    <d v="2024-06-27T00:00:00"/>
  </r>
  <r>
    <n v="466"/>
    <x v="4"/>
    <s v="Margaretta Taylor"/>
    <x v="1"/>
    <s v="Southampton"/>
    <s v="Media, automotive"/>
    <x v="4"/>
    <x v="0"/>
    <x v="1"/>
    <s v="Taylor"/>
    <s v="Margaretta"/>
    <x v="447"/>
    <x v="168"/>
    <n v="117.24"/>
    <n v="21427700000000"/>
    <n v="78.5"/>
    <n v="9.6"/>
    <n v="36.6"/>
    <n v="328239523"/>
    <x v="420"/>
    <n v="1942"/>
    <n v="4"/>
    <n v="15"/>
    <d v="1942-04-15T00:00:00"/>
    <d v="2024-06-27T00:00:00"/>
  </r>
  <r>
    <n v="466"/>
    <x v="2"/>
    <s v="Richard White"/>
    <x v="13"/>
    <s v="Sydney"/>
    <s v="Software"/>
    <x v="2"/>
    <x v="1"/>
    <x v="0"/>
    <s v="White"/>
    <s v="Richard"/>
    <x v="448"/>
    <x v="168"/>
    <n v="119.8"/>
    <n v="1392680589329"/>
    <n v="82.7"/>
    <n v="23"/>
    <n v="47.4"/>
    <n v="25766605"/>
    <x v="421"/>
    <n v="1955"/>
    <n v="4"/>
    <n v="1"/>
    <d v="1955-04-01T00:00:00"/>
    <d v="2024-06-27T00:00:00"/>
  </r>
  <r>
    <n v="466"/>
    <x v="6"/>
    <s v="Zhao Yan"/>
    <x v="5"/>
    <s v="Beijing"/>
    <s v="Biotech"/>
    <x v="6"/>
    <x v="1"/>
    <x v="1"/>
    <s v="Zhao"/>
    <s v="Yan"/>
    <x v="449"/>
    <x v="168"/>
    <n v="125.08"/>
    <n v="19910000000000"/>
    <n v="77"/>
    <n v="9.4"/>
    <n v="59.2"/>
    <n v="1397715000"/>
    <x v="106"/>
    <n v="1967"/>
    <n v="1"/>
    <n v="1"/>
    <d v="1967-01-01T00:00:00"/>
    <d v="2024-06-27T00:00:00"/>
  </r>
  <r>
    <n v="486"/>
    <x v="0"/>
    <s v="Patrizio Bertelli"/>
    <x v="24"/>
    <s v="Milan"/>
    <s v="Luxury goods"/>
    <x v="0"/>
    <x v="1"/>
    <x v="0"/>
    <s v="Bertelli"/>
    <s v="Patrizio"/>
    <x v="450"/>
    <x v="169"/>
    <n v="110.62"/>
    <n v="2001244392042"/>
    <n v="82.9"/>
    <n v="24.3"/>
    <n v="59.1"/>
    <n v="60297396"/>
    <x v="224"/>
    <n v="1946"/>
    <n v="1"/>
    <n v="1"/>
    <d v="1946-01-01T00:00:00"/>
    <d v="2024-06-27T00:00:00"/>
  </r>
  <r>
    <n v="486"/>
    <x v="10"/>
    <s v="Mahendra Choksi &amp; family"/>
    <x v="3"/>
    <s v="Mumbai"/>
    <s v="Paints"/>
    <x v="10"/>
    <x v="0"/>
    <x v="0"/>
    <s v="Choksi"/>
    <s v="Mahendra"/>
    <x v="451"/>
    <x v="169"/>
    <n v="180.44"/>
    <n v="2611000000000"/>
    <n v="69.400000000000006"/>
    <n v="11.2"/>
    <n v="49.7"/>
    <n v="1366417754"/>
    <x v="422"/>
    <n v="1941"/>
    <n v="4"/>
    <n v="19"/>
    <d v="1941-04-19T00:00:00"/>
    <d v="2024-06-27T00:00:00"/>
  </r>
  <r>
    <n v="486"/>
    <x v="3"/>
    <s v="Mat Ishbia"/>
    <x v="1"/>
    <s v="Bloomfield Hills"/>
    <s v="Mortgage lender"/>
    <x v="3"/>
    <x v="0"/>
    <x v="0"/>
    <s v="Ishbia"/>
    <s v="Mat"/>
    <x v="452"/>
    <x v="169"/>
    <n v="117.24"/>
    <n v="21427700000000"/>
    <n v="78.5"/>
    <n v="9.6"/>
    <n v="36.6"/>
    <n v="328239523"/>
    <x v="423"/>
    <n v="1980"/>
    <n v="1"/>
    <n v="6"/>
    <d v="1980-01-06T00:00:00"/>
    <d v="2024-06-27T00:00:00"/>
  </r>
  <r>
    <n v="486"/>
    <x v="2"/>
    <s v="Leo Koguan"/>
    <x v="21"/>
    <s v="Singapore"/>
    <s v="IT provider"/>
    <x v="2"/>
    <x v="1"/>
    <x v="0"/>
    <s v="Koguan"/>
    <s v="Leo"/>
    <x v="453"/>
    <x v="169"/>
    <n v="114.41"/>
    <n v="372062527489"/>
    <n v="83.1"/>
    <n v="13.1"/>
    <n v="21"/>
    <n v="5703569"/>
    <x v="424"/>
    <n v="1955"/>
    <n v="2"/>
    <n v="15"/>
    <d v="1955-02-15T00:00:00"/>
    <d v="2024-06-27T00:00:00"/>
  </r>
  <r>
    <n v="486"/>
    <x v="6"/>
    <s v="Miao Hangen"/>
    <x v="5"/>
    <s v="Suzhou"/>
    <s v="Textiles, petrochemicals"/>
    <x v="6"/>
    <x v="1"/>
    <x v="0"/>
    <s v="Miao"/>
    <s v="Hangen"/>
    <x v="454"/>
    <x v="169"/>
    <n v="125.08"/>
    <n v="19910000000000"/>
    <n v="77"/>
    <n v="9.4"/>
    <n v="59.2"/>
    <n v="1397715000"/>
    <x v="362"/>
    <n v="1965"/>
    <n v="1"/>
    <n v="1"/>
    <d v="1965-01-01T00:00:00"/>
    <d v="2024-06-27T00:00:00"/>
  </r>
  <r>
    <n v="486"/>
    <x v="10"/>
    <s v="Michael Pieper"/>
    <x v="8"/>
    <s v="Lucerne"/>
    <s v="Kitchen appliances"/>
    <x v="10"/>
    <x v="1"/>
    <x v="0"/>
    <s v="Pieper"/>
    <s v="Michael"/>
    <x v="455"/>
    <x v="169"/>
    <n v="99.55"/>
    <n v="703082435360"/>
    <n v="83.6"/>
    <n v="10.1"/>
    <n v="28.8"/>
    <n v="8574832"/>
    <x v="425"/>
    <n v="1946"/>
    <n v="2"/>
    <n v="5"/>
    <d v="1946-02-05T00:00:00"/>
    <d v="2024-06-27T00:00:00"/>
  </r>
  <r>
    <n v="486"/>
    <x v="0"/>
    <s v="Miuccia Prada"/>
    <x v="24"/>
    <s v="Milan"/>
    <s v="Luxury goods"/>
    <x v="0"/>
    <x v="0"/>
    <x v="1"/>
    <s v="Prada"/>
    <s v="Miuccia"/>
    <x v="456"/>
    <x v="169"/>
    <n v="110.62"/>
    <n v="2001244392042"/>
    <n v="82.9"/>
    <n v="24.3"/>
    <n v="59.1"/>
    <n v="60297396"/>
    <x v="426"/>
    <n v="1949"/>
    <n v="5"/>
    <n v="10"/>
    <d v="1949-05-10T00:00:00"/>
    <d v="2024-06-27T00:00:00"/>
  </r>
  <r>
    <n v="486"/>
    <x v="0"/>
    <s v="Wolfgang Reimann"/>
    <x v="7"/>
    <s v="Passau"/>
    <s v="Consumer goods"/>
    <x v="0"/>
    <x v="0"/>
    <x v="0"/>
    <s v="Reimann"/>
    <s v="Wolfgang"/>
    <x v="457"/>
    <x v="169"/>
    <n v="112.85"/>
    <n v="3845630030824"/>
    <n v="80.900000000000006"/>
    <n v="11.5"/>
    <n v="48.8"/>
    <n v="83132799"/>
    <x v="427"/>
    <n v="1952"/>
    <n v="10"/>
    <n v="4"/>
    <d v="1952-10-04T00:00:00"/>
    <d v="2024-06-27T00:00:00"/>
  </r>
  <r>
    <n v="486"/>
    <x v="0"/>
    <s v="Matthias Reimann-Andersen"/>
    <x v="7"/>
    <s v="Munich"/>
    <s v="Consumer goods"/>
    <x v="0"/>
    <x v="0"/>
    <x v="0"/>
    <s v="Reimann-Andersen"/>
    <s v="Matthias"/>
    <x v="458"/>
    <x v="169"/>
    <n v="112.85"/>
    <n v="3845630030824"/>
    <n v="80.900000000000006"/>
    <n v="11.5"/>
    <n v="48.8"/>
    <n v="83132799"/>
    <x v="428"/>
    <n v="1965"/>
    <n v="3"/>
    <n v="30"/>
    <d v="1965-03-30T00:00:00"/>
    <d v="2024-06-27T00:00:00"/>
  </r>
  <r>
    <n v="486"/>
    <x v="0"/>
    <s v="Stefan Reimann-Andersen"/>
    <x v="10"/>
    <s v="Vienna"/>
    <s v="Consumer goods"/>
    <x v="0"/>
    <x v="0"/>
    <x v="0"/>
    <s v="Reimann-Andersen"/>
    <s v="Stefan"/>
    <x v="459"/>
    <x v="169"/>
    <n v="118.06"/>
    <n v="446314739528"/>
    <n v="81.599999999999994"/>
    <n v="25.4"/>
    <n v="51.4"/>
    <n v="8877067"/>
    <x v="429"/>
    <n v="1963"/>
    <n v="7"/>
    <n v="13"/>
    <d v="1963-07-13T00:00:00"/>
    <d v="2024-06-27T00:00:00"/>
  </r>
  <r>
    <n v="486"/>
    <x v="0"/>
    <s v="Renate Reimann-Haas"/>
    <x v="10"/>
    <s v="Vienna"/>
    <s v="Consumer goods"/>
    <x v="0"/>
    <x v="0"/>
    <x v="1"/>
    <s v="Reimann-Haas"/>
    <s v="Renate"/>
    <x v="460"/>
    <x v="169"/>
    <n v="118.06"/>
    <n v="446314739528"/>
    <n v="81.599999999999994"/>
    <n v="25.4"/>
    <n v="51.4"/>
    <n v="8877067"/>
    <x v="430"/>
    <n v="1951"/>
    <n v="10"/>
    <n v="8"/>
    <d v="1951-10-08T00:00:00"/>
    <d v="2024-06-27T00:00:00"/>
  </r>
  <r>
    <n v="497"/>
    <x v="3"/>
    <s v="Todd Boehly"/>
    <x v="1"/>
    <s v="Darien"/>
    <s v="Finance"/>
    <x v="3"/>
    <x v="1"/>
    <x v="0"/>
    <s v="Boehly"/>
    <s v="Todd"/>
    <x v="461"/>
    <x v="170"/>
    <n v="117.24"/>
    <n v="21427700000000"/>
    <n v="78.5"/>
    <n v="9.6"/>
    <n v="36.6"/>
    <n v="328239523"/>
    <x v="431"/>
    <n v="1973"/>
    <n v="9"/>
    <n v="20"/>
    <d v="1973-09-20T00:00:00"/>
    <d v="2024-06-27T00:00:00"/>
  </r>
  <r>
    <n v="497"/>
    <x v="15"/>
    <s v="Rick Caruso"/>
    <x v="1"/>
    <s v="Los Angeles"/>
    <s v="Real estate"/>
    <x v="15"/>
    <x v="1"/>
    <x v="0"/>
    <s v="Caruso"/>
    <s v="Rick"/>
    <x v="462"/>
    <x v="170"/>
    <n v="117.24"/>
    <n v="21427700000000"/>
    <n v="78.5"/>
    <n v="9.6"/>
    <n v="36.6"/>
    <n v="328239523"/>
    <x v="432"/>
    <n v="1959"/>
    <n v="1"/>
    <n v="7"/>
    <d v="1959-01-07T00:00:00"/>
    <d v="2024-06-27T00:00:00"/>
  </r>
  <r>
    <n v="497"/>
    <x v="10"/>
    <s v="Ibrahim Erdemoglu"/>
    <x v="38"/>
    <s v="Istanbul"/>
    <s v="Carpet"/>
    <x v="10"/>
    <x v="1"/>
    <x v="0"/>
    <s v="Erdemoglu"/>
    <s v="Ibrahim"/>
    <x v="463"/>
    <x v="170"/>
    <n v="234.44"/>
    <n v="754411708203"/>
    <n v="77.400000000000006"/>
    <n v="17.899999999999999"/>
    <n v="42.3"/>
    <n v="83429615"/>
    <x v="433"/>
    <n v="1962"/>
    <n v="9"/>
    <n v="26"/>
    <d v="1962-09-26T00:00:00"/>
    <d v="2024-06-27T00:00:00"/>
  </r>
  <r>
    <n v="497"/>
    <x v="3"/>
    <s v="Elizabeth Johnson"/>
    <x v="1"/>
    <s v="Boston"/>
    <s v="Fidelity"/>
    <x v="3"/>
    <x v="0"/>
    <x v="1"/>
    <s v="Johnson"/>
    <s v="Elizabeth"/>
    <x v="464"/>
    <x v="170"/>
    <n v="117.24"/>
    <n v="21427700000000"/>
    <n v="78.5"/>
    <n v="9.6"/>
    <n v="36.6"/>
    <n v="328239523"/>
    <x v="434"/>
    <n v="1963"/>
    <n v="5"/>
    <n v="7"/>
    <d v="1963-05-07T00:00:00"/>
    <d v="2024-06-27T00:00:00"/>
  </r>
  <r>
    <n v="497"/>
    <x v="3"/>
    <s v="Douglas Leone"/>
    <x v="1"/>
    <s v="Atherton"/>
    <s v="Venture capital"/>
    <x v="3"/>
    <x v="1"/>
    <x v="0"/>
    <s v="Leone"/>
    <s v="Douglas"/>
    <x v="465"/>
    <x v="170"/>
    <n v="117.24"/>
    <n v="21427700000000"/>
    <n v="78.5"/>
    <n v="9.6"/>
    <n v="36.6"/>
    <n v="328239523"/>
    <x v="435"/>
    <n v="1957"/>
    <n v="7"/>
    <n v="4"/>
    <d v="1957-07-04T00:00:00"/>
    <d v="2024-06-27T00:00:00"/>
  </r>
  <r>
    <n v="497"/>
    <x v="6"/>
    <s v="Prajogo Pangestu"/>
    <x v="14"/>
    <s v="Jakarta"/>
    <s v="Petrochemicals"/>
    <x v="6"/>
    <x v="0"/>
    <x v="0"/>
    <s v="Pangestu"/>
    <s v="Prajogo"/>
    <x v="466"/>
    <x v="170"/>
    <n v="151.18"/>
    <n v="1119190780753"/>
    <n v="71.5"/>
    <n v="10.199999999999999"/>
    <n v="30.1"/>
    <n v="270203917"/>
    <x v="436"/>
    <n v="1944"/>
    <n v="5"/>
    <n v="13"/>
    <d v="1944-05-13T00:00:00"/>
    <d v="2024-06-27T00:00:00"/>
  </r>
  <r>
    <n v="497"/>
    <x v="3"/>
    <s v="Thomas Pritzker"/>
    <x v="1"/>
    <s v="Chicago"/>
    <s v="Hotels, investments"/>
    <x v="3"/>
    <x v="0"/>
    <x v="0"/>
    <s v="Pritzker"/>
    <s v="Thomas"/>
    <x v="467"/>
    <x v="170"/>
    <n v="117.24"/>
    <n v="21427700000000"/>
    <n v="78.5"/>
    <n v="9.6"/>
    <n v="36.6"/>
    <n v="328239523"/>
    <x v="437"/>
    <n v="1950"/>
    <n v="6"/>
    <n v="6"/>
    <d v="1950-06-06T00:00:00"/>
    <d v="2024-06-27T00:00:00"/>
  </r>
  <r>
    <n v="497"/>
    <x v="7"/>
    <s v="Lynda Resnick"/>
    <x v="1"/>
    <s v="Beverly Hills"/>
    <s v="Agriculture"/>
    <x v="7"/>
    <x v="1"/>
    <x v="1"/>
    <s v="Resnick"/>
    <s v="Lynda"/>
    <x v="468"/>
    <x v="170"/>
    <n v="117.24"/>
    <n v="21427700000000"/>
    <n v="78.5"/>
    <n v="9.6"/>
    <n v="36.6"/>
    <n v="328239523"/>
    <x v="438"/>
    <n v="1943"/>
    <n v="1"/>
    <n v="2"/>
    <d v="1943-01-02T00:00:00"/>
    <d v="2024-06-27T00:00:00"/>
  </r>
  <r>
    <n v="497"/>
    <x v="7"/>
    <s v="Stewart Resnick"/>
    <x v="1"/>
    <s v="Beverly Hills"/>
    <s v="Agriculture"/>
    <x v="7"/>
    <x v="1"/>
    <x v="0"/>
    <s v="Resnick"/>
    <s v="Stewart"/>
    <x v="469"/>
    <x v="170"/>
    <n v="117.24"/>
    <n v="21427700000000"/>
    <n v="78.5"/>
    <n v="9.6"/>
    <n v="36.6"/>
    <n v="328239523"/>
    <x v="439"/>
    <n v="1936"/>
    <n v="12"/>
    <n v="24"/>
    <d v="1936-12-24T00:00:00"/>
    <d v="2024-06-27T00:00:00"/>
  </r>
  <r>
    <n v="497"/>
    <x v="14"/>
    <s v="Gary Rollins"/>
    <x v="1"/>
    <s v="Atlanta"/>
    <s v="Pest control"/>
    <x v="14"/>
    <x v="0"/>
    <x v="0"/>
    <s v="Rollins"/>
    <s v="Gary"/>
    <x v="470"/>
    <x v="170"/>
    <n v="117.24"/>
    <n v="21427700000000"/>
    <n v="78.5"/>
    <n v="9.6"/>
    <n v="36.6"/>
    <n v="328239523"/>
    <x v="440"/>
    <n v="1944"/>
    <n v="8"/>
    <n v="30"/>
    <d v="1944-08-30T00:00:00"/>
    <d v="2024-06-27T00:00:00"/>
  </r>
  <r>
    <n v="497"/>
    <x v="3"/>
    <s v="Mark Walter"/>
    <x v="1"/>
    <s v="Chicago"/>
    <s v="Finance, asset management"/>
    <x v="3"/>
    <x v="1"/>
    <x v="0"/>
    <s v="Walter"/>
    <s v="Mark"/>
    <x v="471"/>
    <x v="170"/>
    <n v="117.24"/>
    <n v="21427700000000"/>
    <n v="78.5"/>
    <n v="9.6"/>
    <n v="36.6"/>
    <n v="328239523"/>
    <x v="441"/>
    <n v="1960"/>
    <n v="5"/>
    <n v="22"/>
    <d v="1960-05-22T00:00:00"/>
    <d v="2024-06-27T00:00:00"/>
  </r>
  <r>
    <n v="497"/>
    <x v="10"/>
    <s v="Ronald Wanek"/>
    <x v="1"/>
    <s v="Saint Petersburg"/>
    <s v="Furniture"/>
    <x v="10"/>
    <x v="1"/>
    <x v="0"/>
    <s v="Wanek"/>
    <s v="Ronald"/>
    <x v="472"/>
    <x v="170"/>
    <n v="117.24"/>
    <n v="21427700000000"/>
    <n v="78.5"/>
    <n v="9.6"/>
    <n v="36.6"/>
    <n v="328239523"/>
    <x v="442"/>
    <n v="1941"/>
    <n v="5"/>
    <n v="19"/>
    <d v="1941-05-19T00:00:00"/>
    <d v="2024-06-27T00:00:00"/>
  </r>
  <r>
    <n v="497"/>
    <x v="7"/>
    <s v="Erich Wesjohann &amp; family"/>
    <x v="7"/>
    <s v="Visbek"/>
    <s v="Poultry genetics"/>
    <x v="7"/>
    <x v="1"/>
    <x v="0"/>
    <s v="Wesjohann"/>
    <s v="Erich"/>
    <x v="473"/>
    <x v="170"/>
    <n v="112.85"/>
    <n v="3845630030824"/>
    <n v="80.900000000000006"/>
    <n v="11.5"/>
    <n v="48.8"/>
    <n v="83132799"/>
    <x v="443"/>
    <n v="1945"/>
    <n v="6"/>
    <n v="2"/>
    <d v="1945-06-02T00:00:00"/>
    <d v="2024-06-27T00:00:00"/>
  </r>
  <r>
    <n v="497"/>
    <x v="0"/>
    <s v="M.A. Yusuff Ali"/>
    <x v="15"/>
    <s v="Abu Dhabi"/>
    <s v="Retail"/>
    <x v="0"/>
    <x v="1"/>
    <x v="0"/>
    <s v="Yusuff Ali"/>
    <s v="M.A."/>
    <x v="474"/>
    <x v="170"/>
    <n v="114.52"/>
    <n v="421142267938"/>
    <n v="77.8"/>
    <n v="0.1"/>
    <n v="15.9"/>
    <n v="9770529"/>
    <x v="444"/>
    <n v="1955"/>
    <n v="11"/>
    <n v="15"/>
    <d v="1955-11-15T00:00:00"/>
    <d v="2024-06-27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A61D1B-E2E4-4F1E-A26F-BA7B87127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21:B28" firstHeaderRow="1" firstDataRow="1" firstDataCol="1"/>
  <pivotFields count="25">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75">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119"/>
        <item x="183"/>
        <item x="292"/>
        <item x="0"/>
        <item x="247"/>
        <item x="5"/>
        <item x="231"/>
        <item x="193"/>
        <item x="364"/>
        <item x="361"/>
        <item x="372"/>
        <item x="159"/>
        <item x="91"/>
        <item x="7"/>
        <item x="223"/>
        <item x="216"/>
        <item x="156"/>
        <item x="112"/>
        <item x="280"/>
        <item x="16"/>
        <item x="200"/>
        <item x="111"/>
        <item x="226"/>
        <item x="115"/>
        <item x="309"/>
        <item x="343"/>
        <item x="165"/>
        <item x="84"/>
        <item x="43"/>
        <item x="65"/>
        <item x="362"/>
        <item x="438"/>
        <item x="88"/>
        <item x="197"/>
        <item x="419"/>
        <item x="329"/>
        <item x="367"/>
        <item x="202"/>
        <item x="160"/>
        <item x="265"/>
        <item x="110"/>
        <item x="370"/>
        <item x="256"/>
        <item x="338"/>
        <item x="404"/>
        <item x="356"/>
        <item x="86"/>
        <item x="21"/>
        <item x="331"/>
        <item x="378"/>
        <item x="109"/>
        <item x="121"/>
        <item x="26"/>
        <item x="105"/>
        <item x="420"/>
        <item x="312"/>
        <item x="299"/>
        <item x="321"/>
        <item x="93"/>
        <item x="151"/>
        <item x="465"/>
        <item x="213"/>
        <item x="163"/>
        <item x="334"/>
        <item x="353"/>
        <item x="322"/>
        <item x="464"/>
        <item x="1"/>
        <item x="68"/>
        <item x="410"/>
        <item x="295"/>
        <item x="81"/>
        <item x="101"/>
        <item x="201"/>
        <item x="473"/>
        <item x="191"/>
        <item x="207"/>
        <item x="27"/>
        <item x="10"/>
        <item x="402"/>
        <item x="308"/>
        <item x="417"/>
        <item x="180"/>
        <item x="387"/>
        <item x="470"/>
        <item x="23"/>
        <item x="426"/>
        <item x="87"/>
        <item x="164"/>
        <item x="258"/>
        <item x="124"/>
        <item x="236"/>
        <item x="355"/>
        <item x="40"/>
        <item x="234"/>
        <item x="51"/>
        <item x="41"/>
        <item x="49"/>
        <item x="145"/>
        <item x="29"/>
        <item x="400"/>
        <item x="336"/>
        <item x="220"/>
        <item x="301"/>
        <item x="386"/>
        <item x="113"/>
        <item x="454"/>
        <item x="139"/>
        <item x="85"/>
        <item x="291"/>
        <item x="126"/>
        <item x="272"/>
        <item x="222"/>
        <item x="310"/>
        <item x="283"/>
        <item x="365"/>
        <item x="268"/>
        <item x="32"/>
        <item x="278"/>
        <item x="239"/>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217"/>
        <item x="349"/>
        <item x="114"/>
        <item x="238"/>
        <item x="287"/>
        <item x="431"/>
        <item x="380"/>
        <item x="229"/>
        <item x="190"/>
        <item x="46"/>
        <item x="18"/>
        <item x="325"/>
        <item x="274"/>
        <item x="305"/>
        <item x="146"/>
        <item x="415"/>
        <item x="434"/>
        <item x="211"/>
        <item x="120"/>
        <item x="381"/>
        <item x="198"/>
        <item x="31"/>
        <item x="94"/>
        <item x="233"/>
        <item x="337"/>
        <item x="276"/>
        <item x="358"/>
        <item x="354"/>
        <item x="104"/>
        <item x="208"/>
        <item x="411"/>
        <item x="320"/>
        <item x="304"/>
        <item x="149"/>
        <item x="17"/>
        <item x="375"/>
        <item x="179"/>
        <item x="430"/>
        <item x="103"/>
        <item x="244"/>
        <item x="427"/>
        <item x="444"/>
        <item x="342"/>
        <item x="34"/>
        <item x="425"/>
        <item x="209"/>
        <item x="344"/>
        <item x="28"/>
        <item x="406"/>
        <item x="116"/>
        <item x="237"/>
        <item x="53"/>
        <item x="296"/>
        <item x="340"/>
        <item x="89"/>
        <item x="3"/>
        <item x="11"/>
        <item x="134"/>
        <item x="240"/>
        <item x="38"/>
        <item x="167"/>
        <item x="453"/>
        <item x="219"/>
        <item x="74"/>
        <item x="277"/>
        <item x="246"/>
        <item x="70"/>
        <item x="405"/>
        <item x="262"/>
        <item x="184"/>
        <item x="389"/>
        <item x="206"/>
        <item x="442"/>
        <item x="377"/>
        <item x="71"/>
        <item x="468"/>
        <item x="474"/>
        <item x="57"/>
        <item x="350"/>
        <item x="451"/>
        <item x="224"/>
        <item x="311"/>
        <item x="153"/>
        <item x="447"/>
        <item x="385"/>
        <item x="264"/>
        <item x="243"/>
        <item x="185"/>
        <item x="35"/>
        <item x="471"/>
        <item x="15"/>
        <item x="66"/>
        <item x="347"/>
        <item x="452"/>
        <item x="458"/>
        <item x="423"/>
        <item x="368"/>
        <item x="176"/>
        <item x="6"/>
        <item x="22"/>
        <item x="63"/>
        <item x="394"/>
        <item x="178"/>
        <item x="403"/>
        <item x="218"/>
        <item x="455"/>
        <item x="102"/>
        <item x="140"/>
        <item x="391"/>
        <item x="432"/>
        <item x="392"/>
        <item x="158"/>
        <item x="129"/>
        <item x="144"/>
        <item x="333"/>
        <item x="33"/>
        <item x="443"/>
        <item x="456"/>
        <item x="8"/>
        <item x="388"/>
        <item x="366"/>
        <item x="253"/>
        <item x="290"/>
        <item x="245"/>
        <item x="397"/>
        <item x="230"/>
        <item x="172"/>
        <item x="412"/>
        <item x="251"/>
        <item x="186"/>
        <item x="435"/>
        <item x="248"/>
        <item x="413"/>
        <item x="450"/>
        <item x="445"/>
        <item x="282"/>
        <item x="323"/>
        <item x="136"/>
        <item x="250"/>
        <item x="24"/>
        <item x="148"/>
        <item x="275"/>
        <item x="324"/>
        <item x="181"/>
        <item x="437"/>
        <item x="214"/>
        <item x="348"/>
        <item x="466"/>
        <item x="303"/>
        <item x="58"/>
        <item x="107"/>
        <item x="371"/>
        <item x="42"/>
        <item x="360"/>
        <item x="316"/>
        <item x="255"/>
        <item x="341"/>
        <item x="221"/>
        <item x="80"/>
        <item x="422"/>
        <item x="269"/>
        <item x="44"/>
        <item x="98"/>
        <item x="460"/>
        <item x="132"/>
        <item x="271"/>
        <item x="150"/>
        <item x="300"/>
        <item x="212"/>
        <item x="448"/>
        <item x="462"/>
        <item x="182"/>
        <item x="414"/>
        <item x="19"/>
        <item x="152"/>
        <item x="288"/>
        <item x="106"/>
        <item x="428"/>
        <item x="421"/>
        <item x="249"/>
        <item x="266"/>
        <item x="36"/>
        <item x="259"/>
        <item x="174"/>
        <item x="317"/>
        <item x="195"/>
        <item x="472"/>
        <item x="328"/>
        <item x="95"/>
        <item x="327"/>
        <item x="130"/>
        <item x="92"/>
        <item x="332"/>
        <item x="166"/>
        <item x="13"/>
        <item x="446"/>
        <item x="133"/>
        <item x="14"/>
        <item x="318"/>
        <item x="261"/>
        <item x="359"/>
        <item x="281"/>
        <item x="108"/>
        <item x="52"/>
        <item x="252"/>
        <item x="260"/>
        <item x="232"/>
        <item x="330"/>
        <item x="155"/>
        <item x="345"/>
        <item x="286"/>
        <item x="374"/>
        <item x="128"/>
        <item x="384"/>
        <item x="100"/>
        <item x="56"/>
        <item x="459"/>
        <item x="373"/>
        <item x="135"/>
        <item x="47"/>
        <item x="9"/>
        <item x="90"/>
        <item x="289"/>
        <item x="469"/>
        <item x="154"/>
        <item x="401"/>
        <item x="48"/>
        <item x="37"/>
        <item x="302"/>
        <item x="75"/>
        <item x="306"/>
        <item x="175"/>
        <item x="210"/>
        <item x="429"/>
        <item x="352"/>
        <item x="97"/>
        <item x="241"/>
        <item x="78"/>
        <item x="54"/>
        <item x="467"/>
        <item x="418"/>
        <item x="138"/>
        <item x="346"/>
        <item x="242"/>
        <item x="461"/>
        <item x="393"/>
        <item x="363"/>
        <item x="127"/>
        <item x="77"/>
        <item x="187"/>
        <item x="142"/>
        <item x="96"/>
        <item x="188"/>
        <item x="424"/>
        <item x="162"/>
        <item x="339"/>
        <item x="189"/>
        <item x="171"/>
        <item x="67"/>
        <item x="59"/>
        <item x="4"/>
        <item x="72"/>
        <item x="440"/>
        <item x="307"/>
        <item x="82"/>
        <item x="50"/>
        <item x="395"/>
        <item x="441"/>
        <item x="457"/>
        <item x="351"/>
        <item x="61"/>
        <item x="125"/>
        <item x="192"/>
        <item x="99"/>
        <item x="390"/>
        <item x="168"/>
        <item x="449"/>
        <item x="131"/>
        <item x="25"/>
        <item x="83"/>
        <item x="284"/>
        <item x="267"/>
        <item x="170"/>
        <item x="335"/>
        <item x="383"/>
        <item x="228"/>
        <item x="215"/>
        <item x="147"/>
      </items>
    </pivotField>
    <pivotField numFmtId="3" showAll="0" defaultSubtotal="0"/>
    <pivotField numFmtId="2" showAll="0" defaultSubtotal="0"/>
    <pivotField numFmtId="3" showAll="0" defaultSubtotal="0"/>
    <pivotField numFmtId="2" showAll="0" defaultSubtotal="0"/>
    <pivotField numFmtId="2" showAll="0" defaultSubtotal="0"/>
    <pivotField numFmtId="2" showAll="0" defaultSubtotal="0"/>
    <pivotField numFmtId="1" showAll="0" defaultSubtotal="0"/>
    <pivotField axis="axisRow" dataField="1" numFmtId="1" showAll="0" sortType="ascending" defaultSubtotal="0">
      <items count="9">
        <item x="0"/>
        <item x="8"/>
        <item x="1"/>
        <item x="2"/>
        <item x="3"/>
        <item x="4"/>
        <item x="5"/>
        <item x="6"/>
        <item x="7"/>
      </items>
    </pivotField>
    <pivotField showAll="0" defaultSubtotal="0"/>
    <pivotField showAll="0" defaultSubtotal="0"/>
    <pivotField showAll="0" defaultSubtotal="0"/>
    <pivotField numFmtId="14" showAll="0" defaultSubtotal="0"/>
    <pivotField numFmtId="14" showAll="0" defaultSubtotal="0"/>
  </pivotFields>
  <rowFields count="1">
    <field x="19"/>
  </rowFields>
  <rowItems count="7">
    <i>
      <x v="2"/>
    </i>
    <i>
      <x v="3"/>
    </i>
    <i>
      <x v="4"/>
    </i>
    <i>
      <x v="5"/>
    </i>
    <i>
      <x v="6"/>
    </i>
    <i>
      <x v="7"/>
    </i>
    <i>
      <x v="8"/>
    </i>
  </rowItems>
  <colItems count="1">
    <i/>
  </colItems>
  <dataFields count="1">
    <dataField name="Count of Age" fld="19" subtotal="count" baseField="19"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8DE7B9-0286-4768-B281-ECE592BEE7D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B13" firstHeaderRow="1" firstDataRow="1" firstDataCol="1"/>
  <pivotFields count="25">
    <pivotField showAll="0"/>
    <pivotField showAll="0">
      <items count="19">
        <item x="1"/>
        <item x="16"/>
        <item x="6"/>
        <item x="12"/>
        <item x="0"/>
        <item x="3"/>
        <item x="7"/>
        <item x="9"/>
        <item x="13"/>
        <item x="8"/>
        <item x="10"/>
        <item x="4"/>
        <item x="11"/>
        <item x="15"/>
        <item x="14"/>
        <item x="17"/>
        <item x="2"/>
        <item x="5"/>
        <item t="default"/>
      </items>
    </pivotField>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119"/>
        <item x="183"/>
        <item x="292"/>
        <item x="0"/>
        <item x="247"/>
        <item x="5"/>
        <item x="231"/>
        <item x="193"/>
        <item x="364"/>
        <item x="361"/>
        <item x="372"/>
        <item x="159"/>
        <item x="91"/>
        <item x="7"/>
        <item x="223"/>
        <item x="216"/>
        <item x="156"/>
        <item x="112"/>
        <item x="280"/>
        <item x="16"/>
        <item x="200"/>
        <item x="111"/>
        <item x="226"/>
        <item x="115"/>
        <item x="309"/>
        <item x="343"/>
        <item x="165"/>
        <item x="84"/>
        <item x="43"/>
        <item x="65"/>
        <item x="362"/>
        <item x="438"/>
        <item x="88"/>
        <item x="197"/>
        <item x="419"/>
        <item x="329"/>
        <item x="367"/>
        <item x="202"/>
        <item x="160"/>
        <item x="265"/>
        <item x="110"/>
        <item x="370"/>
        <item x="256"/>
        <item x="338"/>
        <item x="404"/>
        <item x="356"/>
        <item x="86"/>
        <item x="21"/>
        <item x="331"/>
        <item x="378"/>
        <item x="109"/>
        <item x="121"/>
        <item x="26"/>
        <item x="105"/>
        <item x="420"/>
        <item x="312"/>
        <item x="299"/>
        <item x="321"/>
        <item x="93"/>
        <item x="151"/>
        <item x="465"/>
        <item x="213"/>
        <item x="163"/>
        <item x="334"/>
        <item x="353"/>
        <item x="322"/>
        <item x="464"/>
        <item x="1"/>
        <item x="68"/>
        <item x="410"/>
        <item x="295"/>
        <item x="81"/>
        <item x="101"/>
        <item x="201"/>
        <item x="473"/>
        <item x="191"/>
        <item x="207"/>
        <item x="27"/>
        <item x="10"/>
        <item x="402"/>
        <item x="308"/>
        <item x="417"/>
        <item x="180"/>
        <item x="387"/>
        <item x="470"/>
        <item x="23"/>
        <item x="426"/>
        <item x="87"/>
        <item x="164"/>
        <item x="258"/>
        <item x="124"/>
        <item x="236"/>
        <item x="355"/>
        <item x="40"/>
        <item x="234"/>
        <item x="51"/>
        <item x="41"/>
        <item x="49"/>
        <item x="145"/>
        <item x="29"/>
        <item x="400"/>
        <item x="336"/>
        <item x="220"/>
        <item x="301"/>
        <item x="386"/>
        <item x="113"/>
        <item x="454"/>
        <item x="139"/>
        <item x="85"/>
        <item x="291"/>
        <item x="126"/>
        <item x="272"/>
        <item x="222"/>
        <item x="310"/>
        <item x="283"/>
        <item x="365"/>
        <item x="268"/>
        <item x="32"/>
        <item x="278"/>
        <item x="239"/>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217"/>
        <item x="349"/>
        <item x="114"/>
        <item x="238"/>
        <item x="287"/>
        <item x="431"/>
        <item x="380"/>
        <item x="229"/>
        <item x="190"/>
        <item x="46"/>
        <item x="18"/>
        <item x="325"/>
        <item x="274"/>
        <item x="305"/>
        <item x="146"/>
        <item x="415"/>
        <item x="434"/>
        <item x="211"/>
        <item x="120"/>
        <item x="381"/>
        <item x="198"/>
        <item x="31"/>
        <item x="94"/>
        <item x="233"/>
        <item x="337"/>
        <item x="276"/>
        <item x="358"/>
        <item x="354"/>
        <item x="104"/>
        <item x="208"/>
        <item x="411"/>
        <item x="320"/>
        <item x="304"/>
        <item x="149"/>
        <item x="17"/>
        <item x="375"/>
        <item x="179"/>
        <item x="430"/>
        <item x="103"/>
        <item x="244"/>
        <item x="427"/>
        <item x="444"/>
        <item x="342"/>
        <item x="34"/>
        <item x="425"/>
        <item x="209"/>
        <item x="344"/>
        <item x="28"/>
        <item x="406"/>
        <item x="116"/>
        <item x="237"/>
        <item x="53"/>
        <item x="296"/>
        <item x="340"/>
        <item x="89"/>
        <item x="3"/>
        <item x="11"/>
        <item x="134"/>
        <item x="240"/>
        <item x="38"/>
        <item x="167"/>
        <item x="453"/>
        <item x="219"/>
        <item x="74"/>
        <item x="277"/>
        <item x="246"/>
        <item x="70"/>
        <item x="405"/>
        <item x="262"/>
        <item x="184"/>
        <item x="389"/>
        <item x="206"/>
        <item x="442"/>
        <item x="377"/>
        <item x="71"/>
        <item x="468"/>
        <item x="474"/>
        <item x="57"/>
        <item x="350"/>
        <item x="451"/>
        <item x="224"/>
        <item x="311"/>
        <item x="153"/>
        <item x="447"/>
        <item x="385"/>
        <item x="264"/>
        <item x="243"/>
        <item x="185"/>
        <item x="35"/>
        <item x="471"/>
        <item x="15"/>
        <item x="66"/>
        <item x="347"/>
        <item x="452"/>
        <item x="458"/>
        <item x="423"/>
        <item x="368"/>
        <item x="176"/>
        <item x="6"/>
        <item x="22"/>
        <item x="63"/>
        <item x="394"/>
        <item x="178"/>
        <item x="403"/>
        <item x="218"/>
        <item x="455"/>
        <item x="102"/>
        <item x="140"/>
        <item x="391"/>
        <item x="432"/>
        <item x="392"/>
        <item x="158"/>
        <item x="129"/>
        <item x="144"/>
        <item x="333"/>
        <item x="33"/>
        <item x="443"/>
        <item x="456"/>
        <item x="8"/>
        <item x="388"/>
        <item x="366"/>
        <item x="253"/>
        <item x="290"/>
        <item x="245"/>
        <item x="397"/>
        <item x="230"/>
        <item x="172"/>
        <item x="412"/>
        <item x="251"/>
        <item x="186"/>
        <item x="435"/>
        <item x="248"/>
        <item x="413"/>
        <item x="450"/>
        <item x="445"/>
        <item x="282"/>
        <item x="323"/>
        <item x="136"/>
        <item x="250"/>
        <item x="24"/>
        <item x="148"/>
        <item x="275"/>
        <item x="324"/>
        <item x="181"/>
        <item x="437"/>
        <item x="214"/>
        <item x="348"/>
        <item x="466"/>
        <item x="303"/>
        <item x="58"/>
        <item x="107"/>
        <item x="371"/>
        <item x="42"/>
        <item x="360"/>
        <item x="316"/>
        <item x="255"/>
        <item x="341"/>
        <item x="221"/>
        <item x="80"/>
        <item x="422"/>
        <item x="269"/>
        <item x="44"/>
        <item x="98"/>
        <item x="460"/>
        <item x="132"/>
        <item x="271"/>
        <item x="150"/>
        <item x="300"/>
        <item x="212"/>
        <item x="448"/>
        <item x="462"/>
        <item x="182"/>
        <item x="414"/>
        <item x="19"/>
        <item x="152"/>
        <item x="288"/>
        <item x="106"/>
        <item x="428"/>
        <item x="421"/>
        <item x="249"/>
        <item x="266"/>
        <item x="36"/>
        <item x="259"/>
        <item x="174"/>
        <item x="317"/>
        <item x="195"/>
        <item x="472"/>
        <item x="328"/>
        <item x="95"/>
        <item x="327"/>
        <item x="130"/>
        <item x="92"/>
        <item x="332"/>
        <item x="166"/>
        <item x="13"/>
        <item x="446"/>
        <item x="133"/>
        <item x="14"/>
        <item x="318"/>
        <item x="261"/>
        <item x="359"/>
        <item x="281"/>
        <item x="108"/>
        <item x="52"/>
        <item x="252"/>
        <item x="260"/>
        <item x="232"/>
        <item x="330"/>
        <item x="155"/>
        <item x="345"/>
        <item x="286"/>
        <item x="374"/>
        <item x="128"/>
        <item x="384"/>
        <item x="100"/>
        <item x="56"/>
        <item x="459"/>
        <item x="373"/>
        <item x="135"/>
        <item x="47"/>
        <item x="9"/>
        <item x="90"/>
        <item x="289"/>
        <item x="469"/>
        <item x="154"/>
        <item x="401"/>
        <item x="48"/>
        <item x="37"/>
        <item x="302"/>
        <item x="75"/>
        <item x="306"/>
        <item x="175"/>
        <item x="210"/>
        <item x="429"/>
        <item x="352"/>
        <item x="97"/>
        <item x="241"/>
        <item x="78"/>
        <item x="54"/>
        <item x="467"/>
        <item x="418"/>
        <item x="138"/>
        <item x="346"/>
        <item x="242"/>
        <item x="461"/>
        <item x="393"/>
        <item x="363"/>
        <item x="127"/>
        <item x="77"/>
        <item x="187"/>
        <item x="142"/>
        <item x="96"/>
        <item x="188"/>
        <item x="424"/>
        <item x="162"/>
        <item x="339"/>
        <item x="189"/>
        <item x="171"/>
        <item x="67"/>
        <item x="59"/>
        <item x="4"/>
        <item x="72"/>
        <item x="440"/>
        <item x="307"/>
        <item x="82"/>
        <item x="50"/>
        <item x="395"/>
        <item x="441"/>
        <item x="457"/>
        <item x="351"/>
        <item x="61"/>
        <item x="125"/>
        <item x="192"/>
        <item x="99"/>
        <item x="390"/>
        <item x="168"/>
        <item x="449"/>
        <item x="131"/>
        <item x="25"/>
        <item x="83"/>
        <item x="284"/>
        <item x="267"/>
        <item x="170"/>
        <item x="335"/>
        <item x="383"/>
        <item x="228"/>
        <item x="215"/>
        <item x="147"/>
        <item t="default"/>
      </items>
      <autoSortScope>
        <pivotArea dataOnly="0" outline="0" fieldPosition="0">
          <references count="1">
            <reference field="4294967294" count="1" selected="0">
              <x v="0"/>
            </reference>
          </references>
        </pivotArea>
      </autoSortScope>
    </pivotField>
    <pivotField dataField="1" numFmtId="3" showAll="0"/>
    <pivotField numFmtId="2" showAll="0"/>
    <pivotField numFmtId="3" showAll="0"/>
    <pivotField numFmtId="2" showAll="0"/>
    <pivotField numFmtId="2" showAll="0"/>
    <pivotField numFmtId="2" showAll="0"/>
    <pivotField numFmtId="1" showAll="0"/>
    <pivotField numFmtId="1" showAll="0">
      <items count="10">
        <item x="0"/>
        <item x="1"/>
        <item x="2"/>
        <item x="3"/>
        <item x="4"/>
        <item x="5"/>
        <item x="6"/>
        <item x="7"/>
        <item x="8"/>
        <item t="default"/>
      </items>
    </pivotField>
    <pivotField showAll="0"/>
    <pivotField showAll="0"/>
    <pivotField showAll="0"/>
    <pivotField numFmtId="14" showAll="0"/>
    <pivotField numFmtId="14" showAll="0"/>
  </pivotFields>
  <rowFields count="1">
    <field x="11"/>
  </rowFields>
  <rowItems count="10">
    <i>
      <x v="40"/>
    </i>
    <i>
      <x v="104"/>
    </i>
    <i>
      <x v="181"/>
    </i>
    <i>
      <x v="242"/>
    </i>
    <i>
      <x v="447"/>
    </i>
    <i>
      <x v="42"/>
    </i>
    <i>
      <x v="285"/>
    </i>
    <i>
      <x v="50"/>
    </i>
    <i>
      <x v="305"/>
    </i>
    <i>
      <x v="407"/>
    </i>
  </rowItems>
  <colItems count="1">
    <i/>
  </colItems>
  <dataFields count="1">
    <dataField name="Sum of finalWorth" fld="12"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709C39-B8D0-49D8-94F0-45F16804262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33:B51" firstHeaderRow="1" firstDataRow="1" firstDataCol="1"/>
  <pivotFields count="25">
    <pivotField showAll="0" defaultSubtotal="0"/>
    <pivotField axis="axisRow" showAll="0" sortType="ascending" defaultSubtotal="0">
      <items count="18">
        <item x="1"/>
        <item x="16"/>
        <item x="6"/>
        <item x="12"/>
        <item x="0"/>
        <item x="3"/>
        <item x="7"/>
        <item x="9"/>
        <item x="13"/>
        <item x="8"/>
        <item x="10"/>
        <item x="4"/>
        <item x="11"/>
        <item x="15"/>
        <item x="14"/>
        <item x="17"/>
        <item x="2"/>
        <item x="5"/>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75">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119"/>
        <item x="183"/>
        <item x="292"/>
        <item x="0"/>
        <item x="247"/>
        <item x="5"/>
        <item x="231"/>
        <item x="193"/>
        <item x="364"/>
        <item x="361"/>
        <item x="372"/>
        <item x="159"/>
        <item x="91"/>
        <item x="7"/>
        <item x="223"/>
        <item x="216"/>
        <item x="156"/>
        <item x="112"/>
        <item x="280"/>
        <item x="16"/>
        <item x="200"/>
        <item x="111"/>
        <item x="226"/>
        <item x="115"/>
        <item x="309"/>
        <item x="343"/>
        <item x="165"/>
        <item x="84"/>
        <item x="43"/>
        <item x="65"/>
        <item x="362"/>
        <item x="438"/>
        <item x="88"/>
        <item x="197"/>
        <item x="419"/>
        <item x="329"/>
        <item x="367"/>
        <item x="202"/>
        <item x="160"/>
        <item x="265"/>
        <item x="110"/>
        <item x="370"/>
        <item x="256"/>
        <item x="338"/>
        <item x="404"/>
        <item x="356"/>
        <item x="86"/>
        <item x="21"/>
        <item x="331"/>
        <item x="378"/>
        <item x="109"/>
        <item x="121"/>
        <item x="26"/>
        <item x="105"/>
        <item x="420"/>
        <item x="312"/>
        <item x="299"/>
        <item x="321"/>
        <item x="93"/>
        <item x="151"/>
        <item x="465"/>
        <item x="213"/>
        <item x="163"/>
        <item x="334"/>
        <item x="353"/>
        <item x="322"/>
        <item x="464"/>
        <item x="1"/>
        <item x="68"/>
        <item x="410"/>
        <item x="295"/>
        <item x="81"/>
        <item x="101"/>
        <item x="201"/>
        <item x="473"/>
        <item x="191"/>
        <item x="207"/>
        <item x="27"/>
        <item x="10"/>
        <item x="402"/>
        <item x="308"/>
        <item x="417"/>
        <item x="180"/>
        <item x="387"/>
        <item x="470"/>
        <item x="23"/>
        <item x="426"/>
        <item x="87"/>
        <item x="164"/>
        <item x="258"/>
        <item x="124"/>
        <item x="236"/>
        <item x="355"/>
        <item x="40"/>
        <item x="234"/>
        <item x="51"/>
        <item x="41"/>
        <item x="49"/>
        <item x="145"/>
        <item x="29"/>
        <item x="400"/>
        <item x="336"/>
        <item x="220"/>
        <item x="301"/>
        <item x="386"/>
        <item x="113"/>
        <item x="454"/>
        <item x="139"/>
        <item x="85"/>
        <item x="291"/>
        <item x="126"/>
        <item x="272"/>
        <item x="222"/>
        <item x="310"/>
        <item x="283"/>
        <item x="365"/>
        <item x="268"/>
        <item x="32"/>
        <item x="278"/>
        <item x="239"/>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217"/>
        <item x="349"/>
        <item x="114"/>
        <item x="238"/>
        <item x="287"/>
        <item x="431"/>
        <item x="380"/>
        <item x="229"/>
        <item x="190"/>
        <item x="46"/>
        <item x="18"/>
        <item x="325"/>
        <item x="274"/>
        <item x="305"/>
        <item x="146"/>
        <item x="415"/>
        <item x="434"/>
        <item x="211"/>
        <item x="120"/>
        <item x="381"/>
        <item x="198"/>
        <item x="31"/>
        <item x="94"/>
        <item x="233"/>
        <item x="337"/>
        <item x="276"/>
        <item x="358"/>
        <item x="354"/>
        <item x="104"/>
        <item x="208"/>
        <item x="411"/>
        <item x="320"/>
        <item x="304"/>
        <item x="149"/>
        <item x="17"/>
        <item x="375"/>
        <item x="179"/>
        <item x="430"/>
        <item x="103"/>
        <item x="244"/>
        <item x="427"/>
        <item x="444"/>
        <item x="342"/>
        <item x="34"/>
        <item x="425"/>
        <item x="209"/>
        <item x="344"/>
        <item x="28"/>
        <item x="406"/>
        <item x="116"/>
        <item x="237"/>
        <item x="53"/>
        <item x="296"/>
        <item x="340"/>
        <item x="89"/>
        <item x="3"/>
        <item x="11"/>
        <item x="134"/>
        <item x="240"/>
        <item x="38"/>
        <item x="167"/>
        <item x="453"/>
        <item x="219"/>
        <item x="74"/>
        <item x="277"/>
        <item x="246"/>
        <item x="70"/>
        <item x="405"/>
        <item x="262"/>
        <item x="184"/>
        <item x="389"/>
        <item x="206"/>
        <item x="442"/>
        <item x="377"/>
        <item x="71"/>
        <item x="468"/>
        <item x="474"/>
        <item x="57"/>
        <item x="350"/>
        <item x="451"/>
        <item x="224"/>
        <item x="311"/>
        <item x="153"/>
        <item x="447"/>
        <item x="385"/>
        <item x="264"/>
        <item x="243"/>
        <item x="185"/>
        <item x="35"/>
        <item x="471"/>
        <item x="15"/>
        <item x="66"/>
        <item x="347"/>
        <item x="452"/>
        <item x="458"/>
        <item x="423"/>
        <item x="368"/>
        <item x="176"/>
        <item x="6"/>
        <item x="22"/>
        <item x="63"/>
        <item x="394"/>
        <item x="178"/>
        <item x="403"/>
        <item x="218"/>
        <item x="455"/>
        <item x="102"/>
        <item x="140"/>
        <item x="391"/>
        <item x="432"/>
        <item x="392"/>
        <item x="158"/>
        <item x="129"/>
        <item x="144"/>
        <item x="333"/>
        <item x="33"/>
        <item x="443"/>
        <item x="456"/>
        <item x="8"/>
        <item x="388"/>
        <item x="366"/>
        <item x="253"/>
        <item x="290"/>
        <item x="245"/>
        <item x="397"/>
        <item x="230"/>
        <item x="172"/>
        <item x="412"/>
        <item x="251"/>
        <item x="186"/>
        <item x="435"/>
        <item x="248"/>
        <item x="413"/>
        <item x="450"/>
        <item x="445"/>
        <item x="282"/>
        <item x="323"/>
        <item x="136"/>
        <item x="250"/>
        <item x="24"/>
        <item x="148"/>
        <item x="275"/>
        <item x="324"/>
        <item x="181"/>
        <item x="437"/>
        <item x="214"/>
        <item x="348"/>
        <item x="466"/>
        <item x="303"/>
        <item x="58"/>
        <item x="107"/>
        <item x="371"/>
        <item x="42"/>
        <item x="360"/>
        <item x="316"/>
        <item x="255"/>
        <item x="341"/>
        <item x="221"/>
        <item x="80"/>
        <item x="422"/>
        <item x="269"/>
        <item x="44"/>
        <item x="98"/>
        <item x="460"/>
        <item x="132"/>
        <item x="271"/>
        <item x="150"/>
        <item x="300"/>
        <item x="212"/>
        <item x="448"/>
        <item x="462"/>
        <item x="182"/>
        <item x="414"/>
        <item x="19"/>
        <item x="152"/>
        <item x="288"/>
        <item x="106"/>
        <item x="428"/>
        <item x="421"/>
        <item x="249"/>
        <item x="266"/>
        <item x="36"/>
        <item x="259"/>
        <item x="174"/>
        <item x="317"/>
        <item x="195"/>
        <item x="472"/>
        <item x="328"/>
        <item x="95"/>
        <item x="327"/>
        <item x="130"/>
        <item x="92"/>
        <item x="332"/>
        <item x="166"/>
        <item x="13"/>
        <item x="446"/>
        <item x="133"/>
        <item x="14"/>
        <item x="318"/>
        <item x="261"/>
        <item x="359"/>
        <item x="281"/>
        <item x="108"/>
        <item x="52"/>
        <item x="252"/>
        <item x="260"/>
        <item x="232"/>
        <item x="330"/>
        <item x="155"/>
        <item x="345"/>
        <item x="286"/>
        <item x="374"/>
        <item x="128"/>
        <item x="384"/>
        <item x="100"/>
        <item x="56"/>
        <item x="459"/>
        <item x="373"/>
        <item x="135"/>
        <item x="47"/>
        <item x="9"/>
        <item x="90"/>
        <item x="289"/>
        <item x="469"/>
        <item x="154"/>
        <item x="401"/>
        <item x="48"/>
        <item x="37"/>
        <item x="302"/>
        <item x="75"/>
        <item x="306"/>
        <item x="175"/>
        <item x="210"/>
        <item x="429"/>
        <item x="352"/>
        <item x="97"/>
        <item x="241"/>
        <item x="78"/>
        <item x="54"/>
        <item x="467"/>
        <item x="418"/>
        <item x="138"/>
        <item x="346"/>
        <item x="242"/>
        <item x="461"/>
        <item x="393"/>
        <item x="363"/>
        <item x="127"/>
        <item x="77"/>
        <item x="187"/>
        <item x="142"/>
        <item x="96"/>
        <item x="188"/>
        <item x="424"/>
        <item x="162"/>
        <item x="339"/>
        <item x="189"/>
        <item x="171"/>
        <item x="67"/>
        <item x="59"/>
        <item x="4"/>
        <item x="72"/>
        <item x="440"/>
        <item x="307"/>
        <item x="82"/>
        <item x="50"/>
        <item x="395"/>
        <item x="441"/>
        <item x="457"/>
        <item x="351"/>
        <item x="61"/>
        <item x="125"/>
        <item x="192"/>
        <item x="99"/>
        <item x="390"/>
        <item x="168"/>
        <item x="449"/>
        <item x="131"/>
        <item x="25"/>
        <item x="83"/>
        <item x="284"/>
        <item x="267"/>
        <item x="170"/>
        <item x="335"/>
        <item x="383"/>
        <item x="228"/>
        <item x="215"/>
        <item x="147"/>
      </items>
    </pivotField>
    <pivotField dataField="1" numFmtId="3" showAll="0" defaultSubtotal="0"/>
    <pivotField numFmtId="2" showAll="0" defaultSubtotal="0"/>
    <pivotField numFmtId="3" showAll="0" defaultSubtotal="0"/>
    <pivotField numFmtId="2" showAll="0" defaultSubtotal="0"/>
    <pivotField numFmtId="2" showAll="0" defaultSubtotal="0"/>
    <pivotField numFmtId="2" showAll="0" defaultSubtotal="0"/>
    <pivotField numFmtId="1" showAll="0" defaultSubtotal="0"/>
    <pivotField numFmtId="1" showAll="0" sortType="ascending" defaultSubtotal="0">
      <items count="9">
        <item x="0"/>
        <item x="8"/>
        <item x="1"/>
        <item x="2"/>
        <item x="3"/>
        <item x="4"/>
        <item x="5"/>
        <item x="6"/>
        <item x="7"/>
      </items>
    </pivotField>
    <pivotField showAll="0" defaultSubtotal="0"/>
    <pivotField showAll="0" defaultSubtotal="0"/>
    <pivotField showAll="0" defaultSubtotal="0"/>
    <pivotField numFmtId="14" showAll="0" defaultSubtotal="0"/>
    <pivotField numFmtId="14" showAll="0" defaultSubtotal="0"/>
  </pivotFields>
  <rowFields count="1">
    <field x="1"/>
  </rowFields>
  <rowItems count="18">
    <i>
      <x v="15"/>
    </i>
    <i>
      <x v="1"/>
    </i>
    <i>
      <x v="13"/>
    </i>
    <i>
      <x v="14"/>
    </i>
    <i>
      <x v="8"/>
    </i>
    <i>
      <x v="3"/>
    </i>
    <i>
      <x v="12"/>
    </i>
    <i>
      <x v="10"/>
    </i>
    <i>
      <x v="7"/>
    </i>
    <i>
      <x v="9"/>
    </i>
    <i>
      <x v="6"/>
    </i>
    <i>
      <x v="2"/>
    </i>
    <i>
      <x v="17"/>
    </i>
    <i>
      <x v="11"/>
    </i>
    <i>
      <x v="5"/>
    </i>
    <i>
      <x v="16"/>
    </i>
    <i>
      <x/>
    </i>
    <i>
      <x v="4"/>
    </i>
  </rowItems>
  <colItems count="1">
    <i/>
  </colItems>
  <dataFields count="1">
    <dataField name="Max of finalWorth" fld="12" subtotal="max" baseField="1" baseItem="0"/>
  </dataFields>
  <chartFormats count="2">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34001FD-9B86-4E6B-96A9-DAE49424451B}" sourceName="category">
  <pivotTables>
    <pivotTable tabId="14" name="PivotTable1"/>
  </pivotTables>
  <data>
    <tabular pivotCacheId="321375827">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88EB47E-5D0A-42D2-8BF2-39EFEB5EDE62}" sourceName="country">
  <pivotTables>
    <pivotTable tabId="14" name="PivotTable1"/>
  </pivotTables>
  <data>
    <tabular pivotCacheId="321375827">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4FC25109-94C6-4A13-BE2E-5AC19E5122CF}" sourceName="industries">
  <pivotTables>
    <pivotTable tabId="14" name="PivotTable1"/>
  </pivotTables>
  <data>
    <tabular pivotCacheId="321375827">
      <items count="18">
        <i x="1" s="1"/>
        <i x="16" s="1"/>
        <i x="6" s="1"/>
        <i x="12" s="1"/>
        <i x="0" s="1"/>
        <i x="3" s="1"/>
        <i x="7" s="1"/>
        <i x="9" s="1"/>
        <i x="13" s="1"/>
        <i x="8" s="1"/>
        <i x="10" s="1"/>
        <i x="4" s="1"/>
        <i x="11" s="1"/>
        <i x="15" s="1"/>
        <i x="14" s="1"/>
        <i x="17" s="1"/>
        <i x="2"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034472C5-98B6-4C8A-AEAA-48092D122B46}" sourceName="selfMade">
  <pivotTables>
    <pivotTable tabId="14" name="PivotTable1"/>
  </pivotTables>
  <data>
    <tabular pivotCacheId="32137582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465BCC-C0A3-4729-B282-AFAF04562F05}" sourceName="gender">
  <pivotTables>
    <pivotTable tabId="14" name="PivotTable1"/>
  </pivotTables>
  <data>
    <tabular pivotCacheId="3213758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9A38141-809C-4EE7-842F-D6DB30D872BD}" cache="Slicer_category" caption="category" rowHeight="260350"/>
  <slicer name="country" xr10:uid="{27269414-0AC2-4792-92F1-4C3EB6C62FD3}" cache="Slicer_country" caption="country" startItem="16" rowHeight="260350"/>
  <slicer name="industries" xr10:uid="{F4603EAF-B848-4E03-AD1A-B1DA976A600C}" cache="Slicer_industries" caption="industries" rowHeight="260350"/>
  <slicer name="selfMade" xr10:uid="{E28E0661-3221-49B5-BAE7-9C1A92080DB4}" cache="Slicer_selfMade" caption="selfMade" rowHeight="260350"/>
  <slicer name="gender" xr10:uid="{19661921-D98D-4244-869F-7CFBC1AE3894}" cache="Slicer_gender" caption="gender"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4754A186-2F9C-45C8-A953-49D1077D2EDE}" cache="Slicer_country" caption="country" columnCount="4" style="SlicerStyleLight6" rowHeight="260350"/>
  <slicer name="selfMade 2" xr10:uid="{567CD98E-FA06-4F34-9958-F3829F8FE017}" cache="Slicer_selfMade" caption="selfMade" style="SlicerStyleLight6" rowHeight="260350"/>
  <slicer name="gender 2" xr10:uid="{1E34A68B-9DB3-4D7D-8EB1-A1E6DDD9F967}" cache="Slicer_gender" caption="gender" style="SlicerStyleLight6"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99C65E-E670-4A3F-9812-27F50202917E}" name="Table1" displayName="Table1" ref="A1:Y476" totalsRowShown="0" headerRowDxfId="0">
  <autoFilter ref="A1:Y476" xr:uid="{E399C65E-E670-4A3F-9812-27F50202917E}"/>
  <tableColumns count="25">
    <tableColumn id="1" xr3:uid="{953C331D-AE54-492F-9798-4348F025BE56}" name="rank"/>
    <tableColumn id="2" xr3:uid="{E81EC4D5-A7FF-4C34-850B-EB774B4812AF}" name="category"/>
    <tableColumn id="3" xr3:uid="{77F80DE5-4826-4587-B3FF-EEF8FE587CB0}" name="personName"/>
    <tableColumn id="4" xr3:uid="{763BAB52-32BF-4CAE-864A-AA35A61F921A}" name="country"/>
    <tableColumn id="5" xr3:uid="{2018A3BD-52AD-4077-B322-DEB7AFA79961}" name="city"/>
    <tableColumn id="6" xr3:uid="{3B48073D-E403-479E-A390-ED41517EF361}" name="source"/>
    <tableColumn id="7" xr3:uid="{2ADE9682-E322-4A8E-BC61-D0A8E8734387}" name="industries"/>
    <tableColumn id="8" xr3:uid="{507BBE5F-E14D-4B2C-A465-A6C51FD45B85}" name="selfMade"/>
    <tableColumn id="9" xr3:uid="{FBF18AB2-5F7E-41CB-9B60-2383F9321895}" name="gender"/>
    <tableColumn id="10" xr3:uid="{307F6C5A-7FDE-46A4-93DB-752F45345058}" name="lastName"/>
    <tableColumn id="11" xr3:uid="{6DBB425E-F77B-4582-AC69-7FC9C41FE2E6}" name="firstName"/>
    <tableColumn id="12" xr3:uid="{20F31359-0C38-4B59-8582-219BA24D5303}" name="Full Name">
      <calculatedColumnFormula>_xlfn.CONCAT(K2, "  ",J2)</calculatedColumnFormula>
    </tableColumn>
    <tableColumn id="13" xr3:uid="{D4DD6F9B-DA0F-4021-A407-3E196B207130}" name="finalWorth" dataDxfId="10"/>
    <tableColumn id="14" xr3:uid="{E30257ED-42F7-4B39-A5AF-4C40BBB7A54C}" name="cpi_country" dataDxfId="9"/>
    <tableColumn id="15" xr3:uid="{7DEF11F3-2993-467B-A757-5B7F68F4AECE}" name="gdp_country" dataDxfId="8"/>
    <tableColumn id="16" xr3:uid="{382713F5-5048-4623-9B0A-6A39D7092D2C}" name="life_expectancy_country" dataDxfId="7"/>
    <tableColumn id="17" xr3:uid="{783CDF14-8898-4F36-BAAF-BAA6AC618B0A}" name="tax_revenue_country_country" dataDxfId="6"/>
    <tableColumn id="18" xr3:uid="{38BFD5CE-BC66-4688-8707-33373E254386}" name="total_tax_rate_country" dataDxfId="5"/>
    <tableColumn id="19" xr3:uid="{9541853C-5434-490F-97DF-7712C94D291B}" name="population_country" dataDxfId="4"/>
    <tableColumn id="20" xr3:uid="{F746F4AB-5207-46C2-83E7-25BC057B9DDC}" name="Age" dataDxfId="3">
      <calculatedColumnFormula>YEARFRAC(X2,Y2,1)</calculatedColumnFormula>
    </tableColumn>
    <tableColumn id="21" xr3:uid="{295AB2DF-EF69-4624-975E-11C943BEB318}" name="birthYear"/>
    <tableColumn id="22" xr3:uid="{A531834B-00E7-43C1-A6EA-B61AB7FF2B0F}" name="birthMonth"/>
    <tableColumn id="23" xr3:uid="{075E6ECB-7D67-4322-95F7-97B5C8E98A02}" name="birthDay"/>
    <tableColumn id="24" xr3:uid="{08A15814-A4CB-43A2-91F2-0436ABF8B9E7}" name="birthDate" dataDxfId="2">
      <calculatedColumnFormula>DATE(U2,V2,W2)</calculatedColumnFormula>
    </tableColumn>
    <tableColumn id="25" xr3:uid="{10D1F934-B2FA-47AE-AA1B-503A6A5A4800}" name="todayDate" dataDxfId="1">
      <calculatedColumnFormula>TODAY()</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875" row="5">
    <wetp:webextensionref xmlns:r="http://schemas.openxmlformats.org/officeDocument/2006/relationships" r:id="rId1"/>
  </wetp:taskpane>
  <wetp:taskpane dockstate="right" visibility="0" width="875" row="6">
    <wetp:webextensionref xmlns:r="http://schemas.openxmlformats.org/officeDocument/2006/relationships" r:id="rId2"/>
  </wetp:taskpane>
</wetp:taskpanes>
</file>

<file path=xl/webextensions/webextension1.xml><?xml version="1.0" encoding="utf-8"?>
<we:webextension xmlns:we="http://schemas.microsoft.com/office/webextensions/webextension/2010/11" id="{ACCC7D5D-F616-437F-A485-20BD8BFE0126}">
  <we:reference id="wa104379190" version="2.0.0.0" store="en-US" storeType="OMEX"/>
  <we:alternateReferences>
    <we:reference id="wa104379190" version="2.0.0.0" store="wa104379190" storeType="OMEX"/>
  </we:alternateReferences>
  <we:properties/>
  <we:bindings>
    <we:binding id="RangeSelect" type="matrix" appref="{D4A4B4F3-3347-4B9D-AEEE-8A50A79C3E3F}"/>
    <we:binding id="Input" type="matrix" appref="{BCB3FAA9-DCEF-4E69-8D9B-3210E5313F4A}"/>
    <we:binding id="Output" type="matrix" appref="{F641D6FB-C890-4842-A43E-81631901585F}"/>
  </we:bindings>
  <we:snapshot xmlns:r="http://schemas.openxmlformats.org/officeDocument/2006/relationships"/>
</we:webextension>
</file>

<file path=xl/webextensions/webextension2.xml><?xml version="1.0" encoding="utf-8"?>
<we:webextension xmlns:we="http://schemas.microsoft.com/office/webextensions/webextension/2010/11" id="{E4663AED-98A7-4926-B81A-D34B061B263B}">
  <we:reference id="wa200000169" version="1.17.0.0" store="en-US" storeType="OMEX"/>
  <we:alternateReferences>
    <we:reference id="wa200000169" version="1.17.0.0" store="wa200000169"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_xldudf_SAP_GETDIMENSIONFILTER</we:customFunctionIds>
        <we:customFunctionIds>_xldudf_SAP_OVERWRITEDIMENSIONFILTER</we:customFunctionIds>
        <we:customFunctionIds>_xldudf_SAP_GETDIMENSIONS</we:customFunctionIds>
        <we:customFunctionIds>_xldudf_SAP_GETTABLENAME</we:customFunctionIds>
        <we:customFunctionIds>_xldudf_SAP_GETTABLESTATUS</we:customFunctionIds>
        <we:customFunctionIds>_xldudf_SAP_GETDATA</we:customFunctionIds>
        <we:customFunctionIds>_xldudf_SAP_SETDATA</we:customFunctionIds>
        <we:customFunctionIds>_xldudf_SAP_GETPLANNINGTRIGGERNAME</we:customFunctionIds>
        <we:customFunctionIds>_xldudf_SAP_GETPLANNINGTRIGGERPARAMETERS</we:customFunctionIds>
        <we:customFunctionIds>_xldudf_SAP_GETPLANNINGTRIGGERPARAMETERVALUE</we:customFunctionIds>
        <we:customFunctionIds>_xldudf_SAP_TIMEOFFSET</we:customFunctionIds>
        <we:customFunctionIds>_xldudf_SAP_MEMBERPROPERTY</we:customFunctionIds>
        <we:customFunctionIds>_xldudf_SAP_GETVARIABLES</we:customFunctionIds>
      </we:customFunctionIdList>
    </a:ext>
  </we:extLst>
</we:webextension>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74" zoomScaleNormal="74" workbookViewId="0">
      <selection activeCell="O4" sqref="O4"/>
    </sheetView>
  </sheetViews>
  <sheetFormatPr defaultColWidth="10.6484375" defaultRowHeight="15.6" x14ac:dyDescent="0.6"/>
  <cols>
    <col min="1" max="1" width="4.6484375" customWidth="1"/>
    <col min="2" max="2" width="23.69921875" bestFit="1" customWidth="1"/>
    <col min="3" max="3" width="35.3984375" bestFit="1" customWidth="1"/>
    <col min="8" max="8" width="11" customWidth="1"/>
    <col min="12" max="14" width="11" customWidth="1"/>
    <col min="15" max="15" width="10.84765625" bestFit="1" customWidth="1"/>
    <col min="16" max="16" width="13.5" bestFit="1" customWidth="1"/>
    <col min="17" max="17" width="18.44921875" bestFit="1" customWidth="1"/>
    <col min="18" max="18" width="24.44921875" bestFit="1" customWidth="1"/>
    <col min="19" max="20" width="11" customWidth="1"/>
    <col min="21" max="21" width="20.296875" bestFit="1" customWidth="1"/>
  </cols>
  <sheetData>
    <row r="1" spans="1:22" s="2" customFormat="1" x14ac:dyDescent="0.6">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6">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6">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6">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6">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6">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6">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6">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6">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6">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6">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6">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6">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6">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6">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6">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6">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6">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6">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6">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6">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6">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6">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6">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6">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6">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6">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6">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6">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6">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6">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6">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6">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6">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6">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6">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6">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6">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6">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6">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6">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6">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6">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6">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6">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6">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6">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6">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6">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6">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6">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6">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6">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6">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6">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6">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6">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6">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6">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6">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6">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6">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6">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6">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6">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6">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6">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6">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6">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6">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6">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6">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6">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6">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6">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6">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6">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6">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6">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6">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6">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6">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6">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6">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6">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6">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6">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6">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6">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6">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6">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6">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6">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6">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6">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6">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6">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6">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6">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6">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6">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6">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6">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6">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6">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6">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6">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6">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6">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6">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6">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6">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6">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6">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6">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6">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6">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6">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6">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6">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6">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6">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6">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6">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6">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6">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6">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6">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6">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6">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6">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6">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6">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6">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6">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6">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6">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6">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6">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6">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6">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6">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6">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6">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6">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6">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6">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6">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6">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6">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6">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6">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6">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6">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6">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6">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6">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6">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6">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6">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6">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6">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6">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6">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6">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6">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6">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6">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6">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6">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6">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6">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6">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6">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6">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6">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6">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6">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6">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6">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6">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6">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6">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6">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6">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6">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6">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6">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6">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6">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6">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6">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6">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6">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6">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6">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6">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6">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6">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6">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6">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6">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6">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6">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6">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6">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6">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6">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6">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6">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6">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6">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6">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6">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6">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6">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6">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6">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6">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6">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6">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6">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6">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6">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6">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6">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6">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6">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6">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6">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6">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6">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6">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6">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6">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6">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6">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6">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6">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6">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6">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6">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6">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6">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6">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6">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6">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6">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6">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6">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6">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6">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6">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6">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6">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6">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6">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6">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6">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6">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6">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6">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6">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6">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6">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6">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6">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6">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6">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6">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6">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6">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6">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6">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6">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6">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6">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6">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6">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6">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6">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6">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6">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6">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6">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6">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6">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6">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6">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6">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6">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6">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6">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6">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6">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6">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6">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6">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6">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6">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6">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6">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6">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6">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6">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6">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6">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6">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6">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6">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6">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6">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6">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6">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6">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6">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6">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6">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6">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6">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6">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6">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6">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6">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6">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6">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6">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6">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6">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6">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6">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6">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6">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6">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6">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6">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6">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6">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6">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6">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6">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6">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6">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6">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6">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6">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6">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6">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6">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6">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6">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6">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6">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6">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6">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6">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6">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6">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6">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6">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6">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6">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6">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6">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6">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6">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6">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6">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6">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6">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6">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6">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6">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6">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6">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6">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6">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6">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6">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6">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6">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6">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6">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6">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6">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6">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6">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6">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6">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6">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6">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6">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6">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6">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6">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6">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6">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6">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6">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6">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6">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6">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6">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6">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6">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6">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6">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6">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6">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6">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6">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6">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6">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6">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6">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6">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6">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6">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6">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6">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6">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6">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6">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6">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6">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6">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6">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6">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6">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6">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6">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6">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6">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6">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6">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6">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6">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6">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6">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6">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6">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6">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6">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6">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6">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6">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6">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6">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6">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6">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6">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6">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6">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6">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6">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6">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6">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6">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6">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6">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6">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6">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6">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6">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6">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6">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6">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6">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6">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6">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6">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6">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6">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6">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6">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6">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6">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6">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6">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6">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6">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6">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autoFilter ref="A1:U482" xr:uid="{00000000-0001-0000-0000-000000000000}"/>
  <pageMargins left="0.7" right="0.7" top="0.75" bottom="0.75" header="0.3" footer="0.3"/>
  <extLst>
    <ext xmlns:x15="http://schemas.microsoft.com/office/spreadsheetml/2010/11/main" uri="{F7C9EE02-42E1-4005-9D12-6889AFFD525C}">
      <x15:webExtensions xmlns:xm="http://schemas.microsoft.com/office/excel/2006/main">
        <x15:webExtension appRef="{D4A4B4F3-3347-4B9D-AEEE-8A50A79C3E3F}">
          <xm:f>#REF!</xm:f>
        </x15:webExtension>
        <x15:webExtension appRef="{BCB3FAA9-DCEF-4E69-8D9B-3210E5313F4A}">
          <xm:f>#REF!</xm:f>
        </x15:webExtension>
        <x15:webExtension appRef="{F641D6FB-C890-4842-A43E-81631901585F}">
          <xm:f>#REF!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B45DE-EB05-48B0-B2C2-FDA31BFF8532}">
  <dimension ref="A1:Y476"/>
  <sheetViews>
    <sheetView topLeftCell="K2" zoomScale="74" zoomScaleNormal="74" workbookViewId="0">
      <selection activeCell="L452" sqref="L452"/>
    </sheetView>
  </sheetViews>
  <sheetFormatPr defaultColWidth="10.6484375" defaultRowHeight="15.6" x14ac:dyDescent="0.6"/>
  <cols>
    <col min="1" max="1" width="6.19921875" customWidth="1"/>
    <col min="2" max="2" width="23.69921875" bestFit="1" customWidth="1"/>
    <col min="3" max="3" width="35.3984375" bestFit="1" customWidth="1"/>
    <col min="7" max="7" width="10.69921875" customWidth="1"/>
    <col min="8" max="8" width="11" customWidth="1"/>
    <col min="11" max="11" width="16.19921875" bestFit="1" customWidth="1"/>
    <col min="12" max="12" width="28.34765625" bestFit="1" customWidth="1"/>
    <col min="13" max="13" width="12.69921875" style="5" bestFit="1" customWidth="1"/>
    <col min="14" max="14" width="13.5" style="9" bestFit="1" customWidth="1"/>
    <col min="15" max="15" width="23.8984375" style="5" customWidth="1"/>
    <col min="16" max="16" width="24.44921875" style="9" bestFit="1" customWidth="1"/>
    <col min="17" max="17" width="27.94921875" style="9" customWidth="1"/>
    <col min="18" max="18" width="21.94921875" style="9" customWidth="1"/>
    <col min="19" max="19" width="20.296875" style="11" customWidth="1"/>
    <col min="20" max="20" width="10.6484375" style="11"/>
    <col min="21" max="21" width="11" customWidth="1"/>
    <col min="22" max="22" width="12.1484375" customWidth="1"/>
    <col min="23" max="23" width="10.84765625" bestFit="1" customWidth="1"/>
    <col min="24" max="24" width="10.6484375" style="3" customWidth="1"/>
    <col min="25" max="25" width="11.19921875" style="3" customWidth="1"/>
    <col min="26" max="26" width="10.6484375" customWidth="1"/>
  </cols>
  <sheetData>
    <row r="1" spans="1:25" s="2" customFormat="1" x14ac:dyDescent="0.6">
      <c r="A1" s="2" t="s">
        <v>0</v>
      </c>
      <c r="B1" s="2" t="s">
        <v>2</v>
      </c>
      <c r="C1" s="2" t="s">
        <v>3</v>
      </c>
      <c r="D1" s="2" t="s">
        <v>4</v>
      </c>
      <c r="E1" s="2" t="s">
        <v>5</v>
      </c>
      <c r="F1" s="2" t="s">
        <v>6</v>
      </c>
      <c r="G1" s="2" t="s">
        <v>7</v>
      </c>
      <c r="H1" s="2" t="s">
        <v>8</v>
      </c>
      <c r="I1" s="2" t="s">
        <v>9</v>
      </c>
      <c r="J1" s="2" t="s">
        <v>10</v>
      </c>
      <c r="K1" s="2" t="s">
        <v>11</v>
      </c>
      <c r="L1" s="2" t="s">
        <v>1824</v>
      </c>
      <c r="M1" s="4" t="s">
        <v>1</v>
      </c>
      <c r="N1" s="8" t="s">
        <v>15</v>
      </c>
      <c r="O1" s="4" t="s">
        <v>16</v>
      </c>
      <c r="P1" s="8" t="s">
        <v>17</v>
      </c>
      <c r="Q1" s="8" t="s">
        <v>18</v>
      </c>
      <c r="R1" s="8" t="s">
        <v>19</v>
      </c>
      <c r="S1" s="10" t="s">
        <v>20</v>
      </c>
      <c r="T1" s="10" t="s">
        <v>1798</v>
      </c>
      <c r="U1" s="2" t="s">
        <v>12</v>
      </c>
      <c r="V1" s="2" t="s">
        <v>13</v>
      </c>
      <c r="W1" s="2" t="s">
        <v>14</v>
      </c>
      <c r="X1" s="12" t="s">
        <v>1825</v>
      </c>
      <c r="Y1" s="12" t="s">
        <v>1826</v>
      </c>
    </row>
    <row r="2" spans="1:25" x14ac:dyDescent="0.6">
      <c r="A2">
        <v>1</v>
      </c>
      <c r="B2" t="s">
        <v>21</v>
      </c>
      <c r="C2" t="s">
        <v>22</v>
      </c>
      <c r="D2" t="s">
        <v>23</v>
      </c>
      <c r="E2" t="s">
        <v>24</v>
      </c>
      <c r="F2" t="s">
        <v>25</v>
      </c>
      <c r="G2" t="s">
        <v>21</v>
      </c>
      <c r="H2" t="b">
        <v>0</v>
      </c>
      <c r="I2" t="s">
        <v>1796</v>
      </c>
      <c r="J2" t="s">
        <v>27</v>
      </c>
      <c r="K2" t="s">
        <v>28</v>
      </c>
      <c r="L2" t="str">
        <f>_xlfn.CONCAT(K2, "  ",J2)</f>
        <v>Bernard  Arnault</v>
      </c>
      <c r="M2" s="5">
        <v>211000</v>
      </c>
      <c r="N2" s="9">
        <v>110.05</v>
      </c>
      <c r="O2" s="5">
        <v>2715518274227</v>
      </c>
      <c r="P2" s="9">
        <v>82.5</v>
      </c>
      <c r="Q2" s="9">
        <v>24.2</v>
      </c>
      <c r="R2" s="9">
        <v>60.7</v>
      </c>
      <c r="S2" s="11">
        <v>67059887</v>
      </c>
      <c r="T2" s="11">
        <f t="shared" ref="T2:T65" ca="1" si="0">YEARFRAC(X2,Y2,1)</f>
        <v>75.312799452429843</v>
      </c>
      <c r="U2">
        <v>1949</v>
      </c>
      <c r="V2">
        <v>3</v>
      </c>
      <c r="W2">
        <v>5</v>
      </c>
      <c r="X2" s="3">
        <f t="shared" ref="X2:X65" si="1">DATE(U2,V2,W2)</f>
        <v>17962</v>
      </c>
      <c r="Y2" s="3">
        <f ca="1">TODAY()</f>
        <v>45470</v>
      </c>
    </row>
    <row r="3" spans="1:25" x14ac:dyDescent="0.6">
      <c r="A3">
        <v>2</v>
      </c>
      <c r="B3" t="s">
        <v>30</v>
      </c>
      <c r="C3" t="s">
        <v>31</v>
      </c>
      <c r="D3" t="s">
        <v>32</v>
      </c>
      <c r="E3" t="s">
        <v>33</v>
      </c>
      <c r="F3" t="s">
        <v>34</v>
      </c>
      <c r="G3" t="s">
        <v>30</v>
      </c>
      <c r="H3" t="b">
        <v>1</v>
      </c>
      <c r="I3" t="s">
        <v>1796</v>
      </c>
      <c r="J3" t="s">
        <v>35</v>
      </c>
      <c r="K3" t="s">
        <v>36</v>
      </c>
      <c r="L3" t="str">
        <f t="shared" ref="L3:L66" si="2">_xlfn.CONCAT(K3, "  ",J3)</f>
        <v>Elon  Musk</v>
      </c>
      <c r="M3" s="5">
        <v>180000</v>
      </c>
      <c r="N3" s="9">
        <v>117.24</v>
      </c>
      <c r="O3" s="5">
        <v>21427700000000</v>
      </c>
      <c r="P3" s="9">
        <v>78.5</v>
      </c>
      <c r="Q3" s="9">
        <v>9.6</v>
      </c>
      <c r="R3" s="9">
        <v>36.6</v>
      </c>
      <c r="S3" s="11">
        <v>328239523</v>
      </c>
      <c r="T3" s="11">
        <f t="shared" ca="1" si="0"/>
        <v>52.99797201379031</v>
      </c>
      <c r="U3">
        <v>1971</v>
      </c>
      <c r="V3">
        <v>6</v>
      </c>
      <c r="W3">
        <v>28</v>
      </c>
      <c r="X3" s="3">
        <f t="shared" si="1"/>
        <v>26112</v>
      </c>
      <c r="Y3" s="3">
        <f t="shared" ref="Y3:Y66" ca="1" si="3">TODAY()</f>
        <v>45470</v>
      </c>
    </row>
    <row r="4" spans="1:25" x14ac:dyDescent="0.6">
      <c r="A4">
        <v>3</v>
      </c>
      <c r="B4" t="s">
        <v>38</v>
      </c>
      <c r="C4" t="s">
        <v>39</v>
      </c>
      <c r="D4" t="s">
        <v>32</v>
      </c>
      <c r="E4" t="s">
        <v>40</v>
      </c>
      <c r="F4" t="s">
        <v>41</v>
      </c>
      <c r="G4" t="s">
        <v>38</v>
      </c>
      <c r="H4" t="b">
        <v>1</v>
      </c>
      <c r="I4" t="s">
        <v>1796</v>
      </c>
      <c r="J4" t="s">
        <v>42</v>
      </c>
      <c r="K4" t="s">
        <v>43</v>
      </c>
      <c r="L4" t="str">
        <f t="shared" si="2"/>
        <v>Jeff  Bezos</v>
      </c>
      <c r="M4" s="5">
        <v>114000</v>
      </c>
      <c r="N4" s="9">
        <v>117.24</v>
      </c>
      <c r="O4" s="5">
        <v>21427700000000</v>
      </c>
      <c r="P4" s="9">
        <v>78.5</v>
      </c>
      <c r="Q4" s="9">
        <v>9.6</v>
      </c>
      <c r="R4" s="9">
        <v>36.6</v>
      </c>
      <c r="S4" s="11">
        <v>328239523</v>
      </c>
      <c r="T4" s="11">
        <f t="shared" ca="1" si="0"/>
        <v>60.455186032942862</v>
      </c>
      <c r="U4">
        <v>1964</v>
      </c>
      <c r="V4">
        <v>1</v>
      </c>
      <c r="W4">
        <v>12</v>
      </c>
      <c r="X4" s="3">
        <f t="shared" si="1"/>
        <v>23388</v>
      </c>
      <c r="Y4" s="3">
        <f t="shared" ca="1" si="3"/>
        <v>45470</v>
      </c>
    </row>
    <row r="5" spans="1:25" x14ac:dyDescent="0.6">
      <c r="A5">
        <v>4</v>
      </c>
      <c r="B5" t="s">
        <v>38</v>
      </c>
      <c r="C5" t="s">
        <v>44</v>
      </c>
      <c r="D5" t="s">
        <v>32</v>
      </c>
      <c r="E5" t="s">
        <v>45</v>
      </c>
      <c r="F5" t="s">
        <v>46</v>
      </c>
      <c r="G5" t="s">
        <v>38</v>
      </c>
      <c r="H5" t="b">
        <v>1</v>
      </c>
      <c r="I5" t="s">
        <v>1796</v>
      </c>
      <c r="J5" t="s">
        <v>47</v>
      </c>
      <c r="K5" t="s">
        <v>48</v>
      </c>
      <c r="L5" t="str">
        <f t="shared" si="2"/>
        <v>Larry  Ellison</v>
      </c>
      <c r="M5" s="5">
        <v>107000</v>
      </c>
      <c r="N5" s="9">
        <v>117.24</v>
      </c>
      <c r="O5" s="5">
        <v>21427700000000</v>
      </c>
      <c r="P5" s="9">
        <v>78.5</v>
      </c>
      <c r="Q5" s="9">
        <v>9.6</v>
      </c>
      <c r="R5" s="9">
        <v>36.6</v>
      </c>
      <c r="S5" s="11">
        <v>328239523</v>
      </c>
      <c r="T5" s="11">
        <f t="shared" ca="1" si="0"/>
        <v>79.858345163252892</v>
      </c>
      <c r="U5">
        <v>1944</v>
      </c>
      <c r="V5">
        <v>8</v>
      </c>
      <c r="W5">
        <v>17</v>
      </c>
      <c r="X5" s="3">
        <f t="shared" si="1"/>
        <v>16301</v>
      </c>
      <c r="Y5" s="3">
        <f t="shared" ca="1" si="3"/>
        <v>45470</v>
      </c>
    </row>
    <row r="6" spans="1:25" x14ac:dyDescent="0.6">
      <c r="A6">
        <v>5</v>
      </c>
      <c r="B6" t="s">
        <v>49</v>
      </c>
      <c r="C6" t="s">
        <v>50</v>
      </c>
      <c r="D6" t="s">
        <v>32</v>
      </c>
      <c r="E6" t="s">
        <v>51</v>
      </c>
      <c r="F6" t="s">
        <v>52</v>
      </c>
      <c r="G6" t="s">
        <v>49</v>
      </c>
      <c r="H6" t="b">
        <v>1</v>
      </c>
      <c r="I6" t="s">
        <v>1796</v>
      </c>
      <c r="J6" t="s">
        <v>53</v>
      </c>
      <c r="K6" t="s">
        <v>54</v>
      </c>
      <c r="L6" t="str">
        <f t="shared" si="2"/>
        <v>Warren  Buffett</v>
      </c>
      <c r="M6" s="5">
        <v>106000</v>
      </c>
      <c r="N6" s="9">
        <v>117.24</v>
      </c>
      <c r="O6" s="5">
        <v>21427700000000</v>
      </c>
      <c r="P6" s="9">
        <v>78.5</v>
      </c>
      <c r="Q6" s="9">
        <v>9.6</v>
      </c>
      <c r="R6" s="9">
        <v>36.6</v>
      </c>
      <c r="S6" s="11">
        <v>328239523</v>
      </c>
      <c r="T6" s="11">
        <f t="shared" ca="1" si="0"/>
        <v>93.825470474653443</v>
      </c>
      <c r="U6">
        <v>1930</v>
      </c>
      <c r="V6">
        <v>8</v>
      </c>
      <c r="W6">
        <v>30</v>
      </c>
      <c r="X6" s="3">
        <f t="shared" si="1"/>
        <v>11200</v>
      </c>
      <c r="Y6" s="3">
        <f t="shared" ca="1" si="3"/>
        <v>45470</v>
      </c>
    </row>
    <row r="7" spans="1:25" x14ac:dyDescent="0.6">
      <c r="A7">
        <v>6</v>
      </c>
      <c r="B7" t="s">
        <v>38</v>
      </c>
      <c r="C7" t="s">
        <v>55</v>
      </c>
      <c r="D7" t="s">
        <v>32</v>
      </c>
      <c r="E7" t="s">
        <v>40</v>
      </c>
      <c r="F7" t="s">
        <v>56</v>
      </c>
      <c r="G7" t="s">
        <v>38</v>
      </c>
      <c r="H7" t="b">
        <v>1</v>
      </c>
      <c r="I7" t="s">
        <v>1796</v>
      </c>
      <c r="J7" t="s">
        <v>57</v>
      </c>
      <c r="K7" t="s">
        <v>58</v>
      </c>
      <c r="L7" t="str">
        <f t="shared" si="2"/>
        <v>Bill  Gates</v>
      </c>
      <c r="M7" s="5">
        <v>104000</v>
      </c>
      <c r="N7" s="9">
        <v>117.24</v>
      </c>
      <c r="O7" s="5">
        <v>21427700000000</v>
      </c>
      <c r="P7" s="9">
        <v>78.5</v>
      </c>
      <c r="Q7" s="9">
        <v>9.6</v>
      </c>
      <c r="R7" s="9">
        <v>36.6</v>
      </c>
      <c r="S7" s="11">
        <v>328239523</v>
      </c>
      <c r="T7" s="11">
        <f t="shared" ca="1" si="0"/>
        <v>68.663954943679599</v>
      </c>
      <c r="U7">
        <v>1955</v>
      </c>
      <c r="V7">
        <v>10</v>
      </c>
      <c r="W7">
        <v>28</v>
      </c>
      <c r="X7" s="3">
        <f t="shared" si="1"/>
        <v>20390</v>
      </c>
      <c r="Y7" s="3">
        <f t="shared" ca="1" si="3"/>
        <v>45470</v>
      </c>
    </row>
    <row r="8" spans="1:25" x14ac:dyDescent="0.6">
      <c r="A8">
        <v>7</v>
      </c>
      <c r="B8" t="s">
        <v>59</v>
      </c>
      <c r="C8" t="s">
        <v>60</v>
      </c>
      <c r="D8" t="s">
        <v>32</v>
      </c>
      <c r="E8" t="s">
        <v>61</v>
      </c>
      <c r="F8" t="s">
        <v>62</v>
      </c>
      <c r="G8" t="s">
        <v>59</v>
      </c>
      <c r="H8" t="b">
        <v>1</v>
      </c>
      <c r="I8" t="s">
        <v>1796</v>
      </c>
      <c r="J8" t="s">
        <v>63</v>
      </c>
      <c r="K8" t="s">
        <v>64</v>
      </c>
      <c r="L8" t="str">
        <f t="shared" si="2"/>
        <v>Michael  Bloomberg</v>
      </c>
      <c r="M8" s="5">
        <v>94500</v>
      </c>
      <c r="N8" s="9">
        <v>117.24</v>
      </c>
      <c r="O8" s="5">
        <v>21427700000000</v>
      </c>
      <c r="P8" s="9">
        <v>78.5</v>
      </c>
      <c r="Q8" s="9">
        <v>9.6</v>
      </c>
      <c r="R8" s="9">
        <v>36.6</v>
      </c>
      <c r="S8" s="11">
        <v>328239523</v>
      </c>
      <c r="T8" s="11">
        <f t="shared" ca="1" si="0"/>
        <v>82.364823855389886</v>
      </c>
      <c r="U8">
        <v>1942</v>
      </c>
      <c r="V8">
        <v>2</v>
      </c>
      <c r="W8">
        <v>14</v>
      </c>
      <c r="X8" s="3">
        <f t="shared" si="1"/>
        <v>15386</v>
      </c>
      <c r="Y8" s="3">
        <f t="shared" ca="1" si="3"/>
        <v>45470</v>
      </c>
    </row>
    <row r="9" spans="1:25" x14ac:dyDescent="0.6">
      <c r="A9">
        <v>8</v>
      </c>
      <c r="B9" t="s">
        <v>65</v>
      </c>
      <c r="C9" t="s">
        <v>66</v>
      </c>
      <c r="D9" t="s">
        <v>67</v>
      </c>
      <c r="E9" t="s">
        <v>68</v>
      </c>
      <c r="F9" t="s">
        <v>65</v>
      </c>
      <c r="G9" t="s">
        <v>65</v>
      </c>
      <c r="H9" t="b">
        <v>1</v>
      </c>
      <c r="I9" t="s">
        <v>1796</v>
      </c>
      <c r="J9" t="s">
        <v>69</v>
      </c>
      <c r="K9" t="s">
        <v>70</v>
      </c>
      <c r="L9" t="str">
        <f t="shared" si="2"/>
        <v>Carlos  Slim Helu</v>
      </c>
      <c r="M9" s="5">
        <v>93000</v>
      </c>
      <c r="N9" s="9">
        <v>141.54</v>
      </c>
      <c r="O9" s="5">
        <v>1258286717125</v>
      </c>
      <c r="P9" s="9">
        <v>75</v>
      </c>
      <c r="Q9" s="9">
        <v>13.1</v>
      </c>
      <c r="R9" s="9">
        <v>55.1</v>
      </c>
      <c r="S9" s="11">
        <v>126014024</v>
      </c>
      <c r="T9" s="11">
        <f t="shared" ca="1" si="0"/>
        <v>84.411376300447714</v>
      </c>
      <c r="U9">
        <v>1940</v>
      </c>
      <c r="V9">
        <v>1</v>
      </c>
      <c r="W9">
        <v>28</v>
      </c>
      <c r="X9" s="3">
        <f t="shared" si="1"/>
        <v>14638</v>
      </c>
      <c r="Y9" s="3">
        <f t="shared" ca="1" si="3"/>
        <v>45470</v>
      </c>
    </row>
    <row r="10" spans="1:25" x14ac:dyDescent="0.6">
      <c r="A10">
        <v>9</v>
      </c>
      <c r="B10" t="s">
        <v>72</v>
      </c>
      <c r="C10" t="s">
        <v>73</v>
      </c>
      <c r="D10" t="s">
        <v>74</v>
      </c>
      <c r="E10" t="s">
        <v>75</v>
      </c>
      <c r="F10" t="s">
        <v>72</v>
      </c>
      <c r="G10" t="s">
        <v>72</v>
      </c>
      <c r="H10" t="b">
        <v>0</v>
      </c>
      <c r="I10" t="s">
        <v>1796</v>
      </c>
      <c r="J10" t="s">
        <v>76</v>
      </c>
      <c r="K10" t="s">
        <v>77</v>
      </c>
      <c r="L10" t="str">
        <f t="shared" si="2"/>
        <v>Mukesh  Ambani</v>
      </c>
      <c r="M10" s="5">
        <v>83400</v>
      </c>
      <c r="N10" s="9">
        <v>180.44</v>
      </c>
      <c r="O10" s="5">
        <v>2611000000000</v>
      </c>
      <c r="P10" s="9">
        <v>69.400000000000006</v>
      </c>
      <c r="Q10" s="9">
        <v>11.2</v>
      </c>
      <c r="R10" s="9">
        <v>49.7</v>
      </c>
      <c r="S10" s="11">
        <v>1366417754</v>
      </c>
      <c r="T10" s="11">
        <f t="shared" ca="1" si="0"/>
        <v>67.189596167008901</v>
      </c>
      <c r="U10">
        <v>1957</v>
      </c>
      <c r="V10">
        <v>4</v>
      </c>
      <c r="W10">
        <v>19</v>
      </c>
      <c r="X10" s="3">
        <f t="shared" si="1"/>
        <v>20929</v>
      </c>
      <c r="Y10" s="3">
        <f t="shared" ca="1" si="3"/>
        <v>45470</v>
      </c>
    </row>
    <row r="11" spans="1:25" x14ac:dyDescent="0.6">
      <c r="A11">
        <v>10</v>
      </c>
      <c r="B11" t="s">
        <v>38</v>
      </c>
      <c r="C11" t="s">
        <v>79</v>
      </c>
      <c r="D11" t="s">
        <v>32</v>
      </c>
      <c r="E11" t="s">
        <v>80</v>
      </c>
      <c r="F11" t="s">
        <v>56</v>
      </c>
      <c r="G11" t="s">
        <v>38</v>
      </c>
      <c r="H11" t="b">
        <v>1</v>
      </c>
      <c r="I11" t="s">
        <v>1796</v>
      </c>
      <c r="J11" t="s">
        <v>81</v>
      </c>
      <c r="K11" t="s">
        <v>82</v>
      </c>
      <c r="L11" t="str">
        <f t="shared" si="2"/>
        <v>Steve  Ballmer</v>
      </c>
      <c r="M11" s="5">
        <v>80700</v>
      </c>
      <c r="N11" s="9">
        <v>117.24</v>
      </c>
      <c r="O11" s="5">
        <v>21427700000000</v>
      </c>
      <c r="P11" s="9">
        <v>78.5</v>
      </c>
      <c r="Q11" s="9">
        <v>9.6</v>
      </c>
      <c r="R11" s="9">
        <v>36.6</v>
      </c>
      <c r="S11" s="11">
        <v>328239523</v>
      </c>
      <c r="T11" s="11">
        <f t="shared" ca="1" si="0"/>
        <v>68.258064516129039</v>
      </c>
      <c r="U11">
        <v>1956</v>
      </c>
      <c r="V11">
        <v>3</v>
      </c>
      <c r="W11">
        <v>24</v>
      </c>
      <c r="X11" s="3">
        <f t="shared" si="1"/>
        <v>20538</v>
      </c>
      <c r="Y11" s="3">
        <f t="shared" ca="1" si="3"/>
        <v>45470</v>
      </c>
    </row>
    <row r="12" spans="1:25" x14ac:dyDescent="0.6">
      <c r="A12">
        <v>11</v>
      </c>
      <c r="B12" t="s">
        <v>21</v>
      </c>
      <c r="C12" t="s">
        <v>83</v>
      </c>
      <c r="D12" t="s">
        <v>23</v>
      </c>
      <c r="E12" t="s">
        <v>24</v>
      </c>
      <c r="F12" t="s">
        <v>84</v>
      </c>
      <c r="G12" t="s">
        <v>21</v>
      </c>
      <c r="H12" t="b">
        <v>0</v>
      </c>
      <c r="I12" t="s">
        <v>1797</v>
      </c>
      <c r="J12" t="s">
        <v>86</v>
      </c>
      <c r="K12" t="s">
        <v>87</v>
      </c>
      <c r="L12" t="str">
        <f t="shared" si="2"/>
        <v>Francoise  Bettencourt Meyers</v>
      </c>
      <c r="M12" s="5">
        <v>80500</v>
      </c>
      <c r="N12" s="9">
        <v>110.05</v>
      </c>
      <c r="O12" s="5">
        <v>2715518274227</v>
      </c>
      <c r="P12" s="9">
        <v>82.5</v>
      </c>
      <c r="Q12" s="9">
        <v>24.2</v>
      </c>
      <c r="R12" s="9">
        <v>60.7</v>
      </c>
      <c r="S12" s="11">
        <v>67059887</v>
      </c>
      <c r="T12" s="11">
        <f t="shared" ca="1" si="0"/>
        <v>70.965092402464066</v>
      </c>
      <c r="U12">
        <v>1953</v>
      </c>
      <c r="V12">
        <v>7</v>
      </c>
      <c r="W12">
        <v>10</v>
      </c>
      <c r="X12" s="3">
        <f t="shared" si="1"/>
        <v>19550</v>
      </c>
      <c r="Y12" s="3">
        <f t="shared" ca="1" si="3"/>
        <v>45470</v>
      </c>
    </row>
    <row r="13" spans="1:25" x14ac:dyDescent="0.6">
      <c r="A13">
        <v>12</v>
      </c>
      <c r="B13" t="s">
        <v>38</v>
      </c>
      <c r="C13" t="s">
        <v>88</v>
      </c>
      <c r="D13" t="s">
        <v>32</v>
      </c>
      <c r="E13" t="s">
        <v>89</v>
      </c>
      <c r="F13" t="s">
        <v>90</v>
      </c>
      <c r="G13" t="s">
        <v>38</v>
      </c>
      <c r="H13" t="b">
        <v>1</v>
      </c>
      <c r="I13" t="s">
        <v>1796</v>
      </c>
      <c r="J13" t="s">
        <v>91</v>
      </c>
      <c r="K13" t="s">
        <v>48</v>
      </c>
      <c r="L13" t="str">
        <f t="shared" si="2"/>
        <v>Larry  Page</v>
      </c>
      <c r="M13" s="5">
        <v>79200</v>
      </c>
      <c r="N13" s="9">
        <v>117.24</v>
      </c>
      <c r="O13" s="5">
        <v>21427700000000</v>
      </c>
      <c r="P13" s="9">
        <v>78.5</v>
      </c>
      <c r="Q13" s="9">
        <v>9.6</v>
      </c>
      <c r="R13" s="9">
        <v>36.6</v>
      </c>
      <c r="S13" s="11">
        <v>328239523</v>
      </c>
      <c r="T13" s="11">
        <f t="shared" ca="1" si="0"/>
        <v>51.25530458590007</v>
      </c>
      <c r="U13">
        <v>1973</v>
      </c>
      <c r="V13">
        <v>3</v>
      </c>
      <c r="W13">
        <v>26</v>
      </c>
      <c r="X13" s="3">
        <f t="shared" si="1"/>
        <v>26749</v>
      </c>
      <c r="Y13" s="3">
        <f t="shared" ca="1" si="3"/>
        <v>45470</v>
      </c>
    </row>
    <row r="14" spans="1:25" x14ac:dyDescent="0.6">
      <c r="A14">
        <v>13</v>
      </c>
      <c r="B14" t="s">
        <v>21</v>
      </c>
      <c r="C14" t="s">
        <v>92</v>
      </c>
      <c r="D14" t="s">
        <v>93</v>
      </c>
      <c r="E14" t="s">
        <v>94</v>
      </c>
      <c r="F14" t="s">
        <v>95</v>
      </c>
      <c r="G14" t="s">
        <v>21</v>
      </c>
      <c r="H14" t="b">
        <v>1</v>
      </c>
      <c r="I14" t="s">
        <v>1796</v>
      </c>
      <c r="J14" t="s">
        <v>96</v>
      </c>
      <c r="K14" t="s">
        <v>97</v>
      </c>
      <c r="L14" t="str">
        <f t="shared" si="2"/>
        <v>Amancio  Ortega</v>
      </c>
      <c r="M14" s="5">
        <v>77300</v>
      </c>
      <c r="N14" s="9">
        <v>110.96</v>
      </c>
      <c r="O14" s="5">
        <v>1394116310769</v>
      </c>
      <c r="P14" s="9">
        <v>83.3</v>
      </c>
      <c r="Q14" s="9">
        <v>14.2</v>
      </c>
      <c r="R14" s="9">
        <v>47</v>
      </c>
      <c r="S14" s="11">
        <v>47076781</v>
      </c>
      <c r="T14" s="11">
        <f t="shared" ca="1" si="0"/>
        <v>88.247108404085154</v>
      </c>
      <c r="U14">
        <v>1936</v>
      </c>
      <c r="V14">
        <v>3</v>
      </c>
      <c r="W14">
        <v>28</v>
      </c>
      <c r="X14" s="3">
        <f t="shared" si="1"/>
        <v>13237</v>
      </c>
      <c r="Y14" s="3">
        <f t="shared" ca="1" si="3"/>
        <v>45470</v>
      </c>
    </row>
    <row r="15" spans="1:25" x14ac:dyDescent="0.6">
      <c r="A15">
        <v>14</v>
      </c>
      <c r="B15" t="s">
        <v>38</v>
      </c>
      <c r="C15" t="s">
        <v>99</v>
      </c>
      <c r="D15" t="s">
        <v>32</v>
      </c>
      <c r="E15" t="s">
        <v>100</v>
      </c>
      <c r="F15" t="s">
        <v>90</v>
      </c>
      <c r="G15" t="s">
        <v>38</v>
      </c>
      <c r="H15" t="b">
        <v>1</v>
      </c>
      <c r="I15" t="s">
        <v>1796</v>
      </c>
      <c r="J15" t="s">
        <v>101</v>
      </c>
      <c r="K15" t="s">
        <v>102</v>
      </c>
      <c r="L15" t="str">
        <f t="shared" si="2"/>
        <v>Sergey  Brin</v>
      </c>
      <c r="M15" s="5">
        <v>76000</v>
      </c>
      <c r="N15" s="9">
        <v>117.24</v>
      </c>
      <c r="O15" s="5">
        <v>21427700000000</v>
      </c>
      <c r="P15" s="9">
        <v>78.5</v>
      </c>
      <c r="Q15" s="9">
        <v>9.6</v>
      </c>
      <c r="R15" s="9">
        <v>36.6</v>
      </c>
      <c r="S15" s="11">
        <v>328239523</v>
      </c>
      <c r="T15" s="11">
        <f t="shared" ca="1" si="0"/>
        <v>50.850102669404521</v>
      </c>
      <c r="U15">
        <v>1973</v>
      </c>
      <c r="V15">
        <v>8</v>
      </c>
      <c r="W15">
        <v>21</v>
      </c>
      <c r="X15" s="3">
        <f t="shared" si="1"/>
        <v>26897</v>
      </c>
      <c r="Y15" s="3">
        <f t="shared" ca="1" si="3"/>
        <v>45470</v>
      </c>
    </row>
    <row r="16" spans="1:25" x14ac:dyDescent="0.6">
      <c r="A16">
        <v>15</v>
      </c>
      <c r="B16" t="s">
        <v>103</v>
      </c>
      <c r="C16" t="s">
        <v>104</v>
      </c>
      <c r="D16" t="s">
        <v>105</v>
      </c>
      <c r="E16" t="s">
        <v>106</v>
      </c>
      <c r="F16" t="s">
        <v>107</v>
      </c>
      <c r="G16" t="s">
        <v>103</v>
      </c>
      <c r="H16" t="b">
        <v>1</v>
      </c>
      <c r="I16" t="s">
        <v>1796</v>
      </c>
      <c r="J16" t="s">
        <v>108</v>
      </c>
      <c r="K16" t="s">
        <v>109</v>
      </c>
      <c r="L16" t="str">
        <f t="shared" si="2"/>
        <v>Shanshan  Zhong</v>
      </c>
      <c r="M16" s="5">
        <v>68000</v>
      </c>
      <c r="N16" s="9">
        <v>125.08</v>
      </c>
      <c r="O16" s="5">
        <v>19910000000000</v>
      </c>
      <c r="P16" s="9">
        <v>77</v>
      </c>
      <c r="Q16" s="9">
        <v>9.4</v>
      </c>
      <c r="R16" s="9">
        <v>59.2</v>
      </c>
      <c r="S16" s="11">
        <v>1397715000</v>
      </c>
      <c r="T16" s="11">
        <f t="shared" ca="1" si="0"/>
        <v>69.570855666525276</v>
      </c>
      <c r="U16">
        <v>1954</v>
      </c>
      <c r="V16">
        <v>12</v>
      </c>
      <c r="W16">
        <v>1</v>
      </c>
      <c r="X16" s="3">
        <f t="shared" si="1"/>
        <v>20059</v>
      </c>
      <c r="Y16" s="3">
        <f t="shared" ca="1" si="3"/>
        <v>45470</v>
      </c>
    </row>
    <row r="17" spans="1:25" x14ac:dyDescent="0.6">
      <c r="A17">
        <v>16</v>
      </c>
      <c r="B17" t="s">
        <v>38</v>
      </c>
      <c r="C17" t="s">
        <v>111</v>
      </c>
      <c r="D17" t="s">
        <v>32</v>
      </c>
      <c r="E17" t="s">
        <v>89</v>
      </c>
      <c r="F17" t="s">
        <v>112</v>
      </c>
      <c r="G17" t="s">
        <v>38</v>
      </c>
      <c r="H17" t="b">
        <v>1</v>
      </c>
      <c r="I17" t="s">
        <v>1796</v>
      </c>
      <c r="J17" t="s">
        <v>113</v>
      </c>
      <c r="K17" t="s">
        <v>114</v>
      </c>
      <c r="L17" t="str">
        <f t="shared" si="2"/>
        <v>Mark  Zuckerberg</v>
      </c>
      <c r="M17" s="5">
        <v>64400</v>
      </c>
      <c r="N17" s="9">
        <v>117.24</v>
      </c>
      <c r="O17" s="5">
        <v>21427700000000</v>
      </c>
      <c r="P17" s="9">
        <v>78.5</v>
      </c>
      <c r="Q17" s="9">
        <v>9.6</v>
      </c>
      <c r="R17" s="9">
        <v>36.6</v>
      </c>
      <c r="S17" s="11">
        <v>328239523</v>
      </c>
      <c r="T17" s="11">
        <f t="shared" ca="1" si="0"/>
        <v>40.118456196581199</v>
      </c>
      <c r="U17">
        <v>1984</v>
      </c>
      <c r="V17">
        <v>5</v>
      </c>
      <c r="W17">
        <v>14</v>
      </c>
      <c r="X17" s="3">
        <f t="shared" si="1"/>
        <v>30816</v>
      </c>
      <c r="Y17" s="3">
        <f t="shared" ca="1" si="3"/>
        <v>45470</v>
      </c>
    </row>
    <row r="18" spans="1:25" x14ac:dyDescent="0.6">
      <c r="A18">
        <v>17</v>
      </c>
      <c r="B18" t="s">
        <v>72</v>
      </c>
      <c r="C18" t="s">
        <v>115</v>
      </c>
      <c r="D18" t="s">
        <v>32</v>
      </c>
      <c r="E18" t="s">
        <v>116</v>
      </c>
      <c r="F18" t="s">
        <v>117</v>
      </c>
      <c r="G18" t="s">
        <v>72</v>
      </c>
      <c r="H18" t="b">
        <v>0</v>
      </c>
      <c r="I18" t="s">
        <v>1796</v>
      </c>
      <c r="J18" t="s">
        <v>118</v>
      </c>
      <c r="K18" t="s">
        <v>119</v>
      </c>
      <c r="L18" t="str">
        <f t="shared" si="2"/>
        <v>Charles  Koch</v>
      </c>
      <c r="M18" s="5">
        <v>59000</v>
      </c>
      <c r="N18" s="9">
        <v>117.24</v>
      </c>
      <c r="O18" s="5">
        <v>21427700000000</v>
      </c>
      <c r="P18" s="9">
        <v>78.5</v>
      </c>
      <c r="Q18" s="9">
        <v>9.6</v>
      </c>
      <c r="R18" s="9">
        <v>36.6</v>
      </c>
      <c r="S18" s="11">
        <v>328239523</v>
      </c>
      <c r="T18" s="11">
        <f t="shared" ca="1" si="0"/>
        <v>88.652997901012995</v>
      </c>
      <c r="U18">
        <v>1935</v>
      </c>
      <c r="V18">
        <v>11</v>
      </c>
      <c r="W18">
        <v>1</v>
      </c>
      <c r="X18" s="3">
        <f t="shared" si="1"/>
        <v>13089</v>
      </c>
      <c r="Y18" s="3">
        <f t="shared" ca="1" si="3"/>
        <v>45470</v>
      </c>
    </row>
    <row r="19" spans="1:25" x14ac:dyDescent="0.6">
      <c r="A19">
        <v>17</v>
      </c>
      <c r="B19" t="s">
        <v>72</v>
      </c>
      <c r="C19" t="s">
        <v>120</v>
      </c>
      <c r="D19" t="s">
        <v>32</v>
      </c>
      <c r="E19" t="s">
        <v>61</v>
      </c>
      <c r="F19" t="s">
        <v>117</v>
      </c>
      <c r="G19" t="s">
        <v>72</v>
      </c>
      <c r="H19" t="b">
        <v>0</v>
      </c>
      <c r="I19" t="s">
        <v>1797</v>
      </c>
      <c r="J19" t="s">
        <v>118</v>
      </c>
      <c r="K19" t="s">
        <v>121</v>
      </c>
      <c r="L19" t="str">
        <f t="shared" si="2"/>
        <v>Julia  Koch</v>
      </c>
      <c r="M19" s="5">
        <v>59000</v>
      </c>
      <c r="N19" s="9">
        <v>117.24</v>
      </c>
      <c r="O19" s="5">
        <v>21427700000000</v>
      </c>
      <c r="P19" s="9">
        <v>78.5</v>
      </c>
      <c r="Q19" s="9">
        <v>9.6</v>
      </c>
      <c r="R19" s="9">
        <v>36.6</v>
      </c>
      <c r="S19" s="11">
        <v>328239523</v>
      </c>
      <c r="T19" s="11">
        <f t="shared" ca="1" si="0"/>
        <v>62.208769718830126</v>
      </c>
      <c r="U19">
        <v>1962</v>
      </c>
      <c r="V19">
        <v>4</v>
      </c>
      <c r="W19">
        <v>12</v>
      </c>
      <c r="X19" s="3">
        <f t="shared" si="1"/>
        <v>22748</v>
      </c>
      <c r="Y19" s="3">
        <f t="shared" ca="1" si="3"/>
        <v>45470</v>
      </c>
    </row>
    <row r="20" spans="1:25" x14ac:dyDescent="0.6">
      <c r="A20">
        <v>19</v>
      </c>
      <c r="B20" t="s">
        <v>21</v>
      </c>
      <c r="C20" t="s">
        <v>122</v>
      </c>
      <c r="D20" t="s">
        <v>32</v>
      </c>
      <c r="E20" t="s">
        <v>123</v>
      </c>
      <c r="F20" t="s">
        <v>124</v>
      </c>
      <c r="G20" t="s">
        <v>21</v>
      </c>
      <c r="H20" t="b">
        <v>0</v>
      </c>
      <c r="I20" t="s">
        <v>1796</v>
      </c>
      <c r="J20" t="s">
        <v>125</v>
      </c>
      <c r="K20" t="s">
        <v>126</v>
      </c>
      <c r="L20" t="str">
        <f t="shared" si="2"/>
        <v>Jim  Walton</v>
      </c>
      <c r="M20" s="5">
        <v>58800</v>
      </c>
      <c r="N20" s="9">
        <v>117.24</v>
      </c>
      <c r="O20" s="5">
        <v>21427700000000</v>
      </c>
      <c r="P20" s="9">
        <v>78.5</v>
      </c>
      <c r="Q20" s="9">
        <v>9.6</v>
      </c>
      <c r="R20" s="9">
        <v>36.6</v>
      </c>
      <c r="S20" s="11">
        <v>328239523</v>
      </c>
      <c r="T20" s="11">
        <f t="shared" ca="1" si="0"/>
        <v>76.052728888888879</v>
      </c>
      <c r="U20">
        <v>1948</v>
      </c>
      <c r="V20">
        <v>6</v>
      </c>
      <c r="W20">
        <v>7</v>
      </c>
      <c r="X20" s="3">
        <f t="shared" si="1"/>
        <v>17691</v>
      </c>
      <c r="Y20" s="3">
        <f t="shared" ca="1" si="3"/>
        <v>45470</v>
      </c>
    </row>
    <row r="21" spans="1:25" x14ac:dyDescent="0.6">
      <c r="A21">
        <v>20</v>
      </c>
      <c r="B21" t="s">
        <v>21</v>
      </c>
      <c r="C21" t="s">
        <v>127</v>
      </c>
      <c r="D21" t="s">
        <v>32</v>
      </c>
      <c r="E21" t="s">
        <v>123</v>
      </c>
      <c r="F21" t="s">
        <v>124</v>
      </c>
      <c r="G21" t="s">
        <v>21</v>
      </c>
      <c r="H21" t="b">
        <v>0</v>
      </c>
      <c r="I21" t="s">
        <v>1796</v>
      </c>
      <c r="J21" t="s">
        <v>125</v>
      </c>
      <c r="K21" t="s">
        <v>128</v>
      </c>
      <c r="L21" t="str">
        <f t="shared" si="2"/>
        <v>Rob  Walton</v>
      </c>
      <c r="M21" s="5">
        <v>57600</v>
      </c>
      <c r="N21" s="9">
        <v>117.24</v>
      </c>
      <c r="O21" s="5">
        <v>21427700000000</v>
      </c>
      <c r="P21" s="9">
        <v>78.5</v>
      </c>
      <c r="Q21" s="9">
        <v>9.6</v>
      </c>
      <c r="R21" s="9">
        <v>36.6</v>
      </c>
      <c r="S21" s="11">
        <v>328239523</v>
      </c>
      <c r="T21" s="11">
        <f t="shared" ca="1" si="0"/>
        <v>79.663962685053747</v>
      </c>
      <c r="U21">
        <v>1944</v>
      </c>
      <c r="V21">
        <v>10</v>
      </c>
      <c r="W21">
        <v>27</v>
      </c>
      <c r="X21" s="3">
        <f t="shared" si="1"/>
        <v>16372</v>
      </c>
      <c r="Y21" s="3">
        <f t="shared" ca="1" si="3"/>
        <v>45470</v>
      </c>
    </row>
    <row r="22" spans="1:25" x14ac:dyDescent="0.6">
      <c r="A22">
        <v>21</v>
      </c>
      <c r="B22" t="s">
        <v>21</v>
      </c>
      <c r="C22" t="s">
        <v>129</v>
      </c>
      <c r="D22" t="s">
        <v>32</v>
      </c>
      <c r="E22" t="s">
        <v>130</v>
      </c>
      <c r="F22" t="s">
        <v>124</v>
      </c>
      <c r="G22" t="s">
        <v>21</v>
      </c>
      <c r="H22" t="b">
        <v>0</v>
      </c>
      <c r="I22" t="s">
        <v>1797</v>
      </c>
      <c r="J22" t="s">
        <v>125</v>
      </c>
      <c r="K22" t="s">
        <v>131</v>
      </c>
      <c r="L22" t="str">
        <f t="shared" si="2"/>
        <v>Alice  Walton</v>
      </c>
      <c r="M22" s="5">
        <v>56700</v>
      </c>
      <c r="N22" s="9">
        <v>117.24</v>
      </c>
      <c r="O22" s="5">
        <v>21427700000000</v>
      </c>
      <c r="P22" s="9">
        <v>78.5</v>
      </c>
      <c r="Q22" s="9">
        <v>9.6</v>
      </c>
      <c r="R22" s="9">
        <v>36.6</v>
      </c>
      <c r="S22" s="11">
        <v>328239523</v>
      </c>
      <c r="T22" s="11">
        <f t="shared" ca="1" si="0"/>
        <v>74.721423682409309</v>
      </c>
      <c r="U22">
        <v>1949</v>
      </c>
      <c r="V22">
        <v>10</v>
      </c>
      <c r="W22">
        <v>7</v>
      </c>
      <c r="X22" s="3">
        <f t="shared" si="1"/>
        <v>18178</v>
      </c>
      <c r="Y22" s="3">
        <f t="shared" ca="1" si="3"/>
        <v>45470</v>
      </c>
    </row>
    <row r="23" spans="1:25" x14ac:dyDescent="0.6">
      <c r="A23">
        <v>22</v>
      </c>
      <c r="B23" t="s">
        <v>59</v>
      </c>
      <c r="C23" t="s">
        <v>132</v>
      </c>
      <c r="D23" t="s">
        <v>133</v>
      </c>
      <c r="E23" t="s">
        <v>134</v>
      </c>
      <c r="F23" t="s">
        <v>135</v>
      </c>
      <c r="G23" t="s">
        <v>59</v>
      </c>
      <c r="H23" t="b">
        <v>0</v>
      </c>
      <c r="I23" t="s">
        <v>1796</v>
      </c>
      <c r="J23" t="s">
        <v>136</v>
      </c>
      <c r="K23" t="s">
        <v>137</v>
      </c>
      <c r="L23" t="str">
        <f t="shared" si="2"/>
        <v>David  Thomson</v>
      </c>
      <c r="M23" s="5">
        <v>54400</v>
      </c>
      <c r="N23" s="9">
        <v>116.76</v>
      </c>
      <c r="O23" s="5">
        <v>1736425629520</v>
      </c>
      <c r="P23" s="9">
        <v>81.900000000000006</v>
      </c>
      <c r="Q23" s="9">
        <v>12.8</v>
      </c>
      <c r="R23" s="9">
        <v>24.5</v>
      </c>
      <c r="S23" s="11">
        <v>36991981</v>
      </c>
      <c r="T23" s="11">
        <f t="shared" ca="1" si="0"/>
        <v>67.041752224503767</v>
      </c>
      <c r="U23">
        <v>1957</v>
      </c>
      <c r="V23">
        <v>6</v>
      </c>
      <c r="W23">
        <v>12</v>
      </c>
      <c r="X23" s="3">
        <f t="shared" si="1"/>
        <v>20983</v>
      </c>
      <c r="Y23" s="3">
        <f t="shared" ca="1" si="3"/>
        <v>45470</v>
      </c>
    </row>
    <row r="24" spans="1:25" x14ac:dyDescent="0.6">
      <c r="A24">
        <v>23</v>
      </c>
      <c r="B24" t="s">
        <v>38</v>
      </c>
      <c r="C24" t="s">
        <v>139</v>
      </c>
      <c r="D24" t="s">
        <v>32</v>
      </c>
      <c r="E24" t="s">
        <v>33</v>
      </c>
      <c r="F24" t="s">
        <v>140</v>
      </c>
      <c r="G24" t="s">
        <v>38</v>
      </c>
      <c r="H24" t="b">
        <v>1</v>
      </c>
      <c r="I24" t="s">
        <v>1796</v>
      </c>
      <c r="J24" t="s">
        <v>141</v>
      </c>
      <c r="K24" t="s">
        <v>64</v>
      </c>
      <c r="L24" t="str">
        <f t="shared" si="2"/>
        <v>Michael  Dell</v>
      </c>
      <c r="M24" s="5">
        <v>50100</v>
      </c>
      <c r="N24" s="9">
        <v>117.24</v>
      </c>
      <c r="O24" s="5">
        <v>21427700000000</v>
      </c>
      <c r="P24" s="9">
        <v>78.5</v>
      </c>
      <c r="Q24" s="9">
        <v>9.6</v>
      </c>
      <c r="R24" s="9">
        <v>36.6</v>
      </c>
      <c r="S24" s="11">
        <v>328239523</v>
      </c>
      <c r="T24" s="11">
        <f t="shared" ca="1" si="0"/>
        <v>59.340177960301162</v>
      </c>
      <c r="U24">
        <v>1965</v>
      </c>
      <c r="V24">
        <v>2</v>
      </c>
      <c r="W24">
        <v>23</v>
      </c>
      <c r="X24" s="3">
        <f t="shared" si="1"/>
        <v>23796</v>
      </c>
      <c r="Y24" s="3">
        <f t="shared" ca="1" si="3"/>
        <v>45470</v>
      </c>
    </row>
    <row r="25" spans="1:25" x14ac:dyDescent="0.6">
      <c r="A25">
        <v>24</v>
      </c>
      <c r="B25" t="s">
        <v>72</v>
      </c>
      <c r="C25" t="s">
        <v>142</v>
      </c>
      <c r="D25" t="s">
        <v>74</v>
      </c>
      <c r="E25" t="s">
        <v>143</v>
      </c>
      <c r="F25" t="s">
        <v>144</v>
      </c>
      <c r="G25" t="s">
        <v>72</v>
      </c>
      <c r="H25" t="b">
        <v>1</v>
      </c>
      <c r="I25" t="s">
        <v>1796</v>
      </c>
      <c r="J25" t="s">
        <v>145</v>
      </c>
      <c r="K25" t="s">
        <v>146</v>
      </c>
      <c r="L25" t="str">
        <f t="shared" si="2"/>
        <v>Gautam  Adani</v>
      </c>
      <c r="M25" s="5">
        <v>47200</v>
      </c>
      <c r="N25" s="9">
        <v>180.44</v>
      </c>
      <c r="O25" s="5">
        <v>2611000000000</v>
      </c>
      <c r="P25" s="9">
        <v>69.400000000000006</v>
      </c>
      <c r="Q25" s="9">
        <v>11.2</v>
      </c>
      <c r="R25" s="9">
        <v>49.7</v>
      </c>
      <c r="S25" s="11">
        <v>1366417754</v>
      </c>
      <c r="T25" s="11">
        <f t="shared" ca="1" si="0"/>
        <v>62.008908782756073</v>
      </c>
      <c r="U25">
        <v>1962</v>
      </c>
      <c r="V25">
        <v>6</v>
      </c>
      <c r="W25">
        <v>24</v>
      </c>
      <c r="X25" s="3">
        <f t="shared" si="1"/>
        <v>22821</v>
      </c>
      <c r="Y25" s="3">
        <f t="shared" ca="1" si="3"/>
        <v>45470</v>
      </c>
    </row>
    <row r="26" spans="1:25" x14ac:dyDescent="0.6">
      <c r="A26">
        <v>25</v>
      </c>
      <c r="B26" t="s">
        <v>21</v>
      </c>
      <c r="C26" t="s">
        <v>147</v>
      </c>
      <c r="D26" t="s">
        <v>32</v>
      </c>
      <c r="E26" t="s">
        <v>148</v>
      </c>
      <c r="F26" t="s">
        <v>149</v>
      </c>
      <c r="G26" t="s">
        <v>21</v>
      </c>
      <c r="H26" t="b">
        <v>1</v>
      </c>
      <c r="I26" t="s">
        <v>1796</v>
      </c>
      <c r="J26" t="s">
        <v>150</v>
      </c>
      <c r="K26" t="s">
        <v>151</v>
      </c>
      <c r="L26" t="str">
        <f t="shared" si="2"/>
        <v>Phil  Knight</v>
      </c>
      <c r="M26" s="5">
        <v>45100</v>
      </c>
      <c r="N26" s="9">
        <v>117.24</v>
      </c>
      <c r="O26" s="5">
        <v>21427700000000</v>
      </c>
      <c r="P26" s="9">
        <v>78.5</v>
      </c>
      <c r="Q26" s="9">
        <v>9.6</v>
      </c>
      <c r="R26" s="9">
        <v>36.6</v>
      </c>
      <c r="S26" s="11">
        <v>328239523</v>
      </c>
      <c r="T26" s="11">
        <f t="shared" ca="1" si="0"/>
        <v>86.337445322088314</v>
      </c>
      <c r="U26">
        <v>1938</v>
      </c>
      <c r="V26">
        <v>2</v>
      </c>
      <c r="W26">
        <v>24</v>
      </c>
      <c r="X26" s="3">
        <f t="shared" si="1"/>
        <v>13935</v>
      </c>
      <c r="Y26" s="3">
        <f t="shared" ca="1" si="3"/>
        <v>45470</v>
      </c>
    </row>
    <row r="27" spans="1:25" x14ac:dyDescent="0.6">
      <c r="A27">
        <v>26</v>
      </c>
      <c r="B27" t="s">
        <v>38</v>
      </c>
      <c r="C27" t="s">
        <v>152</v>
      </c>
      <c r="D27" t="s">
        <v>105</v>
      </c>
      <c r="E27" t="s">
        <v>153</v>
      </c>
      <c r="F27" t="s">
        <v>154</v>
      </c>
      <c r="G27" t="s">
        <v>38</v>
      </c>
      <c r="H27" t="b">
        <v>1</v>
      </c>
      <c r="I27" t="s">
        <v>1796</v>
      </c>
      <c r="J27" t="s">
        <v>155</v>
      </c>
      <c r="K27" t="s">
        <v>156</v>
      </c>
      <c r="L27" t="str">
        <f t="shared" si="2"/>
        <v>Yiming  Zhang</v>
      </c>
      <c r="M27" s="5">
        <v>45000</v>
      </c>
      <c r="N27" s="9">
        <v>125.08</v>
      </c>
      <c r="O27" s="5">
        <v>19910000000000</v>
      </c>
      <c r="P27" s="9">
        <v>77</v>
      </c>
      <c r="Q27" s="9">
        <v>9.4</v>
      </c>
      <c r="R27" s="9">
        <v>59.2</v>
      </c>
      <c r="S27" s="11">
        <v>1397715000</v>
      </c>
      <c r="T27" s="11">
        <f t="shared" ca="1" si="0"/>
        <v>40.48530982905983</v>
      </c>
      <c r="U27">
        <v>1984</v>
      </c>
      <c r="V27">
        <v>1</v>
      </c>
      <c r="W27">
        <v>1</v>
      </c>
      <c r="X27" s="3">
        <f t="shared" si="1"/>
        <v>30682</v>
      </c>
      <c r="Y27" s="3">
        <f t="shared" ca="1" si="3"/>
        <v>45470</v>
      </c>
    </row>
    <row r="28" spans="1:25" x14ac:dyDescent="0.6">
      <c r="A28">
        <v>27</v>
      </c>
      <c r="B28" t="s">
        <v>21</v>
      </c>
      <c r="C28" t="s">
        <v>157</v>
      </c>
      <c r="D28" t="s">
        <v>158</v>
      </c>
      <c r="E28" t="s">
        <v>159</v>
      </c>
      <c r="F28" t="s">
        <v>160</v>
      </c>
      <c r="G28" t="s">
        <v>21</v>
      </c>
      <c r="H28" t="b">
        <v>0</v>
      </c>
      <c r="I28" t="s">
        <v>1796</v>
      </c>
      <c r="J28" t="s">
        <v>161</v>
      </c>
      <c r="K28" t="s">
        <v>162</v>
      </c>
      <c r="L28" t="str">
        <f t="shared" si="2"/>
        <v>Dieter  Schwarz</v>
      </c>
      <c r="M28" s="5">
        <v>42900</v>
      </c>
      <c r="N28" s="9">
        <v>112.85</v>
      </c>
      <c r="O28" s="5">
        <v>3845630030824</v>
      </c>
      <c r="P28" s="9">
        <v>80.900000000000006</v>
      </c>
      <c r="Q28" s="9">
        <v>11.5</v>
      </c>
      <c r="R28" s="9">
        <v>48.8</v>
      </c>
      <c r="S28" s="11">
        <v>83132799</v>
      </c>
      <c r="T28" s="11">
        <f t="shared" ca="1" si="0"/>
        <v>84.75703552782376</v>
      </c>
      <c r="U28">
        <v>1939</v>
      </c>
      <c r="V28">
        <v>9</v>
      </c>
      <c r="W28">
        <v>24</v>
      </c>
      <c r="X28" s="3">
        <f t="shared" si="1"/>
        <v>14512</v>
      </c>
      <c r="Y28" s="3">
        <f t="shared" ca="1" si="3"/>
        <v>45470</v>
      </c>
    </row>
    <row r="29" spans="1:25" x14ac:dyDescent="0.6">
      <c r="A29">
        <v>28</v>
      </c>
      <c r="B29" t="s">
        <v>21</v>
      </c>
      <c r="C29" t="s">
        <v>164</v>
      </c>
      <c r="D29" t="s">
        <v>23</v>
      </c>
      <c r="E29" t="s">
        <v>24</v>
      </c>
      <c r="F29" t="s">
        <v>165</v>
      </c>
      <c r="G29" t="s">
        <v>21</v>
      </c>
      <c r="H29" t="b">
        <v>1</v>
      </c>
      <c r="I29" t="s">
        <v>1796</v>
      </c>
      <c r="J29" t="s">
        <v>166</v>
      </c>
      <c r="K29" t="s">
        <v>167</v>
      </c>
      <c r="L29" t="str">
        <f t="shared" si="2"/>
        <v>François  Pinault</v>
      </c>
      <c r="M29" s="5">
        <v>40100</v>
      </c>
      <c r="N29" s="9">
        <v>110.05</v>
      </c>
      <c r="O29" s="5">
        <v>2715518274227</v>
      </c>
      <c r="P29" s="9">
        <v>82.5</v>
      </c>
      <c r="Q29" s="9">
        <v>24.2</v>
      </c>
      <c r="R29" s="9">
        <v>60.7</v>
      </c>
      <c r="S29" s="11">
        <v>67059887</v>
      </c>
      <c r="T29" s="11">
        <f t="shared" ca="1" si="0"/>
        <v>87.847391411344901</v>
      </c>
      <c r="U29">
        <v>1936</v>
      </c>
      <c r="V29">
        <v>8</v>
      </c>
      <c r="W29">
        <v>21</v>
      </c>
      <c r="X29" s="3">
        <f t="shared" si="1"/>
        <v>13383</v>
      </c>
      <c r="Y29" s="3">
        <f t="shared" ca="1" si="3"/>
        <v>45470</v>
      </c>
    </row>
    <row r="30" spans="1:25" x14ac:dyDescent="0.6">
      <c r="A30">
        <v>29</v>
      </c>
      <c r="B30" t="s">
        <v>168</v>
      </c>
      <c r="C30" t="s">
        <v>169</v>
      </c>
      <c r="D30" t="s">
        <v>170</v>
      </c>
      <c r="E30" t="s">
        <v>171</v>
      </c>
      <c r="F30" t="s">
        <v>172</v>
      </c>
      <c r="G30" t="s">
        <v>168</v>
      </c>
      <c r="H30" t="b">
        <v>0</v>
      </c>
      <c r="I30" t="s">
        <v>1796</v>
      </c>
      <c r="J30" t="s">
        <v>173</v>
      </c>
      <c r="K30" t="s">
        <v>174</v>
      </c>
      <c r="L30" t="str">
        <f t="shared" si="2"/>
        <v>Klaus-Michael  Kuehne</v>
      </c>
      <c r="M30" s="5">
        <v>39100</v>
      </c>
      <c r="N30" s="9">
        <v>99.55</v>
      </c>
      <c r="O30" s="5">
        <v>703082435360</v>
      </c>
      <c r="P30" s="9">
        <v>83.6</v>
      </c>
      <c r="Q30" s="9">
        <v>10.1</v>
      </c>
      <c r="R30" s="9">
        <v>28.8</v>
      </c>
      <c r="S30" s="11">
        <v>8574832</v>
      </c>
      <c r="T30" s="11">
        <f t="shared" ca="1" si="0"/>
        <v>87.069130732375086</v>
      </c>
      <c r="U30">
        <v>1937</v>
      </c>
      <c r="V30">
        <v>6</v>
      </c>
      <c r="W30">
        <v>2</v>
      </c>
      <c r="X30" s="3">
        <f t="shared" si="1"/>
        <v>13668</v>
      </c>
      <c r="Y30" s="3">
        <f t="shared" ca="1" si="3"/>
        <v>45470</v>
      </c>
    </row>
    <row r="31" spans="1:25" x14ac:dyDescent="0.6">
      <c r="A31">
        <v>30</v>
      </c>
      <c r="B31" t="s">
        <v>103</v>
      </c>
      <c r="C31" t="s">
        <v>176</v>
      </c>
      <c r="D31" t="s">
        <v>177</v>
      </c>
      <c r="E31" t="s">
        <v>178</v>
      </c>
      <c r="F31" t="s">
        <v>179</v>
      </c>
      <c r="G31" t="s">
        <v>103</v>
      </c>
      <c r="H31" t="b">
        <v>0</v>
      </c>
      <c r="I31" t="s">
        <v>1796</v>
      </c>
      <c r="J31" t="s">
        <v>180</v>
      </c>
      <c r="K31" t="s">
        <v>181</v>
      </c>
      <c r="L31" t="str">
        <f t="shared" si="2"/>
        <v>Giovanni  Ferrero</v>
      </c>
      <c r="M31" s="5">
        <v>38900</v>
      </c>
      <c r="N31" s="9">
        <v>117.11</v>
      </c>
      <c r="O31" s="5">
        <v>529606710418</v>
      </c>
      <c r="P31" s="9">
        <v>81.599999999999994</v>
      </c>
      <c r="Q31" s="9">
        <v>24</v>
      </c>
      <c r="R31" s="9">
        <v>55.4</v>
      </c>
      <c r="S31" s="11">
        <v>11484055</v>
      </c>
      <c r="T31" s="11">
        <f t="shared" ca="1" si="0"/>
        <v>59.762533099950623</v>
      </c>
      <c r="U31">
        <v>1964</v>
      </c>
      <c r="V31">
        <v>9</v>
      </c>
      <c r="W31">
        <v>21</v>
      </c>
      <c r="X31" s="3">
        <f t="shared" si="1"/>
        <v>23641</v>
      </c>
      <c r="Y31" s="3">
        <f t="shared" ca="1" si="3"/>
        <v>45470</v>
      </c>
    </row>
    <row r="32" spans="1:25" x14ac:dyDescent="0.6">
      <c r="A32">
        <v>31</v>
      </c>
      <c r="B32" t="s">
        <v>103</v>
      </c>
      <c r="C32" t="s">
        <v>183</v>
      </c>
      <c r="D32" t="s">
        <v>32</v>
      </c>
      <c r="E32" t="s">
        <v>184</v>
      </c>
      <c r="F32" t="s">
        <v>185</v>
      </c>
      <c r="G32" t="s">
        <v>103</v>
      </c>
      <c r="H32" t="b">
        <v>0</v>
      </c>
      <c r="I32" t="s">
        <v>1797</v>
      </c>
      <c r="J32" t="s">
        <v>186</v>
      </c>
      <c r="K32" t="s">
        <v>187</v>
      </c>
      <c r="L32" t="str">
        <f t="shared" si="2"/>
        <v>Jacqueline  Mars</v>
      </c>
      <c r="M32" s="5">
        <v>38300</v>
      </c>
      <c r="N32" s="9">
        <v>117.24</v>
      </c>
      <c r="O32" s="5">
        <v>21427700000000</v>
      </c>
      <c r="P32" s="9">
        <v>78.5</v>
      </c>
      <c r="Q32" s="9">
        <v>9.6</v>
      </c>
      <c r="R32" s="9">
        <v>36.6</v>
      </c>
      <c r="S32" s="11">
        <v>328239523</v>
      </c>
      <c r="T32" s="11">
        <f t="shared" ca="1" si="0"/>
        <v>84.713230612504773</v>
      </c>
      <c r="U32">
        <v>1939</v>
      </c>
      <c r="V32">
        <v>10</v>
      </c>
      <c r="W32">
        <v>10</v>
      </c>
      <c r="X32" s="3">
        <f t="shared" si="1"/>
        <v>14528</v>
      </c>
      <c r="Y32" s="3">
        <f t="shared" ca="1" si="3"/>
        <v>45470</v>
      </c>
    </row>
    <row r="33" spans="1:25" x14ac:dyDescent="0.6">
      <c r="A33">
        <v>31</v>
      </c>
      <c r="B33" t="s">
        <v>103</v>
      </c>
      <c r="C33" t="s">
        <v>188</v>
      </c>
      <c r="D33" t="s">
        <v>32</v>
      </c>
      <c r="E33" t="s">
        <v>189</v>
      </c>
      <c r="F33" t="s">
        <v>185</v>
      </c>
      <c r="G33" t="s">
        <v>103</v>
      </c>
      <c r="H33" t="b">
        <v>0</v>
      </c>
      <c r="I33" t="s">
        <v>1796</v>
      </c>
      <c r="J33" t="s">
        <v>186</v>
      </c>
      <c r="K33" t="s">
        <v>190</v>
      </c>
      <c r="L33" t="str">
        <f t="shared" si="2"/>
        <v>John  Mars</v>
      </c>
      <c r="M33" s="5">
        <v>38300</v>
      </c>
      <c r="N33" s="9">
        <v>117.24</v>
      </c>
      <c r="O33" s="5">
        <v>21427700000000</v>
      </c>
      <c r="P33" s="9">
        <v>78.5</v>
      </c>
      <c r="Q33" s="9">
        <v>9.6</v>
      </c>
      <c r="R33" s="9">
        <v>36.6</v>
      </c>
      <c r="S33" s="11">
        <v>328239523</v>
      </c>
      <c r="T33" s="11">
        <f t="shared" ca="1" si="0"/>
        <v>88.6995406564658</v>
      </c>
      <c r="U33">
        <v>1935</v>
      </c>
      <c r="V33">
        <v>10</v>
      </c>
      <c r="W33">
        <v>15</v>
      </c>
      <c r="X33" s="3">
        <f t="shared" si="1"/>
        <v>13072</v>
      </c>
      <c r="Y33" s="3">
        <f t="shared" ca="1" si="3"/>
        <v>45470</v>
      </c>
    </row>
    <row r="34" spans="1:25" x14ac:dyDescent="0.6">
      <c r="A34">
        <v>34</v>
      </c>
      <c r="B34" t="s">
        <v>38</v>
      </c>
      <c r="C34" t="s">
        <v>191</v>
      </c>
      <c r="D34" t="s">
        <v>105</v>
      </c>
      <c r="E34" t="s">
        <v>192</v>
      </c>
      <c r="F34" t="s">
        <v>193</v>
      </c>
      <c r="G34" t="s">
        <v>38</v>
      </c>
      <c r="H34" t="b">
        <v>1</v>
      </c>
      <c r="I34" t="s">
        <v>1796</v>
      </c>
      <c r="J34" t="s">
        <v>194</v>
      </c>
      <c r="K34" t="s">
        <v>195</v>
      </c>
      <c r="L34" t="str">
        <f t="shared" si="2"/>
        <v>Huateng  Ma</v>
      </c>
      <c r="M34" s="5">
        <v>35300</v>
      </c>
      <c r="N34" s="9">
        <v>125.08</v>
      </c>
      <c r="O34" s="5">
        <v>19910000000000</v>
      </c>
      <c r="P34" s="9">
        <v>77</v>
      </c>
      <c r="Q34" s="9">
        <v>9.4</v>
      </c>
      <c r="R34" s="9">
        <v>59.2</v>
      </c>
      <c r="S34" s="11">
        <v>1397715000</v>
      </c>
      <c r="T34" s="11">
        <f t="shared" ca="1" si="0"/>
        <v>52.661224903670657</v>
      </c>
      <c r="U34">
        <v>1971</v>
      </c>
      <c r="V34">
        <v>10</v>
      </c>
      <c r="W34">
        <v>29</v>
      </c>
      <c r="X34" s="3">
        <f t="shared" si="1"/>
        <v>26235</v>
      </c>
      <c r="Y34" s="3">
        <f t="shared" ca="1" si="3"/>
        <v>45470</v>
      </c>
    </row>
    <row r="35" spans="1:25" x14ac:dyDescent="0.6">
      <c r="A35">
        <v>35</v>
      </c>
      <c r="B35" t="s">
        <v>196</v>
      </c>
      <c r="C35" t="s">
        <v>197</v>
      </c>
      <c r="D35" t="s">
        <v>32</v>
      </c>
      <c r="E35" t="s">
        <v>198</v>
      </c>
      <c r="F35" t="s">
        <v>199</v>
      </c>
      <c r="G35" t="s">
        <v>196</v>
      </c>
      <c r="H35" t="b">
        <v>0</v>
      </c>
      <c r="I35" t="s">
        <v>1797</v>
      </c>
      <c r="J35" t="s">
        <v>200</v>
      </c>
      <c r="K35" t="s">
        <v>201</v>
      </c>
      <c r="L35" t="str">
        <f t="shared" si="2"/>
        <v>Miriam  Adelson</v>
      </c>
      <c r="M35" s="5">
        <v>35000</v>
      </c>
      <c r="N35" s="9">
        <v>117.24</v>
      </c>
      <c r="O35" s="5">
        <v>21427700000000</v>
      </c>
      <c r="P35" s="9">
        <v>78.5</v>
      </c>
      <c r="Q35" s="9">
        <v>9.6</v>
      </c>
      <c r="R35" s="9">
        <v>36.6</v>
      </c>
      <c r="S35" s="11">
        <v>328239523</v>
      </c>
      <c r="T35" s="11">
        <f t="shared" ca="1" si="0"/>
        <v>78.713210130047912</v>
      </c>
      <c r="U35">
        <v>1945</v>
      </c>
      <c r="V35">
        <v>10</v>
      </c>
      <c r="W35">
        <v>10</v>
      </c>
      <c r="X35" s="3">
        <f t="shared" si="1"/>
        <v>16720</v>
      </c>
      <c r="Y35" s="3">
        <f t="shared" ca="1" si="3"/>
        <v>45470</v>
      </c>
    </row>
    <row r="36" spans="1:25" x14ac:dyDescent="0.6">
      <c r="A36">
        <v>35</v>
      </c>
      <c r="B36" t="s">
        <v>49</v>
      </c>
      <c r="C36" t="s">
        <v>202</v>
      </c>
      <c r="D36" t="s">
        <v>32</v>
      </c>
      <c r="E36" t="s">
        <v>203</v>
      </c>
      <c r="F36" t="s">
        <v>204</v>
      </c>
      <c r="G36" t="s">
        <v>49</v>
      </c>
      <c r="H36" t="b">
        <v>1</v>
      </c>
      <c r="I36" t="s">
        <v>1796</v>
      </c>
      <c r="J36" t="s">
        <v>205</v>
      </c>
      <c r="K36" t="s">
        <v>206</v>
      </c>
      <c r="L36" t="str">
        <f t="shared" si="2"/>
        <v>Ken  Griffin</v>
      </c>
      <c r="M36" s="5">
        <v>35000</v>
      </c>
      <c r="N36" s="9">
        <v>117.24</v>
      </c>
      <c r="O36" s="5">
        <v>21427700000000</v>
      </c>
      <c r="P36" s="9">
        <v>78.5</v>
      </c>
      <c r="Q36" s="9">
        <v>9.6</v>
      </c>
      <c r="R36" s="9">
        <v>36.6</v>
      </c>
      <c r="S36" s="11">
        <v>328239523</v>
      </c>
      <c r="T36" s="11">
        <f t="shared" ca="1" si="0"/>
        <v>55.696829971181558</v>
      </c>
      <c r="U36">
        <v>1968</v>
      </c>
      <c r="V36">
        <v>10</v>
      </c>
      <c r="W36">
        <v>15</v>
      </c>
      <c r="X36" s="3">
        <f t="shared" si="1"/>
        <v>25126</v>
      </c>
      <c r="Y36" s="3">
        <f t="shared" ca="1" si="3"/>
        <v>45470</v>
      </c>
    </row>
    <row r="37" spans="1:25" x14ac:dyDescent="0.6">
      <c r="A37">
        <v>37</v>
      </c>
      <c r="B37" t="s">
        <v>103</v>
      </c>
      <c r="C37" t="s">
        <v>207</v>
      </c>
      <c r="D37" t="s">
        <v>208</v>
      </c>
      <c r="E37" t="s">
        <v>209</v>
      </c>
      <c r="F37" t="s">
        <v>210</v>
      </c>
      <c r="G37" t="s">
        <v>103</v>
      </c>
      <c r="H37" t="b">
        <v>0</v>
      </c>
      <c r="I37" t="s">
        <v>1796</v>
      </c>
      <c r="J37" t="s">
        <v>211</v>
      </c>
      <c r="K37" t="s">
        <v>114</v>
      </c>
      <c r="L37" t="str">
        <f t="shared" si="2"/>
        <v>Mark  Mateschitz</v>
      </c>
      <c r="M37" s="5">
        <v>34700</v>
      </c>
      <c r="N37" s="9">
        <v>118.06</v>
      </c>
      <c r="O37" s="5">
        <v>446314739528</v>
      </c>
      <c r="P37" s="9">
        <v>81.599999999999994</v>
      </c>
      <c r="Q37" s="9">
        <v>25.4</v>
      </c>
      <c r="R37" s="9">
        <v>51.4</v>
      </c>
      <c r="S37" s="11">
        <v>8877067</v>
      </c>
      <c r="T37" s="11">
        <f t="shared" ca="1" si="0"/>
        <v>32.137630662020911</v>
      </c>
      <c r="U37">
        <v>1992</v>
      </c>
      <c r="V37">
        <v>5</v>
      </c>
      <c r="W37">
        <v>7</v>
      </c>
      <c r="X37" s="3">
        <f t="shared" si="1"/>
        <v>33731</v>
      </c>
      <c r="Y37" s="3">
        <f t="shared" ca="1" si="3"/>
        <v>45470</v>
      </c>
    </row>
    <row r="38" spans="1:25" x14ac:dyDescent="0.6">
      <c r="A38">
        <v>38</v>
      </c>
      <c r="B38" t="s">
        <v>30</v>
      </c>
      <c r="C38" t="s">
        <v>213</v>
      </c>
      <c r="D38" t="s">
        <v>105</v>
      </c>
      <c r="E38" t="s">
        <v>214</v>
      </c>
      <c r="F38" t="s">
        <v>215</v>
      </c>
      <c r="G38" t="s">
        <v>30</v>
      </c>
      <c r="H38" t="b">
        <v>1</v>
      </c>
      <c r="I38" t="s">
        <v>1796</v>
      </c>
      <c r="J38" t="s">
        <v>216</v>
      </c>
      <c r="K38" t="s">
        <v>217</v>
      </c>
      <c r="L38" t="str">
        <f t="shared" si="2"/>
        <v>Robin  Zeng</v>
      </c>
      <c r="M38" s="5">
        <v>33400</v>
      </c>
      <c r="N38" s="9">
        <v>125.08</v>
      </c>
      <c r="O38" s="5">
        <v>19910000000000</v>
      </c>
      <c r="P38" s="9">
        <v>77</v>
      </c>
      <c r="Q38" s="9">
        <v>9.4</v>
      </c>
      <c r="R38" s="9">
        <v>59.2</v>
      </c>
      <c r="S38" s="11">
        <v>1397715000</v>
      </c>
      <c r="T38" s="11">
        <f t="shared" ca="1" si="0"/>
        <v>55.485284052019168</v>
      </c>
      <c r="U38">
        <v>1969</v>
      </c>
      <c r="V38">
        <v>1</v>
      </c>
      <c r="W38">
        <v>1</v>
      </c>
      <c r="X38" s="3">
        <f t="shared" si="1"/>
        <v>25204</v>
      </c>
      <c r="Y38" s="3">
        <f t="shared" ca="1" si="3"/>
        <v>45470</v>
      </c>
    </row>
    <row r="39" spans="1:25" x14ac:dyDescent="0.6">
      <c r="A39">
        <v>39</v>
      </c>
      <c r="B39" t="s">
        <v>21</v>
      </c>
      <c r="C39" t="s">
        <v>218</v>
      </c>
      <c r="D39" t="s">
        <v>219</v>
      </c>
      <c r="E39" t="s">
        <v>220</v>
      </c>
      <c r="F39" t="s">
        <v>221</v>
      </c>
      <c r="G39" t="s">
        <v>21</v>
      </c>
      <c r="H39" t="b">
        <v>1</v>
      </c>
      <c r="I39" t="s">
        <v>1796</v>
      </c>
      <c r="J39" t="s">
        <v>222</v>
      </c>
      <c r="K39" t="s">
        <v>223</v>
      </c>
      <c r="L39" t="str">
        <f t="shared" si="2"/>
        <v>Tadashi  Yanai</v>
      </c>
      <c r="M39" s="5">
        <v>32600</v>
      </c>
      <c r="N39" s="9">
        <v>105.48</v>
      </c>
      <c r="O39" s="5">
        <v>5081769542380</v>
      </c>
      <c r="P39" s="9">
        <v>84.2</v>
      </c>
      <c r="Q39" s="9">
        <v>11.9</v>
      </c>
      <c r="R39" s="9">
        <v>46.7</v>
      </c>
      <c r="S39" s="11">
        <v>126226568</v>
      </c>
      <c r="T39" s="11">
        <f t="shared" ca="1" si="0"/>
        <v>75.383983572895275</v>
      </c>
      <c r="U39">
        <v>1949</v>
      </c>
      <c r="V39">
        <v>2</v>
      </c>
      <c r="W39">
        <v>7</v>
      </c>
      <c r="X39" s="3">
        <f t="shared" si="1"/>
        <v>17936</v>
      </c>
      <c r="Y39" s="3">
        <f t="shared" ca="1" si="3"/>
        <v>45470</v>
      </c>
    </row>
    <row r="40" spans="1:25" x14ac:dyDescent="0.6">
      <c r="A40">
        <v>40</v>
      </c>
      <c r="B40" t="s">
        <v>72</v>
      </c>
      <c r="C40" t="s">
        <v>225</v>
      </c>
      <c r="D40" t="s">
        <v>226</v>
      </c>
      <c r="E40" t="s">
        <v>227</v>
      </c>
      <c r="F40" t="s">
        <v>228</v>
      </c>
      <c r="G40" t="s">
        <v>72</v>
      </c>
      <c r="H40" t="b">
        <v>1</v>
      </c>
      <c r="I40" t="s">
        <v>1796</v>
      </c>
      <c r="J40" t="s">
        <v>229</v>
      </c>
      <c r="K40" t="s">
        <v>230</v>
      </c>
      <c r="L40" t="str">
        <f t="shared" si="2"/>
        <v>Len  Blavatnik</v>
      </c>
      <c r="M40" s="5">
        <v>32100</v>
      </c>
      <c r="N40" s="9">
        <v>119.62</v>
      </c>
      <c r="O40" s="5">
        <v>2827113184696</v>
      </c>
      <c r="P40" s="9">
        <v>81.3</v>
      </c>
      <c r="Q40" s="9">
        <v>25.5</v>
      </c>
      <c r="R40" s="9">
        <v>30.6</v>
      </c>
      <c r="S40" s="11">
        <v>66834405</v>
      </c>
      <c r="T40" s="11">
        <f t="shared" ca="1" si="0"/>
        <v>67.071868583162214</v>
      </c>
      <c r="U40">
        <v>1957</v>
      </c>
      <c r="V40">
        <v>6</v>
      </c>
      <c r="W40">
        <v>1</v>
      </c>
      <c r="X40" s="3">
        <f t="shared" si="1"/>
        <v>20972</v>
      </c>
      <c r="Y40" s="3">
        <f t="shared" ca="1" si="3"/>
        <v>45470</v>
      </c>
    </row>
    <row r="41" spans="1:25" x14ac:dyDescent="0.6">
      <c r="A41">
        <v>41</v>
      </c>
      <c r="B41" t="s">
        <v>21</v>
      </c>
      <c r="C41" t="s">
        <v>232</v>
      </c>
      <c r="D41" t="s">
        <v>32</v>
      </c>
      <c r="E41" t="s">
        <v>61</v>
      </c>
      <c r="F41" t="s">
        <v>233</v>
      </c>
      <c r="G41" t="s">
        <v>21</v>
      </c>
      <c r="H41" t="b">
        <v>0</v>
      </c>
      <c r="I41" t="s">
        <v>1796</v>
      </c>
      <c r="J41" t="s">
        <v>234</v>
      </c>
      <c r="K41" t="s">
        <v>235</v>
      </c>
      <c r="L41" t="str">
        <f t="shared" si="2"/>
        <v>Alain  Wertheimer</v>
      </c>
      <c r="M41" s="5">
        <v>31600</v>
      </c>
      <c r="N41" s="9">
        <v>117.24</v>
      </c>
      <c r="O41" s="5">
        <v>21427700000000</v>
      </c>
      <c r="P41" s="9">
        <v>78.5</v>
      </c>
      <c r="Q41" s="9">
        <v>9.6</v>
      </c>
      <c r="R41" s="9">
        <v>36.6</v>
      </c>
      <c r="S41" s="11">
        <v>328239523</v>
      </c>
      <c r="T41" s="11">
        <f t="shared" ca="1" si="0"/>
        <v>75.828231111111108</v>
      </c>
      <c r="U41">
        <v>1948</v>
      </c>
      <c r="V41">
        <v>8</v>
      </c>
      <c r="W41">
        <v>28</v>
      </c>
      <c r="X41" s="3">
        <f t="shared" si="1"/>
        <v>17773</v>
      </c>
      <c r="Y41" s="3">
        <f t="shared" ca="1" si="3"/>
        <v>45470</v>
      </c>
    </row>
    <row r="42" spans="1:25" x14ac:dyDescent="0.6">
      <c r="A42">
        <v>41</v>
      </c>
      <c r="B42" t="s">
        <v>21</v>
      </c>
      <c r="C42" t="s">
        <v>236</v>
      </c>
      <c r="D42" t="s">
        <v>32</v>
      </c>
      <c r="E42" t="s">
        <v>61</v>
      </c>
      <c r="F42" t="s">
        <v>233</v>
      </c>
      <c r="G42" t="s">
        <v>21</v>
      </c>
      <c r="H42" t="b">
        <v>0</v>
      </c>
      <c r="I42" t="s">
        <v>1796</v>
      </c>
      <c r="J42" t="s">
        <v>234</v>
      </c>
      <c r="K42" t="s">
        <v>237</v>
      </c>
      <c r="L42" t="str">
        <f t="shared" si="2"/>
        <v>Gerard  Wertheimer</v>
      </c>
      <c r="M42" s="5">
        <v>31600</v>
      </c>
      <c r="N42" s="9">
        <v>117.24</v>
      </c>
      <c r="O42" s="5">
        <v>21427700000000</v>
      </c>
      <c r="P42" s="9">
        <v>78.5</v>
      </c>
      <c r="Q42" s="9">
        <v>9.6</v>
      </c>
      <c r="R42" s="9">
        <v>36.6</v>
      </c>
      <c r="S42" s="11">
        <v>328239523</v>
      </c>
      <c r="T42" s="11">
        <f t="shared" ca="1" si="0"/>
        <v>73.463391172444403</v>
      </c>
      <c r="U42">
        <v>1951</v>
      </c>
      <c r="V42">
        <v>1</v>
      </c>
      <c r="W42">
        <v>9</v>
      </c>
      <c r="X42" s="3">
        <f t="shared" si="1"/>
        <v>18637</v>
      </c>
      <c r="Y42" s="3">
        <f t="shared" ca="1" si="3"/>
        <v>45470</v>
      </c>
    </row>
    <row r="43" spans="1:25" x14ac:dyDescent="0.6">
      <c r="A43">
        <v>43</v>
      </c>
      <c r="B43" t="s">
        <v>168</v>
      </c>
      <c r="C43" t="s">
        <v>238</v>
      </c>
      <c r="D43" t="s">
        <v>170</v>
      </c>
      <c r="E43" t="s">
        <v>239</v>
      </c>
      <c r="F43" t="s">
        <v>172</v>
      </c>
      <c r="G43" t="s">
        <v>168</v>
      </c>
      <c r="H43" t="b">
        <v>1</v>
      </c>
      <c r="I43" t="s">
        <v>1796</v>
      </c>
      <c r="J43" t="s">
        <v>240</v>
      </c>
      <c r="K43" t="s">
        <v>241</v>
      </c>
      <c r="L43" t="str">
        <f t="shared" si="2"/>
        <v>Gianluigi  Aponte</v>
      </c>
      <c r="M43" s="5">
        <v>31200</v>
      </c>
      <c r="N43" s="9">
        <v>99.55</v>
      </c>
      <c r="O43" s="5">
        <v>703082435360</v>
      </c>
      <c r="P43" s="9">
        <v>83.6</v>
      </c>
      <c r="Q43" s="9">
        <v>10.1</v>
      </c>
      <c r="R43" s="9">
        <v>28.8</v>
      </c>
      <c r="S43" s="11">
        <v>8574832</v>
      </c>
      <c r="T43" s="11">
        <f t="shared" ca="1" si="0"/>
        <v>83.997970818436571</v>
      </c>
      <c r="U43">
        <v>1940</v>
      </c>
      <c r="V43">
        <v>6</v>
      </c>
      <c r="W43">
        <v>27</v>
      </c>
      <c r="X43" s="3">
        <f t="shared" si="1"/>
        <v>14789</v>
      </c>
      <c r="Y43" s="3">
        <f t="shared" ca="1" si="3"/>
        <v>45470</v>
      </c>
    </row>
    <row r="44" spans="1:25" x14ac:dyDescent="0.6">
      <c r="A44">
        <v>43</v>
      </c>
      <c r="B44" t="s">
        <v>168</v>
      </c>
      <c r="C44" t="s">
        <v>242</v>
      </c>
      <c r="D44" t="s">
        <v>170</v>
      </c>
      <c r="E44" t="s">
        <v>239</v>
      </c>
      <c r="F44" t="s">
        <v>172</v>
      </c>
      <c r="G44" t="s">
        <v>168</v>
      </c>
      <c r="H44" t="b">
        <v>1</v>
      </c>
      <c r="I44" t="s">
        <v>1797</v>
      </c>
      <c r="J44" t="s">
        <v>243</v>
      </c>
      <c r="K44" t="s">
        <v>244</v>
      </c>
      <c r="L44" t="str">
        <f t="shared" si="2"/>
        <v>Rafaela  Aponte-Diamant</v>
      </c>
      <c r="M44" s="5">
        <v>31200</v>
      </c>
      <c r="N44" s="9">
        <v>99.55</v>
      </c>
      <c r="O44" s="5">
        <v>703082435360</v>
      </c>
      <c r="P44" s="9">
        <v>83.6</v>
      </c>
      <c r="Q44" s="9">
        <v>10.1</v>
      </c>
      <c r="R44" s="9">
        <v>28.8</v>
      </c>
      <c r="S44" s="11">
        <v>8574832</v>
      </c>
      <c r="T44" s="11">
        <f t="shared" ca="1" si="0"/>
        <v>79.255304585900063</v>
      </c>
      <c r="U44">
        <v>1945</v>
      </c>
      <c r="V44">
        <v>3</v>
      </c>
      <c r="W44">
        <v>26</v>
      </c>
      <c r="X44" s="3">
        <f t="shared" si="1"/>
        <v>16522</v>
      </c>
      <c r="Y44" s="3">
        <f t="shared" ca="1" si="3"/>
        <v>45470</v>
      </c>
    </row>
    <row r="45" spans="1:25" x14ac:dyDescent="0.6">
      <c r="A45">
        <v>45</v>
      </c>
      <c r="B45" t="s">
        <v>38</v>
      </c>
      <c r="C45" t="s">
        <v>245</v>
      </c>
      <c r="D45" t="s">
        <v>105</v>
      </c>
      <c r="E45" t="s">
        <v>246</v>
      </c>
      <c r="F45" t="s">
        <v>247</v>
      </c>
      <c r="G45" t="s">
        <v>38</v>
      </c>
      <c r="H45" t="b">
        <v>1</v>
      </c>
      <c r="I45" t="s">
        <v>1796</v>
      </c>
      <c r="J45" t="s">
        <v>248</v>
      </c>
      <c r="K45" t="s">
        <v>249</v>
      </c>
      <c r="L45" t="str">
        <f t="shared" si="2"/>
        <v>Colin Zheng  Huang</v>
      </c>
      <c r="M45" s="5">
        <v>30200</v>
      </c>
      <c r="N45" s="9">
        <v>125.08</v>
      </c>
      <c r="O45" s="5">
        <v>19910000000000</v>
      </c>
      <c r="P45" s="9">
        <v>77</v>
      </c>
      <c r="Q45" s="9">
        <v>9.4</v>
      </c>
      <c r="R45" s="9">
        <v>59.2</v>
      </c>
      <c r="S45" s="11">
        <v>1397715000</v>
      </c>
      <c r="T45" s="11">
        <f t="shared" ca="1" si="0"/>
        <v>44.397700310275603</v>
      </c>
      <c r="U45">
        <v>1980</v>
      </c>
      <c r="V45">
        <v>2</v>
      </c>
      <c r="W45">
        <v>2</v>
      </c>
      <c r="X45" s="3">
        <f t="shared" si="1"/>
        <v>29253</v>
      </c>
      <c r="Y45" s="3">
        <f t="shared" ca="1" si="3"/>
        <v>45470</v>
      </c>
    </row>
    <row r="46" spans="1:25" x14ac:dyDescent="0.6">
      <c r="A46">
        <v>46</v>
      </c>
      <c r="B46" t="s">
        <v>250</v>
      </c>
      <c r="C46" t="s">
        <v>251</v>
      </c>
      <c r="D46" t="s">
        <v>158</v>
      </c>
      <c r="E46" t="s">
        <v>252</v>
      </c>
      <c r="F46" t="s">
        <v>253</v>
      </c>
      <c r="G46" t="s">
        <v>250</v>
      </c>
      <c r="H46" t="b">
        <v>1</v>
      </c>
      <c r="I46" t="s">
        <v>1796</v>
      </c>
      <c r="J46" t="s">
        <v>254</v>
      </c>
      <c r="K46" t="s">
        <v>255</v>
      </c>
      <c r="L46" t="str">
        <f t="shared" si="2"/>
        <v>Reinhold  Wuerth</v>
      </c>
      <c r="M46" s="5">
        <v>29700</v>
      </c>
      <c r="N46" s="9">
        <v>112.85</v>
      </c>
      <c r="O46" s="5">
        <v>3845630030824</v>
      </c>
      <c r="P46" s="9">
        <v>80.900000000000006</v>
      </c>
      <c r="Q46" s="9">
        <v>11.5</v>
      </c>
      <c r="R46" s="9">
        <v>48.8</v>
      </c>
      <c r="S46" s="11">
        <v>83132799</v>
      </c>
      <c r="T46" s="11">
        <f t="shared" ca="1" si="0"/>
        <v>89.18687068414809</v>
      </c>
      <c r="U46">
        <v>1935</v>
      </c>
      <c r="V46">
        <v>4</v>
      </c>
      <c r="W46">
        <v>20</v>
      </c>
      <c r="X46" s="3">
        <f t="shared" si="1"/>
        <v>12894</v>
      </c>
      <c r="Y46" s="3">
        <f t="shared" ca="1" si="3"/>
        <v>45470</v>
      </c>
    </row>
    <row r="47" spans="1:25" x14ac:dyDescent="0.6">
      <c r="A47">
        <v>48</v>
      </c>
      <c r="B47" t="s">
        <v>49</v>
      </c>
      <c r="C47" t="s">
        <v>256</v>
      </c>
      <c r="D47" t="s">
        <v>32</v>
      </c>
      <c r="E47" t="s">
        <v>257</v>
      </c>
      <c r="F47" t="s">
        <v>258</v>
      </c>
      <c r="G47" t="s">
        <v>49</v>
      </c>
      <c r="H47" t="b">
        <v>1</v>
      </c>
      <c r="I47" t="s">
        <v>1796</v>
      </c>
      <c r="J47" t="s">
        <v>259</v>
      </c>
      <c r="K47" t="s">
        <v>43</v>
      </c>
      <c r="L47" t="str">
        <f t="shared" si="2"/>
        <v>Jeff  Yass</v>
      </c>
      <c r="M47" s="5">
        <v>28500</v>
      </c>
      <c r="N47" s="9">
        <v>117.24</v>
      </c>
      <c r="O47" s="5">
        <v>21427700000000</v>
      </c>
      <c r="P47" s="9">
        <v>78.5</v>
      </c>
      <c r="Q47" s="9">
        <v>9.6</v>
      </c>
      <c r="R47" s="9">
        <v>36.6</v>
      </c>
      <c r="S47" s="11">
        <v>328239523</v>
      </c>
      <c r="T47" s="11">
        <f t="shared" ca="1" si="0"/>
        <v>65.945938215102984</v>
      </c>
      <c r="U47">
        <v>1958</v>
      </c>
      <c r="V47">
        <v>7</v>
      </c>
      <c r="W47">
        <v>17</v>
      </c>
      <c r="X47" s="3">
        <f t="shared" si="1"/>
        <v>21383</v>
      </c>
      <c r="Y47" s="3">
        <f t="shared" ca="1" si="3"/>
        <v>45470</v>
      </c>
    </row>
    <row r="48" spans="1:25" x14ac:dyDescent="0.6">
      <c r="A48">
        <v>49</v>
      </c>
      <c r="B48" t="s">
        <v>49</v>
      </c>
      <c r="C48" t="s">
        <v>260</v>
      </c>
      <c r="D48" t="s">
        <v>32</v>
      </c>
      <c r="E48" t="s">
        <v>261</v>
      </c>
      <c r="F48" t="s">
        <v>204</v>
      </c>
      <c r="G48" t="s">
        <v>49</v>
      </c>
      <c r="H48" t="b">
        <v>1</v>
      </c>
      <c r="I48" t="s">
        <v>1796</v>
      </c>
      <c r="J48" t="s">
        <v>262</v>
      </c>
      <c r="K48" t="s">
        <v>126</v>
      </c>
      <c r="L48" t="str">
        <f t="shared" si="2"/>
        <v>Jim  Simons</v>
      </c>
      <c r="M48" s="5">
        <v>28100</v>
      </c>
      <c r="N48" s="9">
        <v>117.24</v>
      </c>
      <c r="O48" s="5">
        <v>21427700000000</v>
      </c>
      <c r="P48" s="9">
        <v>78.5</v>
      </c>
      <c r="Q48" s="9">
        <v>9.6</v>
      </c>
      <c r="R48" s="9">
        <v>36.6</v>
      </c>
      <c r="S48" s="11">
        <v>328239523</v>
      </c>
      <c r="T48" s="11">
        <f t="shared" ca="1" si="0"/>
        <v>86.173175567234168</v>
      </c>
      <c r="U48">
        <v>1938</v>
      </c>
      <c r="V48">
        <v>4</v>
      </c>
      <c r="W48">
        <v>25</v>
      </c>
      <c r="X48" s="3">
        <f t="shared" si="1"/>
        <v>13995</v>
      </c>
      <c r="Y48" s="3">
        <f t="shared" ca="1" si="3"/>
        <v>45470</v>
      </c>
    </row>
    <row r="49" spans="1:25" x14ac:dyDescent="0.6">
      <c r="A49">
        <v>50</v>
      </c>
      <c r="B49" t="s">
        <v>49</v>
      </c>
      <c r="C49" t="s">
        <v>263</v>
      </c>
      <c r="D49" t="s">
        <v>32</v>
      </c>
      <c r="E49" t="s">
        <v>61</v>
      </c>
      <c r="F49" t="s">
        <v>264</v>
      </c>
      <c r="G49" t="s">
        <v>49</v>
      </c>
      <c r="H49" t="b">
        <v>1</v>
      </c>
      <c r="I49" t="s">
        <v>1796</v>
      </c>
      <c r="J49" t="s">
        <v>265</v>
      </c>
      <c r="K49" t="s">
        <v>266</v>
      </c>
      <c r="L49" t="str">
        <f t="shared" si="2"/>
        <v>Stephen  Schwarzman</v>
      </c>
      <c r="M49" s="5">
        <v>27800</v>
      </c>
      <c r="N49" s="9">
        <v>117.24</v>
      </c>
      <c r="O49" s="5">
        <v>21427700000000</v>
      </c>
      <c r="P49" s="9">
        <v>78.5</v>
      </c>
      <c r="Q49" s="9">
        <v>9.6</v>
      </c>
      <c r="R49" s="9">
        <v>36.6</v>
      </c>
      <c r="S49" s="11">
        <v>328239523</v>
      </c>
      <c r="T49" s="11">
        <f t="shared" ca="1" si="0"/>
        <v>77.364829764829764</v>
      </c>
      <c r="U49">
        <v>1947</v>
      </c>
      <c r="V49">
        <v>2</v>
      </c>
      <c r="W49">
        <v>14</v>
      </c>
      <c r="X49" s="3">
        <f t="shared" si="1"/>
        <v>17212</v>
      </c>
      <c r="Y49" s="3">
        <f t="shared" ca="1" si="3"/>
        <v>45470</v>
      </c>
    </row>
    <row r="50" spans="1:25" x14ac:dyDescent="0.6">
      <c r="A50">
        <v>51</v>
      </c>
      <c r="B50" t="s">
        <v>30</v>
      </c>
      <c r="C50" t="s">
        <v>267</v>
      </c>
      <c r="D50" t="s">
        <v>158</v>
      </c>
      <c r="E50" t="s">
        <v>268</v>
      </c>
      <c r="F50" t="s">
        <v>269</v>
      </c>
      <c r="G50" t="s">
        <v>30</v>
      </c>
      <c r="H50" t="b">
        <v>0</v>
      </c>
      <c r="I50" t="s">
        <v>1797</v>
      </c>
      <c r="J50" t="s">
        <v>270</v>
      </c>
      <c r="K50" t="s">
        <v>271</v>
      </c>
      <c r="L50" t="str">
        <f t="shared" si="2"/>
        <v>Susanne  Klatten</v>
      </c>
      <c r="M50" s="5">
        <v>27400</v>
      </c>
      <c r="N50" s="9">
        <v>112.85</v>
      </c>
      <c r="O50" s="5">
        <v>3845630030824</v>
      </c>
      <c r="P50" s="9">
        <v>80.900000000000006</v>
      </c>
      <c r="Q50" s="9">
        <v>11.5</v>
      </c>
      <c r="R50" s="9">
        <v>48.8</v>
      </c>
      <c r="S50" s="11">
        <v>83132799</v>
      </c>
      <c r="T50" s="11">
        <f t="shared" ca="1" si="0"/>
        <v>62.164964582156358</v>
      </c>
      <c r="U50">
        <v>1962</v>
      </c>
      <c r="V50">
        <v>4</v>
      </c>
      <c r="W50">
        <v>28</v>
      </c>
      <c r="X50" s="3">
        <f t="shared" si="1"/>
        <v>22764</v>
      </c>
      <c r="Y50" s="3">
        <f t="shared" ca="1" si="3"/>
        <v>45470</v>
      </c>
    </row>
    <row r="51" spans="1:25" x14ac:dyDescent="0.6">
      <c r="A51">
        <v>52</v>
      </c>
      <c r="B51" t="s">
        <v>272</v>
      </c>
      <c r="C51" t="s">
        <v>273</v>
      </c>
      <c r="D51" t="s">
        <v>274</v>
      </c>
      <c r="E51" t="s">
        <v>275</v>
      </c>
      <c r="F51" t="s">
        <v>276</v>
      </c>
      <c r="G51" t="s">
        <v>272</v>
      </c>
      <c r="H51" t="b">
        <v>0</v>
      </c>
      <c r="I51" t="s">
        <v>1797</v>
      </c>
      <c r="J51" t="s">
        <v>277</v>
      </c>
      <c r="K51" t="s">
        <v>278</v>
      </c>
      <c r="L51" t="str">
        <f t="shared" si="2"/>
        <v>Gina  Rinehart</v>
      </c>
      <c r="M51" s="5">
        <v>27000</v>
      </c>
      <c r="N51" s="9">
        <v>119.8</v>
      </c>
      <c r="O51" s="5">
        <v>1392680589329</v>
      </c>
      <c r="P51" s="9">
        <v>82.7</v>
      </c>
      <c r="Q51" s="9">
        <v>23</v>
      </c>
      <c r="R51" s="9">
        <v>47.4</v>
      </c>
      <c r="S51" s="11">
        <v>25766605</v>
      </c>
      <c r="T51" s="11">
        <f t="shared" ca="1" si="0"/>
        <v>70.378513862646045</v>
      </c>
      <c r="U51">
        <v>1954</v>
      </c>
      <c r="V51">
        <v>2</v>
      </c>
      <c r="W51">
        <v>9</v>
      </c>
      <c r="X51" s="3">
        <f t="shared" si="1"/>
        <v>19764</v>
      </c>
      <c r="Y51" s="3">
        <f t="shared" ca="1" si="3"/>
        <v>45470</v>
      </c>
    </row>
    <row r="52" spans="1:25" x14ac:dyDescent="0.6">
      <c r="A52">
        <v>53</v>
      </c>
      <c r="B52" t="s">
        <v>38</v>
      </c>
      <c r="C52" t="s">
        <v>280</v>
      </c>
      <c r="D52" t="s">
        <v>105</v>
      </c>
      <c r="E52" t="s">
        <v>106</v>
      </c>
      <c r="F52" t="s">
        <v>281</v>
      </c>
      <c r="G52" t="s">
        <v>38</v>
      </c>
      <c r="H52" t="b">
        <v>1</v>
      </c>
      <c r="I52" t="s">
        <v>1796</v>
      </c>
      <c r="J52" t="s">
        <v>282</v>
      </c>
      <c r="K52" t="s">
        <v>283</v>
      </c>
      <c r="L52" t="str">
        <f t="shared" si="2"/>
        <v>William  Ding</v>
      </c>
      <c r="M52" s="5">
        <v>26700</v>
      </c>
      <c r="N52" s="9">
        <v>125.08</v>
      </c>
      <c r="O52" s="5">
        <v>19910000000000</v>
      </c>
      <c r="P52" s="9">
        <v>77</v>
      </c>
      <c r="Q52" s="9">
        <v>9.4</v>
      </c>
      <c r="R52" s="9">
        <v>59.2</v>
      </c>
      <c r="S52" s="11">
        <v>1397715000</v>
      </c>
      <c r="T52" s="11">
        <f t="shared" ca="1" si="0"/>
        <v>52.737882782397079</v>
      </c>
      <c r="U52">
        <v>1971</v>
      </c>
      <c r="V52">
        <v>10</v>
      </c>
      <c r="W52">
        <v>1</v>
      </c>
      <c r="X52" s="3">
        <f t="shared" si="1"/>
        <v>26207</v>
      </c>
      <c r="Y52" s="3">
        <f t="shared" ca="1" si="3"/>
        <v>45470</v>
      </c>
    </row>
    <row r="53" spans="1:25" x14ac:dyDescent="0.6">
      <c r="A53">
        <v>54</v>
      </c>
      <c r="B53" t="s">
        <v>272</v>
      </c>
      <c r="C53" t="s">
        <v>284</v>
      </c>
      <c r="D53" t="s">
        <v>67</v>
      </c>
      <c r="E53" t="s">
        <v>68</v>
      </c>
      <c r="F53" t="s">
        <v>276</v>
      </c>
      <c r="G53" t="s">
        <v>272</v>
      </c>
      <c r="H53" t="b">
        <v>0</v>
      </c>
      <c r="I53" t="s">
        <v>1796</v>
      </c>
      <c r="J53" t="s">
        <v>285</v>
      </c>
      <c r="K53" t="s">
        <v>286</v>
      </c>
      <c r="L53" t="str">
        <f t="shared" si="2"/>
        <v>Germán  Larrea Mota Velasco</v>
      </c>
      <c r="M53" s="5">
        <v>26600</v>
      </c>
      <c r="N53" s="9">
        <v>141.54</v>
      </c>
      <c r="O53" s="5">
        <v>1258286717125</v>
      </c>
      <c r="P53" s="9">
        <v>75</v>
      </c>
      <c r="Q53" s="9">
        <v>13.1</v>
      </c>
      <c r="R53" s="9">
        <v>55.1</v>
      </c>
      <c r="S53" s="11">
        <v>126014024</v>
      </c>
      <c r="T53" s="11">
        <f t="shared" ca="1" si="0"/>
        <v>70.669404517453799</v>
      </c>
      <c r="U53">
        <v>1953</v>
      </c>
      <c r="V53">
        <v>10</v>
      </c>
      <c r="W53">
        <v>26</v>
      </c>
      <c r="X53" s="3">
        <f t="shared" si="1"/>
        <v>19658</v>
      </c>
      <c r="Y53" s="3">
        <f t="shared" ca="1" si="3"/>
        <v>45470</v>
      </c>
    </row>
    <row r="54" spans="1:25" x14ac:dyDescent="0.6">
      <c r="A54">
        <v>55</v>
      </c>
      <c r="B54" t="s">
        <v>38</v>
      </c>
      <c r="C54" t="s">
        <v>287</v>
      </c>
      <c r="D54" t="s">
        <v>74</v>
      </c>
      <c r="E54" t="s">
        <v>288</v>
      </c>
      <c r="F54" t="s">
        <v>289</v>
      </c>
      <c r="G54" t="s">
        <v>38</v>
      </c>
      <c r="H54" t="b">
        <v>1</v>
      </c>
      <c r="I54" t="s">
        <v>1796</v>
      </c>
      <c r="J54" t="s">
        <v>290</v>
      </c>
      <c r="K54" t="s">
        <v>291</v>
      </c>
      <c r="L54" t="str">
        <f t="shared" si="2"/>
        <v>Shiv  Nadar</v>
      </c>
      <c r="M54" s="5">
        <v>25600</v>
      </c>
      <c r="N54" s="9">
        <v>180.44</v>
      </c>
      <c r="O54" s="5">
        <v>2611000000000</v>
      </c>
      <c r="P54" s="9">
        <v>69.400000000000006</v>
      </c>
      <c r="Q54" s="9">
        <v>11.2</v>
      </c>
      <c r="R54" s="9">
        <v>49.7</v>
      </c>
      <c r="S54" s="11">
        <v>1366417754</v>
      </c>
      <c r="T54" s="11">
        <f t="shared" ca="1" si="0"/>
        <v>78.943189596167002</v>
      </c>
      <c r="U54">
        <v>1945</v>
      </c>
      <c r="V54">
        <v>7</v>
      </c>
      <c r="W54">
        <v>18</v>
      </c>
      <c r="X54" s="3">
        <f t="shared" si="1"/>
        <v>16636</v>
      </c>
      <c r="Y54" s="3">
        <f t="shared" ca="1" si="3"/>
        <v>45470</v>
      </c>
    </row>
    <row r="55" spans="1:25" x14ac:dyDescent="0.6">
      <c r="A55">
        <v>56</v>
      </c>
      <c r="B55" t="s">
        <v>292</v>
      </c>
      <c r="C55" t="s">
        <v>293</v>
      </c>
      <c r="D55" t="s">
        <v>294</v>
      </c>
      <c r="E55" t="s">
        <v>295</v>
      </c>
      <c r="F55" t="s">
        <v>296</v>
      </c>
      <c r="G55" t="s">
        <v>292</v>
      </c>
      <c r="H55" t="b">
        <v>1</v>
      </c>
      <c r="I55" t="s">
        <v>1796</v>
      </c>
      <c r="J55" t="s">
        <v>297</v>
      </c>
      <c r="K55" t="s">
        <v>298</v>
      </c>
      <c r="L55" t="str">
        <f t="shared" si="2"/>
        <v>Kwong  Low Tuck</v>
      </c>
      <c r="M55" s="5">
        <v>25500</v>
      </c>
      <c r="N55" s="9">
        <v>151.18</v>
      </c>
      <c r="O55" s="5">
        <v>1119190780753</v>
      </c>
      <c r="P55" s="9">
        <v>71.5</v>
      </c>
      <c r="Q55" s="9">
        <v>10.199999999999999</v>
      </c>
      <c r="R55" s="9">
        <v>30.1</v>
      </c>
      <c r="S55" s="11">
        <v>270203917</v>
      </c>
      <c r="T55" s="11">
        <f t="shared" ca="1" si="0"/>
        <v>76.192355555555551</v>
      </c>
      <c r="U55">
        <v>1948</v>
      </c>
      <c r="V55">
        <v>4</v>
      </c>
      <c r="W55">
        <v>17</v>
      </c>
      <c r="X55" s="3">
        <f t="shared" si="1"/>
        <v>17640</v>
      </c>
      <c r="Y55" s="3">
        <f t="shared" ca="1" si="3"/>
        <v>45470</v>
      </c>
    </row>
    <row r="56" spans="1:25" x14ac:dyDescent="0.6">
      <c r="A56">
        <v>57</v>
      </c>
      <c r="B56" t="s">
        <v>49</v>
      </c>
      <c r="C56" t="s">
        <v>300</v>
      </c>
      <c r="D56" t="s">
        <v>32</v>
      </c>
      <c r="E56" t="s">
        <v>301</v>
      </c>
      <c r="F56" t="s">
        <v>302</v>
      </c>
      <c r="G56" t="s">
        <v>49</v>
      </c>
      <c r="H56" t="b">
        <v>1</v>
      </c>
      <c r="I56" t="s">
        <v>1796</v>
      </c>
      <c r="J56" t="s">
        <v>303</v>
      </c>
      <c r="K56" t="s">
        <v>304</v>
      </c>
      <c r="L56" t="str">
        <f t="shared" si="2"/>
        <v>Thomas  Peterffy</v>
      </c>
      <c r="M56" s="5">
        <v>25300</v>
      </c>
      <c r="N56" s="9">
        <v>117.24</v>
      </c>
      <c r="O56" s="5">
        <v>21427700000000</v>
      </c>
      <c r="P56" s="9">
        <v>78.5</v>
      </c>
      <c r="Q56" s="9">
        <v>9.6</v>
      </c>
      <c r="R56" s="9">
        <v>36.6</v>
      </c>
      <c r="S56" s="11">
        <v>328239523</v>
      </c>
      <c r="T56" s="11">
        <f t="shared" ca="1" si="0"/>
        <v>79.737882782397079</v>
      </c>
      <c r="U56">
        <v>1944</v>
      </c>
      <c r="V56">
        <v>9</v>
      </c>
      <c r="W56">
        <v>30</v>
      </c>
      <c r="X56" s="3">
        <f t="shared" si="1"/>
        <v>16345</v>
      </c>
      <c r="Y56" s="3">
        <f t="shared" ca="1" si="3"/>
        <v>45470</v>
      </c>
    </row>
    <row r="57" spans="1:25" x14ac:dyDescent="0.6">
      <c r="A57">
        <v>58</v>
      </c>
      <c r="B57" t="s">
        <v>272</v>
      </c>
      <c r="C57" t="s">
        <v>305</v>
      </c>
      <c r="D57" t="s">
        <v>306</v>
      </c>
      <c r="E57" t="s">
        <v>307</v>
      </c>
      <c r="F57" t="s">
        <v>308</v>
      </c>
      <c r="G57" t="s">
        <v>272</v>
      </c>
      <c r="H57" t="b">
        <v>1</v>
      </c>
      <c r="I57" t="s">
        <v>1796</v>
      </c>
      <c r="J57" t="s">
        <v>309</v>
      </c>
      <c r="K57" t="s">
        <v>310</v>
      </c>
      <c r="L57" t="str">
        <f t="shared" si="2"/>
        <v>Andrey  Melnichenko</v>
      </c>
      <c r="M57" s="5">
        <v>25200</v>
      </c>
      <c r="N57" s="9">
        <v>114.52</v>
      </c>
      <c r="O57" s="5">
        <v>421142267938</v>
      </c>
      <c r="P57" s="9">
        <v>77.8</v>
      </c>
      <c r="Q57" s="9">
        <v>0.1</v>
      </c>
      <c r="R57" s="9">
        <v>15.9</v>
      </c>
      <c r="S57" s="11">
        <v>9770529</v>
      </c>
      <c r="T57" s="11">
        <f t="shared" ca="1" si="0"/>
        <v>52.301875096854182</v>
      </c>
      <c r="U57">
        <v>1972</v>
      </c>
      <c r="V57">
        <v>3</v>
      </c>
      <c r="W57">
        <v>8</v>
      </c>
      <c r="X57" s="3">
        <f t="shared" si="1"/>
        <v>26366</v>
      </c>
      <c r="Y57" s="3">
        <f t="shared" ca="1" si="3"/>
        <v>45470</v>
      </c>
    </row>
    <row r="58" spans="1:25" x14ac:dyDescent="0.6">
      <c r="A58">
        <v>59</v>
      </c>
      <c r="B58" t="s">
        <v>30</v>
      </c>
      <c r="C58" t="s">
        <v>312</v>
      </c>
      <c r="D58" t="s">
        <v>158</v>
      </c>
      <c r="E58" t="s">
        <v>313</v>
      </c>
      <c r="F58" t="s">
        <v>314</v>
      </c>
      <c r="G58" t="s">
        <v>30</v>
      </c>
      <c r="H58" t="b">
        <v>0</v>
      </c>
      <c r="I58" t="s">
        <v>1796</v>
      </c>
      <c r="J58" t="s">
        <v>315</v>
      </c>
      <c r="K58" t="s">
        <v>316</v>
      </c>
      <c r="L58" t="str">
        <f t="shared" si="2"/>
        <v>Stefan  Quandt</v>
      </c>
      <c r="M58" s="5">
        <v>24600</v>
      </c>
      <c r="N58" s="9">
        <v>112.85</v>
      </c>
      <c r="O58" s="5">
        <v>3845630030824</v>
      </c>
      <c r="P58" s="9">
        <v>80.900000000000006</v>
      </c>
      <c r="Q58" s="9">
        <v>11.5</v>
      </c>
      <c r="R58" s="9">
        <v>48.8</v>
      </c>
      <c r="S58" s="11">
        <v>83132799</v>
      </c>
      <c r="T58" s="11">
        <f t="shared" ca="1" si="0"/>
        <v>58.134849187935039</v>
      </c>
      <c r="U58">
        <v>1966</v>
      </c>
      <c r="V58">
        <v>5</v>
      </c>
      <c r="W58">
        <v>9</v>
      </c>
      <c r="X58" s="3">
        <f t="shared" si="1"/>
        <v>24236</v>
      </c>
      <c r="Y58" s="3">
        <f t="shared" ca="1" si="3"/>
        <v>45470</v>
      </c>
    </row>
    <row r="59" spans="1:25" x14ac:dyDescent="0.6">
      <c r="A59">
        <v>60</v>
      </c>
      <c r="B59" t="s">
        <v>38</v>
      </c>
      <c r="C59" t="s">
        <v>317</v>
      </c>
      <c r="D59" t="s">
        <v>32</v>
      </c>
      <c r="E59" t="s">
        <v>318</v>
      </c>
      <c r="F59" t="s">
        <v>41</v>
      </c>
      <c r="G59" t="s">
        <v>38</v>
      </c>
      <c r="H59" t="b">
        <v>0</v>
      </c>
      <c r="I59" t="s">
        <v>1797</v>
      </c>
      <c r="J59" t="s">
        <v>319</v>
      </c>
      <c r="K59" t="s">
        <v>320</v>
      </c>
      <c r="L59" t="str">
        <f t="shared" si="2"/>
        <v>MacKenzie  Scott</v>
      </c>
      <c r="M59" s="5">
        <v>24400</v>
      </c>
      <c r="N59" s="9">
        <v>117.24</v>
      </c>
      <c r="O59" s="5">
        <v>21427700000000</v>
      </c>
      <c r="P59" s="9">
        <v>78.5</v>
      </c>
      <c r="Q59" s="9">
        <v>9.6</v>
      </c>
      <c r="R59" s="9">
        <v>36.6</v>
      </c>
      <c r="S59" s="11">
        <v>328239523</v>
      </c>
      <c r="T59" s="11">
        <f t="shared" ca="1" si="0"/>
        <v>54.222460052765193</v>
      </c>
      <c r="U59">
        <v>1970</v>
      </c>
      <c r="V59">
        <v>4</v>
      </c>
      <c r="W59">
        <v>7</v>
      </c>
      <c r="X59" s="3">
        <f t="shared" si="1"/>
        <v>25665</v>
      </c>
      <c r="Y59" s="3">
        <f t="shared" ca="1" si="3"/>
        <v>45470</v>
      </c>
    </row>
    <row r="60" spans="1:25" x14ac:dyDescent="0.6">
      <c r="A60">
        <v>61</v>
      </c>
      <c r="B60" t="s">
        <v>49</v>
      </c>
      <c r="C60" t="s">
        <v>321</v>
      </c>
      <c r="D60" t="s">
        <v>294</v>
      </c>
      <c r="E60" t="s">
        <v>322</v>
      </c>
      <c r="F60" t="s">
        <v>323</v>
      </c>
      <c r="G60" t="s">
        <v>49</v>
      </c>
      <c r="H60" t="b">
        <v>0</v>
      </c>
      <c r="I60" t="s">
        <v>1796</v>
      </c>
      <c r="J60" t="s">
        <v>324</v>
      </c>
      <c r="K60" t="s">
        <v>325</v>
      </c>
      <c r="L60" t="str">
        <f t="shared" si="2"/>
        <v>R. Budi  Hartono</v>
      </c>
      <c r="M60" s="5">
        <v>24200</v>
      </c>
      <c r="N60" s="9">
        <v>151.18</v>
      </c>
      <c r="O60" s="5">
        <v>1119190780753</v>
      </c>
      <c r="P60" s="9">
        <v>71.5</v>
      </c>
      <c r="Q60" s="9">
        <v>10.199999999999999</v>
      </c>
      <c r="R60" s="9">
        <v>30.1</v>
      </c>
      <c r="S60" s="11">
        <v>270203917</v>
      </c>
      <c r="T60" s="11">
        <f t="shared" ca="1" si="0"/>
        <v>83.485284052019168</v>
      </c>
      <c r="U60">
        <v>1941</v>
      </c>
      <c r="V60">
        <v>1</v>
      </c>
      <c r="W60">
        <v>1</v>
      </c>
      <c r="X60" s="3">
        <f t="shared" si="1"/>
        <v>14977</v>
      </c>
      <c r="Y60" s="3">
        <f t="shared" ca="1" si="3"/>
        <v>45470</v>
      </c>
    </row>
    <row r="61" spans="1:25" x14ac:dyDescent="0.6">
      <c r="A61">
        <v>62</v>
      </c>
      <c r="B61" t="s">
        <v>272</v>
      </c>
      <c r="C61" t="s">
        <v>326</v>
      </c>
      <c r="D61" t="s">
        <v>327</v>
      </c>
      <c r="E61" t="s">
        <v>328</v>
      </c>
      <c r="F61" t="s">
        <v>329</v>
      </c>
      <c r="G61" t="s">
        <v>272</v>
      </c>
      <c r="H61" t="b">
        <v>1</v>
      </c>
      <c r="I61" t="s">
        <v>1796</v>
      </c>
      <c r="J61" t="s">
        <v>330</v>
      </c>
      <c r="K61" t="s">
        <v>331</v>
      </c>
      <c r="L61" t="str">
        <f t="shared" si="2"/>
        <v>Vladimir  Potanin</v>
      </c>
      <c r="M61" s="5">
        <v>23700</v>
      </c>
      <c r="N61" s="9">
        <v>180.75</v>
      </c>
      <c r="O61" s="5">
        <v>1699876578871</v>
      </c>
      <c r="P61" s="9">
        <v>72.7</v>
      </c>
      <c r="Q61" s="9">
        <v>11.4</v>
      </c>
      <c r="R61" s="9">
        <v>46.2</v>
      </c>
      <c r="S61" s="11">
        <v>144373535</v>
      </c>
      <c r="T61" s="11">
        <f t="shared" ca="1" si="0"/>
        <v>63.479808350444898</v>
      </c>
      <c r="U61">
        <v>1961</v>
      </c>
      <c r="V61">
        <v>1</v>
      </c>
      <c r="W61">
        <v>3</v>
      </c>
      <c r="X61" s="3">
        <f t="shared" si="1"/>
        <v>22284</v>
      </c>
      <c r="Y61" s="3">
        <f t="shared" ca="1" si="3"/>
        <v>45470</v>
      </c>
    </row>
    <row r="62" spans="1:25" x14ac:dyDescent="0.6">
      <c r="A62">
        <v>63</v>
      </c>
      <c r="B62" t="s">
        <v>38</v>
      </c>
      <c r="C62" t="s">
        <v>333</v>
      </c>
      <c r="D62" t="s">
        <v>105</v>
      </c>
      <c r="E62" t="s">
        <v>106</v>
      </c>
      <c r="F62" t="s">
        <v>247</v>
      </c>
      <c r="G62" t="s">
        <v>38</v>
      </c>
      <c r="H62" t="b">
        <v>1</v>
      </c>
      <c r="I62" t="s">
        <v>1796</v>
      </c>
      <c r="J62" t="s">
        <v>194</v>
      </c>
      <c r="K62" t="s">
        <v>334</v>
      </c>
      <c r="L62" t="str">
        <f t="shared" si="2"/>
        <v>Jack  Ma</v>
      </c>
      <c r="M62" s="5">
        <v>23500</v>
      </c>
      <c r="N62" s="9">
        <v>125.08</v>
      </c>
      <c r="O62" s="5">
        <v>19910000000000</v>
      </c>
      <c r="P62" s="9">
        <v>77</v>
      </c>
      <c r="Q62" s="9">
        <v>9.4</v>
      </c>
      <c r="R62" s="9">
        <v>59.2</v>
      </c>
      <c r="S62" s="11">
        <v>1397715000</v>
      </c>
      <c r="T62" s="11">
        <f t="shared" ca="1" si="0"/>
        <v>59.792648444863332</v>
      </c>
      <c r="U62">
        <v>1964</v>
      </c>
      <c r="V62">
        <v>9</v>
      </c>
      <c r="W62">
        <v>10</v>
      </c>
      <c r="X62" s="3">
        <f t="shared" si="1"/>
        <v>23630</v>
      </c>
      <c r="Y62" s="3">
        <f t="shared" ca="1" si="3"/>
        <v>45470</v>
      </c>
    </row>
    <row r="63" spans="1:25" x14ac:dyDescent="0.6">
      <c r="A63">
        <v>64</v>
      </c>
      <c r="B63" t="s">
        <v>250</v>
      </c>
      <c r="C63" t="s">
        <v>335</v>
      </c>
      <c r="D63" t="s">
        <v>105</v>
      </c>
      <c r="E63" t="s">
        <v>336</v>
      </c>
      <c r="F63" t="s">
        <v>337</v>
      </c>
      <c r="G63" t="s">
        <v>250</v>
      </c>
      <c r="H63" t="b">
        <v>1</v>
      </c>
      <c r="I63" t="s">
        <v>1796</v>
      </c>
      <c r="J63" t="s">
        <v>338</v>
      </c>
      <c r="K63" t="s">
        <v>339</v>
      </c>
      <c r="L63" t="str">
        <f t="shared" si="2"/>
        <v>Xiangjian  He</v>
      </c>
      <c r="M63" s="5">
        <v>23400</v>
      </c>
      <c r="N63" s="9">
        <v>125.08</v>
      </c>
      <c r="O63" s="5">
        <v>19910000000000</v>
      </c>
      <c r="P63" s="9">
        <v>77</v>
      </c>
      <c r="Q63" s="9">
        <v>9.4</v>
      </c>
      <c r="R63" s="9">
        <v>59.2</v>
      </c>
      <c r="S63" s="11">
        <v>1397715000</v>
      </c>
      <c r="T63" s="11">
        <f t="shared" ca="1" si="0"/>
        <v>81.877490434094213</v>
      </c>
      <c r="U63">
        <v>1942</v>
      </c>
      <c r="V63">
        <v>8</v>
      </c>
      <c r="W63">
        <v>11</v>
      </c>
      <c r="X63" s="3">
        <f t="shared" si="1"/>
        <v>15564</v>
      </c>
      <c r="Y63" s="3">
        <f t="shared" ca="1" si="3"/>
        <v>45470</v>
      </c>
    </row>
    <row r="64" spans="1:25" x14ac:dyDescent="0.6">
      <c r="A64">
        <v>65</v>
      </c>
      <c r="B64" t="s">
        <v>272</v>
      </c>
      <c r="C64" t="s">
        <v>340</v>
      </c>
      <c r="D64" t="s">
        <v>341</v>
      </c>
      <c r="E64" t="s">
        <v>342</v>
      </c>
      <c r="F64" t="s">
        <v>276</v>
      </c>
      <c r="G64" t="s">
        <v>272</v>
      </c>
      <c r="H64" t="b">
        <v>0</v>
      </c>
      <c r="I64" t="s">
        <v>1797</v>
      </c>
      <c r="J64" t="s">
        <v>343</v>
      </c>
      <c r="K64" t="s">
        <v>344</v>
      </c>
      <c r="L64" t="str">
        <f t="shared" si="2"/>
        <v>Iris  Fontbona</v>
      </c>
      <c r="M64" s="5">
        <v>23100</v>
      </c>
      <c r="N64" s="9">
        <v>131.91</v>
      </c>
      <c r="O64" s="5">
        <v>282318159745</v>
      </c>
      <c r="P64" s="9">
        <v>80</v>
      </c>
      <c r="Q64" s="9">
        <v>18.2</v>
      </c>
      <c r="R64" s="9">
        <v>34</v>
      </c>
      <c r="S64" s="11">
        <v>18952038</v>
      </c>
      <c r="T64" s="11">
        <f t="shared" ca="1" si="0"/>
        <v>81.48529264465293</v>
      </c>
      <c r="U64">
        <v>1943</v>
      </c>
      <c r="V64">
        <v>1</v>
      </c>
      <c r="W64">
        <v>1</v>
      </c>
      <c r="X64" s="3">
        <f t="shared" si="1"/>
        <v>15707</v>
      </c>
      <c r="Y64" s="3">
        <f t="shared" ca="1" si="3"/>
        <v>45470</v>
      </c>
    </row>
    <row r="65" spans="1:25" x14ac:dyDescent="0.6">
      <c r="A65">
        <v>65</v>
      </c>
      <c r="B65" t="s">
        <v>250</v>
      </c>
      <c r="C65" t="s">
        <v>346</v>
      </c>
      <c r="D65" t="s">
        <v>294</v>
      </c>
      <c r="E65" t="s">
        <v>322</v>
      </c>
      <c r="F65" t="s">
        <v>323</v>
      </c>
      <c r="G65" t="s">
        <v>250</v>
      </c>
      <c r="H65" t="b">
        <v>0</v>
      </c>
      <c r="I65" t="s">
        <v>1796</v>
      </c>
      <c r="J65" t="s">
        <v>324</v>
      </c>
      <c r="K65" t="s">
        <v>64</v>
      </c>
      <c r="L65" t="str">
        <f t="shared" si="2"/>
        <v>Michael  Hartono</v>
      </c>
      <c r="M65" s="5">
        <v>23100</v>
      </c>
      <c r="N65" s="9">
        <v>151.18</v>
      </c>
      <c r="O65" s="5">
        <v>1119190780753</v>
      </c>
      <c r="P65" s="9">
        <v>71.5</v>
      </c>
      <c r="Q65" s="9">
        <v>10.199999999999999</v>
      </c>
      <c r="R65" s="9">
        <v>30.1</v>
      </c>
      <c r="S65" s="11">
        <v>270203917</v>
      </c>
      <c r="T65" s="11">
        <f t="shared" ca="1" si="0"/>
        <v>84.735133070164267</v>
      </c>
      <c r="U65">
        <v>1939</v>
      </c>
      <c r="V65">
        <v>10</v>
      </c>
      <c r="W65">
        <v>2</v>
      </c>
      <c r="X65" s="3">
        <f t="shared" si="1"/>
        <v>14520</v>
      </c>
      <c r="Y65" s="3">
        <f t="shared" ca="1" si="3"/>
        <v>45470</v>
      </c>
    </row>
    <row r="66" spans="1:25" x14ac:dyDescent="0.6">
      <c r="A66">
        <v>67</v>
      </c>
      <c r="B66" t="s">
        <v>250</v>
      </c>
      <c r="C66" t="s">
        <v>347</v>
      </c>
      <c r="D66" t="s">
        <v>226</v>
      </c>
      <c r="E66" t="s">
        <v>227</v>
      </c>
      <c r="F66" t="s">
        <v>348</v>
      </c>
      <c r="G66" t="s">
        <v>250</v>
      </c>
      <c r="H66" t="b">
        <v>1</v>
      </c>
      <c r="I66" t="s">
        <v>1796</v>
      </c>
      <c r="J66" t="s">
        <v>349</v>
      </c>
      <c r="K66" t="s">
        <v>350</v>
      </c>
      <c r="L66" t="str">
        <f t="shared" si="2"/>
        <v>James  Ratcliffe</v>
      </c>
      <c r="M66" s="5">
        <v>22900</v>
      </c>
      <c r="N66" s="9">
        <v>119.62</v>
      </c>
      <c r="O66" s="5">
        <v>2827113184696</v>
      </c>
      <c r="P66" s="9">
        <v>81.3</v>
      </c>
      <c r="Q66" s="9">
        <v>25.5</v>
      </c>
      <c r="R66" s="9">
        <v>30.6</v>
      </c>
      <c r="S66" s="11">
        <v>66834405</v>
      </c>
      <c r="T66" s="11">
        <f t="shared" ref="T66:T129" ca="1" si="4">YEARFRAC(X66,Y66,1)</f>
        <v>71.485284052019168</v>
      </c>
      <c r="U66">
        <v>1953</v>
      </c>
      <c r="V66">
        <v>1</v>
      </c>
      <c r="W66">
        <v>1</v>
      </c>
      <c r="X66" s="3">
        <f t="shared" ref="X66:X129" si="5">DATE(U66,V66,W66)</f>
        <v>19360</v>
      </c>
      <c r="Y66" s="3">
        <f t="shared" ca="1" si="3"/>
        <v>45470</v>
      </c>
    </row>
    <row r="67" spans="1:25" x14ac:dyDescent="0.6">
      <c r="A67">
        <v>68</v>
      </c>
      <c r="B67" t="s">
        <v>351</v>
      </c>
      <c r="C67" t="s">
        <v>352</v>
      </c>
      <c r="D67" t="s">
        <v>74</v>
      </c>
      <c r="E67" t="s">
        <v>353</v>
      </c>
      <c r="F67" t="s">
        <v>354</v>
      </c>
      <c r="G67" t="s">
        <v>351</v>
      </c>
      <c r="H67" t="b">
        <v>0</v>
      </c>
      <c r="I67" t="s">
        <v>1796</v>
      </c>
      <c r="J67" t="s">
        <v>355</v>
      </c>
      <c r="K67" t="s">
        <v>356</v>
      </c>
      <c r="L67" t="str">
        <f t="shared" ref="L67:L130" si="6">_xlfn.CONCAT(K67, "  ",J67)</f>
        <v>Cyrus  Poonawalla</v>
      </c>
      <c r="M67" s="5">
        <v>22600</v>
      </c>
      <c r="N67" s="9">
        <v>180.44</v>
      </c>
      <c r="O67" s="5">
        <v>2611000000000</v>
      </c>
      <c r="P67" s="9">
        <v>69.400000000000006</v>
      </c>
      <c r="Q67" s="9">
        <v>11.2</v>
      </c>
      <c r="R67" s="9">
        <v>49.7</v>
      </c>
      <c r="S67" s="11">
        <v>1366417754</v>
      </c>
      <c r="T67" s="11">
        <f t="shared" ca="1" si="4"/>
        <v>83.129363449691994</v>
      </c>
      <c r="U67">
        <v>1941</v>
      </c>
      <c r="V67">
        <v>5</v>
      </c>
      <c r="W67">
        <v>11</v>
      </c>
      <c r="X67" s="3">
        <f t="shared" si="5"/>
        <v>15107</v>
      </c>
      <c r="Y67" s="3">
        <f t="shared" ref="Y67:Y130" ca="1" si="7">TODAY()</f>
        <v>45470</v>
      </c>
    </row>
    <row r="68" spans="1:25" x14ac:dyDescent="0.6">
      <c r="A68">
        <v>69</v>
      </c>
      <c r="B68" t="s">
        <v>65</v>
      </c>
      <c r="C68" t="s">
        <v>357</v>
      </c>
      <c r="D68" t="s">
        <v>219</v>
      </c>
      <c r="E68" t="s">
        <v>220</v>
      </c>
      <c r="F68" t="s">
        <v>358</v>
      </c>
      <c r="G68" t="s">
        <v>65</v>
      </c>
      <c r="H68" t="b">
        <v>1</v>
      </c>
      <c r="I68" t="s">
        <v>1796</v>
      </c>
      <c r="J68" t="s">
        <v>359</v>
      </c>
      <c r="K68" t="s">
        <v>360</v>
      </c>
      <c r="L68" t="str">
        <f t="shared" si="6"/>
        <v>Masayoshi  Son</v>
      </c>
      <c r="M68" s="5">
        <v>22400</v>
      </c>
      <c r="N68" s="9">
        <v>105.48</v>
      </c>
      <c r="O68" s="5">
        <v>5081769542380</v>
      </c>
      <c r="P68" s="9">
        <v>84.2</v>
      </c>
      <c r="Q68" s="9">
        <v>11.9</v>
      </c>
      <c r="R68" s="9">
        <v>46.7</v>
      </c>
      <c r="S68" s="11">
        <v>126226568</v>
      </c>
      <c r="T68" s="11">
        <f t="shared" ca="1" si="4"/>
        <v>66.87748117727584</v>
      </c>
      <c r="U68">
        <v>1957</v>
      </c>
      <c r="V68">
        <v>8</v>
      </c>
      <c r="W68">
        <v>11</v>
      </c>
      <c r="X68" s="3">
        <f t="shared" si="5"/>
        <v>21043</v>
      </c>
      <c r="Y68" s="3">
        <f t="shared" ca="1" si="7"/>
        <v>45470</v>
      </c>
    </row>
    <row r="69" spans="1:25" x14ac:dyDescent="0.6">
      <c r="A69">
        <v>70</v>
      </c>
      <c r="B69" t="s">
        <v>272</v>
      </c>
      <c r="C69" t="s">
        <v>361</v>
      </c>
      <c r="D69" t="s">
        <v>327</v>
      </c>
      <c r="E69" t="s">
        <v>328</v>
      </c>
      <c r="F69" t="s">
        <v>362</v>
      </c>
      <c r="G69" t="s">
        <v>272</v>
      </c>
      <c r="H69" t="b">
        <v>1</v>
      </c>
      <c r="I69" t="s">
        <v>1796</v>
      </c>
      <c r="J69" t="s">
        <v>363</v>
      </c>
      <c r="K69" t="s">
        <v>331</v>
      </c>
      <c r="L69" t="str">
        <f t="shared" si="6"/>
        <v>Vladimir  Lisin</v>
      </c>
      <c r="M69" s="5">
        <v>22100</v>
      </c>
      <c r="N69" s="9">
        <v>180.75</v>
      </c>
      <c r="O69" s="5">
        <v>1699876578871</v>
      </c>
      <c r="P69" s="9">
        <v>72.7</v>
      </c>
      <c r="Q69" s="9">
        <v>11.4</v>
      </c>
      <c r="R69" s="9">
        <v>46.2</v>
      </c>
      <c r="S69" s="11">
        <v>144373535</v>
      </c>
      <c r="T69" s="11">
        <f t="shared" ca="1" si="4"/>
        <v>68.137602666349252</v>
      </c>
      <c r="U69">
        <v>1956</v>
      </c>
      <c r="V69">
        <v>5</v>
      </c>
      <c r="W69">
        <v>7</v>
      </c>
      <c r="X69" s="3">
        <f t="shared" si="5"/>
        <v>20582</v>
      </c>
      <c r="Y69" s="3">
        <f t="shared" ca="1" si="7"/>
        <v>45470</v>
      </c>
    </row>
    <row r="70" spans="1:25" x14ac:dyDescent="0.6">
      <c r="A70">
        <v>71</v>
      </c>
      <c r="B70" t="s">
        <v>103</v>
      </c>
      <c r="C70" t="s">
        <v>364</v>
      </c>
      <c r="D70" t="s">
        <v>23</v>
      </c>
      <c r="E70" t="s">
        <v>365</v>
      </c>
      <c r="F70" t="s">
        <v>366</v>
      </c>
      <c r="G70" t="s">
        <v>103</v>
      </c>
      <c r="H70" t="b">
        <v>0</v>
      </c>
      <c r="I70" t="s">
        <v>1796</v>
      </c>
      <c r="J70" t="s">
        <v>367</v>
      </c>
      <c r="K70" t="s">
        <v>368</v>
      </c>
      <c r="L70" t="str">
        <f t="shared" si="6"/>
        <v>Emmanuel  Besnier</v>
      </c>
      <c r="M70" s="5">
        <v>22000</v>
      </c>
      <c r="N70" s="9">
        <v>110.05</v>
      </c>
      <c r="O70" s="5">
        <v>2715518274227</v>
      </c>
      <c r="P70" s="9">
        <v>82.5</v>
      </c>
      <c r="Q70" s="9">
        <v>24.2</v>
      </c>
      <c r="R70" s="9">
        <v>60.7</v>
      </c>
      <c r="S70" s="11">
        <v>67059887</v>
      </c>
      <c r="T70" s="11">
        <f t="shared" ca="1" si="4"/>
        <v>53.773458111404253</v>
      </c>
      <c r="U70">
        <v>1970</v>
      </c>
      <c r="V70">
        <v>9</v>
      </c>
      <c r="W70">
        <v>18</v>
      </c>
      <c r="X70" s="3">
        <f t="shared" si="5"/>
        <v>25829</v>
      </c>
      <c r="Y70" s="3">
        <f t="shared" ca="1" si="7"/>
        <v>45470</v>
      </c>
    </row>
    <row r="71" spans="1:25" x14ac:dyDescent="0.6">
      <c r="A71">
        <v>72</v>
      </c>
      <c r="B71" t="s">
        <v>49</v>
      </c>
      <c r="C71" t="s">
        <v>369</v>
      </c>
      <c r="D71" t="s">
        <v>32</v>
      </c>
      <c r="E71" t="s">
        <v>370</v>
      </c>
      <c r="F71" t="s">
        <v>371</v>
      </c>
      <c r="G71" t="s">
        <v>49</v>
      </c>
      <c r="H71" t="b">
        <v>0</v>
      </c>
      <c r="I71" t="s">
        <v>1797</v>
      </c>
      <c r="J71" t="s">
        <v>372</v>
      </c>
      <c r="K71" t="s">
        <v>373</v>
      </c>
      <c r="L71" t="str">
        <f t="shared" si="6"/>
        <v>Abigail  Johnson</v>
      </c>
      <c r="M71" s="5">
        <v>21600</v>
      </c>
      <c r="N71" s="9">
        <v>117.24</v>
      </c>
      <c r="O71" s="5">
        <v>21427700000000</v>
      </c>
      <c r="P71" s="9">
        <v>78.5</v>
      </c>
      <c r="Q71" s="9">
        <v>9.6</v>
      </c>
      <c r="R71" s="9">
        <v>36.6</v>
      </c>
      <c r="S71" s="11">
        <v>328239523</v>
      </c>
      <c r="T71" s="11">
        <f t="shared" ca="1" si="4"/>
        <v>62.521560574948666</v>
      </c>
      <c r="U71">
        <v>1961</v>
      </c>
      <c r="V71">
        <v>12</v>
      </c>
      <c r="W71">
        <v>19</v>
      </c>
      <c r="X71" s="3">
        <f t="shared" si="5"/>
        <v>22634</v>
      </c>
      <c r="Y71" s="3">
        <f t="shared" ca="1" si="7"/>
        <v>45470</v>
      </c>
    </row>
    <row r="72" spans="1:25" x14ac:dyDescent="0.6">
      <c r="A72">
        <v>72</v>
      </c>
      <c r="B72" t="s">
        <v>292</v>
      </c>
      <c r="C72" t="s">
        <v>374</v>
      </c>
      <c r="D72" t="s">
        <v>327</v>
      </c>
      <c r="E72" t="s">
        <v>328</v>
      </c>
      <c r="F72" t="s">
        <v>375</v>
      </c>
      <c r="G72" t="s">
        <v>292</v>
      </c>
      <c r="H72" t="b">
        <v>1</v>
      </c>
      <c r="I72" t="s">
        <v>1796</v>
      </c>
      <c r="J72" t="s">
        <v>376</v>
      </c>
      <c r="K72" t="s">
        <v>377</v>
      </c>
      <c r="L72" t="str">
        <f t="shared" si="6"/>
        <v>Leonid  Mikhelson</v>
      </c>
      <c r="M72" s="5">
        <v>21600</v>
      </c>
      <c r="N72" s="9">
        <v>180.75</v>
      </c>
      <c r="O72" s="5">
        <v>1699876578871</v>
      </c>
      <c r="P72" s="9">
        <v>72.7</v>
      </c>
      <c r="Q72" s="9">
        <v>11.4</v>
      </c>
      <c r="R72" s="9">
        <v>46.2</v>
      </c>
      <c r="S72" s="11">
        <v>144373535</v>
      </c>
      <c r="T72" s="11">
        <f t="shared" ca="1" si="4"/>
        <v>68.877503128911144</v>
      </c>
      <c r="U72">
        <v>1955</v>
      </c>
      <c r="V72">
        <v>8</v>
      </c>
      <c r="W72">
        <v>11</v>
      </c>
      <c r="X72" s="3">
        <f t="shared" si="5"/>
        <v>20312</v>
      </c>
      <c r="Y72" s="3">
        <f t="shared" ca="1" si="7"/>
        <v>45470</v>
      </c>
    </row>
    <row r="73" spans="1:25" x14ac:dyDescent="0.6">
      <c r="A73">
        <v>74</v>
      </c>
      <c r="B73" t="s">
        <v>21</v>
      </c>
      <c r="C73" t="s">
        <v>378</v>
      </c>
      <c r="D73" t="s">
        <v>32</v>
      </c>
      <c r="E73" t="s">
        <v>379</v>
      </c>
      <c r="F73" t="s">
        <v>124</v>
      </c>
      <c r="G73" t="s">
        <v>21</v>
      </c>
      <c r="H73" t="b">
        <v>0</v>
      </c>
      <c r="I73" t="s">
        <v>1796</v>
      </c>
      <c r="J73" t="s">
        <v>125</v>
      </c>
      <c r="K73" t="s">
        <v>380</v>
      </c>
      <c r="L73" t="str">
        <f t="shared" si="6"/>
        <v>Lukas  Walton</v>
      </c>
      <c r="M73" s="5">
        <v>21200</v>
      </c>
      <c r="N73" s="9">
        <v>117.24</v>
      </c>
      <c r="O73" s="5">
        <v>21427700000000</v>
      </c>
      <c r="P73" s="9">
        <v>78.5</v>
      </c>
      <c r="Q73" s="9">
        <v>9.6</v>
      </c>
      <c r="R73" s="9">
        <v>36.6</v>
      </c>
      <c r="S73" s="11">
        <v>328239523</v>
      </c>
      <c r="T73" s="11">
        <f t="shared" ca="1" si="4"/>
        <v>37.770726570726566</v>
      </c>
      <c r="U73">
        <v>1986</v>
      </c>
      <c r="V73">
        <v>9</v>
      </c>
      <c r="W73">
        <v>19</v>
      </c>
      <c r="X73" s="3">
        <f t="shared" si="5"/>
        <v>31674</v>
      </c>
      <c r="Y73" s="3">
        <f t="shared" ca="1" si="7"/>
        <v>45470</v>
      </c>
    </row>
    <row r="74" spans="1:25" x14ac:dyDescent="0.6">
      <c r="A74">
        <v>74</v>
      </c>
      <c r="B74" t="s">
        <v>381</v>
      </c>
      <c r="C74" t="s">
        <v>382</v>
      </c>
      <c r="D74" t="s">
        <v>105</v>
      </c>
      <c r="E74" t="s">
        <v>192</v>
      </c>
      <c r="F74" t="s">
        <v>383</v>
      </c>
      <c r="G74" t="s">
        <v>381</v>
      </c>
      <c r="H74" t="b">
        <v>1</v>
      </c>
      <c r="I74" t="s">
        <v>1796</v>
      </c>
      <c r="J74" t="s">
        <v>384</v>
      </c>
      <c r="K74" t="s">
        <v>385</v>
      </c>
      <c r="L74" t="str">
        <f t="shared" si="6"/>
        <v>Wei  Wang</v>
      </c>
      <c r="M74" s="5">
        <v>21200</v>
      </c>
      <c r="N74" s="9">
        <v>125.08</v>
      </c>
      <c r="O74" s="5">
        <v>19910000000000</v>
      </c>
      <c r="P74" s="9">
        <v>77</v>
      </c>
      <c r="Q74" s="9">
        <v>9.4</v>
      </c>
      <c r="R74" s="9">
        <v>59.2</v>
      </c>
      <c r="S74" s="11">
        <v>1397715000</v>
      </c>
      <c r="T74" s="11">
        <f t="shared" ca="1" si="4"/>
        <v>53.737866494101247</v>
      </c>
      <c r="U74">
        <v>1970</v>
      </c>
      <c r="V74">
        <v>10</v>
      </c>
      <c r="W74">
        <v>1</v>
      </c>
      <c r="X74" s="3">
        <f t="shared" si="5"/>
        <v>25842</v>
      </c>
      <c r="Y74" s="3">
        <f t="shared" ca="1" si="7"/>
        <v>45470</v>
      </c>
    </row>
    <row r="75" spans="1:25" x14ac:dyDescent="0.6">
      <c r="A75">
        <v>76</v>
      </c>
      <c r="B75" t="s">
        <v>38</v>
      </c>
      <c r="C75" t="s">
        <v>386</v>
      </c>
      <c r="D75" t="s">
        <v>32</v>
      </c>
      <c r="E75" t="s">
        <v>100</v>
      </c>
      <c r="F75" t="s">
        <v>387</v>
      </c>
      <c r="G75" t="s">
        <v>38</v>
      </c>
      <c r="H75" t="b">
        <v>1</v>
      </c>
      <c r="I75" t="s">
        <v>1796</v>
      </c>
      <c r="J75" t="s">
        <v>248</v>
      </c>
      <c r="K75" t="s">
        <v>388</v>
      </c>
      <c r="L75" t="str">
        <f t="shared" si="6"/>
        <v>Jensen  Huang</v>
      </c>
      <c r="M75" s="5">
        <v>21100</v>
      </c>
      <c r="N75" s="9">
        <v>117.24</v>
      </c>
      <c r="O75" s="5">
        <v>21427700000000</v>
      </c>
      <c r="P75" s="9">
        <v>78.5</v>
      </c>
      <c r="Q75" s="9">
        <v>9.6</v>
      </c>
      <c r="R75" s="9">
        <v>36.6</v>
      </c>
      <c r="S75" s="11">
        <v>328239523</v>
      </c>
      <c r="T75" s="11">
        <f t="shared" ca="1" si="4"/>
        <v>61.356619270511352</v>
      </c>
      <c r="U75">
        <v>1963</v>
      </c>
      <c r="V75">
        <v>2</v>
      </c>
      <c r="W75">
        <v>17</v>
      </c>
      <c r="X75" s="3">
        <f t="shared" si="5"/>
        <v>23059</v>
      </c>
      <c r="Y75" s="3">
        <f t="shared" ca="1" si="7"/>
        <v>45470</v>
      </c>
    </row>
    <row r="76" spans="1:25" x14ac:dyDescent="0.6">
      <c r="A76">
        <v>77</v>
      </c>
      <c r="B76" t="s">
        <v>21</v>
      </c>
      <c r="C76" t="s">
        <v>389</v>
      </c>
      <c r="D76" t="s">
        <v>32</v>
      </c>
      <c r="E76" t="s">
        <v>61</v>
      </c>
      <c r="F76" t="s">
        <v>390</v>
      </c>
      <c r="G76" t="s">
        <v>21</v>
      </c>
      <c r="H76" t="b">
        <v>0</v>
      </c>
      <c r="I76" t="s">
        <v>1796</v>
      </c>
      <c r="J76" t="s">
        <v>391</v>
      </c>
      <c r="K76" t="s">
        <v>392</v>
      </c>
      <c r="L76" t="str">
        <f t="shared" si="6"/>
        <v>Leonard  Lauder</v>
      </c>
      <c r="M76" s="5">
        <v>21000</v>
      </c>
      <c r="N76" s="9">
        <v>117.24</v>
      </c>
      <c r="O76" s="5">
        <v>21427700000000</v>
      </c>
      <c r="P76" s="9">
        <v>78.5</v>
      </c>
      <c r="Q76" s="9">
        <v>9.6</v>
      </c>
      <c r="R76" s="9">
        <v>36.6</v>
      </c>
      <c r="S76" s="11">
        <v>328239523</v>
      </c>
      <c r="T76" s="11">
        <f t="shared" ca="1" si="4"/>
        <v>91.274469541409999</v>
      </c>
      <c r="U76">
        <v>1933</v>
      </c>
      <c r="V76">
        <v>3</v>
      </c>
      <c r="W76">
        <v>19</v>
      </c>
      <c r="X76" s="3">
        <f t="shared" si="5"/>
        <v>12132</v>
      </c>
      <c r="Y76" s="3">
        <f t="shared" ca="1" si="7"/>
        <v>45470</v>
      </c>
    </row>
    <row r="77" spans="1:25" x14ac:dyDescent="0.6">
      <c r="A77">
        <v>77</v>
      </c>
      <c r="B77" t="s">
        <v>250</v>
      </c>
      <c r="C77" t="s">
        <v>393</v>
      </c>
      <c r="D77" t="s">
        <v>219</v>
      </c>
      <c r="E77" t="s">
        <v>394</v>
      </c>
      <c r="F77" t="s">
        <v>395</v>
      </c>
      <c r="G77" t="s">
        <v>250</v>
      </c>
      <c r="H77" t="b">
        <v>1</v>
      </c>
      <c r="I77" t="s">
        <v>1796</v>
      </c>
      <c r="J77" t="s">
        <v>396</v>
      </c>
      <c r="K77" t="s">
        <v>397</v>
      </c>
      <c r="L77" t="str">
        <f t="shared" si="6"/>
        <v>Takemitsu  Takizaki</v>
      </c>
      <c r="M77" s="5">
        <v>21000</v>
      </c>
      <c r="N77" s="9">
        <v>105.48</v>
      </c>
      <c r="O77" s="5">
        <v>5081769542380</v>
      </c>
      <c r="P77" s="9">
        <v>84.2</v>
      </c>
      <c r="Q77" s="9">
        <v>11.9</v>
      </c>
      <c r="R77" s="9">
        <v>46.7</v>
      </c>
      <c r="S77" s="11">
        <v>126226568</v>
      </c>
      <c r="T77" s="11">
        <f t="shared" ca="1" si="4"/>
        <v>79.047227926078023</v>
      </c>
      <c r="U77">
        <v>1945</v>
      </c>
      <c r="V77">
        <v>6</v>
      </c>
      <c r="W77">
        <v>10</v>
      </c>
      <c r="X77" s="3">
        <f t="shared" si="5"/>
        <v>16598</v>
      </c>
      <c r="Y77" s="3">
        <f t="shared" ca="1" si="7"/>
        <v>45470</v>
      </c>
    </row>
    <row r="78" spans="1:25" x14ac:dyDescent="0.6">
      <c r="A78">
        <v>79</v>
      </c>
      <c r="B78" t="s">
        <v>272</v>
      </c>
      <c r="C78" t="s">
        <v>398</v>
      </c>
      <c r="D78" t="s">
        <v>327</v>
      </c>
      <c r="E78" t="s">
        <v>328</v>
      </c>
      <c r="F78" t="s">
        <v>399</v>
      </c>
      <c r="G78" t="s">
        <v>272</v>
      </c>
      <c r="H78" t="b">
        <v>1</v>
      </c>
      <c r="I78" t="s">
        <v>1796</v>
      </c>
      <c r="J78" t="s">
        <v>400</v>
      </c>
      <c r="K78" t="s">
        <v>401</v>
      </c>
      <c r="L78" t="str">
        <f t="shared" si="6"/>
        <v>Alexey  Mordashov</v>
      </c>
      <c r="M78" s="5">
        <v>20900</v>
      </c>
      <c r="N78" s="9">
        <v>180.75</v>
      </c>
      <c r="O78" s="5">
        <v>1699876578871</v>
      </c>
      <c r="P78" s="9">
        <v>72.7</v>
      </c>
      <c r="Q78" s="9">
        <v>11.4</v>
      </c>
      <c r="R78" s="9">
        <v>46.2</v>
      </c>
      <c r="S78" s="11">
        <v>144373535</v>
      </c>
      <c r="T78" s="11">
        <f t="shared" ca="1" si="4"/>
        <v>58.751540041067763</v>
      </c>
      <c r="U78">
        <v>1965</v>
      </c>
      <c r="V78">
        <v>9</v>
      </c>
      <c r="W78">
        <v>26</v>
      </c>
      <c r="X78" s="3">
        <f t="shared" si="5"/>
        <v>24011</v>
      </c>
      <c r="Y78" s="3">
        <f t="shared" ca="1" si="7"/>
        <v>45470</v>
      </c>
    </row>
    <row r="79" spans="1:25" x14ac:dyDescent="0.6">
      <c r="A79">
        <v>80</v>
      </c>
      <c r="B79" t="s">
        <v>292</v>
      </c>
      <c r="C79" t="s">
        <v>402</v>
      </c>
      <c r="D79" t="s">
        <v>327</v>
      </c>
      <c r="E79" t="s">
        <v>328</v>
      </c>
      <c r="F79" t="s">
        <v>403</v>
      </c>
      <c r="G79" t="s">
        <v>292</v>
      </c>
      <c r="H79" t="b">
        <v>1</v>
      </c>
      <c r="I79" t="s">
        <v>1796</v>
      </c>
      <c r="J79" t="s">
        <v>404</v>
      </c>
      <c r="K79" t="s">
        <v>405</v>
      </c>
      <c r="L79" t="str">
        <f t="shared" si="6"/>
        <v>Vagit  Alekperov</v>
      </c>
      <c r="M79" s="5">
        <v>20500</v>
      </c>
      <c r="N79" s="9">
        <v>180.75</v>
      </c>
      <c r="O79" s="5">
        <v>1699876578871</v>
      </c>
      <c r="P79" s="9">
        <v>72.7</v>
      </c>
      <c r="Q79" s="9">
        <v>11.4</v>
      </c>
      <c r="R79" s="9">
        <v>46.2</v>
      </c>
      <c r="S79" s="11">
        <v>144373535</v>
      </c>
      <c r="T79" s="11">
        <f t="shared" ca="1" si="4"/>
        <v>73.819997079652481</v>
      </c>
      <c r="U79">
        <v>1950</v>
      </c>
      <c r="V79">
        <v>9</v>
      </c>
      <c r="W79">
        <v>1</v>
      </c>
      <c r="X79" s="3">
        <f t="shared" si="5"/>
        <v>18507</v>
      </c>
      <c r="Y79" s="3">
        <f t="shared" ca="1" si="7"/>
        <v>45470</v>
      </c>
    </row>
    <row r="80" spans="1:25" x14ac:dyDescent="0.6">
      <c r="A80">
        <v>81</v>
      </c>
      <c r="B80" t="s">
        <v>351</v>
      </c>
      <c r="C80" t="s">
        <v>406</v>
      </c>
      <c r="D80" t="s">
        <v>32</v>
      </c>
      <c r="E80" t="s">
        <v>407</v>
      </c>
      <c r="F80" t="s">
        <v>408</v>
      </c>
      <c r="G80" t="s">
        <v>351</v>
      </c>
      <c r="H80" t="b">
        <v>1</v>
      </c>
      <c r="I80" t="s">
        <v>1796</v>
      </c>
      <c r="J80" t="s">
        <v>409</v>
      </c>
      <c r="K80" t="s">
        <v>304</v>
      </c>
      <c r="L80" t="str">
        <f t="shared" si="6"/>
        <v>Thomas  Frist</v>
      </c>
      <c r="M80" s="5">
        <v>20200</v>
      </c>
      <c r="N80" s="9">
        <v>117.24</v>
      </c>
      <c r="O80" s="5">
        <v>21427700000000</v>
      </c>
      <c r="P80" s="9">
        <v>78.5</v>
      </c>
      <c r="Q80" s="9">
        <v>9.6</v>
      </c>
      <c r="R80" s="9">
        <v>36.6</v>
      </c>
      <c r="S80" s="11">
        <v>328239523</v>
      </c>
      <c r="T80" s="11">
        <f t="shared" ca="1" si="4"/>
        <v>85.874752179249143</v>
      </c>
      <c r="U80">
        <v>1938</v>
      </c>
      <c r="V80">
        <v>8</v>
      </c>
      <c r="W80">
        <v>12</v>
      </c>
      <c r="X80" s="3">
        <f t="shared" si="5"/>
        <v>14104</v>
      </c>
      <c r="Y80" s="3">
        <f t="shared" ca="1" si="7"/>
        <v>45470</v>
      </c>
    </row>
    <row r="81" spans="1:25" x14ac:dyDescent="0.6">
      <c r="A81">
        <v>82</v>
      </c>
      <c r="B81" t="s">
        <v>272</v>
      </c>
      <c r="C81" t="s">
        <v>410</v>
      </c>
      <c r="D81" t="s">
        <v>274</v>
      </c>
      <c r="E81" t="s">
        <v>275</v>
      </c>
      <c r="F81" t="s">
        <v>276</v>
      </c>
      <c r="G81" t="s">
        <v>272</v>
      </c>
      <c r="H81" t="b">
        <v>1</v>
      </c>
      <c r="I81" t="s">
        <v>1796</v>
      </c>
      <c r="J81" t="s">
        <v>411</v>
      </c>
      <c r="K81" t="s">
        <v>412</v>
      </c>
      <c r="L81" t="str">
        <f t="shared" si="6"/>
        <v>Andrew  Forrest</v>
      </c>
      <c r="M81" s="5">
        <v>19600</v>
      </c>
      <c r="N81" s="9">
        <v>119.8</v>
      </c>
      <c r="O81" s="5">
        <v>1392680589329</v>
      </c>
      <c r="P81" s="9">
        <v>82.7</v>
      </c>
      <c r="Q81" s="9">
        <v>23</v>
      </c>
      <c r="R81" s="9">
        <v>47.4</v>
      </c>
      <c r="S81" s="11">
        <v>25766605</v>
      </c>
      <c r="T81" s="11">
        <f t="shared" ca="1" si="4"/>
        <v>62.606433949349757</v>
      </c>
      <c r="U81">
        <v>1961</v>
      </c>
      <c r="V81">
        <v>11</v>
      </c>
      <c r="W81">
        <v>18</v>
      </c>
      <c r="X81" s="3">
        <f t="shared" si="5"/>
        <v>22603</v>
      </c>
      <c r="Y81" s="3">
        <f t="shared" ca="1" si="7"/>
        <v>45470</v>
      </c>
    </row>
    <row r="82" spans="1:25" x14ac:dyDescent="0.6">
      <c r="A82">
        <v>83</v>
      </c>
      <c r="B82" t="s">
        <v>49</v>
      </c>
      <c r="C82" t="s">
        <v>413</v>
      </c>
      <c r="D82" t="s">
        <v>32</v>
      </c>
      <c r="E82" t="s">
        <v>414</v>
      </c>
      <c r="F82" t="s">
        <v>204</v>
      </c>
      <c r="G82" t="s">
        <v>49</v>
      </c>
      <c r="H82" t="b">
        <v>1</v>
      </c>
      <c r="I82" t="s">
        <v>1796</v>
      </c>
      <c r="J82" t="s">
        <v>415</v>
      </c>
      <c r="K82" t="s">
        <v>416</v>
      </c>
      <c r="L82" t="str">
        <f t="shared" si="6"/>
        <v>Ray  Dalio</v>
      </c>
      <c r="M82" s="5">
        <v>19100</v>
      </c>
      <c r="N82" s="9">
        <v>117.24</v>
      </c>
      <c r="O82" s="5">
        <v>21427700000000</v>
      </c>
      <c r="P82" s="9">
        <v>78.5</v>
      </c>
      <c r="Q82" s="9">
        <v>9.6</v>
      </c>
      <c r="R82" s="9">
        <v>36.6</v>
      </c>
      <c r="S82" s="11">
        <v>328239523</v>
      </c>
      <c r="T82" s="11">
        <f t="shared" ca="1" si="4"/>
        <v>74.885694729637237</v>
      </c>
      <c r="U82">
        <v>1949</v>
      </c>
      <c r="V82">
        <v>8</v>
      </c>
      <c r="W82">
        <v>8</v>
      </c>
      <c r="X82" s="3">
        <f t="shared" si="5"/>
        <v>18118</v>
      </c>
      <c r="Y82" s="3">
        <f t="shared" ca="1" si="7"/>
        <v>45470</v>
      </c>
    </row>
    <row r="83" spans="1:25" x14ac:dyDescent="0.6">
      <c r="A83">
        <v>84</v>
      </c>
      <c r="B83" t="s">
        <v>30</v>
      </c>
      <c r="C83" t="s">
        <v>417</v>
      </c>
      <c r="D83" t="s">
        <v>105</v>
      </c>
      <c r="E83" t="s">
        <v>106</v>
      </c>
      <c r="F83" t="s">
        <v>418</v>
      </c>
      <c r="G83" t="s">
        <v>30</v>
      </c>
      <c r="H83" t="b">
        <v>1</v>
      </c>
      <c r="I83" t="s">
        <v>1796</v>
      </c>
      <c r="J83" t="s">
        <v>419</v>
      </c>
      <c r="K83" t="s">
        <v>420</v>
      </c>
      <c r="L83" t="str">
        <f t="shared" si="6"/>
        <v>Eric  Li</v>
      </c>
      <c r="M83" s="5">
        <v>19000</v>
      </c>
      <c r="N83" s="9">
        <v>125.08</v>
      </c>
      <c r="O83" s="5">
        <v>19910000000000</v>
      </c>
      <c r="P83" s="9">
        <v>77</v>
      </c>
      <c r="Q83" s="9">
        <v>9.4</v>
      </c>
      <c r="R83" s="9">
        <v>59.2</v>
      </c>
      <c r="S83" s="11">
        <v>1397715000</v>
      </c>
      <c r="T83" s="11">
        <f t="shared" ca="1" si="4"/>
        <v>61.071889075333395</v>
      </c>
      <c r="U83">
        <v>1963</v>
      </c>
      <c r="V83">
        <v>6</v>
      </c>
      <c r="W83">
        <v>1</v>
      </c>
      <c r="X83" s="3">
        <f t="shared" si="5"/>
        <v>23163</v>
      </c>
      <c r="Y83" s="3">
        <f t="shared" ca="1" si="7"/>
        <v>45470</v>
      </c>
    </row>
    <row r="84" spans="1:25" x14ac:dyDescent="0.6">
      <c r="A84">
        <v>84</v>
      </c>
      <c r="B84" t="s">
        <v>272</v>
      </c>
      <c r="C84" t="s">
        <v>421</v>
      </c>
      <c r="D84" t="s">
        <v>105</v>
      </c>
      <c r="E84" t="s">
        <v>192</v>
      </c>
      <c r="F84" t="s">
        <v>422</v>
      </c>
      <c r="G84" t="s">
        <v>272</v>
      </c>
      <c r="H84" t="b">
        <v>1</v>
      </c>
      <c r="I84" t="s">
        <v>1796</v>
      </c>
      <c r="J84" t="s">
        <v>384</v>
      </c>
      <c r="K84" t="s">
        <v>423</v>
      </c>
      <c r="L84" t="str">
        <f t="shared" si="6"/>
        <v>Wenyin  Wang</v>
      </c>
      <c r="M84" s="5">
        <v>19000</v>
      </c>
      <c r="N84" s="9">
        <v>125.08</v>
      </c>
      <c r="O84" s="5">
        <v>19910000000000</v>
      </c>
      <c r="P84" s="9">
        <v>77</v>
      </c>
      <c r="Q84" s="9">
        <v>9.4</v>
      </c>
      <c r="R84" s="9">
        <v>59.2</v>
      </c>
      <c r="S84" s="11">
        <v>1397715000</v>
      </c>
      <c r="T84" s="11">
        <f t="shared" ca="1" si="4"/>
        <v>56.32103746397695</v>
      </c>
      <c r="U84">
        <v>1968</v>
      </c>
      <c r="V84">
        <v>3</v>
      </c>
      <c r="W84">
        <v>1</v>
      </c>
      <c r="X84" s="3">
        <f t="shared" si="5"/>
        <v>24898</v>
      </c>
      <c r="Y84" s="3">
        <f t="shared" ca="1" si="7"/>
        <v>45470</v>
      </c>
    </row>
    <row r="85" spans="1:25" x14ac:dyDescent="0.6">
      <c r="A85">
        <v>86</v>
      </c>
      <c r="B85" t="s">
        <v>103</v>
      </c>
      <c r="C85" t="s">
        <v>424</v>
      </c>
      <c r="D85" t="s">
        <v>105</v>
      </c>
      <c r="E85" t="s">
        <v>425</v>
      </c>
      <c r="F85" t="s">
        <v>426</v>
      </c>
      <c r="G85" t="s">
        <v>103</v>
      </c>
      <c r="H85" t="b">
        <v>1</v>
      </c>
      <c r="I85" t="s">
        <v>1796</v>
      </c>
      <c r="J85" t="s">
        <v>427</v>
      </c>
      <c r="K85" t="s">
        <v>428</v>
      </c>
      <c r="L85" t="str">
        <f t="shared" si="6"/>
        <v>Yinglin  Qin</v>
      </c>
      <c r="M85" s="5">
        <v>18900</v>
      </c>
      <c r="N85" s="9">
        <v>125.08</v>
      </c>
      <c r="O85" s="5">
        <v>19910000000000</v>
      </c>
      <c r="P85" s="9">
        <v>77</v>
      </c>
      <c r="Q85" s="9">
        <v>9.4</v>
      </c>
      <c r="R85" s="9">
        <v>59.2</v>
      </c>
      <c r="S85" s="11">
        <v>1397715000</v>
      </c>
      <c r="T85" s="11">
        <f t="shared" ca="1" si="4"/>
        <v>59.195071868583163</v>
      </c>
      <c r="U85">
        <v>1965</v>
      </c>
      <c r="V85">
        <v>4</v>
      </c>
      <c r="W85">
        <v>17</v>
      </c>
      <c r="X85" s="3">
        <f t="shared" si="5"/>
        <v>23849</v>
      </c>
      <c r="Y85" s="3">
        <f t="shared" ca="1" si="7"/>
        <v>45470</v>
      </c>
    </row>
    <row r="86" spans="1:25" x14ac:dyDescent="0.6">
      <c r="A86">
        <v>88</v>
      </c>
      <c r="B86" t="s">
        <v>30</v>
      </c>
      <c r="C86" t="s">
        <v>429</v>
      </c>
      <c r="D86" t="s">
        <v>105</v>
      </c>
      <c r="E86" t="s">
        <v>192</v>
      </c>
      <c r="F86" t="s">
        <v>430</v>
      </c>
      <c r="G86" t="s">
        <v>30</v>
      </c>
      <c r="H86" t="b">
        <v>1</v>
      </c>
      <c r="I86" t="s">
        <v>1796</v>
      </c>
      <c r="J86" t="s">
        <v>384</v>
      </c>
      <c r="K86" t="s">
        <v>431</v>
      </c>
      <c r="L86" t="str">
        <f t="shared" si="6"/>
        <v>Chuanfu  Wang</v>
      </c>
      <c r="M86" s="5">
        <v>18700</v>
      </c>
      <c r="N86" s="9">
        <v>125.08</v>
      </c>
      <c r="O86" s="5">
        <v>19910000000000</v>
      </c>
      <c r="P86" s="9">
        <v>77</v>
      </c>
      <c r="Q86" s="9">
        <v>9.4</v>
      </c>
      <c r="R86" s="9">
        <v>59.2</v>
      </c>
      <c r="S86" s="11">
        <v>1397715000</v>
      </c>
      <c r="T86" s="11">
        <f t="shared" ca="1" si="4"/>
        <v>58.362088167053365</v>
      </c>
      <c r="U86">
        <v>1966</v>
      </c>
      <c r="V86">
        <v>2</v>
      </c>
      <c r="W86">
        <v>15</v>
      </c>
      <c r="X86" s="3">
        <f t="shared" si="5"/>
        <v>24153</v>
      </c>
      <c r="Y86" s="3">
        <f t="shared" ca="1" si="7"/>
        <v>45470</v>
      </c>
    </row>
    <row r="87" spans="1:25" x14ac:dyDescent="0.6">
      <c r="A87">
        <v>89</v>
      </c>
      <c r="B87" t="s">
        <v>292</v>
      </c>
      <c r="C87" t="s">
        <v>432</v>
      </c>
      <c r="D87" t="s">
        <v>32</v>
      </c>
      <c r="E87" t="s">
        <v>433</v>
      </c>
      <c r="F87" t="s">
        <v>434</v>
      </c>
      <c r="G87" t="s">
        <v>292</v>
      </c>
      <c r="H87" t="b">
        <v>1</v>
      </c>
      <c r="I87" t="s">
        <v>1796</v>
      </c>
      <c r="J87" t="s">
        <v>435</v>
      </c>
      <c r="K87" t="s">
        <v>436</v>
      </c>
      <c r="L87" t="str">
        <f t="shared" si="6"/>
        <v>Harold  Hamm</v>
      </c>
      <c r="M87" s="5">
        <v>18500</v>
      </c>
      <c r="N87" s="9">
        <v>117.24</v>
      </c>
      <c r="O87" s="5">
        <v>21427700000000</v>
      </c>
      <c r="P87" s="9">
        <v>78.5</v>
      </c>
      <c r="Q87" s="9">
        <v>9.6</v>
      </c>
      <c r="R87" s="9">
        <v>36.6</v>
      </c>
      <c r="S87" s="11">
        <v>328239523</v>
      </c>
      <c r="T87" s="11">
        <f t="shared" ca="1" si="4"/>
        <v>78.543463381245715</v>
      </c>
      <c r="U87">
        <v>1945</v>
      </c>
      <c r="V87">
        <v>12</v>
      </c>
      <c r="W87">
        <v>11</v>
      </c>
      <c r="X87" s="3">
        <f t="shared" si="5"/>
        <v>16782</v>
      </c>
      <c r="Y87" s="3">
        <f t="shared" ca="1" si="7"/>
        <v>45470</v>
      </c>
    </row>
    <row r="88" spans="1:25" x14ac:dyDescent="0.6">
      <c r="A88">
        <v>89</v>
      </c>
      <c r="B88" t="s">
        <v>49</v>
      </c>
      <c r="C88" t="s">
        <v>437</v>
      </c>
      <c r="D88" t="s">
        <v>32</v>
      </c>
      <c r="E88" t="s">
        <v>301</v>
      </c>
      <c r="F88" t="s">
        <v>204</v>
      </c>
      <c r="G88" t="s">
        <v>49</v>
      </c>
      <c r="H88" t="b">
        <v>1</v>
      </c>
      <c r="I88" t="s">
        <v>1796</v>
      </c>
      <c r="J88" t="s">
        <v>438</v>
      </c>
      <c r="K88" t="s">
        <v>137</v>
      </c>
      <c r="L88" t="str">
        <f t="shared" si="6"/>
        <v>David  Tepper</v>
      </c>
      <c r="M88" s="5">
        <v>18500</v>
      </c>
      <c r="N88" s="9">
        <v>117.24</v>
      </c>
      <c r="O88" s="5">
        <v>21427700000000</v>
      </c>
      <c r="P88" s="9">
        <v>78.5</v>
      </c>
      <c r="Q88" s="9">
        <v>9.6</v>
      </c>
      <c r="R88" s="9">
        <v>36.6</v>
      </c>
      <c r="S88" s="11">
        <v>328239523</v>
      </c>
      <c r="T88" s="11">
        <f t="shared" ca="1" si="4"/>
        <v>66.792607802874741</v>
      </c>
      <c r="U88">
        <v>1957</v>
      </c>
      <c r="V88">
        <v>9</v>
      </c>
      <c r="W88">
        <v>11</v>
      </c>
      <c r="X88" s="3">
        <f t="shared" si="5"/>
        <v>21074</v>
      </c>
      <c r="Y88" s="3">
        <f t="shared" ca="1" si="7"/>
        <v>45470</v>
      </c>
    </row>
    <row r="89" spans="1:25" x14ac:dyDescent="0.6">
      <c r="A89">
        <v>89</v>
      </c>
      <c r="B89" t="s">
        <v>292</v>
      </c>
      <c r="C89" t="s">
        <v>439</v>
      </c>
      <c r="D89" t="s">
        <v>327</v>
      </c>
      <c r="E89" t="s">
        <v>328</v>
      </c>
      <c r="F89" t="s">
        <v>440</v>
      </c>
      <c r="G89" t="s">
        <v>292</v>
      </c>
      <c r="H89" t="b">
        <v>1</v>
      </c>
      <c r="I89" t="s">
        <v>1796</v>
      </c>
      <c r="J89" t="s">
        <v>441</v>
      </c>
      <c r="K89" t="s">
        <v>442</v>
      </c>
      <c r="L89" t="str">
        <f t="shared" si="6"/>
        <v>Gennady  Timchenko</v>
      </c>
      <c r="M89" s="5">
        <v>18500</v>
      </c>
      <c r="N89" s="9">
        <v>180.75</v>
      </c>
      <c r="O89" s="5">
        <v>1699876578871</v>
      </c>
      <c r="P89" s="9">
        <v>72.7</v>
      </c>
      <c r="Q89" s="9">
        <v>11.4</v>
      </c>
      <c r="R89" s="9">
        <v>46.2</v>
      </c>
      <c r="S89" s="11">
        <v>144373535</v>
      </c>
      <c r="T89" s="11">
        <f t="shared" ca="1" si="4"/>
        <v>71.628375337533754</v>
      </c>
      <c r="U89">
        <v>1952</v>
      </c>
      <c r="V89">
        <v>11</v>
      </c>
      <c r="W89">
        <v>9</v>
      </c>
      <c r="X89" s="3">
        <f t="shared" si="5"/>
        <v>19307</v>
      </c>
      <c r="Y89" s="3">
        <f t="shared" ca="1" si="7"/>
        <v>45470</v>
      </c>
    </row>
    <row r="90" spans="1:25" x14ac:dyDescent="0.6">
      <c r="A90">
        <v>92</v>
      </c>
      <c r="B90" t="s">
        <v>49</v>
      </c>
      <c r="C90" t="s">
        <v>443</v>
      </c>
      <c r="D90" t="s">
        <v>32</v>
      </c>
      <c r="E90" t="s">
        <v>444</v>
      </c>
      <c r="F90" t="s">
        <v>445</v>
      </c>
      <c r="G90" t="s">
        <v>49</v>
      </c>
      <c r="H90" t="b">
        <v>1</v>
      </c>
      <c r="I90" t="s">
        <v>1796</v>
      </c>
      <c r="J90" t="s">
        <v>446</v>
      </c>
      <c r="K90" t="s">
        <v>447</v>
      </c>
      <c r="L90" t="str">
        <f t="shared" si="6"/>
        <v>Daniel  Gilbert</v>
      </c>
      <c r="M90" s="5">
        <v>18000</v>
      </c>
      <c r="N90" s="9">
        <v>117.24</v>
      </c>
      <c r="O90" s="5">
        <v>21427700000000</v>
      </c>
      <c r="P90" s="9">
        <v>78.5</v>
      </c>
      <c r="Q90" s="9">
        <v>9.6</v>
      </c>
      <c r="R90" s="9">
        <v>36.6</v>
      </c>
      <c r="S90" s="11">
        <v>328239523</v>
      </c>
      <c r="T90" s="11">
        <f t="shared" ca="1" si="4"/>
        <v>62.441484507409498</v>
      </c>
      <c r="U90">
        <v>1962</v>
      </c>
      <c r="V90">
        <v>1</v>
      </c>
      <c r="W90">
        <v>17</v>
      </c>
      <c r="X90" s="3">
        <f t="shared" si="5"/>
        <v>22663</v>
      </c>
      <c r="Y90" s="3">
        <f t="shared" ca="1" si="7"/>
        <v>45470</v>
      </c>
    </row>
    <row r="91" spans="1:25" x14ac:dyDescent="0.6">
      <c r="A91">
        <v>93</v>
      </c>
      <c r="B91" t="s">
        <v>272</v>
      </c>
      <c r="C91" t="s">
        <v>448</v>
      </c>
      <c r="D91" t="s">
        <v>226</v>
      </c>
      <c r="E91" t="s">
        <v>227</v>
      </c>
      <c r="F91" t="s">
        <v>449</v>
      </c>
      <c r="G91" t="s">
        <v>272</v>
      </c>
      <c r="H91" t="b">
        <v>0</v>
      </c>
      <c r="I91" t="s">
        <v>1796</v>
      </c>
      <c r="J91" t="s">
        <v>450</v>
      </c>
      <c r="K91" t="s">
        <v>451</v>
      </c>
      <c r="L91" t="str">
        <f t="shared" si="6"/>
        <v>Lakshmi  Mittal</v>
      </c>
      <c r="M91" s="5">
        <v>17700</v>
      </c>
      <c r="N91" s="9">
        <v>119.62</v>
      </c>
      <c r="O91" s="5">
        <v>2827113184696</v>
      </c>
      <c r="P91" s="9">
        <v>81.3</v>
      </c>
      <c r="Q91" s="9">
        <v>25.5</v>
      </c>
      <c r="R91" s="9">
        <v>30.6</v>
      </c>
      <c r="S91" s="11">
        <v>66834405</v>
      </c>
      <c r="T91" s="11">
        <f t="shared" ca="1" si="4"/>
        <v>74.03354749215157</v>
      </c>
      <c r="U91">
        <v>1950</v>
      </c>
      <c r="V91">
        <v>6</v>
      </c>
      <c r="W91">
        <v>15</v>
      </c>
      <c r="X91" s="3">
        <f t="shared" si="5"/>
        <v>18429</v>
      </c>
      <c r="Y91" s="3">
        <f t="shared" ca="1" si="7"/>
        <v>45470</v>
      </c>
    </row>
    <row r="92" spans="1:25" x14ac:dyDescent="0.6">
      <c r="A92">
        <v>94</v>
      </c>
      <c r="B92" t="s">
        <v>49</v>
      </c>
      <c r="C92" t="s">
        <v>452</v>
      </c>
      <c r="D92" t="s">
        <v>32</v>
      </c>
      <c r="E92" t="s">
        <v>414</v>
      </c>
      <c r="F92" t="s">
        <v>204</v>
      </c>
      <c r="G92" t="s">
        <v>49</v>
      </c>
      <c r="H92" t="b">
        <v>1</v>
      </c>
      <c r="I92" t="s">
        <v>1796</v>
      </c>
      <c r="J92" t="s">
        <v>453</v>
      </c>
      <c r="K92" t="s">
        <v>82</v>
      </c>
      <c r="L92" t="str">
        <f t="shared" si="6"/>
        <v>Steve  Cohen</v>
      </c>
      <c r="M92" s="5">
        <v>17500</v>
      </c>
      <c r="N92" s="9">
        <v>117.24</v>
      </c>
      <c r="O92" s="5">
        <v>21427700000000</v>
      </c>
      <c r="P92" s="9">
        <v>78.5</v>
      </c>
      <c r="Q92" s="9">
        <v>9.6</v>
      </c>
      <c r="R92" s="9">
        <v>36.6</v>
      </c>
      <c r="S92" s="11">
        <v>328239523</v>
      </c>
      <c r="T92" s="11">
        <f t="shared" ca="1" si="4"/>
        <v>68.041780740388049</v>
      </c>
      <c r="U92">
        <v>1956</v>
      </c>
      <c r="V92">
        <v>6</v>
      </c>
      <c r="W92">
        <v>11</v>
      </c>
      <c r="X92" s="3">
        <f t="shared" si="5"/>
        <v>20617</v>
      </c>
      <c r="Y92" s="3">
        <f t="shared" ca="1" si="7"/>
        <v>45470</v>
      </c>
    </row>
    <row r="93" spans="1:25" x14ac:dyDescent="0.6">
      <c r="A93">
        <v>94</v>
      </c>
      <c r="B93" t="s">
        <v>49</v>
      </c>
      <c r="C93" t="s">
        <v>454</v>
      </c>
      <c r="D93" t="s">
        <v>32</v>
      </c>
      <c r="E93" t="s">
        <v>455</v>
      </c>
      <c r="F93" t="s">
        <v>264</v>
      </c>
      <c r="G93" t="s">
        <v>49</v>
      </c>
      <c r="H93" t="b">
        <v>1</v>
      </c>
      <c r="I93" t="s">
        <v>1796</v>
      </c>
      <c r="J93" t="s">
        <v>456</v>
      </c>
      <c r="K93" t="s">
        <v>457</v>
      </c>
      <c r="L93" t="str">
        <f t="shared" si="6"/>
        <v>Carl  Icahn</v>
      </c>
      <c r="M93" s="5">
        <v>17500</v>
      </c>
      <c r="N93" s="9">
        <v>117.24</v>
      </c>
      <c r="O93" s="5">
        <v>21427700000000</v>
      </c>
      <c r="P93" s="9">
        <v>78.5</v>
      </c>
      <c r="Q93" s="9">
        <v>9.6</v>
      </c>
      <c r="R93" s="9">
        <v>36.6</v>
      </c>
      <c r="S93" s="11">
        <v>328239523</v>
      </c>
      <c r="T93" s="11">
        <f t="shared" ca="1" si="4"/>
        <v>88.359357696567002</v>
      </c>
      <c r="U93">
        <v>1936</v>
      </c>
      <c r="V93">
        <v>2</v>
      </c>
      <c r="W93">
        <v>16</v>
      </c>
      <c r="X93" s="3">
        <f t="shared" si="5"/>
        <v>13196</v>
      </c>
      <c r="Y93" s="3">
        <f t="shared" ca="1" si="7"/>
        <v>45470</v>
      </c>
    </row>
    <row r="94" spans="1:25" x14ac:dyDescent="0.6">
      <c r="A94">
        <v>94</v>
      </c>
      <c r="B94" t="s">
        <v>272</v>
      </c>
      <c r="C94" t="s">
        <v>458</v>
      </c>
      <c r="D94" t="s">
        <v>74</v>
      </c>
      <c r="E94" t="s">
        <v>459</v>
      </c>
      <c r="F94" t="s">
        <v>449</v>
      </c>
      <c r="G94" t="s">
        <v>272</v>
      </c>
      <c r="H94" t="b">
        <v>0</v>
      </c>
      <c r="I94" t="s">
        <v>1797</v>
      </c>
      <c r="J94" t="s">
        <v>460</v>
      </c>
      <c r="K94" t="s">
        <v>461</v>
      </c>
      <c r="L94" t="str">
        <f t="shared" si="6"/>
        <v>Savitri  Jindal</v>
      </c>
      <c r="M94" s="5">
        <v>17500</v>
      </c>
      <c r="N94" s="9">
        <v>180.44</v>
      </c>
      <c r="O94" s="5">
        <v>2611000000000</v>
      </c>
      <c r="P94" s="9">
        <v>69.400000000000006</v>
      </c>
      <c r="Q94" s="9">
        <v>11.2</v>
      </c>
      <c r="R94" s="9">
        <v>49.7</v>
      </c>
      <c r="S94" s="11">
        <v>1366417754</v>
      </c>
      <c r="T94" s="11">
        <f t="shared" ca="1" si="4"/>
        <v>74.271738336862086</v>
      </c>
      <c r="U94">
        <v>1950</v>
      </c>
      <c r="V94">
        <v>3</v>
      </c>
      <c r="W94">
        <v>20</v>
      </c>
      <c r="X94" s="3">
        <f t="shared" si="5"/>
        <v>18342</v>
      </c>
      <c r="Y94" s="3">
        <f t="shared" ca="1" si="7"/>
        <v>45470</v>
      </c>
    </row>
    <row r="95" spans="1:25" x14ac:dyDescent="0.6">
      <c r="A95">
        <v>97</v>
      </c>
      <c r="B95" t="s">
        <v>462</v>
      </c>
      <c r="C95" t="s">
        <v>463</v>
      </c>
      <c r="D95" t="s">
        <v>32</v>
      </c>
      <c r="E95" t="s">
        <v>464</v>
      </c>
      <c r="F95" t="s">
        <v>465</v>
      </c>
      <c r="G95" t="s">
        <v>462</v>
      </c>
      <c r="H95" t="b">
        <v>1</v>
      </c>
      <c r="I95" t="s">
        <v>1796</v>
      </c>
      <c r="J95" t="s">
        <v>466</v>
      </c>
      <c r="K95" t="s">
        <v>467</v>
      </c>
      <c r="L95" t="str">
        <f t="shared" si="6"/>
        <v>Donald  Bren</v>
      </c>
      <c r="M95" s="5">
        <v>17400</v>
      </c>
      <c r="N95" s="9">
        <v>117.24</v>
      </c>
      <c r="O95" s="5">
        <v>21427700000000</v>
      </c>
      <c r="P95" s="9">
        <v>78.5</v>
      </c>
      <c r="Q95" s="9">
        <v>9.6</v>
      </c>
      <c r="R95" s="9">
        <v>36.6</v>
      </c>
      <c r="S95" s="11">
        <v>328239523</v>
      </c>
      <c r="T95" s="11">
        <f t="shared" ca="1" si="4"/>
        <v>92.12664488209839</v>
      </c>
      <c r="U95">
        <v>1932</v>
      </c>
      <c r="V95">
        <v>5</v>
      </c>
      <c r="W95">
        <v>11</v>
      </c>
      <c r="X95" s="3">
        <f t="shared" si="5"/>
        <v>11820</v>
      </c>
      <c r="Y95" s="3">
        <f t="shared" ca="1" si="7"/>
        <v>45470</v>
      </c>
    </row>
    <row r="96" spans="1:25" x14ac:dyDescent="0.6">
      <c r="A96">
        <v>97</v>
      </c>
      <c r="B96" t="s">
        <v>21</v>
      </c>
      <c r="C96" t="s">
        <v>468</v>
      </c>
      <c r="D96" t="s">
        <v>32</v>
      </c>
      <c r="E96" t="s">
        <v>469</v>
      </c>
      <c r="F96" t="s">
        <v>470</v>
      </c>
      <c r="G96" t="s">
        <v>21</v>
      </c>
      <c r="H96" t="b">
        <v>1</v>
      </c>
      <c r="I96" t="s">
        <v>1796</v>
      </c>
      <c r="J96" t="s">
        <v>471</v>
      </c>
      <c r="K96" t="s">
        <v>190</v>
      </c>
      <c r="L96" t="str">
        <f t="shared" si="6"/>
        <v>John  Menard</v>
      </c>
      <c r="M96" s="5">
        <v>17400</v>
      </c>
      <c r="N96" s="9">
        <v>117.24</v>
      </c>
      <c r="O96" s="5">
        <v>21427700000000</v>
      </c>
      <c r="P96" s="9">
        <v>78.5</v>
      </c>
      <c r="Q96" s="9">
        <v>9.6</v>
      </c>
      <c r="R96" s="9">
        <v>36.6</v>
      </c>
      <c r="S96" s="11">
        <v>328239523</v>
      </c>
      <c r="T96" s="11">
        <f t="shared" ca="1" si="4"/>
        <v>84.427803008342195</v>
      </c>
      <c r="U96">
        <v>1940</v>
      </c>
      <c r="V96">
        <v>1</v>
      </c>
      <c r="W96">
        <v>22</v>
      </c>
      <c r="X96" s="3">
        <f t="shared" si="5"/>
        <v>14632</v>
      </c>
      <c r="Y96" s="3">
        <f t="shared" ca="1" si="7"/>
        <v>45470</v>
      </c>
    </row>
    <row r="97" spans="1:25" x14ac:dyDescent="0.6">
      <c r="A97">
        <v>99</v>
      </c>
      <c r="B97" t="s">
        <v>59</v>
      </c>
      <c r="C97" t="s">
        <v>472</v>
      </c>
      <c r="D97" t="s">
        <v>32</v>
      </c>
      <c r="E97" t="s">
        <v>61</v>
      </c>
      <c r="F97" t="s">
        <v>473</v>
      </c>
      <c r="G97" t="s">
        <v>59</v>
      </c>
      <c r="H97" t="b">
        <v>0</v>
      </c>
      <c r="I97" t="s">
        <v>1796</v>
      </c>
      <c r="J97" t="s">
        <v>474</v>
      </c>
      <c r="K97" t="s">
        <v>475</v>
      </c>
      <c r="L97" t="str">
        <f t="shared" si="6"/>
        <v>Rupert  Murdoch</v>
      </c>
      <c r="M97" s="5">
        <v>17100</v>
      </c>
      <c r="N97" s="9">
        <v>117.24</v>
      </c>
      <c r="O97" s="5">
        <v>21427700000000</v>
      </c>
      <c r="P97" s="9">
        <v>78.5</v>
      </c>
      <c r="Q97" s="9">
        <v>9.6</v>
      </c>
      <c r="R97" s="9">
        <v>36.6</v>
      </c>
      <c r="S97" s="11">
        <v>328239523</v>
      </c>
      <c r="T97" s="11">
        <f t="shared" ca="1" si="4"/>
        <v>93.296382594512735</v>
      </c>
      <c r="U97">
        <v>1931</v>
      </c>
      <c r="V97">
        <v>3</v>
      </c>
      <c r="W97">
        <v>11</v>
      </c>
      <c r="X97" s="3">
        <f t="shared" si="5"/>
        <v>11393</v>
      </c>
      <c r="Y97" s="3">
        <f t="shared" ca="1" si="7"/>
        <v>45470</v>
      </c>
    </row>
    <row r="98" spans="1:25" x14ac:dyDescent="0.6">
      <c r="A98">
        <v>100</v>
      </c>
      <c r="B98" t="s">
        <v>49</v>
      </c>
      <c r="C98" t="s">
        <v>476</v>
      </c>
      <c r="D98" t="s">
        <v>170</v>
      </c>
      <c r="E98" t="s">
        <v>477</v>
      </c>
      <c r="F98" t="s">
        <v>478</v>
      </c>
      <c r="G98" t="s">
        <v>49</v>
      </c>
      <c r="H98" t="b">
        <v>0</v>
      </c>
      <c r="I98" t="s">
        <v>1797</v>
      </c>
      <c r="J98" t="s">
        <v>479</v>
      </c>
      <c r="K98" t="s">
        <v>480</v>
      </c>
      <c r="L98" t="str">
        <f t="shared" si="6"/>
        <v>Vicky  Safra</v>
      </c>
      <c r="M98" s="5">
        <v>16700</v>
      </c>
      <c r="N98" s="9">
        <v>99.55</v>
      </c>
      <c r="O98" s="5">
        <v>703082435360</v>
      </c>
      <c r="P98" s="9">
        <v>83.6</v>
      </c>
      <c r="Q98" s="9">
        <v>10.1</v>
      </c>
      <c r="R98" s="9">
        <v>28.8</v>
      </c>
      <c r="S98" s="11">
        <v>8574832</v>
      </c>
      <c r="T98" s="11">
        <f t="shared" ca="1" si="4"/>
        <v>71.485284052019168</v>
      </c>
      <c r="U98">
        <v>1953</v>
      </c>
      <c r="V98">
        <v>1</v>
      </c>
      <c r="W98">
        <v>1</v>
      </c>
      <c r="X98" s="3">
        <f t="shared" si="5"/>
        <v>19360</v>
      </c>
      <c r="Y98" s="3">
        <f t="shared" ca="1" si="7"/>
        <v>45470</v>
      </c>
    </row>
    <row r="99" spans="1:25" x14ac:dyDescent="0.6">
      <c r="A99">
        <v>101</v>
      </c>
      <c r="B99" t="s">
        <v>21</v>
      </c>
      <c r="C99" t="s">
        <v>481</v>
      </c>
      <c r="D99" t="s">
        <v>158</v>
      </c>
      <c r="E99" t="s">
        <v>482</v>
      </c>
      <c r="F99" t="s">
        <v>483</v>
      </c>
      <c r="G99" t="s">
        <v>21</v>
      </c>
      <c r="H99" t="b">
        <v>0</v>
      </c>
      <c r="I99" t="s">
        <v>1796</v>
      </c>
      <c r="J99" t="s">
        <v>484</v>
      </c>
      <c r="K99" t="s">
        <v>485</v>
      </c>
      <c r="L99" t="str">
        <f t="shared" si="6"/>
        <v>Theo  Albrecht</v>
      </c>
      <c r="M99" s="5">
        <v>16500</v>
      </c>
      <c r="N99" s="9">
        <v>112.85</v>
      </c>
      <c r="O99" s="5">
        <v>3845630030824</v>
      </c>
      <c r="P99" s="9">
        <v>80.900000000000006</v>
      </c>
      <c r="Q99" s="9">
        <v>11.5</v>
      </c>
      <c r="R99" s="9">
        <v>48.8</v>
      </c>
      <c r="S99" s="11">
        <v>83132799</v>
      </c>
      <c r="T99" s="11">
        <f t="shared" ca="1" si="4"/>
        <v>73.485293573569123</v>
      </c>
      <c r="U99">
        <v>1951</v>
      </c>
      <c r="V99">
        <v>1</v>
      </c>
      <c r="W99">
        <v>1</v>
      </c>
      <c r="X99" s="3">
        <f t="shared" si="5"/>
        <v>18629</v>
      </c>
      <c r="Y99" s="3">
        <f t="shared" ca="1" si="7"/>
        <v>45470</v>
      </c>
    </row>
    <row r="100" spans="1:25" x14ac:dyDescent="0.6">
      <c r="A100">
        <v>101</v>
      </c>
      <c r="B100" t="s">
        <v>49</v>
      </c>
      <c r="C100" t="s">
        <v>486</v>
      </c>
      <c r="D100" t="s">
        <v>487</v>
      </c>
      <c r="E100" t="s">
        <v>488</v>
      </c>
      <c r="F100" t="s">
        <v>489</v>
      </c>
      <c r="G100" t="s">
        <v>49</v>
      </c>
      <c r="H100" t="b">
        <v>0</v>
      </c>
      <c r="I100" t="s">
        <v>1797</v>
      </c>
      <c r="J100" t="s">
        <v>490</v>
      </c>
      <c r="K100" t="s">
        <v>491</v>
      </c>
      <c r="L100" t="str">
        <f t="shared" si="6"/>
        <v>Renata  Kellnerova</v>
      </c>
      <c r="M100" s="5">
        <v>16500</v>
      </c>
      <c r="N100" s="9">
        <v>116.48</v>
      </c>
      <c r="O100" s="5">
        <v>246489245495</v>
      </c>
      <c r="P100" s="9">
        <v>79</v>
      </c>
      <c r="Q100" s="9">
        <v>14.9</v>
      </c>
      <c r="R100" s="9">
        <v>46.1</v>
      </c>
      <c r="S100" s="11">
        <v>10669709</v>
      </c>
      <c r="T100" s="11">
        <f t="shared" ca="1" si="4"/>
        <v>56.981543544961056</v>
      </c>
      <c r="U100">
        <v>1967</v>
      </c>
      <c r="V100">
        <v>7</v>
      </c>
      <c r="W100">
        <v>4</v>
      </c>
      <c r="X100" s="3">
        <f t="shared" si="5"/>
        <v>24657</v>
      </c>
      <c r="Y100" s="3">
        <f t="shared" ca="1" si="7"/>
        <v>45470</v>
      </c>
    </row>
    <row r="101" spans="1:25" x14ac:dyDescent="0.6">
      <c r="A101">
        <v>103</v>
      </c>
      <c r="B101" t="s">
        <v>351</v>
      </c>
      <c r="C101" t="s">
        <v>493</v>
      </c>
      <c r="D101" t="s">
        <v>105</v>
      </c>
      <c r="E101" t="s">
        <v>192</v>
      </c>
      <c r="F101" t="s">
        <v>494</v>
      </c>
      <c r="G101" t="s">
        <v>351</v>
      </c>
      <c r="H101" t="b">
        <v>1</v>
      </c>
      <c r="I101" t="s">
        <v>1796</v>
      </c>
      <c r="J101" t="s">
        <v>419</v>
      </c>
      <c r="K101" t="s">
        <v>495</v>
      </c>
      <c r="L101" t="str">
        <f t="shared" si="6"/>
        <v>Xiting  Li</v>
      </c>
      <c r="M101" s="5">
        <v>16300</v>
      </c>
      <c r="N101" s="9">
        <v>125.08</v>
      </c>
      <c r="O101" s="5">
        <v>19910000000000</v>
      </c>
      <c r="P101" s="9">
        <v>77</v>
      </c>
      <c r="Q101" s="9">
        <v>9.4</v>
      </c>
      <c r="R101" s="9">
        <v>59.2</v>
      </c>
      <c r="S101" s="11">
        <v>1397715000</v>
      </c>
      <c r="T101" s="11">
        <f t="shared" ca="1" si="4"/>
        <v>73.485293573569123</v>
      </c>
      <c r="U101">
        <v>1951</v>
      </c>
      <c r="V101">
        <v>1</v>
      </c>
      <c r="W101">
        <v>1</v>
      </c>
      <c r="X101" s="3">
        <f t="shared" si="5"/>
        <v>18629</v>
      </c>
      <c r="Y101" s="3">
        <f t="shared" ca="1" si="7"/>
        <v>45470</v>
      </c>
    </row>
    <row r="102" spans="1:25" x14ac:dyDescent="0.6">
      <c r="A102">
        <v>104</v>
      </c>
      <c r="B102" t="s">
        <v>21</v>
      </c>
      <c r="C102" t="s">
        <v>496</v>
      </c>
      <c r="D102" t="s">
        <v>497</v>
      </c>
      <c r="E102" t="s">
        <v>498</v>
      </c>
      <c r="F102" t="s">
        <v>499</v>
      </c>
      <c r="G102" t="s">
        <v>21</v>
      </c>
      <c r="H102" t="b">
        <v>0</v>
      </c>
      <c r="I102" t="s">
        <v>1796</v>
      </c>
      <c r="J102" t="s">
        <v>500</v>
      </c>
      <c r="K102" t="s">
        <v>316</v>
      </c>
      <c r="L102" t="str">
        <f t="shared" si="6"/>
        <v>Stefan  Persson</v>
      </c>
      <c r="M102" s="5">
        <v>16200</v>
      </c>
      <c r="N102" s="9">
        <v>110.51</v>
      </c>
      <c r="O102" s="5">
        <v>530832908738</v>
      </c>
      <c r="P102" s="9">
        <v>82.5</v>
      </c>
      <c r="Q102" s="9">
        <v>27.9</v>
      </c>
      <c r="R102" s="9">
        <v>49.1</v>
      </c>
      <c r="S102" s="11">
        <v>10285453</v>
      </c>
      <c r="T102" s="11">
        <f t="shared" ca="1" si="4"/>
        <v>76.729659529659529</v>
      </c>
      <c r="U102">
        <v>1947</v>
      </c>
      <c r="V102">
        <v>10</v>
      </c>
      <c r="W102">
        <v>4</v>
      </c>
      <c r="X102" s="3">
        <f t="shared" si="5"/>
        <v>17444</v>
      </c>
      <c r="Y102" s="3">
        <f t="shared" ca="1" si="7"/>
        <v>45470</v>
      </c>
    </row>
    <row r="103" spans="1:25" x14ac:dyDescent="0.6">
      <c r="A103">
        <v>104</v>
      </c>
      <c r="B103" t="s">
        <v>38</v>
      </c>
      <c r="C103" t="s">
        <v>502</v>
      </c>
      <c r="D103" t="s">
        <v>32</v>
      </c>
      <c r="E103" t="s">
        <v>503</v>
      </c>
      <c r="F103" t="s">
        <v>90</v>
      </c>
      <c r="G103" t="s">
        <v>38</v>
      </c>
      <c r="H103" t="b">
        <v>1</v>
      </c>
      <c r="I103" t="s">
        <v>1796</v>
      </c>
      <c r="J103" t="s">
        <v>504</v>
      </c>
      <c r="K103" t="s">
        <v>420</v>
      </c>
      <c r="L103" t="str">
        <f t="shared" si="6"/>
        <v>Eric  Schmidt</v>
      </c>
      <c r="M103" s="5">
        <v>16200</v>
      </c>
      <c r="N103" s="9">
        <v>117.24</v>
      </c>
      <c r="O103" s="5">
        <v>21427700000000</v>
      </c>
      <c r="P103" s="9">
        <v>78.5</v>
      </c>
      <c r="Q103" s="9">
        <v>9.6</v>
      </c>
      <c r="R103" s="9">
        <v>36.6</v>
      </c>
      <c r="S103" s="11">
        <v>328239523</v>
      </c>
      <c r="T103" s="11">
        <f t="shared" ca="1" si="4"/>
        <v>69.1677096370463</v>
      </c>
      <c r="U103">
        <v>1955</v>
      </c>
      <c r="V103">
        <v>4</v>
      </c>
      <c r="W103">
        <v>27</v>
      </c>
      <c r="X103" s="3">
        <f t="shared" si="5"/>
        <v>20206</v>
      </c>
      <c r="Y103" s="3">
        <f t="shared" ca="1" si="7"/>
        <v>45470</v>
      </c>
    </row>
    <row r="104" spans="1:25" x14ac:dyDescent="0.6">
      <c r="A104">
        <v>106</v>
      </c>
      <c r="B104" t="s">
        <v>49</v>
      </c>
      <c r="C104" t="s">
        <v>505</v>
      </c>
      <c r="D104" t="s">
        <v>170</v>
      </c>
      <c r="E104" t="s">
        <v>239</v>
      </c>
      <c r="F104" t="s">
        <v>204</v>
      </c>
      <c r="G104" t="s">
        <v>49</v>
      </c>
      <c r="H104" t="b">
        <v>1</v>
      </c>
      <c r="I104" t="s">
        <v>1796</v>
      </c>
      <c r="J104" t="s">
        <v>506</v>
      </c>
      <c r="K104" t="s">
        <v>64</v>
      </c>
      <c r="L104" t="str">
        <f t="shared" si="6"/>
        <v>Michael  Platt</v>
      </c>
      <c r="M104" s="5">
        <v>16000</v>
      </c>
      <c r="N104" s="9">
        <v>99.55</v>
      </c>
      <c r="O104" s="5">
        <v>703082435360</v>
      </c>
      <c r="P104" s="9">
        <v>83.6</v>
      </c>
      <c r="Q104" s="9">
        <v>10.1</v>
      </c>
      <c r="R104" s="9">
        <v>28.8</v>
      </c>
      <c r="S104" s="11">
        <v>8574832</v>
      </c>
      <c r="T104" s="11">
        <f t="shared" ca="1" si="4"/>
        <v>56.274495677233432</v>
      </c>
      <c r="U104">
        <v>1968</v>
      </c>
      <c r="V104">
        <v>3</v>
      </c>
      <c r="W104">
        <v>18</v>
      </c>
      <c r="X104" s="3">
        <f t="shared" si="5"/>
        <v>24915</v>
      </c>
      <c r="Y104" s="3">
        <f t="shared" ca="1" si="7"/>
        <v>45470</v>
      </c>
    </row>
    <row r="105" spans="1:25" x14ac:dyDescent="0.6">
      <c r="A105">
        <v>107</v>
      </c>
      <c r="B105" t="s">
        <v>103</v>
      </c>
      <c r="C105" t="s">
        <v>507</v>
      </c>
      <c r="D105" t="s">
        <v>105</v>
      </c>
      <c r="E105" t="s">
        <v>336</v>
      </c>
      <c r="F105" t="s">
        <v>508</v>
      </c>
      <c r="G105" t="s">
        <v>103</v>
      </c>
      <c r="H105" t="b">
        <v>1</v>
      </c>
      <c r="I105" t="s">
        <v>1796</v>
      </c>
      <c r="J105" t="s">
        <v>509</v>
      </c>
      <c r="K105" t="s">
        <v>510</v>
      </c>
      <c r="L105" t="str">
        <f t="shared" si="6"/>
        <v>Kang  Pang</v>
      </c>
      <c r="M105" s="5">
        <v>15900</v>
      </c>
      <c r="N105" s="9">
        <v>125.08</v>
      </c>
      <c r="O105" s="5">
        <v>19910000000000</v>
      </c>
      <c r="P105" s="9">
        <v>77</v>
      </c>
      <c r="Q105" s="9">
        <v>9.4</v>
      </c>
      <c r="R105" s="9">
        <v>59.2</v>
      </c>
      <c r="S105" s="11">
        <v>1397715000</v>
      </c>
      <c r="T105" s="11">
        <f t="shared" ca="1" si="4"/>
        <v>68.436019521485534</v>
      </c>
      <c r="U105">
        <v>1956</v>
      </c>
      <c r="V105">
        <v>1</v>
      </c>
      <c r="W105">
        <v>19</v>
      </c>
      <c r="X105" s="3">
        <f t="shared" si="5"/>
        <v>20473</v>
      </c>
      <c r="Y105" s="3">
        <f t="shared" ca="1" si="7"/>
        <v>45470</v>
      </c>
    </row>
    <row r="106" spans="1:25" x14ac:dyDescent="0.6">
      <c r="A106">
        <v>108</v>
      </c>
      <c r="B106" t="s">
        <v>103</v>
      </c>
      <c r="C106" t="s">
        <v>511</v>
      </c>
      <c r="D106" t="s">
        <v>170</v>
      </c>
      <c r="E106" t="s">
        <v>512</v>
      </c>
      <c r="F106" t="s">
        <v>513</v>
      </c>
      <c r="G106" t="s">
        <v>103</v>
      </c>
      <c r="H106" t="b">
        <v>1</v>
      </c>
      <c r="I106" t="s">
        <v>1796</v>
      </c>
      <c r="J106" t="s">
        <v>514</v>
      </c>
      <c r="K106" t="s">
        <v>515</v>
      </c>
      <c r="L106" t="str">
        <f t="shared" si="6"/>
        <v>Jorge Paulo  Lemann</v>
      </c>
      <c r="M106" s="5">
        <v>15800</v>
      </c>
      <c r="N106" s="9">
        <v>99.55</v>
      </c>
      <c r="O106" s="5">
        <v>703082435360</v>
      </c>
      <c r="P106" s="9">
        <v>83.6</v>
      </c>
      <c r="Q106" s="9">
        <v>10.1</v>
      </c>
      <c r="R106" s="9">
        <v>28.8</v>
      </c>
      <c r="S106" s="11">
        <v>8574832</v>
      </c>
      <c r="T106" s="11">
        <f t="shared" ca="1" si="4"/>
        <v>84.836431936839418</v>
      </c>
      <c r="U106">
        <v>1939</v>
      </c>
      <c r="V106">
        <v>8</v>
      </c>
      <c r="W106">
        <v>26</v>
      </c>
      <c r="X106" s="3">
        <f t="shared" si="5"/>
        <v>14483</v>
      </c>
      <c r="Y106" s="3">
        <f t="shared" ca="1" si="7"/>
        <v>45470</v>
      </c>
    </row>
    <row r="107" spans="1:25" x14ac:dyDescent="0.6">
      <c r="A107">
        <v>112</v>
      </c>
      <c r="B107" t="s">
        <v>351</v>
      </c>
      <c r="C107" t="s">
        <v>516</v>
      </c>
      <c r="D107" t="s">
        <v>74</v>
      </c>
      <c r="E107" t="s">
        <v>75</v>
      </c>
      <c r="F107" t="s">
        <v>517</v>
      </c>
      <c r="G107" t="s">
        <v>351</v>
      </c>
      <c r="H107" t="b">
        <v>1</v>
      </c>
      <c r="I107" t="s">
        <v>1796</v>
      </c>
      <c r="J107" t="s">
        <v>518</v>
      </c>
      <c r="K107" t="s">
        <v>519</v>
      </c>
      <c r="L107" t="str">
        <f t="shared" si="6"/>
        <v>Dilip  Shanghvi</v>
      </c>
      <c r="M107" s="5">
        <v>15600</v>
      </c>
      <c r="N107" s="9">
        <v>180.44</v>
      </c>
      <c r="O107" s="5">
        <v>2611000000000</v>
      </c>
      <c r="P107" s="9">
        <v>69.400000000000006</v>
      </c>
      <c r="Q107" s="9">
        <v>11.2</v>
      </c>
      <c r="R107" s="9">
        <v>49.7</v>
      </c>
      <c r="S107" s="11">
        <v>1366417754</v>
      </c>
      <c r="T107" s="11">
        <f t="shared" ca="1" si="4"/>
        <v>68.737875469336672</v>
      </c>
      <c r="U107">
        <v>1955</v>
      </c>
      <c r="V107">
        <v>10</v>
      </c>
      <c r="W107">
        <v>1</v>
      </c>
      <c r="X107" s="3">
        <f t="shared" si="5"/>
        <v>20363</v>
      </c>
      <c r="Y107" s="3">
        <f t="shared" ca="1" si="7"/>
        <v>45470</v>
      </c>
    </row>
    <row r="108" spans="1:25" x14ac:dyDescent="0.6">
      <c r="A108">
        <v>113</v>
      </c>
      <c r="B108" t="s">
        <v>38</v>
      </c>
      <c r="C108" t="s">
        <v>520</v>
      </c>
      <c r="D108" t="s">
        <v>32</v>
      </c>
      <c r="E108" t="s">
        <v>521</v>
      </c>
      <c r="F108" t="s">
        <v>522</v>
      </c>
      <c r="G108" t="s">
        <v>38</v>
      </c>
      <c r="H108" t="b">
        <v>1</v>
      </c>
      <c r="I108" t="s">
        <v>1796</v>
      </c>
      <c r="J108" t="s">
        <v>523</v>
      </c>
      <c r="K108" t="s">
        <v>524</v>
      </c>
      <c r="L108" t="str">
        <f t="shared" si="6"/>
        <v>Robert  Pera</v>
      </c>
      <c r="M108" s="5">
        <v>15500</v>
      </c>
      <c r="N108" s="9">
        <v>117.24</v>
      </c>
      <c r="O108" s="5">
        <v>21427700000000</v>
      </c>
      <c r="P108" s="9">
        <v>78.5</v>
      </c>
      <c r="Q108" s="9">
        <v>9.6</v>
      </c>
      <c r="R108" s="9">
        <v>36.6</v>
      </c>
      <c r="S108" s="11">
        <v>328239523</v>
      </c>
      <c r="T108" s="11">
        <f t="shared" ca="1" si="4"/>
        <v>46.299120405429022</v>
      </c>
      <c r="U108">
        <v>1978</v>
      </c>
      <c r="V108">
        <v>3</v>
      </c>
      <c r="W108">
        <v>10</v>
      </c>
      <c r="X108" s="3">
        <f t="shared" si="5"/>
        <v>28559</v>
      </c>
      <c r="Y108" s="3">
        <f t="shared" ca="1" si="7"/>
        <v>45470</v>
      </c>
    </row>
    <row r="109" spans="1:25" x14ac:dyDescent="0.6">
      <c r="A109">
        <v>114</v>
      </c>
      <c r="B109" t="s">
        <v>21</v>
      </c>
      <c r="C109" t="s">
        <v>525</v>
      </c>
      <c r="D109" t="s">
        <v>74</v>
      </c>
      <c r="E109" t="s">
        <v>75</v>
      </c>
      <c r="F109" t="s">
        <v>526</v>
      </c>
      <c r="G109" t="s">
        <v>21</v>
      </c>
      <c r="H109" t="b">
        <v>1</v>
      </c>
      <c r="I109" t="s">
        <v>1796</v>
      </c>
      <c r="J109" t="s">
        <v>527</v>
      </c>
      <c r="K109" t="s">
        <v>528</v>
      </c>
      <c r="L109" t="str">
        <f t="shared" si="6"/>
        <v>Radhakishan  Damani</v>
      </c>
      <c r="M109" s="5">
        <v>15300</v>
      </c>
      <c r="N109" s="9">
        <v>180.44</v>
      </c>
      <c r="O109" s="5">
        <v>2611000000000</v>
      </c>
      <c r="P109" s="9">
        <v>69.400000000000006</v>
      </c>
      <c r="Q109" s="9">
        <v>11.2</v>
      </c>
      <c r="R109" s="9">
        <v>49.7</v>
      </c>
      <c r="S109" s="11">
        <v>1366417754</v>
      </c>
      <c r="T109" s="11">
        <f t="shared" ca="1" si="4"/>
        <v>69.485294117647058</v>
      </c>
      <c r="U109">
        <v>1955</v>
      </c>
      <c r="V109">
        <v>1</v>
      </c>
      <c r="W109">
        <v>1</v>
      </c>
      <c r="X109" s="3">
        <f t="shared" si="5"/>
        <v>20090</v>
      </c>
      <c r="Y109" s="3">
        <f t="shared" ca="1" si="7"/>
        <v>45470</v>
      </c>
    </row>
    <row r="110" spans="1:25" x14ac:dyDescent="0.6">
      <c r="A110">
        <v>115</v>
      </c>
      <c r="B110" t="s">
        <v>30</v>
      </c>
      <c r="C110" t="s">
        <v>529</v>
      </c>
      <c r="D110" t="s">
        <v>105</v>
      </c>
      <c r="E110" t="s">
        <v>214</v>
      </c>
      <c r="F110" t="s">
        <v>215</v>
      </c>
      <c r="G110" t="s">
        <v>30</v>
      </c>
      <c r="H110" t="b">
        <v>1</v>
      </c>
      <c r="I110" t="s">
        <v>1796</v>
      </c>
      <c r="J110" t="s">
        <v>248</v>
      </c>
      <c r="K110" t="s">
        <v>530</v>
      </c>
      <c r="L110" t="str">
        <f t="shared" si="6"/>
        <v>Shilin  Huang</v>
      </c>
      <c r="M110" s="5">
        <v>15200</v>
      </c>
      <c r="N110" s="9">
        <v>125.08</v>
      </c>
      <c r="O110" s="5">
        <v>19910000000000</v>
      </c>
      <c r="P110" s="9">
        <v>77</v>
      </c>
      <c r="Q110" s="9">
        <v>9.4</v>
      </c>
      <c r="R110" s="9">
        <v>59.2</v>
      </c>
      <c r="S110" s="11">
        <v>1397715000</v>
      </c>
      <c r="T110" s="11">
        <f t="shared" ca="1" si="4"/>
        <v>57.485296200141612</v>
      </c>
      <c r="U110">
        <v>1967</v>
      </c>
      <c r="V110">
        <v>1</v>
      </c>
      <c r="W110">
        <v>1</v>
      </c>
      <c r="X110" s="3">
        <f t="shared" si="5"/>
        <v>24473</v>
      </c>
      <c r="Y110" s="3">
        <f t="shared" ca="1" si="7"/>
        <v>45470</v>
      </c>
    </row>
    <row r="111" spans="1:25" x14ac:dyDescent="0.6">
      <c r="A111">
        <v>116</v>
      </c>
      <c r="B111" t="s">
        <v>72</v>
      </c>
      <c r="C111" t="s">
        <v>531</v>
      </c>
      <c r="D111" t="s">
        <v>532</v>
      </c>
      <c r="E111" t="s">
        <v>533</v>
      </c>
      <c r="F111" t="s">
        <v>72</v>
      </c>
      <c r="G111" t="s">
        <v>72</v>
      </c>
      <c r="H111" t="b">
        <v>0</v>
      </c>
      <c r="I111" t="s">
        <v>1796</v>
      </c>
      <c r="J111" t="s">
        <v>534</v>
      </c>
      <c r="K111" t="s">
        <v>535</v>
      </c>
      <c r="L111" t="str">
        <f t="shared" si="6"/>
        <v>Dhanin  Chearavanont</v>
      </c>
      <c r="M111" s="5">
        <v>14900</v>
      </c>
      <c r="N111" s="9">
        <v>113.27</v>
      </c>
      <c r="O111" s="5">
        <v>543649976166</v>
      </c>
      <c r="P111" s="9">
        <v>76.900000000000006</v>
      </c>
      <c r="Q111" s="9">
        <v>14.9</v>
      </c>
      <c r="R111" s="9">
        <v>29.5</v>
      </c>
      <c r="S111" s="11">
        <v>69625582</v>
      </c>
      <c r="T111" s="11">
        <f t="shared" ca="1" si="4"/>
        <v>85.189609066598749</v>
      </c>
      <c r="U111">
        <v>1939</v>
      </c>
      <c r="V111">
        <v>4</v>
      </c>
      <c r="W111">
        <v>19</v>
      </c>
      <c r="X111" s="3">
        <f t="shared" si="5"/>
        <v>14354</v>
      </c>
      <c r="Y111" s="3">
        <f t="shared" ca="1" si="7"/>
        <v>45470</v>
      </c>
    </row>
    <row r="112" spans="1:25" x14ac:dyDescent="0.6">
      <c r="A112">
        <v>116</v>
      </c>
      <c r="B112" t="s">
        <v>21</v>
      </c>
      <c r="C112" t="s">
        <v>537</v>
      </c>
      <c r="D112" t="s">
        <v>32</v>
      </c>
      <c r="E112" t="s">
        <v>433</v>
      </c>
      <c r="F112" t="s">
        <v>160</v>
      </c>
      <c r="G112" t="s">
        <v>21</v>
      </c>
      <c r="H112" t="b">
        <v>1</v>
      </c>
      <c r="I112" t="s">
        <v>1796</v>
      </c>
      <c r="J112" t="s">
        <v>538</v>
      </c>
      <c r="K112" t="s">
        <v>137</v>
      </c>
      <c r="L112" t="str">
        <f t="shared" si="6"/>
        <v>David  Green</v>
      </c>
      <c r="M112" s="5">
        <v>14900</v>
      </c>
      <c r="N112" s="9">
        <v>117.24</v>
      </c>
      <c r="O112" s="5">
        <v>21427700000000</v>
      </c>
      <c r="P112" s="9">
        <v>78.5</v>
      </c>
      <c r="Q112" s="9">
        <v>9.6</v>
      </c>
      <c r="R112" s="9">
        <v>36.6</v>
      </c>
      <c r="S112" s="11">
        <v>328239523</v>
      </c>
      <c r="T112" s="11">
        <f t="shared" ca="1" si="4"/>
        <v>82.620123203285416</v>
      </c>
      <c r="U112">
        <v>1941</v>
      </c>
      <c r="V112">
        <v>11</v>
      </c>
      <c r="W112">
        <v>13</v>
      </c>
      <c r="X112" s="3">
        <f t="shared" si="5"/>
        <v>15293</v>
      </c>
      <c r="Y112" s="3">
        <f t="shared" ca="1" si="7"/>
        <v>45470</v>
      </c>
    </row>
    <row r="113" spans="1:25" x14ac:dyDescent="0.6">
      <c r="A113">
        <v>118</v>
      </c>
      <c r="B113" t="s">
        <v>103</v>
      </c>
      <c r="C113" t="s">
        <v>539</v>
      </c>
      <c r="D113" t="s">
        <v>532</v>
      </c>
      <c r="E113" t="s">
        <v>533</v>
      </c>
      <c r="F113" t="s">
        <v>540</v>
      </c>
      <c r="G113" t="s">
        <v>103</v>
      </c>
      <c r="H113" t="b">
        <v>1</v>
      </c>
      <c r="I113" t="s">
        <v>1796</v>
      </c>
      <c r="J113" t="s">
        <v>541</v>
      </c>
      <c r="K113" t="s">
        <v>542</v>
      </c>
      <c r="L113" t="str">
        <f t="shared" si="6"/>
        <v>Charoen  Sirivadhanabhakdi</v>
      </c>
      <c r="M113" s="5">
        <v>14800</v>
      </c>
      <c r="N113" s="9">
        <v>113.27</v>
      </c>
      <c r="O113" s="5">
        <v>543649976166</v>
      </c>
      <c r="P113" s="9">
        <v>76.900000000000006</v>
      </c>
      <c r="Q113" s="9">
        <v>14.9</v>
      </c>
      <c r="R113" s="9">
        <v>29.5</v>
      </c>
      <c r="S113" s="11">
        <v>69625582</v>
      </c>
      <c r="T113" s="11">
        <f t="shared" ca="1" si="4"/>
        <v>80.151287771243162</v>
      </c>
      <c r="U113">
        <v>1944</v>
      </c>
      <c r="V113">
        <v>5</v>
      </c>
      <c r="W113">
        <v>2</v>
      </c>
      <c r="X113" s="3">
        <f t="shared" si="5"/>
        <v>16194</v>
      </c>
      <c r="Y113" s="3">
        <f t="shared" ca="1" si="7"/>
        <v>45470</v>
      </c>
    </row>
    <row r="114" spans="1:25" x14ac:dyDescent="0.6">
      <c r="A114">
        <v>119</v>
      </c>
      <c r="B114" t="s">
        <v>103</v>
      </c>
      <c r="C114" t="s">
        <v>543</v>
      </c>
      <c r="D114" t="s">
        <v>226</v>
      </c>
      <c r="E114" t="s">
        <v>227</v>
      </c>
      <c r="F114" t="s">
        <v>544</v>
      </c>
      <c r="G114" t="s">
        <v>103</v>
      </c>
      <c r="H114" t="b">
        <v>0</v>
      </c>
      <c r="I114" t="s">
        <v>1797</v>
      </c>
      <c r="J114" t="s">
        <v>545</v>
      </c>
      <c r="K114" t="s">
        <v>546</v>
      </c>
      <c r="L114" t="str">
        <f t="shared" si="6"/>
        <v>Charlene  de Carvalho-Heineken</v>
      </c>
      <c r="M114" s="5">
        <v>14700</v>
      </c>
      <c r="N114" s="9">
        <v>119.62</v>
      </c>
      <c r="O114" s="5">
        <v>2827113184696</v>
      </c>
      <c r="P114" s="9">
        <v>81.3</v>
      </c>
      <c r="Q114" s="9">
        <v>25.5</v>
      </c>
      <c r="R114" s="9">
        <v>30.6</v>
      </c>
      <c r="S114" s="11">
        <v>66834405</v>
      </c>
      <c r="T114" s="11">
        <f t="shared" ca="1" si="4"/>
        <v>69.99248062314426</v>
      </c>
      <c r="U114">
        <v>1954</v>
      </c>
      <c r="V114">
        <v>6</v>
      </c>
      <c r="W114">
        <v>30</v>
      </c>
      <c r="X114" s="3">
        <f t="shared" si="5"/>
        <v>19905</v>
      </c>
      <c r="Y114" s="3">
        <f t="shared" ca="1" si="7"/>
        <v>45470</v>
      </c>
    </row>
    <row r="115" spans="1:25" x14ac:dyDescent="0.6">
      <c r="A115">
        <v>120</v>
      </c>
      <c r="B115" t="s">
        <v>351</v>
      </c>
      <c r="C115" t="s">
        <v>547</v>
      </c>
      <c r="D115" t="s">
        <v>105</v>
      </c>
      <c r="E115" t="s">
        <v>192</v>
      </c>
      <c r="F115" t="s">
        <v>548</v>
      </c>
      <c r="G115" t="s">
        <v>351</v>
      </c>
      <c r="H115" t="b">
        <v>1</v>
      </c>
      <c r="I115" t="s">
        <v>1796</v>
      </c>
      <c r="J115" t="s">
        <v>549</v>
      </c>
      <c r="K115" t="s">
        <v>550</v>
      </c>
      <c r="L115" t="str">
        <f t="shared" si="6"/>
        <v>Hang  Xu</v>
      </c>
      <c r="M115" s="5">
        <v>14600</v>
      </c>
      <c r="N115" s="9">
        <v>125.08</v>
      </c>
      <c r="O115" s="5">
        <v>19910000000000</v>
      </c>
      <c r="P115" s="9">
        <v>77</v>
      </c>
      <c r="Q115" s="9">
        <v>9.4</v>
      </c>
      <c r="R115" s="9">
        <v>59.2</v>
      </c>
      <c r="S115" s="11">
        <v>1397715000</v>
      </c>
      <c r="T115" s="11">
        <f t="shared" ca="1" si="4"/>
        <v>62.099256877145713</v>
      </c>
      <c r="U115">
        <v>1962</v>
      </c>
      <c r="V115">
        <v>5</v>
      </c>
      <c r="W115">
        <v>22</v>
      </c>
      <c r="X115" s="3">
        <f t="shared" si="5"/>
        <v>22788</v>
      </c>
      <c r="Y115" s="3">
        <f t="shared" ca="1" si="7"/>
        <v>45470</v>
      </c>
    </row>
    <row r="116" spans="1:25" x14ac:dyDescent="0.6">
      <c r="A116">
        <v>121</v>
      </c>
      <c r="B116" t="s">
        <v>30</v>
      </c>
      <c r="C116" t="s">
        <v>551</v>
      </c>
      <c r="D116" t="s">
        <v>105</v>
      </c>
      <c r="E116" t="s">
        <v>552</v>
      </c>
      <c r="F116" t="s">
        <v>418</v>
      </c>
      <c r="G116" t="s">
        <v>30</v>
      </c>
      <c r="H116" t="b">
        <v>1</v>
      </c>
      <c r="I116" t="s">
        <v>1796</v>
      </c>
      <c r="J116" t="s">
        <v>385</v>
      </c>
      <c r="K116" t="s">
        <v>553</v>
      </c>
      <c r="L116" t="str">
        <f t="shared" si="6"/>
        <v>Jianjun  Wei</v>
      </c>
      <c r="M116" s="5">
        <v>14500</v>
      </c>
      <c r="N116" s="9">
        <v>125.08</v>
      </c>
      <c r="O116" s="5">
        <v>19910000000000</v>
      </c>
      <c r="P116" s="9">
        <v>77</v>
      </c>
      <c r="Q116" s="9">
        <v>9.4</v>
      </c>
      <c r="R116" s="9">
        <v>59.2</v>
      </c>
      <c r="S116" s="11">
        <v>1397715000</v>
      </c>
      <c r="T116" s="11">
        <f t="shared" ca="1" si="4"/>
        <v>60.321035860149898</v>
      </c>
      <c r="U116">
        <v>1964</v>
      </c>
      <c r="V116">
        <v>3</v>
      </c>
      <c r="W116">
        <v>1</v>
      </c>
      <c r="X116" s="3">
        <f t="shared" si="5"/>
        <v>23437</v>
      </c>
      <c r="Y116" s="3">
        <f t="shared" ca="1" si="7"/>
        <v>45470</v>
      </c>
    </row>
    <row r="117" spans="1:25" x14ac:dyDescent="0.6">
      <c r="A117">
        <v>123</v>
      </c>
      <c r="B117" t="s">
        <v>250</v>
      </c>
      <c r="C117" t="s">
        <v>554</v>
      </c>
      <c r="D117" t="s">
        <v>555</v>
      </c>
      <c r="E117" t="s">
        <v>555</v>
      </c>
      <c r="F117" t="s">
        <v>556</v>
      </c>
      <c r="G117" t="s">
        <v>250</v>
      </c>
      <c r="H117" t="b">
        <v>1</v>
      </c>
      <c r="I117" t="s">
        <v>1796</v>
      </c>
      <c r="J117" t="s">
        <v>557</v>
      </c>
      <c r="K117" t="s">
        <v>558</v>
      </c>
      <c r="L117" t="str">
        <f t="shared" si="6"/>
        <v>Cheng Liang  Goh</v>
      </c>
      <c r="M117" s="5">
        <v>14300</v>
      </c>
      <c r="N117" s="9">
        <v>114.41</v>
      </c>
      <c r="O117" s="5">
        <v>372062527489</v>
      </c>
      <c r="P117" s="9">
        <v>83.1</v>
      </c>
      <c r="Q117" s="9">
        <v>13.1</v>
      </c>
      <c r="R117" s="9">
        <v>21</v>
      </c>
      <c r="S117" s="11">
        <v>5703569</v>
      </c>
      <c r="T117" s="11">
        <f t="shared" ca="1" si="4"/>
        <v>97.000698421567265</v>
      </c>
      <c r="U117">
        <v>1927</v>
      </c>
      <c r="V117">
        <v>6</v>
      </c>
      <c r="W117">
        <v>27</v>
      </c>
      <c r="X117" s="3">
        <f t="shared" si="5"/>
        <v>10040</v>
      </c>
      <c r="Y117" s="3">
        <f t="shared" ca="1" si="7"/>
        <v>45470</v>
      </c>
    </row>
    <row r="118" spans="1:25" x14ac:dyDescent="0.6">
      <c r="A118">
        <v>124</v>
      </c>
      <c r="B118" t="s">
        <v>72</v>
      </c>
      <c r="C118" t="s">
        <v>560</v>
      </c>
      <c r="D118" t="s">
        <v>74</v>
      </c>
      <c r="E118" t="s">
        <v>75</v>
      </c>
      <c r="F118" t="s">
        <v>561</v>
      </c>
      <c r="G118" t="s">
        <v>72</v>
      </c>
      <c r="H118" t="b">
        <v>0</v>
      </c>
      <c r="I118" t="s">
        <v>1796</v>
      </c>
      <c r="J118" t="s">
        <v>562</v>
      </c>
      <c r="K118" t="s">
        <v>563</v>
      </c>
      <c r="L118" t="str">
        <f t="shared" si="6"/>
        <v>Kumar  Birla</v>
      </c>
      <c r="M118" s="5">
        <v>14200</v>
      </c>
      <c r="N118" s="9">
        <v>180.44</v>
      </c>
      <c r="O118" s="5">
        <v>2611000000000</v>
      </c>
      <c r="P118" s="9">
        <v>69.400000000000006</v>
      </c>
      <c r="Q118" s="9">
        <v>11.2</v>
      </c>
      <c r="R118" s="9">
        <v>49.7</v>
      </c>
      <c r="S118" s="11">
        <v>1366417754</v>
      </c>
      <c r="T118" s="11">
        <f t="shared" ca="1" si="4"/>
        <v>57.036299268350248</v>
      </c>
      <c r="U118">
        <v>1967</v>
      </c>
      <c r="V118">
        <v>6</v>
      </c>
      <c r="W118">
        <v>14</v>
      </c>
      <c r="X118" s="3">
        <f t="shared" si="5"/>
        <v>24637</v>
      </c>
      <c r="Y118" s="3">
        <f t="shared" ca="1" si="7"/>
        <v>45470</v>
      </c>
    </row>
    <row r="119" spans="1:25" x14ac:dyDescent="0.6">
      <c r="A119">
        <v>124</v>
      </c>
      <c r="B119" t="s">
        <v>250</v>
      </c>
      <c r="C119" t="s">
        <v>564</v>
      </c>
      <c r="D119" t="s">
        <v>565</v>
      </c>
      <c r="E119" t="s">
        <v>566</v>
      </c>
      <c r="F119" t="s">
        <v>567</v>
      </c>
      <c r="G119" t="s">
        <v>250</v>
      </c>
      <c r="H119" t="b">
        <v>1</v>
      </c>
      <c r="I119" t="s">
        <v>1796</v>
      </c>
      <c r="J119" t="s">
        <v>568</v>
      </c>
      <c r="K119" t="s">
        <v>569</v>
      </c>
      <c r="L119" t="str">
        <f t="shared" si="6"/>
        <v>Aliko  Dangote</v>
      </c>
      <c r="M119" s="5">
        <v>14200</v>
      </c>
      <c r="N119" s="9">
        <v>267.51</v>
      </c>
      <c r="O119" s="5">
        <v>448120428859</v>
      </c>
      <c r="P119" s="9">
        <v>54.3</v>
      </c>
      <c r="Q119" s="9">
        <v>1.5</v>
      </c>
      <c r="R119" s="9">
        <v>34.799999999999997</v>
      </c>
      <c r="S119" s="11">
        <v>200963599</v>
      </c>
      <c r="T119" s="11">
        <f t="shared" ca="1" si="4"/>
        <v>67.214236824093092</v>
      </c>
      <c r="U119">
        <v>1957</v>
      </c>
      <c r="V119">
        <v>4</v>
      </c>
      <c r="W119">
        <v>10</v>
      </c>
      <c r="X119" s="3">
        <f t="shared" si="5"/>
        <v>20920</v>
      </c>
      <c r="Y119" s="3">
        <f t="shared" ca="1" si="7"/>
        <v>45470</v>
      </c>
    </row>
    <row r="120" spans="1:25" x14ac:dyDescent="0.6">
      <c r="A120">
        <v>127</v>
      </c>
      <c r="B120" t="s">
        <v>72</v>
      </c>
      <c r="C120" t="s">
        <v>571</v>
      </c>
      <c r="D120" t="s">
        <v>226</v>
      </c>
      <c r="E120" t="s">
        <v>227</v>
      </c>
      <c r="F120" t="s">
        <v>172</v>
      </c>
      <c r="G120" t="s">
        <v>72</v>
      </c>
      <c r="H120" t="b">
        <v>0</v>
      </c>
      <c r="I120" t="s">
        <v>1796</v>
      </c>
      <c r="J120" t="s">
        <v>572</v>
      </c>
      <c r="K120" t="s">
        <v>573</v>
      </c>
      <c r="L120" t="str">
        <f t="shared" si="6"/>
        <v>Idan  Ofer</v>
      </c>
      <c r="M120" s="5">
        <v>14000</v>
      </c>
      <c r="N120" s="9">
        <v>119.62</v>
      </c>
      <c r="O120" s="5">
        <v>2827113184696</v>
      </c>
      <c r="P120" s="9">
        <v>81.3</v>
      </c>
      <c r="Q120" s="9">
        <v>25.5</v>
      </c>
      <c r="R120" s="9">
        <v>30.6</v>
      </c>
      <c r="S120" s="11">
        <v>66834405</v>
      </c>
      <c r="T120" s="11">
        <f t="shared" ca="1" si="4"/>
        <v>68.735137672090104</v>
      </c>
      <c r="U120">
        <v>1955</v>
      </c>
      <c r="V120">
        <v>10</v>
      </c>
      <c r="W120">
        <v>2</v>
      </c>
      <c r="X120" s="3">
        <f t="shared" si="5"/>
        <v>20364</v>
      </c>
      <c r="Y120" s="3">
        <f t="shared" ca="1" si="7"/>
        <v>45470</v>
      </c>
    </row>
    <row r="121" spans="1:25" x14ac:dyDescent="0.6">
      <c r="A121">
        <v>128</v>
      </c>
      <c r="B121" t="s">
        <v>351</v>
      </c>
      <c r="C121" t="s">
        <v>574</v>
      </c>
      <c r="D121" t="s">
        <v>105</v>
      </c>
      <c r="E121" t="s">
        <v>575</v>
      </c>
      <c r="F121" t="s">
        <v>408</v>
      </c>
      <c r="G121" t="s">
        <v>351</v>
      </c>
      <c r="H121" t="b">
        <v>1</v>
      </c>
      <c r="I121" t="s">
        <v>1796</v>
      </c>
      <c r="J121" t="s">
        <v>576</v>
      </c>
      <c r="K121" t="s">
        <v>577</v>
      </c>
      <c r="L121" t="str">
        <f t="shared" si="6"/>
        <v>Bang  Chen</v>
      </c>
      <c r="M121" s="5">
        <v>13900</v>
      </c>
      <c r="N121" s="9">
        <v>125.08</v>
      </c>
      <c r="O121" s="5">
        <v>19910000000000</v>
      </c>
      <c r="P121" s="9">
        <v>77</v>
      </c>
      <c r="Q121" s="9">
        <v>9.4</v>
      </c>
      <c r="R121" s="9">
        <v>59.2</v>
      </c>
      <c r="S121" s="11">
        <v>1397715000</v>
      </c>
      <c r="T121" s="11">
        <f t="shared" ca="1" si="4"/>
        <v>58.819986310746067</v>
      </c>
      <c r="U121">
        <v>1965</v>
      </c>
      <c r="V121">
        <v>9</v>
      </c>
      <c r="W121">
        <v>1</v>
      </c>
      <c r="X121" s="3">
        <f t="shared" si="5"/>
        <v>23986</v>
      </c>
      <c r="Y121" s="3">
        <f t="shared" ca="1" si="7"/>
        <v>45470</v>
      </c>
    </row>
    <row r="122" spans="1:25" x14ac:dyDescent="0.6">
      <c r="A122">
        <v>130</v>
      </c>
      <c r="B122" t="s">
        <v>168</v>
      </c>
      <c r="C122" t="s">
        <v>578</v>
      </c>
      <c r="D122" t="s">
        <v>226</v>
      </c>
      <c r="E122" t="s">
        <v>227</v>
      </c>
      <c r="F122" t="s">
        <v>172</v>
      </c>
      <c r="G122" t="s">
        <v>168</v>
      </c>
      <c r="H122" t="b">
        <v>1</v>
      </c>
      <c r="I122" t="s">
        <v>1796</v>
      </c>
      <c r="J122" t="s">
        <v>579</v>
      </c>
      <c r="K122" t="s">
        <v>190</v>
      </c>
      <c r="L122" t="str">
        <f t="shared" si="6"/>
        <v>John  Fredriksen</v>
      </c>
      <c r="M122" s="5">
        <v>13700</v>
      </c>
      <c r="N122" s="9">
        <v>119.62</v>
      </c>
      <c r="O122" s="5">
        <v>2827113184696</v>
      </c>
      <c r="P122" s="9">
        <v>81.3</v>
      </c>
      <c r="Q122" s="9">
        <v>25.5</v>
      </c>
      <c r="R122" s="9">
        <v>30.6</v>
      </c>
      <c r="S122" s="11">
        <v>66834405</v>
      </c>
      <c r="T122" s="11">
        <f t="shared" ca="1" si="4"/>
        <v>79.400410677618069</v>
      </c>
      <c r="U122">
        <v>1945</v>
      </c>
      <c r="V122">
        <v>2</v>
      </c>
      <c r="W122">
        <v>1</v>
      </c>
      <c r="X122" s="3">
        <f t="shared" si="5"/>
        <v>16469</v>
      </c>
      <c r="Y122" s="3">
        <f t="shared" ca="1" si="7"/>
        <v>45470</v>
      </c>
    </row>
    <row r="123" spans="1:25" x14ac:dyDescent="0.6">
      <c r="A123">
        <v>130</v>
      </c>
      <c r="B123" t="s">
        <v>580</v>
      </c>
      <c r="C123" t="s">
        <v>581</v>
      </c>
      <c r="D123" t="s">
        <v>32</v>
      </c>
      <c r="E123" t="s">
        <v>582</v>
      </c>
      <c r="F123" t="s">
        <v>583</v>
      </c>
      <c r="G123" t="s">
        <v>580</v>
      </c>
      <c r="H123" t="b">
        <v>1</v>
      </c>
      <c r="I123" t="s">
        <v>1797</v>
      </c>
      <c r="J123" t="s">
        <v>584</v>
      </c>
      <c r="K123" t="s">
        <v>585</v>
      </c>
      <c r="L123" t="str">
        <f t="shared" si="6"/>
        <v>Diane  Hendricks</v>
      </c>
      <c r="M123" s="5">
        <v>13700</v>
      </c>
      <c r="N123" s="9">
        <v>117.24</v>
      </c>
      <c r="O123" s="5">
        <v>21427700000000</v>
      </c>
      <c r="P123" s="9">
        <v>78.5</v>
      </c>
      <c r="Q123" s="9">
        <v>9.6</v>
      </c>
      <c r="R123" s="9">
        <v>36.6</v>
      </c>
      <c r="S123" s="11">
        <v>328239523</v>
      </c>
      <c r="T123" s="11">
        <f t="shared" ca="1" si="4"/>
        <v>77.321024921024915</v>
      </c>
      <c r="U123">
        <v>1947</v>
      </c>
      <c r="V123">
        <v>3</v>
      </c>
      <c r="W123">
        <v>2</v>
      </c>
      <c r="X123" s="3">
        <f t="shared" si="5"/>
        <v>17228</v>
      </c>
      <c r="Y123" s="3">
        <f t="shared" ca="1" si="7"/>
        <v>45470</v>
      </c>
    </row>
    <row r="124" spans="1:25" x14ac:dyDescent="0.6">
      <c r="A124">
        <v>130</v>
      </c>
      <c r="B124" t="s">
        <v>38</v>
      </c>
      <c r="C124" t="s">
        <v>586</v>
      </c>
      <c r="D124" t="s">
        <v>32</v>
      </c>
      <c r="E124" t="s">
        <v>503</v>
      </c>
      <c r="F124" t="s">
        <v>587</v>
      </c>
      <c r="G124" t="s">
        <v>38</v>
      </c>
      <c r="H124" t="b">
        <v>1</v>
      </c>
      <c r="I124" t="s">
        <v>1796</v>
      </c>
      <c r="J124" t="s">
        <v>588</v>
      </c>
      <c r="K124" t="s">
        <v>589</v>
      </c>
      <c r="L124" t="str">
        <f t="shared" si="6"/>
        <v>Jan  Koum</v>
      </c>
      <c r="M124" s="5">
        <v>13700</v>
      </c>
      <c r="N124" s="9">
        <v>117.24</v>
      </c>
      <c r="O124" s="5">
        <v>21427700000000</v>
      </c>
      <c r="P124" s="9">
        <v>78.5</v>
      </c>
      <c r="Q124" s="9">
        <v>9.6</v>
      </c>
      <c r="R124" s="9">
        <v>36.6</v>
      </c>
      <c r="S124" s="11">
        <v>328239523</v>
      </c>
      <c r="T124" s="11">
        <f t="shared" ca="1" si="4"/>
        <v>48.337467873505418</v>
      </c>
      <c r="U124">
        <v>1976</v>
      </c>
      <c r="V124">
        <v>2</v>
      </c>
      <c r="W124">
        <v>24</v>
      </c>
      <c r="X124" s="3">
        <f t="shared" si="5"/>
        <v>27814</v>
      </c>
      <c r="Y124" s="3">
        <f t="shared" ca="1" si="7"/>
        <v>45470</v>
      </c>
    </row>
    <row r="125" spans="1:25" x14ac:dyDescent="0.6">
      <c r="A125">
        <v>133</v>
      </c>
      <c r="B125" t="s">
        <v>590</v>
      </c>
      <c r="C125" t="s">
        <v>591</v>
      </c>
      <c r="D125" t="s">
        <v>32</v>
      </c>
      <c r="E125" t="s">
        <v>592</v>
      </c>
      <c r="F125" t="s">
        <v>593</v>
      </c>
      <c r="G125" t="s">
        <v>590</v>
      </c>
      <c r="H125" t="b">
        <v>1</v>
      </c>
      <c r="I125" t="s">
        <v>1796</v>
      </c>
      <c r="J125" t="s">
        <v>594</v>
      </c>
      <c r="K125" t="s">
        <v>595</v>
      </c>
      <c r="L125" t="str">
        <f t="shared" si="6"/>
        <v>Jerry  Jones</v>
      </c>
      <c r="M125" s="5">
        <v>13300</v>
      </c>
      <c r="N125" s="9">
        <v>117.24</v>
      </c>
      <c r="O125" s="5">
        <v>21427700000000</v>
      </c>
      <c r="P125" s="9">
        <v>78.5</v>
      </c>
      <c r="Q125" s="9">
        <v>9.6</v>
      </c>
      <c r="R125" s="9">
        <v>36.6</v>
      </c>
      <c r="S125" s="11">
        <v>328239523</v>
      </c>
      <c r="T125" s="11">
        <f t="shared" ca="1" si="4"/>
        <v>81.705007256894049</v>
      </c>
      <c r="U125">
        <v>1942</v>
      </c>
      <c r="V125">
        <v>10</v>
      </c>
      <c r="W125">
        <v>13</v>
      </c>
      <c r="X125" s="3">
        <f t="shared" si="5"/>
        <v>15627</v>
      </c>
      <c r="Y125" s="3">
        <f t="shared" ca="1" si="7"/>
        <v>45470</v>
      </c>
    </row>
    <row r="126" spans="1:25" x14ac:dyDescent="0.6">
      <c r="A126">
        <v>133</v>
      </c>
      <c r="B126" t="s">
        <v>292</v>
      </c>
      <c r="C126" t="s">
        <v>596</v>
      </c>
      <c r="D126" t="s">
        <v>32</v>
      </c>
      <c r="E126" t="s">
        <v>597</v>
      </c>
      <c r="F126" t="s">
        <v>598</v>
      </c>
      <c r="G126" t="s">
        <v>292</v>
      </c>
      <c r="H126" t="b">
        <v>0</v>
      </c>
      <c r="I126" t="s">
        <v>1796</v>
      </c>
      <c r="J126" t="s">
        <v>599</v>
      </c>
      <c r="K126" t="s">
        <v>600</v>
      </c>
      <c r="L126" t="str">
        <f t="shared" si="6"/>
        <v>George  Kaiser</v>
      </c>
      <c r="M126" s="5">
        <v>13300</v>
      </c>
      <c r="N126" s="9">
        <v>117.24</v>
      </c>
      <c r="O126" s="5">
        <v>21427700000000</v>
      </c>
      <c r="P126" s="9">
        <v>78.5</v>
      </c>
      <c r="Q126" s="9">
        <v>9.6</v>
      </c>
      <c r="R126" s="9">
        <v>36.6</v>
      </c>
      <c r="S126" s="11">
        <v>328239523</v>
      </c>
      <c r="T126" s="11">
        <f t="shared" ca="1" si="4"/>
        <v>81.913082200818053</v>
      </c>
      <c r="U126">
        <v>1942</v>
      </c>
      <c r="V126">
        <v>7</v>
      </c>
      <c r="W126">
        <v>29</v>
      </c>
      <c r="X126" s="3">
        <f t="shared" si="5"/>
        <v>15551</v>
      </c>
      <c r="Y126" s="3">
        <f t="shared" ca="1" si="7"/>
        <v>45470</v>
      </c>
    </row>
    <row r="127" spans="1:25" x14ac:dyDescent="0.6">
      <c r="A127">
        <v>136</v>
      </c>
      <c r="B127" t="s">
        <v>30</v>
      </c>
      <c r="C127" t="s">
        <v>601</v>
      </c>
      <c r="D127" t="s">
        <v>105</v>
      </c>
      <c r="E127" t="s">
        <v>602</v>
      </c>
      <c r="F127" t="s">
        <v>603</v>
      </c>
      <c r="G127" t="s">
        <v>30</v>
      </c>
      <c r="H127" t="b">
        <v>1</v>
      </c>
      <c r="I127" t="s">
        <v>1796</v>
      </c>
      <c r="J127" t="s">
        <v>604</v>
      </c>
      <c r="K127" t="s">
        <v>605</v>
      </c>
      <c r="L127" t="str">
        <f t="shared" si="6"/>
        <v>Xiangyang  Lu</v>
      </c>
      <c r="M127" s="5">
        <v>13200</v>
      </c>
      <c r="N127" s="9">
        <v>125.08</v>
      </c>
      <c r="O127" s="5">
        <v>19910000000000</v>
      </c>
      <c r="P127" s="9">
        <v>77</v>
      </c>
      <c r="Q127" s="9">
        <v>9.4</v>
      </c>
      <c r="R127" s="9">
        <v>59.2</v>
      </c>
      <c r="S127" s="11">
        <v>1397715000</v>
      </c>
      <c r="T127" s="11">
        <f t="shared" ca="1" si="4"/>
        <v>61.49693624788145</v>
      </c>
      <c r="U127">
        <v>1962</v>
      </c>
      <c r="V127">
        <v>12</v>
      </c>
      <c r="W127">
        <v>28</v>
      </c>
      <c r="X127" s="3">
        <f t="shared" si="5"/>
        <v>23008</v>
      </c>
      <c r="Y127" s="3">
        <f t="shared" ca="1" si="7"/>
        <v>45470</v>
      </c>
    </row>
    <row r="128" spans="1:25" x14ac:dyDescent="0.6">
      <c r="A128">
        <v>137</v>
      </c>
      <c r="B128" t="s">
        <v>462</v>
      </c>
      <c r="C128" t="s">
        <v>606</v>
      </c>
      <c r="D128" t="s">
        <v>274</v>
      </c>
      <c r="E128" t="s">
        <v>607</v>
      </c>
      <c r="F128" t="s">
        <v>465</v>
      </c>
      <c r="G128" t="s">
        <v>462</v>
      </c>
      <c r="H128" t="b">
        <v>1</v>
      </c>
      <c r="I128" t="s">
        <v>1796</v>
      </c>
      <c r="J128" t="s">
        <v>608</v>
      </c>
      <c r="K128" t="s">
        <v>609</v>
      </c>
      <c r="L128" t="str">
        <f t="shared" si="6"/>
        <v>Harry  Triguboff</v>
      </c>
      <c r="M128" s="5">
        <v>13100</v>
      </c>
      <c r="N128" s="9">
        <v>119.8</v>
      </c>
      <c r="O128" s="5">
        <v>1392680589329</v>
      </c>
      <c r="P128" s="9">
        <v>82.7</v>
      </c>
      <c r="Q128" s="9">
        <v>23</v>
      </c>
      <c r="R128" s="9">
        <v>47.4</v>
      </c>
      <c r="S128" s="11">
        <v>25766605</v>
      </c>
      <c r="T128" s="11">
        <f t="shared" ca="1" si="4"/>
        <v>91.318275154004112</v>
      </c>
      <c r="U128">
        <v>1933</v>
      </c>
      <c r="V128">
        <v>3</v>
      </c>
      <c r="W128">
        <v>3</v>
      </c>
      <c r="X128" s="3">
        <f t="shared" si="5"/>
        <v>12116</v>
      </c>
      <c r="Y128" s="3">
        <f t="shared" ca="1" si="7"/>
        <v>45470</v>
      </c>
    </row>
    <row r="129" spans="1:25" x14ac:dyDescent="0.6">
      <c r="A129">
        <v>138</v>
      </c>
      <c r="B129" t="s">
        <v>49</v>
      </c>
      <c r="C129" t="s">
        <v>610</v>
      </c>
      <c r="D129" t="s">
        <v>74</v>
      </c>
      <c r="E129" t="s">
        <v>75</v>
      </c>
      <c r="F129" t="s">
        <v>478</v>
      </c>
      <c r="G129" t="s">
        <v>49</v>
      </c>
      <c r="H129" t="b">
        <v>1</v>
      </c>
      <c r="I129" t="s">
        <v>1796</v>
      </c>
      <c r="J129" t="s">
        <v>611</v>
      </c>
      <c r="K129" t="s">
        <v>612</v>
      </c>
      <c r="L129" t="str">
        <f t="shared" si="6"/>
        <v>Uday  Kotak</v>
      </c>
      <c r="M129" s="5">
        <v>12900</v>
      </c>
      <c r="N129" s="9">
        <v>180.44</v>
      </c>
      <c r="O129" s="5">
        <v>2611000000000</v>
      </c>
      <c r="P129" s="9">
        <v>69.400000000000006</v>
      </c>
      <c r="Q129" s="9">
        <v>11.2</v>
      </c>
      <c r="R129" s="9">
        <v>49.7</v>
      </c>
      <c r="S129" s="11">
        <v>1366417754</v>
      </c>
      <c r="T129" s="11">
        <f t="shared" ca="1" si="4"/>
        <v>65.285435765545273</v>
      </c>
      <c r="U129">
        <v>1959</v>
      </c>
      <c r="V129">
        <v>3</v>
      </c>
      <c r="W129">
        <v>15</v>
      </c>
      <c r="X129" s="3">
        <f t="shared" si="5"/>
        <v>21624</v>
      </c>
      <c r="Y129" s="3">
        <f t="shared" ca="1" si="7"/>
        <v>45470</v>
      </c>
    </row>
    <row r="130" spans="1:25" x14ac:dyDescent="0.6">
      <c r="A130">
        <v>138</v>
      </c>
      <c r="B130" t="s">
        <v>590</v>
      </c>
      <c r="C130" t="s">
        <v>613</v>
      </c>
      <c r="D130" t="s">
        <v>32</v>
      </c>
      <c r="E130" t="s">
        <v>614</v>
      </c>
      <c r="F130" t="s">
        <v>615</v>
      </c>
      <c r="G130" t="s">
        <v>590</v>
      </c>
      <c r="H130" t="b">
        <v>1</v>
      </c>
      <c r="I130" t="s">
        <v>1796</v>
      </c>
      <c r="J130" t="s">
        <v>616</v>
      </c>
      <c r="K130" t="s">
        <v>617</v>
      </c>
      <c r="L130" t="str">
        <f t="shared" si="6"/>
        <v>Stanley  Kroenke</v>
      </c>
      <c r="M130" s="5">
        <v>12900</v>
      </c>
      <c r="N130" s="9">
        <v>117.24</v>
      </c>
      <c r="O130" s="5">
        <v>21427700000000</v>
      </c>
      <c r="P130" s="9">
        <v>78.5</v>
      </c>
      <c r="Q130" s="9">
        <v>9.6</v>
      </c>
      <c r="R130" s="9">
        <v>36.6</v>
      </c>
      <c r="S130" s="11">
        <v>328239523</v>
      </c>
      <c r="T130" s="11">
        <f t="shared" ref="T130:T193" ca="1" si="8">YEARFRAC(X130,Y130,1)</f>
        <v>76.913092313092307</v>
      </c>
      <c r="U130">
        <v>1947</v>
      </c>
      <c r="V130">
        <v>7</v>
      </c>
      <c r="W130">
        <v>29</v>
      </c>
      <c r="X130" s="3">
        <f t="shared" ref="X130:X193" si="9">DATE(U130,V130,W130)</f>
        <v>17377</v>
      </c>
      <c r="Y130" s="3">
        <f t="shared" ca="1" si="7"/>
        <v>45470</v>
      </c>
    </row>
    <row r="131" spans="1:25" x14ac:dyDescent="0.6">
      <c r="A131">
        <v>140</v>
      </c>
      <c r="B131" t="s">
        <v>292</v>
      </c>
      <c r="C131" t="s">
        <v>618</v>
      </c>
      <c r="D131" t="s">
        <v>226</v>
      </c>
      <c r="E131" t="s">
        <v>227</v>
      </c>
      <c r="F131" t="s">
        <v>619</v>
      </c>
      <c r="G131" t="s">
        <v>292</v>
      </c>
      <c r="H131" t="b">
        <v>1</v>
      </c>
      <c r="I131" t="s">
        <v>1796</v>
      </c>
      <c r="J131" t="s">
        <v>620</v>
      </c>
      <c r="K131" t="s">
        <v>621</v>
      </c>
      <c r="L131" t="str">
        <f t="shared" ref="L131:L194" si="10">_xlfn.CONCAT(K131, "  ",J131)</f>
        <v>Mikhail  Fridman</v>
      </c>
      <c r="M131" s="5">
        <v>12600</v>
      </c>
      <c r="N131" s="9">
        <v>119.62</v>
      </c>
      <c r="O131" s="5">
        <v>2827113184696</v>
      </c>
      <c r="P131" s="9">
        <v>81.3</v>
      </c>
      <c r="Q131" s="9">
        <v>25.5</v>
      </c>
      <c r="R131" s="9">
        <v>30.6</v>
      </c>
      <c r="S131" s="11">
        <v>66834405</v>
      </c>
      <c r="T131" s="11">
        <f t="shared" ca="1" si="8"/>
        <v>60.181410170100079</v>
      </c>
      <c r="U131">
        <v>1964</v>
      </c>
      <c r="V131">
        <v>4</v>
      </c>
      <c r="W131">
        <v>21</v>
      </c>
      <c r="X131" s="3">
        <f t="shared" si="9"/>
        <v>23488</v>
      </c>
      <c r="Y131" s="3">
        <f t="shared" ref="Y131:Y194" ca="1" si="11">TODAY()</f>
        <v>45470</v>
      </c>
    </row>
    <row r="132" spans="1:25" x14ac:dyDescent="0.6">
      <c r="A132">
        <v>141</v>
      </c>
      <c r="B132" t="s">
        <v>292</v>
      </c>
      <c r="C132" t="s">
        <v>622</v>
      </c>
      <c r="D132" t="s">
        <v>532</v>
      </c>
      <c r="E132" t="s">
        <v>533</v>
      </c>
      <c r="F132" t="s">
        <v>292</v>
      </c>
      <c r="G132" t="s">
        <v>292</v>
      </c>
      <c r="H132" t="b">
        <v>1</v>
      </c>
      <c r="I132" t="s">
        <v>1796</v>
      </c>
      <c r="J132" t="s">
        <v>623</v>
      </c>
      <c r="K132" t="s">
        <v>624</v>
      </c>
      <c r="L132" t="str">
        <f t="shared" si="10"/>
        <v>Sarath  Ratanavadi</v>
      </c>
      <c r="M132" s="5">
        <v>12300</v>
      </c>
      <c r="N132" s="9">
        <v>113.27</v>
      </c>
      <c r="O132" s="5">
        <v>543649976166</v>
      </c>
      <c r="P132" s="9">
        <v>76.900000000000006</v>
      </c>
      <c r="Q132" s="9">
        <v>14.9</v>
      </c>
      <c r="R132" s="9">
        <v>29.5</v>
      </c>
      <c r="S132" s="11">
        <v>69625582</v>
      </c>
      <c r="T132" s="11">
        <f t="shared" ca="1" si="8"/>
        <v>58.959616700889804</v>
      </c>
      <c r="U132">
        <v>1965</v>
      </c>
      <c r="V132">
        <v>7</v>
      </c>
      <c r="W132">
        <v>12</v>
      </c>
      <c r="X132" s="3">
        <f t="shared" si="9"/>
        <v>23935</v>
      </c>
      <c r="Y132" s="3">
        <f t="shared" ca="1" si="11"/>
        <v>45470</v>
      </c>
    </row>
    <row r="133" spans="1:25" x14ac:dyDescent="0.6">
      <c r="A133">
        <v>142</v>
      </c>
      <c r="B133" t="s">
        <v>272</v>
      </c>
      <c r="C133" t="s">
        <v>625</v>
      </c>
      <c r="D133" t="s">
        <v>105</v>
      </c>
      <c r="E133" t="s">
        <v>626</v>
      </c>
      <c r="F133" t="s">
        <v>296</v>
      </c>
      <c r="G133" t="s">
        <v>272</v>
      </c>
      <c r="H133" t="b">
        <v>1</v>
      </c>
      <c r="I133" t="s">
        <v>1796</v>
      </c>
      <c r="J133" t="s">
        <v>627</v>
      </c>
      <c r="K133" t="s">
        <v>628</v>
      </c>
      <c r="L133" t="str">
        <f t="shared" si="10"/>
        <v>Yanbao  Dang</v>
      </c>
      <c r="M133" s="5">
        <v>12200</v>
      </c>
      <c r="N133" s="9">
        <v>125.08</v>
      </c>
      <c r="O133" s="5">
        <v>19910000000000</v>
      </c>
      <c r="P133" s="9">
        <v>77</v>
      </c>
      <c r="Q133" s="9">
        <v>9.4</v>
      </c>
      <c r="R133" s="9">
        <v>59.2</v>
      </c>
      <c r="S133" s="11">
        <v>1397715000</v>
      </c>
      <c r="T133" s="11">
        <f t="shared" ca="1" si="8"/>
        <v>51.400410677618069</v>
      </c>
      <c r="U133">
        <v>1973</v>
      </c>
      <c r="V133">
        <v>2</v>
      </c>
      <c r="W133">
        <v>1</v>
      </c>
      <c r="X133" s="3">
        <f t="shared" si="9"/>
        <v>26696</v>
      </c>
      <c r="Y133" s="3">
        <f t="shared" ca="1" si="11"/>
        <v>45470</v>
      </c>
    </row>
    <row r="134" spans="1:25" x14ac:dyDescent="0.6">
      <c r="A134">
        <v>142</v>
      </c>
      <c r="B134" t="s">
        <v>351</v>
      </c>
      <c r="C134" t="s">
        <v>629</v>
      </c>
      <c r="D134" t="s">
        <v>105</v>
      </c>
      <c r="E134" t="s">
        <v>630</v>
      </c>
      <c r="F134" t="s">
        <v>354</v>
      </c>
      <c r="G134" t="s">
        <v>351</v>
      </c>
      <c r="H134" t="b">
        <v>1</v>
      </c>
      <c r="I134" t="s">
        <v>1796</v>
      </c>
      <c r="J134" t="s">
        <v>631</v>
      </c>
      <c r="K134" t="s">
        <v>632</v>
      </c>
      <c r="L134" t="str">
        <f t="shared" si="10"/>
        <v>Rensheng  Jiang</v>
      </c>
      <c r="M134" s="5">
        <v>12200</v>
      </c>
      <c r="N134" s="9">
        <v>125.08</v>
      </c>
      <c r="O134" s="5">
        <v>19910000000000</v>
      </c>
      <c r="P134" s="9">
        <v>77</v>
      </c>
      <c r="Q134" s="9">
        <v>9.4</v>
      </c>
      <c r="R134" s="9">
        <v>59.2</v>
      </c>
      <c r="S134" s="11">
        <v>1397715000</v>
      </c>
      <c r="T134" s="11">
        <f t="shared" ca="1" si="8"/>
        <v>70.718685831622182</v>
      </c>
      <c r="U134">
        <v>1953</v>
      </c>
      <c r="V134">
        <v>10</v>
      </c>
      <c r="W134">
        <v>8</v>
      </c>
      <c r="X134" s="3">
        <f t="shared" si="9"/>
        <v>19640</v>
      </c>
      <c r="Y134" s="3">
        <f t="shared" ca="1" si="11"/>
        <v>45470</v>
      </c>
    </row>
    <row r="135" spans="1:25" x14ac:dyDescent="0.6">
      <c r="A135">
        <v>144</v>
      </c>
      <c r="B135" t="s">
        <v>30</v>
      </c>
      <c r="C135" t="s">
        <v>633</v>
      </c>
      <c r="D135" t="s">
        <v>32</v>
      </c>
      <c r="E135" t="s">
        <v>634</v>
      </c>
      <c r="F135" t="s">
        <v>635</v>
      </c>
      <c r="G135" t="s">
        <v>30</v>
      </c>
      <c r="H135" t="b">
        <v>1</v>
      </c>
      <c r="I135" t="s">
        <v>1796</v>
      </c>
      <c r="J135" t="s">
        <v>636</v>
      </c>
      <c r="K135" t="s">
        <v>637</v>
      </c>
      <c r="L135" t="str">
        <f t="shared" si="10"/>
        <v>Shahid  Khan</v>
      </c>
      <c r="M135" s="5">
        <v>12100</v>
      </c>
      <c r="N135" s="9">
        <v>117.24</v>
      </c>
      <c r="O135" s="5">
        <v>21427700000000</v>
      </c>
      <c r="P135" s="9">
        <v>78.5</v>
      </c>
      <c r="Q135" s="9">
        <v>9.6</v>
      </c>
      <c r="R135" s="9">
        <v>36.6</v>
      </c>
      <c r="S135" s="11">
        <v>328239523</v>
      </c>
      <c r="T135" s="11">
        <f t="shared" ca="1" si="8"/>
        <v>73.943199240709646</v>
      </c>
      <c r="U135">
        <v>1950</v>
      </c>
      <c r="V135">
        <v>7</v>
      </c>
      <c r="W135">
        <v>18</v>
      </c>
      <c r="X135" s="3">
        <f t="shared" si="9"/>
        <v>18462</v>
      </c>
      <c r="Y135" s="3">
        <f t="shared" ca="1" si="11"/>
        <v>45470</v>
      </c>
    </row>
    <row r="136" spans="1:25" x14ac:dyDescent="0.6">
      <c r="A136">
        <v>145</v>
      </c>
      <c r="B136" t="s">
        <v>38</v>
      </c>
      <c r="C136" t="s">
        <v>638</v>
      </c>
      <c r="D136" t="s">
        <v>32</v>
      </c>
      <c r="E136" t="s">
        <v>89</v>
      </c>
      <c r="F136" t="s">
        <v>639</v>
      </c>
      <c r="G136" t="s">
        <v>38</v>
      </c>
      <c r="H136" t="b">
        <v>0</v>
      </c>
      <c r="I136" t="s">
        <v>1797</v>
      </c>
      <c r="J136" t="s">
        <v>640</v>
      </c>
      <c r="K136" t="s">
        <v>641</v>
      </c>
      <c r="L136" t="str">
        <f t="shared" si="10"/>
        <v>Laurene  Powell Jobs</v>
      </c>
      <c r="M136" s="5">
        <v>12000</v>
      </c>
      <c r="N136" s="9">
        <v>117.24</v>
      </c>
      <c r="O136" s="5">
        <v>21427700000000</v>
      </c>
      <c r="P136" s="9">
        <v>78.5</v>
      </c>
      <c r="Q136" s="9">
        <v>9.6</v>
      </c>
      <c r="R136" s="9">
        <v>36.6</v>
      </c>
      <c r="S136" s="11">
        <v>328239523</v>
      </c>
      <c r="T136" s="11">
        <f t="shared" ca="1" si="8"/>
        <v>60.639318201889957</v>
      </c>
      <c r="U136">
        <v>1963</v>
      </c>
      <c r="V136">
        <v>11</v>
      </c>
      <c r="W136">
        <v>6</v>
      </c>
      <c r="X136" s="3">
        <f t="shared" si="9"/>
        <v>23321</v>
      </c>
      <c r="Y136" s="3">
        <f t="shared" ca="1" si="11"/>
        <v>45470</v>
      </c>
    </row>
    <row r="137" spans="1:25" x14ac:dyDescent="0.6">
      <c r="A137">
        <v>147</v>
      </c>
      <c r="B137" t="s">
        <v>462</v>
      </c>
      <c r="C137" t="s">
        <v>642</v>
      </c>
      <c r="D137" t="s">
        <v>32</v>
      </c>
      <c r="E137" t="s">
        <v>61</v>
      </c>
      <c r="F137" t="s">
        <v>465</v>
      </c>
      <c r="G137" t="s">
        <v>462</v>
      </c>
      <c r="H137" t="b">
        <v>1</v>
      </c>
      <c r="I137" t="s">
        <v>1796</v>
      </c>
      <c r="J137" t="s">
        <v>643</v>
      </c>
      <c r="K137" t="s">
        <v>266</v>
      </c>
      <c r="L137" t="str">
        <f t="shared" si="10"/>
        <v>Stephen  Ross</v>
      </c>
      <c r="M137" s="5">
        <v>11600</v>
      </c>
      <c r="N137" s="9">
        <v>117.24</v>
      </c>
      <c r="O137" s="5">
        <v>21427700000000</v>
      </c>
      <c r="P137" s="9">
        <v>78.5</v>
      </c>
      <c r="Q137" s="9">
        <v>9.6</v>
      </c>
      <c r="R137" s="9">
        <v>36.6</v>
      </c>
      <c r="S137" s="11">
        <v>328239523</v>
      </c>
      <c r="T137" s="11">
        <f t="shared" ca="1" si="8"/>
        <v>84.129384481592425</v>
      </c>
      <c r="U137">
        <v>1940</v>
      </c>
      <c r="V137">
        <v>5</v>
      </c>
      <c r="W137">
        <v>10</v>
      </c>
      <c r="X137" s="3">
        <f t="shared" si="9"/>
        <v>14741</v>
      </c>
      <c r="Y137" s="3">
        <f t="shared" ca="1" si="11"/>
        <v>45470</v>
      </c>
    </row>
    <row r="138" spans="1:25" x14ac:dyDescent="0.6">
      <c r="A138">
        <v>148</v>
      </c>
      <c r="B138" t="s">
        <v>38</v>
      </c>
      <c r="C138" t="s">
        <v>644</v>
      </c>
      <c r="D138" t="s">
        <v>306</v>
      </c>
      <c r="E138" t="s">
        <v>645</v>
      </c>
      <c r="F138" t="s">
        <v>646</v>
      </c>
      <c r="G138" t="s">
        <v>38</v>
      </c>
      <c r="H138" t="b">
        <v>1</v>
      </c>
      <c r="I138" t="s">
        <v>1796</v>
      </c>
      <c r="J138" t="s">
        <v>647</v>
      </c>
      <c r="K138" t="s">
        <v>648</v>
      </c>
      <c r="L138" t="str">
        <f t="shared" si="10"/>
        <v>Pavel  Durov</v>
      </c>
      <c r="M138" s="5">
        <v>11500</v>
      </c>
      <c r="N138" s="9">
        <v>114.52</v>
      </c>
      <c r="O138" s="5">
        <v>421142267938</v>
      </c>
      <c r="P138" s="9">
        <v>77.8</v>
      </c>
      <c r="Q138" s="9">
        <v>0.1</v>
      </c>
      <c r="R138" s="9">
        <v>15.9</v>
      </c>
      <c r="S138" s="11">
        <v>9770529</v>
      </c>
      <c r="T138" s="11">
        <f t="shared" ca="1" si="8"/>
        <v>39.710536858974358</v>
      </c>
      <c r="U138">
        <v>1984</v>
      </c>
      <c r="V138">
        <v>10</v>
      </c>
      <c r="W138">
        <v>10</v>
      </c>
      <c r="X138" s="3">
        <f t="shared" si="9"/>
        <v>30965</v>
      </c>
      <c r="Y138" s="3">
        <f t="shared" ca="1" si="11"/>
        <v>45470</v>
      </c>
    </row>
    <row r="139" spans="1:25" x14ac:dyDescent="0.6">
      <c r="A139">
        <v>148</v>
      </c>
      <c r="B139" t="s">
        <v>351</v>
      </c>
      <c r="C139" t="s">
        <v>649</v>
      </c>
      <c r="D139" t="s">
        <v>158</v>
      </c>
      <c r="E139" t="s">
        <v>650</v>
      </c>
      <c r="F139" t="s">
        <v>517</v>
      </c>
      <c r="G139" t="s">
        <v>351</v>
      </c>
      <c r="H139" t="b">
        <v>1</v>
      </c>
      <c r="I139" t="s">
        <v>1796</v>
      </c>
      <c r="J139" t="s">
        <v>651</v>
      </c>
      <c r="K139" t="s">
        <v>652</v>
      </c>
      <c r="L139" t="str">
        <f t="shared" si="10"/>
        <v>Andreas  Struengmann</v>
      </c>
      <c r="M139" s="5">
        <v>11500</v>
      </c>
      <c r="N139" s="9">
        <v>112.85</v>
      </c>
      <c r="O139" s="5">
        <v>3845630030824</v>
      </c>
      <c r="P139" s="9">
        <v>80.900000000000006</v>
      </c>
      <c r="Q139" s="9">
        <v>11.5</v>
      </c>
      <c r="R139" s="9">
        <v>48.8</v>
      </c>
      <c r="S139" s="11">
        <v>83132799</v>
      </c>
      <c r="T139" s="11">
        <f t="shared" ca="1" si="8"/>
        <v>74.359348762502734</v>
      </c>
      <c r="U139">
        <v>1950</v>
      </c>
      <c r="V139">
        <v>2</v>
      </c>
      <c r="W139">
        <v>16</v>
      </c>
      <c r="X139" s="3">
        <f t="shared" si="9"/>
        <v>18310</v>
      </c>
      <c r="Y139" s="3">
        <f t="shared" ca="1" si="11"/>
        <v>45470</v>
      </c>
    </row>
    <row r="140" spans="1:25" x14ac:dyDescent="0.6">
      <c r="A140">
        <v>148</v>
      </c>
      <c r="B140" t="s">
        <v>351</v>
      </c>
      <c r="C140" t="s">
        <v>653</v>
      </c>
      <c r="D140" t="s">
        <v>158</v>
      </c>
      <c r="E140" t="s">
        <v>650</v>
      </c>
      <c r="F140" t="s">
        <v>517</v>
      </c>
      <c r="G140" t="s">
        <v>351</v>
      </c>
      <c r="H140" t="b">
        <v>1</v>
      </c>
      <c r="I140" t="s">
        <v>1796</v>
      </c>
      <c r="J140" t="s">
        <v>651</v>
      </c>
      <c r="K140" t="s">
        <v>304</v>
      </c>
      <c r="L140" t="str">
        <f t="shared" si="10"/>
        <v>Thomas  Struengmann</v>
      </c>
      <c r="M140" s="5">
        <v>11500</v>
      </c>
      <c r="N140" s="9">
        <v>112.85</v>
      </c>
      <c r="O140" s="5">
        <v>3845630030824</v>
      </c>
      <c r="P140" s="9">
        <v>80.900000000000006</v>
      </c>
      <c r="Q140" s="9">
        <v>11.5</v>
      </c>
      <c r="R140" s="9">
        <v>48.8</v>
      </c>
      <c r="S140" s="11">
        <v>83132799</v>
      </c>
      <c r="T140" s="11">
        <f t="shared" ca="1" si="8"/>
        <v>74.359348762502734</v>
      </c>
      <c r="U140">
        <v>1950</v>
      </c>
      <c r="V140">
        <v>2</v>
      </c>
      <c r="W140">
        <v>16</v>
      </c>
      <c r="X140" s="3">
        <f t="shared" si="9"/>
        <v>18310</v>
      </c>
      <c r="Y140" s="3">
        <f t="shared" ca="1" si="11"/>
        <v>45470</v>
      </c>
    </row>
    <row r="141" spans="1:25" x14ac:dyDescent="0.6">
      <c r="A141">
        <v>151</v>
      </c>
      <c r="B141" t="s">
        <v>103</v>
      </c>
      <c r="C141" t="s">
        <v>654</v>
      </c>
      <c r="D141" t="s">
        <v>105</v>
      </c>
      <c r="E141" t="s">
        <v>655</v>
      </c>
      <c r="F141" t="s">
        <v>656</v>
      </c>
      <c r="G141" t="s">
        <v>103</v>
      </c>
      <c r="H141" t="b">
        <v>1</v>
      </c>
      <c r="I141" t="s">
        <v>1796</v>
      </c>
      <c r="J141" t="s">
        <v>657</v>
      </c>
      <c r="K141" t="s">
        <v>658</v>
      </c>
      <c r="L141" t="str">
        <f t="shared" si="10"/>
        <v>Hanyuan  Liu</v>
      </c>
      <c r="M141" s="5">
        <v>11400</v>
      </c>
      <c r="N141" s="9">
        <v>125.08</v>
      </c>
      <c r="O141" s="5">
        <v>19910000000000</v>
      </c>
      <c r="P141" s="9">
        <v>77</v>
      </c>
      <c r="Q141" s="9">
        <v>9.4</v>
      </c>
      <c r="R141" s="9">
        <v>59.2</v>
      </c>
      <c r="S141" s="11">
        <v>1397715000</v>
      </c>
      <c r="T141" s="11">
        <f t="shared" ca="1" si="8"/>
        <v>60.485301377855571</v>
      </c>
      <c r="U141">
        <v>1964</v>
      </c>
      <c r="V141">
        <v>1</v>
      </c>
      <c r="W141">
        <v>1</v>
      </c>
      <c r="X141" s="3">
        <f t="shared" si="9"/>
        <v>23377</v>
      </c>
      <c r="Y141" s="3">
        <f t="shared" ca="1" si="11"/>
        <v>45470</v>
      </c>
    </row>
    <row r="142" spans="1:25" x14ac:dyDescent="0.6">
      <c r="A142">
        <v>151</v>
      </c>
      <c r="B142" t="s">
        <v>21</v>
      </c>
      <c r="C142" t="s">
        <v>659</v>
      </c>
      <c r="D142" t="s">
        <v>32</v>
      </c>
      <c r="E142" t="s">
        <v>660</v>
      </c>
      <c r="F142" t="s">
        <v>661</v>
      </c>
      <c r="G142" t="s">
        <v>21</v>
      </c>
      <c r="H142" t="b">
        <v>1</v>
      </c>
      <c r="I142" t="s">
        <v>1796</v>
      </c>
      <c r="J142" t="s">
        <v>662</v>
      </c>
      <c r="K142" t="s">
        <v>64</v>
      </c>
      <c r="L142" t="str">
        <f t="shared" si="10"/>
        <v>Michael  Rubin</v>
      </c>
      <c r="M142" s="5">
        <v>11400</v>
      </c>
      <c r="N142" s="9">
        <v>117.24</v>
      </c>
      <c r="O142" s="5">
        <v>21427700000000</v>
      </c>
      <c r="P142" s="9">
        <v>78.5</v>
      </c>
      <c r="Q142" s="9">
        <v>9.6</v>
      </c>
      <c r="R142" s="9">
        <v>36.6</v>
      </c>
      <c r="S142" s="11">
        <v>328239523</v>
      </c>
      <c r="T142" s="11">
        <f t="shared" ca="1" si="8"/>
        <v>51.932279559894624</v>
      </c>
      <c r="U142">
        <v>1972</v>
      </c>
      <c r="V142">
        <v>7</v>
      </c>
      <c r="W142">
        <v>21</v>
      </c>
      <c r="X142" s="3">
        <f t="shared" si="9"/>
        <v>26501</v>
      </c>
      <c r="Y142" s="3">
        <f t="shared" ca="1" si="11"/>
        <v>45470</v>
      </c>
    </row>
    <row r="143" spans="1:25" x14ac:dyDescent="0.6">
      <c r="A143">
        <v>153</v>
      </c>
      <c r="B143" t="s">
        <v>49</v>
      </c>
      <c r="C143" t="s">
        <v>663</v>
      </c>
      <c r="D143" t="s">
        <v>32</v>
      </c>
      <c r="E143" t="s">
        <v>61</v>
      </c>
      <c r="F143" t="s">
        <v>204</v>
      </c>
      <c r="G143" t="s">
        <v>49</v>
      </c>
      <c r="H143" t="b">
        <v>1</v>
      </c>
      <c r="I143" t="s">
        <v>1796</v>
      </c>
      <c r="J143" t="s">
        <v>664</v>
      </c>
      <c r="K143" t="s">
        <v>665</v>
      </c>
      <c r="L143" t="str">
        <f t="shared" si="10"/>
        <v>Israel  Englander</v>
      </c>
      <c r="M143" s="5">
        <v>11300</v>
      </c>
      <c r="N143" s="9">
        <v>117.24</v>
      </c>
      <c r="O143" s="5">
        <v>21427700000000</v>
      </c>
      <c r="P143" s="9">
        <v>78.5</v>
      </c>
      <c r="Q143" s="9">
        <v>9.6</v>
      </c>
      <c r="R143" s="9">
        <v>36.6</v>
      </c>
      <c r="S143" s="11">
        <v>328239523</v>
      </c>
      <c r="T143" s="11">
        <f t="shared" ca="1" si="8"/>
        <v>75.737884444444433</v>
      </c>
      <c r="U143">
        <v>1948</v>
      </c>
      <c r="V143">
        <v>9</v>
      </c>
      <c r="W143">
        <v>30</v>
      </c>
      <c r="X143" s="3">
        <f t="shared" si="9"/>
        <v>17806</v>
      </c>
      <c r="Y143" s="3">
        <f t="shared" ca="1" si="11"/>
        <v>45470</v>
      </c>
    </row>
    <row r="144" spans="1:25" x14ac:dyDescent="0.6">
      <c r="A144">
        <v>153</v>
      </c>
      <c r="B144" t="s">
        <v>250</v>
      </c>
      <c r="C144" t="s">
        <v>666</v>
      </c>
      <c r="D144" t="s">
        <v>665</v>
      </c>
      <c r="E144" t="s">
        <v>667</v>
      </c>
      <c r="F144" t="s">
        <v>668</v>
      </c>
      <c r="G144" t="s">
        <v>250</v>
      </c>
      <c r="H144" t="b">
        <v>1</v>
      </c>
      <c r="I144" t="s">
        <v>1796</v>
      </c>
      <c r="J144" t="s">
        <v>669</v>
      </c>
      <c r="K144" t="s">
        <v>670</v>
      </c>
      <c r="L144" t="str">
        <f t="shared" si="10"/>
        <v>Viatcheslav  Kantor</v>
      </c>
      <c r="M144" s="5">
        <v>11300</v>
      </c>
      <c r="N144" s="9">
        <v>108.15</v>
      </c>
      <c r="O144" s="5">
        <v>395098666122</v>
      </c>
      <c r="P144" s="9">
        <v>82.8</v>
      </c>
      <c r="Q144" s="9">
        <v>23.1</v>
      </c>
      <c r="R144" s="9">
        <v>25.3</v>
      </c>
      <c r="S144" s="11">
        <v>9053300</v>
      </c>
      <c r="T144" s="11">
        <f t="shared" ca="1" si="8"/>
        <v>70.800821355236138</v>
      </c>
      <c r="U144">
        <v>1953</v>
      </c>
      <c r="V144">
        <v>9</v>
      </c>
      <c r="W144">
        <v>8</v>
      </c>
      <c r="X144" s="3">
        <f t="shared" si="9"/>
        <v>19610</v>
      </c>
      <c r="Y144" s="3">
        <f t="shared" ca="1" si="11"/>
        <v>45470</v>
      </c>
    </row>
    <row r="145" spans="1:25" x14ac:dyDescent="0.6">
      <c r="A145">
        <v>153</v>
      </c>
      <c r="B145" t="s">
        <v>250</v>
      </c>
      <c r="C145" t="s">
        <v>672</v>
      </c>
      <c r="D145" t="s">
        <v>274</v>
      </c>
      <c r="E145" t="s">
        <v>673</v>
      </c>
      <c r="F145" t="s">
        <v>250</v>
      </c>
      <c r="G145" t="s">
        <v>250</v>
      </c>
      <c r="H145" t="b">
        <v>0</v>
      </c>
      <c r="I145" t="s">
        <v>1796</v>
      </c>
      <c r="J145" t="s">
        <v>674</v>
      </c>
      <c r="K145" t="s">
        <v>675</v>
      </c>
      <c r="L145" t="str">
        <f t="shared" si="10"/>
        <v>Anthony  Pratt</v>
      </c>
      <c r="M145" s="5">
        <v>11300</v>
      </c>
      <c r="N145" s="9">
        <v>119.8</v>
      </c>
      <c r="O145" s="5">
        <v>1392680589329</v>
      </c>
      <c r="P145" s="9">
        <v>82.7</v>
      </c>
      <c r="Q145" s="9">
        <v>23</v>
      </c>
      <c r="R145" s="9">
        <v>47.4</v>
      </c>
      <c r="S145" s="11">
        <v>25766605</v>
      </c>
      <c r="T145" s="11">
        <f t="shared" ca="1" si="8"/>
        <v>64.208786117429028</v>
      </c>
      <c r="U145">
        <v>1960</v>
      </c>
      <c r="V145">
        <v>4</v>
      </c>
      <c r="W145">
        <v>11</v>
      </c>
      <c r="X145" s="3">
        <f t="shared" si="9"/>
        <v>22017</v>
      </c>
      <c r="Y145" s="3">
        <f t="shared" ca="1" si="11"/>
        <v>45470</v>
      </c>
    </row>
    <row r="146" spans="1:25" x14ac:dyDescent="0.6">
      <c r="A146">
        <v>153</v>
      </c>
      <c r="B146" t="s">
        <v>49</v>
      </c>
      <c r="C146" t="s">
        <v>676</v>
      </c>
      <c r="D146" t="s">
        <v>170</v>
      </c>
      <c r="E146" t="s">
        <v>677</v>
      </c>
      <c r="F146" t="s">
        <v>264</v>
      </c>
      <c r="G146" t="s">
        <v>49</v>
      </c>
      <c r="H146" t="b">
        <v>1</v>
      </c>
      <c r="I146" t="s">
        <v>1796</v>
      </c>
      <c r="J146" t="s">
        <v>678</v>
      </c>
      <c r="K146" t="s">
        <v>621</v>
      </c>
      <c r="L146" t="str">
        <f t="shared" si="10"/>
        <v>Mikhail  Prokhorov</v>
      </c>
      <c r="M146" s="5">
        <v>11300</v>
      </c>
      <c r="N146" s="9">
        <v>99.55</v>
      </c>
      <c r="O146" s="5">
        <v>703082435360</v>
      </c>
      <c r="P146" s="9">
        <v>83.6</v>
      </c>
      <c r="Q146" s="9">
        <v>10.1</v>
      </c>
      <c r="R146" s="9">
        <v>28.8</v>
      </c>
      <c r="S146" s="11">
        <v>8574832</v>
      </c>
      <c r="T146" s="11">
        <f t="shared" ca="1" si="8"/>
        <v>59.15126625598905</v>
      </c>
      <c r="U146">
        <v>1965</v>
      </c>
      <c r="V146">
        <v>5</v>
      </c>
      <c r="W146">
        <v>3</v>
      </c>
      <c r="X146" s="3">
        <f t="shared" si="9"/>
        <v>23865</v>
      </c>
      <c r="Y146" s="3">
        <f t="shared" ca="1" si="11"/>
        <v>45470</v>
      </c>
    </row>
    <row r="147" spans="1:25" x14ac:dyDescent="0.6">
      <c r="A147">
        <v>157</v>
      </c>
      <c r="B147" t="s">
        <v>21</v>
      </c>
      <c r="C147" t="s">
        <v>679</v>
      </c>
      <c r="D147" t="s">
        <v>680</v>
      </c>
      <c r="E147" t="s">
        <v>681</v>
      </c>
      <c r="F147" t="s">
        <v>165</v>
      </c>
      <c r="G147" t="s">
        <v>21</v>
      </c>
      <c r="H147" t="b">
        <v>1</v>
      </c>
      <c r="I147" t="s">
        <v>1796</v>
      </c>
      <c r="J147" t="s">
        <v>682</v>
      </c>
      <c r="K147" t="s">
        <v>683</v>
      </c>
      <c r="L147" t="str">
        <f t="shared" si="10"/>
        <v>Giorgio  Armani</v>
      </c>
      <c r="M147" s="5">
        <v>11100</v>
      </c>
      <c r="N147" s="9">
        <v>110.62</v>
      </c>
      <c r="O147" s="5">
        <v>2001244392042</v>
      </c>
      <c r="P147" s="9">
        <v>82.9</v>
      </c>
      <c r="Q147" s="9">
        <v>24.3</v>
      </c>
      <c r="R147" s="9">
        <v>59.1</v>
      </c>
      <c r="S147" s="11">
        <v>60297396</v>
      </c>
      <c r="T147" s="11">
        <f t="shared" ca="1" si="8"/>
        <v>89.962362356339128</v>
      </c>
      <c r="U147">
        <v>1934</v>
      </c>
      <c r="V147">
        <v>7</v>
      </c>
      <c r="W147">
        <v>11</v>
      </c>
      <c r="X147" s="3">
        <f t="shared" si="9"/>
        <v>12611</v>
      </c>
      <c r="Y147" s="3">
        <f t="shared" ca="1" si="11"/>
        <v>45470</v>
      </c>
    </row>
    <row r="148" spans="1:25" x14ac:dyDescent="0.6">
      <c r="A148">
        <v>157</v>
      </c>
      <c r="B148" t="s">
        <v>21</v>
      </c>
      <c r="C148" t="s">
        <v>685</v>
      </c>
      <c r="D148" t="s">
        <v>686</v>
      </c>
      <c r="E148" t="s">
        <v>687</v>
      </c>
      <c r="F148" t="s">
        <v>165</v>
      </c>
      <c r="G148" t="s">
        <v>21</v>
      </c>
      <c r="H148" t="b">
        <v>0</v>
      </c>
      <c r="I148" t="s">
        <v>1796</v>
      </c>
      <c r="J148" t="s">
        <v>475</v>
      </c>
      <c r="K148" t="s">
        <v>688</v>
      </c>
      <c r="L148" t="str">
        <f t="shared" si="10"/>
        <v>Johann  Rupert</v>
      </c>
      <c r="M148" s="5">
        <v>11100</v>
      </c>
      <c r="N148" s="9">
        <v>158.93</v>
      </c>
      <c r="O148" s="5">
        <v>351431649241</v>
      </c>
      <c r="P148" s="9">
        <v>63.9</v>
      </c>
      <c r="Q148" s="9">
        <v>27.5</v>
      </c>
      <c r="R148" s="9">
        <v>29.2</v>
      </c>
      <c r="S148" s="11">
        <v>58558270</v>
      </c>
      <c r="T148" s="11">
        <f t="shared" ca="1" si="8"/>
        <v>74.071877053369349</v>
      </c>
      <c r="U148">
        <v>1950</v>
      </c>
      <c r="V148">
        <v>6</v>
      </c>
      <c r="W148">
        <v>1</v>
      </c>
      <c r="X148" s="3">
        <f t="shared" si="9"/>
        <v>18415</v>
      </c>
      <c r="Y148" s="3">
        <f t="shared" ca="1" si="11"/>
        <v>45470</v>
      </c>
    </row>
    <row r="149" spans="1:25" x14ac:dyDescent="0.6">
      <c r="A149">
        <v>159</v>
      </c>
      <c r="B149" t="s">
        <v>38</v>
      </c>
      <c r="C149" t="s">
        <v>690</v>
      </c>
      <c r="D149" t="s">
        <v>105</v>
      </c>
      <c r="E149" t="s">
        <v>192</v>
      </c>
      <c r="F149" t="s">
        <v>193</v>
      </c>
      <c r="G149" t="s">
        <v>38</v>
      </c>
      <c r="H149" t="b">
        <v>1</v>
      </c>
      <c r="I149" t="s">
        <v>1796</v>
      </c>
      <c r="J149" t="s">
        <v>155</v>
      </c>
      <c r="K149" t="s">
        <v>691</v>
      </c>
      <c r="L149" t="str">
        <f t="shared" si="10"/>
        <v>Zhidong  Zhang</v>
      </c>
      <c r="M149" s="5">
        <v>11000</v>
      </c>
      <c r="N149" s="9">
        <v>125.08</v>
      </c>
      <c r="O149" s="5">
        <v>19910000000000</v>
      </c>
      <c r="P149" s="9">
        <v>77</v>
      </c>
      <c r="Q149" s="9">
        <v>9.4</v>
      </c>
      <c r="R149" s="9">
        <v>59.2</v>
      </c>
      <c r="S149" s="11">
        <v>1397715000</v>
      </c>
      <c r="T149" s="11">
        <f t="shared" ca="1" si="8"/>
        <v>52.485303992974849</v>
      </c>
      <c r="U149">
        <v>1972</v>
      </c>
      <c r="V149">
        <v>1</v>
      </c>
      <c r="W149">
        <v>1</v>
      </c>
      <c r="X149" s="3">
        <f t="shared" si="9"/>
        <v>26299</v>
      </c>
      <c r="Y149" s="3">
        <f t="shared" ca="1" si="11"/>
        <v>45470</v>
      </c>
    </row>
    <row r="150" spans="1:25" x14ac:dyDescent="0.6">
      <c r="A150">
        <v>161</v>
      </c>
      <c r="B150" t="s">
        <v>49</v>
      </c>
      <c r="C150" t="s">
        <v>692</v>
      </c>
      <c r="D150" t="s">
        <v>32</v>
      </c>
      <c r="E150" t="s">
        <v>693</v>
      </c>
      <c r="F150" t="s">
        <v>694</v>
      </c>
      <c r="G150" t="s">
        <v>49</v>
      </c>
      <c r="H150" t="b">
        <v>0</v>
      </c>
      <c r="I150" t="s">
        <v>1796</v>
      </c>
      <c r="J150" t="s">
        <v>695</v>
      </c>
      <c r="K150" t="s">
        <v>696</v>
      </c>
      <c r="L150" t="str">
        <f t="shared" si="10"/>
        <v>Philip  Anschutz</v>
      </c>
      <c r="M150" s="5">
        <v>10900</v>
      </c>
      <c r="N150" s="9">
        <v>117.24</v>
      </c>
      <c r="O150" s="5">
        <v>21427700000000</v>
      </c>
      <c r="P150" s="9">
        <v>78.5</v>
      </c>
      <c r="Q150" s="9">
        <v>9.6</v>
      </c>
      <c r="R150" s="9">
        <v>36.6</v>
      </c>
      <c r="S150" s="11">
        <v>328239523</v>
      </c>
      <c r="T150" s="11">
        <f t="shared" ca="1" si="8"/>
        <v>84.496943843117279</v>
      </c>
      <c r="U150">
        <v>1939</v>
      </c>
      <c r="V150">
        <v>12</v>
      </c>
      <c r="W150">
        <v>28</v>
      </c>
      <c r="X150" s="3">
        <f t="shared" si="9"/>
        <v>14607</v>
      </c>
      <c r="Y150" s="3">
        <f t="shared" ca="1" si="11"/>
        <v>45470</v>
      </c>
    </row>
    <row r="151" spans="1:25" x14ac:dyDescent="0.6">
      <c r="A151">
        <v>161</v>
      </c>
      <c r="B151" t="s">
        <v>21</v>
      </c>
      <c r="C151" t="s">
        <v>697</v>
      </c>
      <c r="D151" t="s">
        <v>32</v>
      </c>
      <c r="E151" t="s">
        <v>433</v>
      </c>
      <c r="F151" t="s">
        <v>698</v>
      </c>
      <c r="G151" t="s">
        <v>21</v>
      </c>
      <c r="H151" t="b">
        <v>1</v>
      </c>
      <c r="I151" t="s">
        <v>1797</v>
      </c>
      <c r="J151" t="s">
        <v>699</v>
      </c>
      <c r="K151" t="s">
        <v>700</v>
      </c>
      <c r="L151" t="str">
        <f t="shared" si="10"/>
        <v>Judy  Love</v>
      </c>
      <c r="M151" s="5">
        <v>10900</v>
      </c>
      <c r="N151" s="9">
        <v>117.24</v>
      </c>
      <c r="O151" s="5">
        <v>21427700000000</v>
      </c>
      <c r="P151" s="9">
        <v>78.5</v>
      </c>
      <c r="Q151" s="9">
        <v>9.6</v>
      </c>
      <c r="R151" s="9">
        <v>36.6</v>
      </c>
      <c r="S151" s="11">
        <v>328239523</v>
      </c>
      <c r="T151" s="11">
        <f t="shared" ca="1" si="8"/>
        <v>87.028062970568101</v>
      </c>
      <c r="U151">
        <v>1937</v>
      </c>
      <c r="V151">
        <v>6</v>
      </c>
      <c r="W151">
        <v>17</v>
      </c>
      <c r="X151" s="3">
        <f t="shared" si="9"/>
        <v>13683</v>
      </c>
      <c r="Y151" s="3">
        <f t="shared" ca="1" si="11"/>
        <v>45470</v>
      </c>
    </row>
    <row r="152" spans="1:25" x14ac:dyDescent="0.6">
      <c r="A152">
        <v>161</v>
      </c>
      <c r="B152" t="s">
        <v>21</v>
      </c>
      <c r="C152" t="s">
        <v>701</v>
      </c>
      <c r="D152" t="s">
        <v>67</v>
      </c>
      <c r="E152" t="s">
        <v>68</v>
      </c>
      <c r="F152" t="s">
        <v>702</v>
      </c>
      <c r="G152" t="s">
        <v>21</v>
      </c>
      <c r="H152" t="b">
        <v>0</v>
      </c>
      <c r="I152" t="s">
        <v>1796</v>
      </c>
      <c r="J152" t="s">
        <v>703</v>
      </c>
      <c r="K152" t="s">
        <v>704</v>
      </c>
      <c r="L152" t="str">
        <f t="shared" si="10"/>
        <v>Ricardo  Salinas Pliego</v>
      </c>
      <c r="M152" s="5">
        <v>10900</v>
      </c>
      <c r="N152" s="9">
        <v>141.54</v>
      </c>
      <c r="O152" s="5">
        <v>1258286717125</v>
      </c>
      <c r="P152" s="9">
        <v>75</v>
      </c>
      <c r="Q152" s="9">
        <v>13.1</v>
      </c>
      <c r="R152" s="9">
        <v>55.1</v>
      </c>
      <c r="S152" s="11">
        <v>126014024</v>
      </c>
      <c r="T152" s="11">
        <f t="shared" ca="1" si="8"/>
        <v>68.688595118898618</v>
      </c>
      <c r="U152">
        <v>1955</v>
      </c>
      <c r="V152">
        <v>10</v>
      </c>
      <c r="W152">
        <v>19</v>
      </c>
      <c r="X152" s="3">
        <f t="shared" si="9"/>
        <v>20381</v>
      </c>
      <c r="Y152" s="3">
        <f t="shared" ca="1" si="11"/>
        <v>45470</v>
      </c>
    </row>
    <row r="153" spans="1:25" x14ac:dyDescent="0.6">
      <c r="A153">
        <v>164</v>
      </c>
      <c r="B153" t="s">
        <v>59</v>
      </c>
      <c r="C153" t="s">
        <v>705</v>
      </c>
      <c r="D153" t="s">
        <v>32</v>
      </c>
      <c r="E153" t="s">
        <v>61</v>
      </c>
      <c r="F153" t="s">
        <v>135</v>
      </c>
      <c r="G153" t="s">
        <v>59</v>
      </c>
      <c r="H153" t="b">
        <v>0</v>
      </c>
      <c r="I153" t="s">
        <v>1796</v>
      </c>
      <c r="J153" t="s">
        <v>706</v>
      </c>
      <c r="K153" t="s">
        <v>467</v>
      </c>
      <c r="L153" t="str">
        <f t="shared" si="10"/>
        <v>Donald  Newhouse</v>
      </c>
      <c r="M153" s="5">
        <v>10700</v>
      </c>
      <c r="N153" s="9">
        <v>117.24</v>
      </c>
      <c r="O153" s="5">
        <v>21427700000000</v>
      </c>
      <c r="P153" s="9">
        <v>78.5</v>
      </c>
      <c r="Q153" s="9">
        <v>9.6</v>
      </c>
      <c r="R153" s="9">
        <v>36.6</v>
      </c>
      <c r="S153" s="11">
        <v>328239523</v>
      </c>
      <c r="T153" s="11">
        <f t="shared" ca="1" si="8"/>
        <v>94.893908281998634</v>
      </c>
      <c r="U153">
        <v>1929</v>
      </c>
      <c r="V153">
        <v>8</v>
      </c>
      <c r="W153">
        <v>5</v>
      </c>
      <c r="X153" s="3">
        <f t="shared" si="9"/>
        <v>10810</v>
      </c>
      <c r="Y153" s="3">
        <f t="shared" ca="1" si="11"/>
        <v>45470</v>
      </c>
    </row>
    <row r="154" spans="1:25" x14ac:dyDescent="0.6">
      <c r="A154">
        <v>165</v>
      </c>
      <c r="B154" t="s">
        <v>590</v>
      </c>
      <c r="C154" t="s">
        <v>707</v>
      </c>
      <c r="D154" t="s">
        <v>32</v>
      </c>
      <c r="E154" t="s">
        <v>708</v>
      </c>
      <c r="F154" t="s">
        <v>709</v>
      </c>
      <c r="G154" t="s">
        <v>590</v>
      </c>
      <c r="H154" t="b">
        <v>1</v>
      </c>
      <c r="I154" t="s">
        <v>1796</v>
      </c>
      <c r="J154" t="s">
        <v>710</v>
      </c>
      <c r="K154" t="s">
        <v>524</v>
      </c>
      <c r="L154" t="str">
        <f t="shared" si="10"/>
        <v>Robert  Kraft</v>
      </c>
      <c r="M154" s="5">
        <v>10600</v>
      </c>
      <c r="N154" s="9">
        <v>117.24</v>
      </c>
      <c r="O154" s="5">
        <v>21427700000000</v>
      </c>
      <c r="P154" s="9">
        <v>78.5</v>
      </c>
      <c r="Q154" s="9">
        <v>9.6</v>
      </c>
      <c r="R154" s="9">
        <v>36.6</v>
      </c>
      <c r="S154" s="11">
        <v>328239523</v>
      </c>
      <c r="T154" s="11">
        <f t="shared" ca="1" si="8"/>
        <v>83.060917180013689</v>
      </c>
      <c r="U154">
        <v>1941</v>
      </c>
      <c r="V154">
        <v>6</v>
      </c>
      <c r="W154">
        <v>5</v>
      </c>
      <c r="X154" s="3">
        <f t="shared" si="9"/>
        <v>15132</v>
      </c>
      <c r="Y154" s="3">
        <f t="shared" ca="1" si="11"/>
        <v>45470</v>
      </c>
    </row>
    <row r="155" spans="1:25" x14ac:dyDescent="0.6">
      <c r="A155">
        <v>165</v>
      </c>
      <c r="B155" t="s">
        <v>103</v>
      </c>
      <c r="C155" t="s">
        <v>711</v>
      </c>
      <c r="D155" t="s">
        <v>712</v>
      </c>
      <c r="E155" t="s">
        <v>713</v>
      </c>
      <c r="F155" t="s">
        <v>513</v>
      </c>
      <c r="G155" t="s">
        <v>103</v>
      </c>
      <c r="H155" t="b">
        <v>1</v>
      </c>
      <c r="I155" t="s">
        <v>1796</v>
      </c>
      <c r="J155" t="s">
        <v>714</v>
      </c>
      <c r="K155" t="s">
        <v>715</v>
      </c>
      <c r="L155" t="str">
        <f t="shared" si="10"/>
        <v>Marcel Herrmann  Telles</v>
      </c>
      <c r="M155" s="5">
        <v>10600</v>
      </c>
      <c r="N155" s="9">
        <v>167.4</v>
      </c>
      <c r="O155" s="5">
        <v>1839758040766</v>
      </c>
      <c r="P155" s="9">
        <v>75.7</v>
      </c>
      <c r="Q155" s="9">
        <v>14.2</v>
      </c>
      <c r="R155" s="9">
        <v>65.099999999999994</v>
      </c>
      <c r="S155" s="11">
        <v>212559417</v>
      </c>
      <c r="T155" s="11">
        <f t="shared" ca="1" si="8"/>
        <v>74.485288749361175</v>
      </c>
      <c r="U155">
        <v>1950</v>
      </c>
      <c r="V155">
        <v>1</v>
      </c>
      <c r="W155">
        <v>1</v>
      </c>
      <c r="X155" s="3">
        <f t="shared" si="9"/>
        <v>18264</v>
      </c>
      <c r="Y155" s="3">
        <f t="shared" ca="1" si="11"/>
        <v>45470</v>
      </c>
    </row>
    <row r="156" spans="1:25" x14ac:dyDescent="0.6">
      <c r="A156">
        <v>167</v>
      </c>
      <c r="B156" t="s">
        <v>49</v>
      </c>
      <c r="C156" t="s">
        <v>717</v>
      </c>
      <c r="D156" t="s">
        <v>327</v>
      </c>
      <c r="E156" t="s">
        <v>328</v>
      </c>
      <c r="F156" t="s">
        <v>718</v>
      </c>
      <c r="G156" t="s">
        <v>49</v>
      </c>
      <c r="H156" t="b">
        <v>1</v>
      </c>
      <c r="I156" t="s">
        <v>1796</v>
      </c>
      <c r="J156" t="s">
        <v>719</v>
      </c>
      <c r="K156" t="s">
        <v>720</v>
      </c>
      <c r="L156" t="str">
        <f t="shared" si="10"/>
        <v>Suleiman  Kerimov &amp; family</v>
      </c>
      <c r="M156" s="5">
        <v>10500</v>
      </c>
      <c r="N156" s="9">
        <v>180.75</v>
      </c>
      <c r="O156" s="5">
        <v>1699876578871</v>
      </c>
      <c r="P156" s="9">
        <v>72.7</v>
      </c>
      <c r="Q156" s="9">
        <v>11.4</v>
      </c>
      <c r="R156" s="9">
        <v>46.2</v>
      </c>
      <c r="S156" s="11">
        <v>144373535</v>
      </c>
      <c r="T156" s="11">
        <f t="shared" ca="1" si="8"/>
        <v>58.293642691415315</v>
      </c>
      <c r="U156">
        <v>1966</v>
      </c>
      <c r="V156">
        <v>3</v>
      </c>
      <c r="W156">
        <v>12</v>
      </c>
      <c r="X156" s="3">
        <f t="shared" si="9"/>
        <v>24178</v>
      </c>
      <c r="Y156" s="3">
        <f t="shared" ca="1" si="11"/>
        <v>45470</v>
      </c>
    </row>
    <row r="157" spans="1:25" x14ac:dyDescent="0.6">
      <c r="A157">
        <v>167</v>
      </c>
      <c r="B157" t="s">
        <v>21</v>
      </c>
      <c r="C157" t="s">
        <v>721</v>
      </c>
      <c r="D157" t="s">
        <v>105</v>
      </c>
      <c r="E157" t="s">
        <v>602</v>
      </c>
      <c r="F157" t="s">
        <v>247</v>
      </c>
      <c r="G157" t="s">
        <v>21</v>
      </c>
      <c r="H157" t="b">
        <v>1</v>
      </c>
      <c r="I157" t="s">
        <v>1796</v>
      </c>
      <c r="J157" t="s">
        <v>549</v>
      </c>
      <c r="K157" t="s">
        <v>722</v>
      </c>
      <c r="L157" t="str">
        <f t="shared" si="10"/>
        <v>Sky  Xu</v>
      </c>
      <c r="M157" s="5">
        <v>10500</v>
      </c>
      <c r="N157" s="9">
        <v>125.08</v>
      </c>
      <c r="O157" s="5">
        <v>19910000000000</v>
      </c>
      <c r="P157" s="9">
        <v>77</v>
      </c>
      <c r="Q157" s="9">
        <v>9.4</v>
      </c>
      <c r="R157" s="9">
        <v>59.2</v>
      </c>
      <c r="S157" s="11">
        <v>1397715000</v>
      </c>
      <c r="T157" s="11">
        <f t="shared" ca="1" si="8"/>
        <v>40.48530982905983</v>
      </c>
      <c r="U157">
        <v>1984</v>
      </c>
      <c r="V157">
        <v>1</v>
      </c>
      <c r="W157">
        <v>1</v>
      </c>
      <c r="X157" s="3">
        <f t="shared" si="9"/>
        <v>30682</v>
      </c>
      <c r="Y157" s="3">
        <f t="shared" ca="1" si="11"/>
        <v>45470</v>
      </c>
    </row>
    <row r="158" spans="1:25" x14ac:dyDescent="0.6">
      <c r="A158">
        <v>167</v>
      </c>
      <c r="B158" t="s">
        <v>49</v>
      </c>
      <c r="C158" t="s">
        <v>723</v>
      </c>
      <c r="D158" t="s">
        <v>306</v>
      </c>
      <c r="E158" t="s">
        <v>645</v>
      </c>
      <c r="F158" t="s">
        <v>724</v>
      </c>
      <c r="G158" t="s">
        <v>49</v>
      </c>
      <c r="H158" t="b">
        <v>1</v>
      </c>
      <c r="I158" t="s">
        <v>1796</v>
      </c>
      <c r="J158" t="s">
        <v>725</v>
      </c>
      <c r="K158" t="s">
        <v>726</v>
      </c>
      <c r="L158" t="str">
        <f t="shared" si="10"/>
        <v>Changpeng  Zhao</v>
      </c>
      <c r="M158" s="5">
        <v>10500</v>
      </c>
      <c r="N158" s="9">
        <v>114.52</v>
      </c>
      <c r="O158" s="5">
        <v>421142267938</v>
      </c>
      <c r="P158" s="9">
        <v>77.8</v>
      </c>
      <c r="Q158" s="9">
        <v>0.1</v>
      </c>
      <c r="R158" s="9">
        <v>15.9</v>
      </c>
      <c r="S158" s="11">
        <v>9770529</v>
      </c>
      <c r="T158" s="11">
        <f t="shared" ca="1" si="8"/>
        <v>46.795345653661876</v>
      </c>
      <c r="U158">
        <v>1977</v>
      </c>
      <c r="V158">
        <v>9</v>
      </c>
      <c r="W158">
        <v>10</v>
      </c>
      <c r="X158" s="3">
        <f t="shared" si="9"/>
        <v>28378</v>
      </c>
      <c r="Y158" s="3">
        <f t="shared" ca="1" si="11"/>
        <v>45470</v>
      </c>
    </row>
    <row r="159" spans="1:25" x14ac:dyDescent="0.6">
      <c r="A159">
        <v>170</v>
      </c>
      <c r="B159" t="s">
        <v>49</v>
      </c>
      <c r="C159" t="s">
        <v>727</v>
      </c>
      <c r="D159" t="s">
        <v>32</v>
      </c>
      <c r="E159" t="s">
        <v>592</v>
      </c>
      <c r="F159" t="s">
        <v>728</v>
      </c>
      <c r="G159" t="s">
        <v>49</v>
      </c>
      <c r="H159" t="b">
        <v>1</v>
      </c>
      <c r="I159" t="s">
        <v>1796</v>
      </c>
      <c r="J159" t="s">
        <v>729</v>
      </c>
      <c r="K159" t="s">
        <v>412</v>
      </c>
      <c r="L159" t="str">
        <f t="shared" si="10"/>
        <v>Andrew  Beal</v>
      </c>
      <c r="M159" s="5">
        <v>10300</v>
      </c>
      <c r="N159" s="9">
        <v>117.24</v>
      </c>
      <c r="O159" s="5">
        <v>21427700000000</v>
      </c>
      <c r="P159" s="9">
        <v>78.5</v>
      </c>
      <c r="Q159" s="9">
        <v>9.6</v>
      </c>
      <c r="R159" s="9">
        <v>36.6</v>
      </c>
      <c r="S159" s="11">
        <v>328239523</v>
      </c>
      <c r="T159" s="11">
        <f t="shared" ca="1" si="8"/>
        <v>71.573619861986188</v>
      </c>
      <c r="U159">
        <v>1952</v>
      </c>
      <c r="V159">
        <v>11</v>
      </c>
      <c r="W159">
        <v>29</v>
      </c>
      <c r="X159" s="3">
        <f t="shared" si="9"/>
        <v>19327</v>
      </c>
      <c r="Y159" s="3">
        <f t="shared" ca="1" si="11"/>
        <v>45470</v>
      </c>
    </row>
    <row r="160" spans="1:25" x14ac:dyDescent="0.6">
      <c r="A160">
        <v>171</v>
      </c>
      <c r="B160" t="s">
        <v>38</v>
      </c>
      <c r="C160" t="s">
        <v>730</v>
      </c>
      <c r="D160" t="s">
        <v>274</v>
      </c>
      <c r="E160" t="s">
        <v>607</v>
      </c>
      <c r="F160" t="s">
        <v>731</v>
      </c>
      <c r="G160" t="s">
        <v>38</v>
      </c>
      <c r="H160" t="b">
        <v>1</v>
      </c>
      <c r="I160" t="s">
        <v>1796</v>
      </c>
      <c r="J160" t="s">
        <v>732</v>
      </c>
      <c r="K160" t="s">
        <v>733</v>
      </c>
      <c r="L160" t="str">
        <f t="shared" si="10"/>
        <v>Mike  Cannon-Brookes</v>
      </c>
      <c r="M160" s="5">
        <v>10200</v>
      </c>
      <c r="N160" s="9">
        <v>119.8</v>
      </c>
      <c r="O160" s="5">
        <v>1392680589329</v>
      </c>
      <c r="P160" s="9">
        <v>82.7</v>
      </c>
      <c r="Q160" s="9">
        <v>23</v>
      </c>
      <c r="R160" s="9">
        <v>47.4</v>
      </c>
      <c r="S160" s="11">
        <v>25766605</v>
      </c>
      <c r="T160" s="11">
        <f t="shared" ca="1" si="8"/>
        <v>44.609213188906082</v>
      </c>
      <c r="U160">
        <v>1979</v>
      </c>
      <c r="V160">
        <v>11</v>
      </c>
      <c r="W160">
        <v>17</v>
      </c>
      <c r="X160" s="3">
        <f t="shared" si="9"/>
        <v>29176</v>
      </c>
      <c r="Y160" s="3">
        <f t="shared" ca="1" si="11"/>
        <v>45470</v>
      </c>
    </row>
    <row r="161" spans="1:25" x14ac:dyDescent="0.6">
      <c r="A161">
        <v>171</v>
      </c>
      <c r="B161" t="s">
        <v>351</v>
      </c>
      <c r="C161" t="s">
        <v>734</v>
      </c>
      <c r="D161" t="s">
        <v>32</v>
      </c>
      <c r="E161" t="s">
        <v>735</v>
      </c>
      <c r="F161" t="s">
        <v>548</v>
      </c>
      <c r="G161" t="s">
        <v>351</v>
      </c>
      <c r="H161" t="b">
        <v>0</v>
      </c>
      <c r="I161" t="s">
        <v>1796</v>
      </c>
      <c r="J161" t="s">
        <v>736</v>
      </c>
      <c r="K161" t="s">
        <v>457</v>
      </c>
      <c r="L161" t="str">
        <f t="shared" si="10"/>
        <v>Carl  Cook</v>
      </c>
      <c r="M161" s="5">
        <v>10200</v>
      </c>
      <c r="N161" s="9">
        <v>117.24</v>
      </c>
      <c r="O161" s="5">
        <v>21427700000000</v>
      </c>
      <c r="P161" s="9">
        <v>78.5</v>
      </c>
      <c r="Q161" s="9">
        <v>9.6</v>
      </c>
      <c r="R161" s="9">
        <v>36.6</v>
      </c>
      <c r="S161" s="11">
        <v>328239523</v>
      </c>
      <c r="T161" s="11">
        <f t="shared" ca="1" si="8"/>
        <v>61.855590804397899</v>
      </c>
      <c r="U161">
        <v>1962</v>
      </c>
      <c r="V161">
        <v>8</v>
      </c>
      <c r="W161">
        <v>19</v>
      </c>
      <c r="X161" s="3">
        <f t="shared" si="9"/>
        <v>22877</v>
      </c>
      <c r="Y161" s="3">
        <f t="shared" ca="1" si="11"/>
        <v>45470</v>
      </c>
    </row>
    <row r="162" spans="1:25" x14ac:dyDescent="0.6">
      <c r="A162">
        <v>171</v>
      </c>
      <c r="B162" t="s">
        <v>38</v>
      </c>
      <c r="C162" t="s">
        <v>737</v>
      </c>
      <c r="D162" t="s">
        <v>32</v>
      </c>
      <c r="E162" t="s">
        <v>738</v>
      </c>
      <c r="F162" t="s">
        <v>739</v>
      </c>
      <c r="G162" t="s">
        <v>38</v>
      </c>
      <c r="H162" t="b">
        <v>1</v>
      </c>
      <c r="I162" t="s">
        <v>1796</v>
      </c>
      <c r="J162" t="s">
        <v>740</v>
      </c>
      <c r="K162" t="s">
        <v>137</v>
      </c>
      <c r="L162" t="str">
        <f t="shared" si="10"/>
        <v>David  Duffield</v>
      </c>
      <c r="M162" s="5">
        <v>10200</v>
      </c>
      <c r="N162" s="9">
        <v>117.24</v>
      </c>
      <c r="O162" s="5">
        <v>21427700000000</v>
      </c>
      <c r="P162" s="9">
        <v>78.5</v>
      </c>
      <c r="Q162" s="9">
        <v>9.6</v>
      </c>
      <c r="R162" s="9">
        <v>36.6</v>
      </c>
      <c r="S162" s="11">
        <v>328239523</v>
      </c>
      <c r="T162" s="11">
        <f t="shared" ca="1" si="8"/>
        <v>83.762521338615656</v>
      </c>
      <c r="U162">
        <v>1940</v>
      </c>
      <c r="V162">
        <v>9</v>
      </c>
      <c r="W162">
        <v>21</v>
      </c>
      <c r="X162" s="3">
        <f t="shared" si="9"/>
        <v>14875</v>
      </c>
      <c r="Y162" s="3">
        <f t="shared" ca="1" si="11"/>
        <v>45470</v>
      </c>
    </row>
    <row r="163" spans="1:25" x14ac:dyDescent="0.6">
      <c r="A163">
        <v>171</v>
      </c>
      <c r="B163" t="s">
        <v>292</v>
      </c>
      <c r="C163" t="s">
        <v>741</v>
      </c>
      <c r="D163" t="s">
        <v>32</v>
      </c>
      <c r="E163" t="s">
        <v>742</v>
      </c>
      <c r="F163" t="s">
        <v>403</v>
      </c>
      <c r="G163" t="s">
        <v>292</v>
      </c>
      <c r="H163" t="b">
        <v>1</v>
      </c>
      <c r="I163" t="s">
        <v>1796</v>
      </c>
      <c r="J163" t="s">
        <v>743</v>
      </c>
      <c r="K163" t="s">
        <v>744</v>
      </c>
      <c r="L163" t="str">
        <f t="shared" si="10"/>
        <v>Jeffery  Hildebrand</v>
      </c>
      <c r="M163" s="5">
        <v>10200</v>
      </c>
      <c r="N163" s="9">
        <v>117.24</v>
      </c>
      <c r="O163" s="5">
        <v>21427700000000</v>
      </c>
      <c r="P163" s="9">
        <v>78.5</v>
      </c>
      <c r="Q163" s="9">
        <v>9.6</v>
      </c>
      <c r="R163" s="9">
        <v>36.6</v>
      </c>
      <c r="S163" s="11">
        <v>328239523</v>
      </c>
      <c r="T163" s="11">
        <f t="shared" ca="1" si="8"/>
        <v>65.312813705562704</v>
      </c>
      <c r="U163">
        <v>1959</v>
      </c>
      <c r="V163">
        <v>3</v>
      </c>
      <c r="W163">
        <v>5</v>
      </c>
      <c r="X163" s="3">
        <f t="shared" si="9"/>
        <v>21614</v>
      </c>
      <c r="Y163" s="3">
        <f t="shared" ca="1" si="11"/>
        <v>45470</v>
      </c>
    </row>
    <row r="164" spans="1:25" x14ac:dyDescent="0.6">
      <c r="A164">
        <v>171</v>
      </c>
      <c r="B164" t="s">
        <v>250</v>
      </c>
      <c r="C164" t="s">
        <v>745</v>
      </c>
      <c r="D164" t="s">
        <v>327</v>
      </c>
      <c r="E164" t="s">
        <v>746</v>
      </c>
      <c r="F164" t="s">
        <v>449</v>
      </c>
      <c r="G164" t="s">
        <v>250</v>
      </c>
      <c r="H164" t="b">
        <v>1</v>
      </c>
      <c r="I164" t="s">
        <v>1796</v>
      </c>
      <c r="J164" t="s">
        <v>747</v>
      </c>
      <c r="K164" t="s">
        <v>748</v>
      </c>
      <c r="L164" t="str">
        <f t="shared" si="10"/>
        <v>Viktor  Rashnikov</v>
      </c>
      <c r="M164" s="5">
        <v>10200</v>
      </c>
      <c r="N164" s="9">
        <v>180.75</v>
      </c>
      <c r="O164" s="5">
        <v>1699876578871</v>
      </c>
      <c r="P164" s="9">
        <v>72.7</v>
      </c>
      <c r="Q164" s="9">
        <v>11.4</v>
      </c>
      <c r="R164" s="9">
        <v>46.2</v>
      </c>
      <c r="S164" s="11">
        <v>144373535</v>
      </c>
      <c r="T164" s="11">
        <f t="shared" ca="1" si="8"/>
        <v>75.70229333333333</v>
      </c>
      <c r="U164">
        <v>1948</v>
      </c>
      <c r="V164">
        <v>10</v>
      </c>
      <c r="W164">
        <v>13</v>
      </c>
      <c r="X164" s="3">
        <f t="shared" si="9"/>
        <v>17819</v>
      </c>
      <c r="Y164" s="3">
        <f t="shared" ca="1" si="11"/>
        <v>45470</v>
      </c>
    </row>
    <row r="165" spans="1:25" x14ac:dyDescent="0.6">
      <c r="A165">
        <v>171</v>
      </c>
      <c r="B165" t="s">
        <v>38</v>
      </c>
      <c r="C165" t="s">
        <v>749</v>
      </c>
      <c r="D165" t="s">
        <v>555</v>
      </c>
      <c r="E165" t="s">
        <v>555</v>
      </c>
      <c r="F165" t="s">
        <v>112</v>
      </c>
      <c r="G165" t="s">
        <v>38</v>
      </c>
      <c r="H165" t="b">
        <v>1</v>
      </c>
      <c r="I165" t="s">
        <v>1796</v>
      </c>
      <c r="J165" t="s">
        <v>750</v>
      </c>
      <c r="K165" t="s">
        <v>751</v>
      </c>
      <c r="L165" t="str">
        <f t="shared" si="10"/>
        <v>Eduardo  Saverin</v>
      </c>
      <c r="M165" s="5">
        <v>10200</v>
      </c>
      <c r="N165" s="9">
        <v>114.41</v>
      </c>
      <c r="O165" s="5">
        <v>372062527489</v>
      </c>
      <c r="P165" s="9">
        <v>83.1</v>
      </c>
      <c r="Q165" s="9">
        <v>13.1</v>
      </c>
      <c r="R165" s="9">
        <v>21</v>
      </c>
      <c r="S165" s="11">
        <v>5703569</v>
      </c>
      <c r="T165" s="11">
        <f t="shared" ca="1" si="8"/>
        <v>42.27448109002929</v>
      </c>
      <c r="U165">
        <v>1982</v>
      </c>
      <c r="V165">
        <v>3</v>
      </c>
      <c r="W165">
        <v>19</v>
      </c>
      <c r="X165" s="3">
        <f t="shared" si="9"/>
        <v>30029</v>
      </c>
      <c r="Y165" s="3">
        <f t="shared" ca="1" si="11"/>
        <v>45470</v>
      </c>
    </row>
    <row r="166" spans="1:25" x14ac:dyDescent="0.6">
      <c r="A166">
        <v>171</v>
      </c>
      <c r="B166" t="s">
        <v>30</v>
      </c>
      <c r="C166" t="s">
        <v>752</v>
      </c>
      <c r="D166" t="s">
        <v>158</v>
      </c>
      <c r="E166" t="s">
        <v>753</v>
      </c>
      <c r="F166" t="s">
        <v>635</v>
      </c>
      <c r="G166" t="s">
        <v>30</v>
      </c>
      <c r="H166" t="b">
        <v>0</v>
      </c>
      <c r="I166" t="s">
        <v>1796</v>
      </c>
      <c r="J166" t="s">
        <v>754</v>
      </c>
      <c r="K166" t="s">
        <v>755</v>
      </c>
      <c r="L166" t="str">
        <f t="shared" si="10"/>
        <v>Georg  Schaeffler</v>
      </c>
      <c r="M166" s="5">
        <v>10200</v>
      </c>
      <c r="N166" s="9">
        <v>112.85</v>
      </c>
      <c r="O166" s="5">
        <v>3845630030824</v>
      </c>
      <c r="P166" s="9">
        <v>80.900000000000006</v>
      </c>
      <c r="Q166" s="9">
        <v>11.5</v>
      </c>
      <c r="R166" s="9">
        <v>48.8</v>
      </c>
      <c r="S166" s="11">
        <v>83132799</v>
      </c>
      <c r="T166" s="11">
        <f t="shared" ca="1" si="8"/>
        <v>59.685875858354649</v>
      </c>
      <c r="U166">
        <v>1964</v>
      </c>
      <c r="V166">
        <v>10</v>
      </c>
      <c r="W166">
        <v>19</v>
      </c>
      <c r="X166" s="3">
        <f t="shared" si="9"/>
        <v>23669</v>
      </c>
      <c r="Y166" s="3">
        <f t="shared" ca="1" si="11"/>
        <v>45470</v>
      </c>
    </row>
    <row r="167" spans="1:25" x14ac:dyDescent="0.6">
      <c r="A167">
        <v>171</v>
      </c>
      <c r="B167" t="s">
        <v>21</v>
      </c>
      <c r="C167" t="s">
        <v>756</v>
      </c>
      <c r="D167" t="s">
        <v>32</v>
      </c>
      <c r="E167" t="s">
        <v>189</v>
      </c>
      <c r="F167" t="s">
        <v>124</v>
      </c>
      <c r="G167" t="s">
        <v>21</v>
      </c>
      <c r="H167" t="b">
        <v>0</v>
      </c>
      <c r="I167" t="s">
        <v>1797</v>
      </c>
      <c r="J167" t="s">
        <v>125</v>
      </c>
      <c r="K167" t="s">
        <v>757</v>
      </c>
      <c r="L167" t="str">
        <f t="shared" si="10"/>
        <v>Christy  Walton</v>
      </c>
      <c r="M167" s="5">
        <v>10200</v>
      </c>
      <c r="N167" s="9">
        <v>117.24</v>
      </c>
      <c r="O167" s="5">
        <v>21427700000000</v>
      </c>
      <c r="P167" s="9">
        <v>78.5</v>
      </c>
      <c r="Q167" s="9">
        <v>9.6</v>
      </c>
      <c r="R167" s="9">
        <v>36.6</v>
      </c>
      <c r="S167" s="11">
        <v>328239523</v>
      </c>
      <c r="T167" s="11">
        <f t="shared" ca="1" si="8"/>
        <v>75.381245722108147</v>
      </c>
      <c r="U167">
        <v>1949</v>
      </c>
      <c r="V167">
        <v>2</v>
      </c>
      <c r="W167">
        <v>8</v>
      </c>
      <c r="X167" s="3">
        <f t="shared" si="9"/>
        <v>17937</v>
      </c>
      <c r="Y167" s="3">
        <f t="shared" ca="1" si="11"/>
        <v>45470</v>
      </c>
    </row>
    <row r="168" spans="1:25" x14ac:dyDescent="0.6">
      <c r="A168">
        <v>179</v>
      </c>
      <c r="B168" t="s">
        <v>38</v>
      </c>
      <c r="C168" t="s">
        <v>758</v>
      </c>
      <c r="D168" t="s">
        <v>274</v>
      </c>
      <c r="E168" t="s">
        <v>607</v>
      </c>
      <c r="F168" t="s">
        <v>731</v>
      </c>
      <c r="G168" t="s">
        <v>38</v>
      </c>
      <c r="H168" t="b">
        <v>1</v>
      </c>
      <c r="I168" t="s">
        <v>1796</v>
      </c>
      <c r="J168" t="s">
        <v>759</v>
      </c>
      <c r="K168" t="s">
        <v>319</v>
      </c>
      <c r="L168" t="str">
        <f t="shared" si="10"/>
        <v>Scott  Farquhar</v>
      </c>
      <c r="M168" s="5">
        <v>10100</v>
      </c>
      <c r="N168" s="9">
        <v>119.8</v>
      </c>
      <c r="O168" s="5">
        <v>1392680589329</v>
      </c>
      <c r="P168" s="9">
        <v>82.7</v>
      </c>
      <c r="Q168" s="9">
        <v>23</v>
      </c>
      <c r="R168" s="9">
        <v>47.4</v>
      </c>
      <c r="S168" s="11">
        <v>25766605</v>
      </c>
      <c r="T168" s="11">
        <f t="shared" ca="1" si="8"/>
        <v>44.527080109510777</v>
      </c>
      <c r="U168">
        <v>1979</v>
      </c>
      <c r="V168">
        <v>12</v>
      </c>
      <c r="W168">
        <v>17</v>
      </c>
      <c r="X168" s="3">
        <f t="shared" si="9"/>
        <v>29206</v>
      </c>
      <c r="Y168" s="3">
        <f t="shared" ca="1" si="11"/>
        <v>45470</v>
      </c>
    </row>
    <row r="169" spans="1:25" x14ac:dyDescent="0.6">
      <c r="A169">
        <v>179</v>
      </c>
      <c r="B169" t="s">
        <v>72</v>
      </c>
      <c r="C169" t="s">
        <v>760</v>
      </c>
      <c r="D169" t="s">
        <v>761</v>
      </c>
      <c r="E169" t="s">
        <v>762</v>
      </c>
      <c r="F169" t="s">
        <v>763</v>
      </c>
      <c r="G169" t="s">
        <v>72</v>
      </c>
      <c r="H169" t="b">
        <v>0</v>
      </c>
      <c r="I169" t="s">
        <v>1796</v>
      </c>
      <c r="J169" t="s">
        <v>764</v>
      </c>
      <c r="K169" t="s">
        <v>765</v>
      </c>
      <c r="L169" t="str">
        <f t="shared" si="10"/>
        <v>Leng Chan  Quek</v>
      </c>
      <c r="M169" s="5">
        <v>10100</v>
      </c>
      <c r="N169" s="9">
        <v>121.46</v>
      </c>
      <c r="O169" s="5">
        <v>364701517788</v>
      </c>
      <c r="P169" s="9">
        <v>76</v>
      </c>
      <c r="Q169" s="9">
        <v>12</v>
      </c>
      <c r="R169" s="9">
        <v>38.700000000000003</v>
      </c>
      <c r="S169" s="11">
        <v>32447385</v>
      </c>
      <c r="T169" s="11">
        <f t="shared" ca="1" si="8"/>
        <v>82.874743326488712</v>
      </c>
      <c r="U169">
        <v>1941</v>
      </c>
      <c r="V169">
        <v>8</v>
      </c>
      <c r="W169">
        <v>12</v>
      </c>
      <c r="X169" s="3">
        <f t="shared" si="9"/>
        <v>15200</v>
      </c>
      <c r="Y169" s="3">
        <f t="shared" ca="1" si="11"/>
        <v>45470</v>
      </c>
    </row>
    <row r="170" spans="1:25" x14ac:dyDescent="0.6">
      <c r="A170">
        <v>179</v>
      </c>
      <c r="B170" t="s">
        <v>462</v>
      </c>
      <c r="C170" t="s">
        <v>767</v>
      </c>
      <c r="D170" t="s">
        <v>105</v>
      </c>
      <c r="E170" t="s">
        <v>153</v>
      </c>
      <c r="F170" t="s">
        <v>465</v>
      </c>
      <c r="G170" t="s">
        <v>462</v>
      </c>
      <c r="H170" t="b">
        <v>1</v>
      </c>
      <c r="I170" t="s">
        <v>1797</v>
      </c>
      <c r="J170" t="s">
        <v>768</v>
      </c>
      <c r="K170" t="s">
        <v>769</v>
      </c>
      <c r="L170" t="str">
        <f t="shared" si="10"/>
        <v>Yajun  Wu</v>
      </c>
      <c r="M170" s="5">
        <v>10100</v>
      </c>
      <c r="N170" s="9">
        <v>125.08</v>
      </c>
      <c r="O170" s="5">
        <v>19910000000000</v>
      </c>
      <c r="P170" s="9">
        <v>77</v>
      </c>
      <c r="Q170" s="9">
        <v>9.4</v>
      </c>
      <c r="R170" s="9">
        <v>59.2</v>
      </c>
      <c r="S170" s="11">
        <v>1397715000</v>
      </c>
      <c r="T170" s="11">
        <f t="shared" ca="1" si="8"/>
        <v>60.485301377855571</v>
      </c>
      <c r="U170">
        <v>1964</v>
      </c>
      <c r="V170">
        <v>1</v>
      </c>
      <c r="W170">
        <v>1</v>
      </c>
      <c r="X170" s="3">
        <f t="shared" si="9"/>
        <v>23377</v>
      </c>
      <c r="Y170" s="3">
        <f t="shared" ca="1" si="11"/>
        <v>45470</v>
      </c>
    </row>
    <row r="171" spans="1:25" x14ac:dyDescent="0.6">
      <c r="A171">
        <v>182</v>
      </c>
      <c r="B171" t="s">
        <v>292</v>
      </c>
      <c r="C171" t="s">
        <v>770</v>
      </c>
      <c r="D171" t="s">
        <v>32</v>
      </c>
      <c r="E171" t="s">
        <v>771</v>
      </c>
      <c r="F171" t="s">
        <v>403</v>
      </c>
      <c r="G171" t="s">
        <v>292</v>
      </c>
      <c r="H171" t="b">
        <v>1</v>
      </c>
      <c r="I171" t="s">
        <v>1796</v>
      </c>
      <c r="J171" t="s">
        <v>772</v>
      </c>
      <c r="K171" t="s">
        <v>773</v>
      </c>
      <c r="L171" t="str">
        <f t="shared" si="10"/>
        <v>Autry  Stephens</v>
      </c>
      <c r="M171" s="5">
        <v>10000</v>
      </c>
      <c r="N171" s="9">
        <v>117.24</v>
      </c>
      <c r="O171" s="5">
        <v>21427700000000</v>
      </c>
      <c r="P171" s="9">
        <v>78.5</v>
      </c>
      <c r="Q171" s="9">
        <v>9.6</v>
      </c>
      <c r="R171" s="9">
        <v>36.6</v>
      </c>
      <c r="S171" s="11">
        <v>328239523</v>
      </c>
      <c r="T171" s="11">
        <f t="shared" ca="1" si="8"/>
        <v>86.304591371117482</v>
      </c>
      <c r="U171">
        <v>1938</v>
      </c>
      <c r="V171">
        <v>3</v>
      </c>
      <c r="W171">
        <v>8</v>
      </c>
      <c r="X171" s="3">
        <f t="shared" si="9"/>
        <v>13947</v>
      </c>
      <c r="Y171" s="3">
        <f t="shared" ca="1" si="11"/>
        <v>45470</v>
      </c>
    </row>
    <row r="172" spans="1:25" x14ac:dyDescent="0.6">
      <c r="A172">
        <v>183</v>
      </c>
      <c r="B172" t="s">
        <v>381</v>
      </c>
      <c r="C172" t="s">
        <v>774</v>
      </c>
      <c r="D172" t="s">
        <v>105</v>
      </c>
      <c r="E172" t="s">
        <v>246</v>
      </c>
      <c r="F172" t="s">
        <v>72</v>
      </c>
      <c r="G172" t="s">
        <v>381</v>
      </c>
      <c r="H172" t="b">
        <v>1</v>
      </c>
      <c r="I172" t="s">
        <v>1796</v>
      </c>
      <c r="J172" t="s">
        <v>657</v>
      </c>
      <c r="K172" t="s">
        <v>775</v>
      </c>
      <c r="L172" t="str">
        <f t="shared" si="10"/>
        <v>Yongxing  Liu</v>
      </c>
      <c r="M172" s="5">
        <v>9900</v>
      </c>
      <c r="N172" s="9">
        <v>125.08</v>
      </c>
      <c r="O172" s="5">
        <v>19910000000000</v>
      </c>
      <c r="P172" s="9">
        <v>77</v>
      </c>
      <c r="Q172" s="9">
        <v>9.4</v>
      </c>
      <c r="R172" s="9">
        <v>59.2</v>
      </c>
      <c r="S172" s="11">
        <v>1397715000</v>
      </c>
      <c r="T172" s="11">
        <f t="shared" ca="1" si="8"/>
        <v>76.069155555555554</v>
      </c>
      <c r="U172">
        <v>1948</v>
      </c>
      <c r="V172">
        <v>6</v>
      </c>
      <c r="W172">
        <v>1</v>
      </c>
      <c r="X172" s="3">
        <f t="shared" si="9"/>
        <v>17685</v>
      </c>
      <c r="Y172" s="3">
        <f t="shared" ca="1" si="11"/>
        <v>45470</v>
      </c>
    </row>
    <row r="173" spans="1:25" x14ac:dyDescent="0.6">
      <c r="A173">
        <v>184</v>
      </c>
      <c r="B173" t="s">
        <v>72</v>
      </c>
      <c r="C173" t="s">
        <v>776</v>
      </c>
      <c r="D173" t="s">
        <v>306</v>
      </c>
      <c r="E173" t="s">
        <v>645</v>
      </c>
      <c r="F173" t="s">
        <v>144</v>
      </c>
      <c r="G173" t="s">
        <v>72</v>
      </c>
      <c r="H173" t="b">
        <v>1</v>
      </c>
      <c r="I173" t="s">
        <v>1796</v>
      </c>
      <c r="J173" t="s">
        <v>145</v>
      </c>
      <c r="K173" t="s">
        <v>777</v>
      </c>
      <c r="L173" t="str">
        <f t="shared" si="10"/>
        <v>Vinod  Adani</v>
      </c>
      <c r="M173" s="5">
        <v>9800</v>
      </c>
      <c r="N173" s="9">
        <v>114.52</v>
      </c>
      <c r="O173" s="5">
        <v>421142267938</v>
      </c>
      <c r="P173" s="9">
        <v>77.8</v>
      </c>
      <c r="Q173" s="9">
        <v>0.1</v>
      </c>
      <c r="R173" s="9">
        <v>15.9</v>
      </c>
      <c r="S173" s="11">
        <v>9770529</v>
      </c>
      <c r="T173" s="11">
        <f t="shared" ca="1" si="8"/>
        <v>75.460643394934976</v>
      </c>
      <c r="U173">
        <v>1949</v>
      </c>
      <c r="V173">
        <v>1</v>
      </c>
      <c r="W173">
        <v>10</v>
      </c>
      <c r="X173" s="3">
        <f t="shared" si="9"/>
        <v>17908</v>
      </c>
      <c r="Y173" s="3">
        <f t="shared" ca="1" si="11"/>
        <v>45470</v>
      </c>
    </row>
    <row r="174" spans="1:25" x14ac:dyDescent="0.6">
      <c r="A174">
        <v>184</v>
      </c>
      <c r="B174" t="s">
        <v>21</v>
      </c>
      <c r="C174" t="s">
        <v>778</v>
      </c>
      <c r="D174" t="s">
        <v>170</v>
      </c>
      <c r="E174" t="s">
        <v>779</v>
      </c>
      <c r="F174" t="s">
        <v>780</v>
      </c>
      <c r="G174" t="s">
        <v>21</v>
      </c>
      <c r="H174" t="b">
        <v>0</v>
      </c>
      <c r="I174" t="s">
        <v>1796</v>
      </c>
      <c r="J174" t="s">
        <v>781</v>
      </c>
      <c r="K174" t="s">
        <v>782</v>
      </c>
      <c r="L174" t="str">
        <f t="shared" si="10"/>
        <v>Nicolas  Puech</v>
      </c>
      <c r="M174" s="5">
        <v>9800</v>
      </c>
      <c r="N174" s="9">
        <v>99.55</v>
      </c>
      <c r="O174" s="5">
        <v>703082435360</v>
      </c>
      <c r="P174" s="9">
        <v>83.6</v>
      </c>
      <c r="Q174" s="9">
        <v>10.1</v>
      </c>
      <c r="R174" s="9">
        <v>28.8</v>
      </c>
      <c r="S174" s="11">
        <v>8574832</v>
      </c>
      <c r="T174" s="11">
        <f t="shared" ca="1" si="8"/>
        <v>81.408634102367202</v>
      </c>
      <c r="U174">
        <v>1943</v>
      </c>
      <c r="V174">
        <v>1</v>
      </c>
      <c r="W174">
        <v>29</v>
      </c>
      <c r="X174" s="3">
        <f t="shared" si="9"/>
        <v>15735</v>
      </c>
      <c r="Y174" s="3">
        <f t="shared" ca="1" si="11"/>
        <v>45470</v>
      </c>
    </row>
    <row r="175" spans="1:25" x14ac:dyDescent="0.6">
      <c r="A175">
        <v>184</v>
      </c>
      <c r="B175" t="s">
        <v>168</v>
      </c>
      <c r="C175" t="s">
        <v>783</v>
      </c>
      <c r="D175" t="s">
        <v>23</v>
      </c>
      <c r="E175" t="s">
        <v>784</v>
      </c>
      <c r="F175" t="s">
        <v>172</v>
      </c>
      <c r="G175" t="s">
        <v>168</v>
      </c>
      <c r="H175" t="b">
        <v>0</v>
      </c>
      <c r="I175" t="s">
        <v>1796</v>
      </c>
      <c r="J175" t="s">
        <v>785</v>
      </c>
      <c r="K175" t="s">
        <v>786</v>
      </c>
      <c r="L175" t="str">
        <f t="shared" si="10"/>
        <v>Jacques  Saadé</v>
      </c>
      <c r="M175" s="5">
        <v>9800</v>
      </c>
      <c r="N175" s="9">
        <v>110.05</v>
      </c>
      <c r="O175" s="5">
        <v>2715518274227</v>
      </c>
      <c r="P175" s="9">
        <v>82.5</v>
      </c>
      <c r="Q175" s="9">
        <v>24.2</v>
      </c>
      <c r="R175" s="9">
        <v>60.7</v>
      </c>
      <c r="S175" s="11">
        <v>67059887</v>
      </c>
      <c r="T175" s="11">
        <f t="shared" ca="1" si="8"/>
        <v>52.880247414317587</v>
      </c>
      <c r="U175">
        <v>1971</v>
      </c>
      <c r="V175">
        <v>8</v>
      </c>
      <c r="W175">
        <v>10</v>
      </c>
      <c r="X175" s="3">
        <f t="shared" si="9"/>
        <v>26155</v>
      </c>
      <c r="Y175" s="3">
        <f t="shared" ca="1" si="11"/>
        <v>45470</v>
      </c>
    </row>
    <row r="176" spans="1:25" x14ac:dyDescent="0.6">
      <c r="A176">
        <v>184</v>
      </c>
      <c r="B176" t="s">
        <v>168</v>
      </c>
      <c r="C176" t="s">
        <v>787</v>
      </c>
      <c r="D176" t="s">
        <v>23</v>
      </c>
      <c r="E176" t="s">
        <v>784</v>
      </c>
      <c r="F176" t="s">
        <v>172</v>
      </c>
      <c r="G176" t="s">
        <v>168</v>
      </c>
      <c r="H176" t="b">
        <v>0</v>
      </c>
      <c r="I176" t="s">
        <v>1796</v>
      </c>
      <c r="J176" t="s">
        <v>785</v>
      </c>
      <c r="K176" t="s">
        <v>788</v>
      </c>
      <c r="L176" t="str">
        <f t="shared" si="10"/>
        <v>Rodolphe  Saadé</v>
      </c>
      <c r="M176" s="5">
        <v>9800</v>
      </c>
      <c r="N176" s="9">
        <v>110.05</v>
      </c>
      <c r="O176" s="5">
        <v>2715518274227</v>
      </c>
      <c r="P176" s="9">
        <v>82.5</v>
      </c>
      <c r="Q176" s="9">
        <v>24.2</v>
      </c>
      <c r="R176" s="9">
        <v>60.7</v>
      </c>
      <c r="S176" s="11">
        <v>67059887</v>
      </c>
      <c r="T176" s="11">
        <f t="shared" ca="1" si="8"/>
        <v>54.318283637811739</v>
      </c>
      <c r="U176">
        <v>1970</v>
      </c>
      <c r="V176">
        <v>3</v>
      </c>
      <c r="W176">
        <v>3</v>
      </c>
      <c r="X176" s="3">
        <f t="shared" si="9"/>
        <v>25630</v>
      </c>
      <c r="Y176" s="3">
        <f t="shared" ca="1" si="11"/>
        <v>45470</v>
      </c>
    </row>
    <row r="177" spans="1:25" x14ac:dyDescent="0.6">
      <c r="A177">
        <v>184</v>
      </c>
      <c r="B177" t="s">
        <v>168</v>
      </c>
      <c r="C177" t="s">
        <v>789</v>
      </c>
      <c r="D177" t="s">
        <v>23</v>
      </c>
      <c r="E177" t="s">
        <v>784</v>
      </c>
      <c r="F177" t="s">
        <v>172</v>
      </c>
      <c r="G177" t="s">
        <v>168</v>
      </c>
      <c r="H177" t="b">
        <v>0</v>
      </c>
      <c r="I177" t="s">
        <v>1797</v>
      </c>
      <c r="J177" t="s">
        <v>790</v>
      </c>
      <c r="K177" t="s">
        <v>791</v>
      </c>
      <c r="L177" t="str">
        <f t="shared" si="10"/>
        <v>Tanya  Saadé Zeenny</v>
      </c>
      <c r="M177" s="5">
        <v>9800</v>
      </c>
      <c r="N177" s="9">
        <v>110.05</v>
      </c>
      <c r="O177" s="5">
        <v>2715518274227</v>
      </c>
      <c r="P177" s="9">
        <v>82.5</v>
      </c>
      <c r="Q177" s="9">
        <v>24.2</v>
      </c>
      <c r="R177" s="9">
        <v>60.7</v>
      </c>
      <c r="S177" s="11">
        <v>67059887</v>
      </c>
      <c r="T177" s="11">
        <f t="shared" ca="1" si="8"/>
        <v>56.400432276657064</v>
      </c>
      <c r="U177">
        <v>1968</v>
      </c>
      <c r="V177">
        <v>2</v>
      </c>
      <c r="W177">
        <v>1</v>
      </c>
      <c r="X177" s="3">
        <f t="shared" si="9"/>
        <v>24869</v>
      </c>
      <c r="Y177" s="3">
        <f t="shared" ca="1" si="11"/>
        <v>45470</v>
      </c>
    </row>
    <row r="178" spans="1:25" x14ac:dyDescent="0.6">
      <c r="A178">
        <v>184</v>
      </c>
      <c r="B178" t="s">
        <v>49</v>
      </c>
      <c r="C178" t="s">
        <v>792</v>
      </c>
      <c r="D178" t="s">
        <v>497</v>
      </c>
      <c r="E178" t="s">
        <v>498</v>
      </c>
      <c r="F178" t="s">
        <v>264</v>
      </c>
      <c r="G178" t="s">
        <v>49</v>
      </c>
      <c r="H178" t="b">
        <v>1</v>
      </c>
      <c r="I178" t="s">
        <v>1796</v>
      </c>
      <c r="J178" t="s">
        <v>793</v>
      </c>
      <c r="K178" t="s">
        <v>794</v>
      </c>
      <c r="L178" t="str">
        <f t="shared" si="10"/>
        <v>Melker  Schorling</v>
      </c>
      <c r="M178" s="5">
        <v>9800</v>
      </c>
      <c r="N178" s="9">
        <v>110.51</v>
      </c>
      <c r="O178" s="5">
        <v>530832908738</v>
      </c>
      <c r="P178" s="9">
        <v>82.5</v>
      </c>
      <c r="Q178" s="9">
        <v>27.9</v>
      </c>
      <c r="R178" s="9">
        <v>49.1</v>
      </c>
      <c r="S178" s="11">
        <v>10285453</v>
      </c>
      <c r="T178" s="11">
        <f t="shared" ca="1" si="8"/>
        <v>77.118427518427509</v>
      </c>
      <c r="U178">
        <v>1947</v>
      </c>
      <c r="V178">
        <v>5</v>
      </c>
      <c r="W178">
        <v>15</v>
      </c>
      <c r="X178" s="3">
        <f t="shared" si="9"/>
        <v>17302</v>
      </c>
      <c r="Y178" s="3">
        <f t="shared" ca="1" si="11"/>
        <v>45470</v>
      </c>
    </row>
    <row r="179" spans="1:25" x14ac:dyDescent="0.6">
      <c r="A179">
        <v>190</v>
      </c>
      <c r="B179" t="s">
        <v>250</v>
      </c>
      <c r="C179" t="s">
        <v>795</v>
      </c>
      <c r="D179" t="s">
        <v>327</v>
      </c>
      <c r="E179" t="s">
        <v>328</v>
      </c>
      <c r="F179" t="s">
        <v>796</v>
      </c>
      <c r="G179" t="s">
        <v>250</v>
      </c>
      <c r="H179" t="b">
        <v>1</v>
      </c>
      <c r="I179" t="s">
        <v>1796</v>
      </c>
      <c r="J179" t="s">
        <v>797</v>
      </c>
      <c r="K179" t="s">
        <v>798</v>
      </c>
      <c r="L179" t="str">
        <f t="shared" si="10"/>
        <v>Andrei  Guriev &amp; family</v>
      </c>
      <c r="M179" s="5">
        <v>9700</v>
      </c>
      <c r="N179" s="9">
        <v>180.75</v>
      </c>
      <c r="O179" s="5">
        <v>1699876578871</v>
      </c>
      <c r="P179" s="9">
        <v>72.7</v>
      </c>
      <c r="Q179" s="9">
        <v>11.4</v>
      </c>
      <c r="R179" s="9">
        <v>46.2</v>
      </c>
      <c r="S179" s="11">
        <v>144373535</v>
      </c>
      <c r="T179" s="11">
        <f t="shared" ca="1" si="8"/>
        <v>64.258065874820986</v>
      </c>
      <c r="U179">
        <v>1960</v>
      </c>
      <c r="V179">
        <v>3</v>
      </c>
      <c r="W179">
        <v>24</v>
      </c>
      <c r="X179" s="3">
        <f t="shared" si="9"/>
        <v>21999</v>
      </c>
      <c r="Y179" s="3">
        <f t="shared" ca="1" si="11"/>
        <v>45470</v>
      </c>
    </row>
    <row r="180" spans="1:25" x14ac:dyDescent="0.6">
      <c r="A180">
        <v>190</v>
      </c>
      <c r="B180" t="s">
        <v>49</v>
      </c>
      <c r="C180" t="s">
        <v>799</v>
      </c>
      <c r="D180" t="s">
        <v>800</v>
      </c>
      <c r="E180" t="s">
        <v>801</v>
      </c>
      <c r="F180" t="s">
        <v>802</v>
      </c>
      <c r="G180" t="s">
        <v>49</v>
      </c>
      <c r="H180" t="b">
        <v>1</v>
      </c>
      <c r="I180" t="s">
        <v>1796</v>
      </c>
      <c r="J180" t="s">
        <v>803</v>
      </c>
      <c r="K180" t="s">
        <v>64</v>
      </c>
      <c r="L180" t="str">
        <f t="shared" si="10"/>
        <v>Michael  Kim</v>
      </c>
      <c r="M180" s="5">
        <v>9700</v>
      </c>
      <c r="N180" s="9">
        <v>115.16</v>
      </c>
      <c r="O180" s="5">
        <v>2029000000000</v>
      </c>
      <c r="P180" s="9">
        <v>82.6</v>
      </c>
      <c r="Q180" s="9">
        <v>15.6</v>
      </c>
      <c r="R180" s="9">
        <v>33.200000000000003</v>
      </c>
      <c r="S180" s="11">
        <v>51709098</v>
      </c>
      <c r="T180" s="11">
        <f t="shared" ca="1" si="8"/>
        <v>60.737878654066947</v>
      </c>
      <c r="U180">
        <v>1963</v>
      </c>
      <c r="V180">
        <v>10</v>
      </c>
      <c r="W180">
        <v>1</v>
      </c>
      <c r="X180" s="3">
        <f t="shared" si="9"/>
        <v>23285</v>
      </c>
      <c r="Y180" s="3">
        <f t="shared" ca="1" si="11"/>
        <v>45470</v>
      </c>
    </row>
    <row r="181" spans="1:25" x14ac:dyDescent="0.6">
      <c r="A181">
        <v>190</v>
      </c>
      <c r="B181" t="s">
        <v>38</v>
      </c>
      <c r="C181" t="s">
        <v>805</v>
      </c>
      <c r="D181" t="s">
        <v>105</v>
      </c>
      <c r="E181" t="s">
        <v>153</v>
      </c>
      <c r="F181" t="s">
        <v>806</v>
      </c>
      <c r="G181" t="s">
        <v>38</v>
      </c>
      <c r="H181" t="b">
        <v>1</v>
      </c>
      <c r="I181" t="s">
        <v>1796</v>
      </c>
      <c r="J181" t="s">
        <v>807</v>
      </c>
      <c r="K181" t="s">
        <v>808</v>
      </c>
      <c r="L181" t="str">
        <f t="shared" si="10"/>
        <v>Jun  Lei</v>
      </c>
      <c r="M181" s="5">
        <v>9700</v>
      </c>
      <c r="N181" s="9">
        <v>125.08</v>
      </c>
      <c r="O181" s="5">
        <v>19910000000000</v>
      </c>
      <c r="P181" s="9">
        <v>77</v>
      </c>
      <c r="Q181" s="9">
        <v>9.4</v>
      </c>
      <c r="R181" s="9">
        <v>59.2</v>
      </c>
      <c r="S181" s="11">
        <v>1397715000</v>
      </c>
      <c r="T181" s="11">
        <f t="shared" ca="1" si="8"/>
        <v>54.529774127310063</v>
      </c>
      <c r="U181">
        <v>1969</v>
      </c>
      <c r="V181">
        <v>12</v>
      </c>
      <c r="W181">
        <v>16</v>
      </c>
      <c r="X181" s="3">
        <f t="shared" si="9"/>
        <v>25553</v>
      </c>
      <c r="Y181" s="3">
        <f t="shared" ca="1" si="11"/>
        <v>45470</v>
      </c>
    </row>
    <row r="182" spans="1:25" x14ac:dyDescent="0.6">
      <c r="A182">
        <v>190</v>
      </c>
      <c r="B182" t="s">
        <v>250</v>
      </c>
      <c r="C182" t="s">
        <v>809</v>
      </c>
      <c r="D182" t="s">
        <v>158</v>
      </c>
      <c r="E182" t="s">
        <v>810</v>
      </c>
      <c r="F182" t="s">
        <v>250</v>
      </c>
      <c r="G182" t="s">
        <v>250</v>
      </c>
      <c r="H182" t="b">
        <v>0</v>
      </c>
      <c r="I182" t="s">
        <v>1796</v>
      </c>
      <c r="J182" t="s">
        <v>811</v>
      </c>
      <c r="K182" t="s">
        <v>812</v>
      </c>
      <c r="L182" t="str">
        <f t="shared" si="10"/>
        <v>Friedhelm  Loh</v>
      </c>
      <c r="M182" s="5">
        <v>9700</v>
      </c>
      <c r="N182" s="9">
        <v>112.85</v>
      </c>
      <c r="O182" s="5">
        <v>3845630030824</v>
      </c>
      <c r="P182" s="9">
        <v>80.900000000000006</v>
      </c>
      <c r="Q182" s="9">
        <v>11.5</v>
      </c>
      <c r="R182" s="9">
        <v>48.8</v>
      </c>
      <c r="S182" s="11">
        <v>83132799</v>
      </c>
      <c r="T182" s="11">
        <f t="shared" ca="1" si="8"/>
        <v>77.86653959452434</v>
      </c>
      <c r="U182">
        <v>1946</v>
      </c>
      <c r="V182">
        <v>8</v>
      </c>
      <c r="W182">
        <v>15</v>
      </c>
      <c r="X182" s="3">
        <f t="shared" si="9"/>
        <v>17029</v>
      </c>
      <c r="Y182" s="3">
        <f t="shared" ca="1" si="11"/>
        <v>45470</v>
      </c>
    </row>
    <row r="183" spans="1:25" x14ac:dyDescent="0.6">
      <c r="A183">
        <v>190</v>
      </c>
      <c r="B183" t="s">
        <v>351</v>
      </c>
      <c r="C183" t="s">
        <v>813</v>
      </c>
      <c r="D183" t="s">
        <v>105</v>
      </c>
      <c r="E183" t="s">
        <v>814</v>
      </c>
      <c r="F183" t="s">
        <v>517</v>
      </c>
      <c r="G183" t="s">
        <v>351</v>
      </c>
      <c r="H183" t="b">
        <v>1</v>
      </c>
      <c r="I183" t="s">
        <v>1796</v>
      </c>
      <c r="J183" t="s">
        <v>815</v>
      </c>
      <c r="K183" t="s">
        <v>816</v>
      </c>
      <c r="L183" t="str">
        <f t="shared" si="10"/>
        <v>Piaoyang  Sun</v>
      </c>
      <c r="M183" s="5">
        <v>9700</v>
      </c>
      <c r="N183" s="9">
        <v>125.08</v>
      </c>
      <c r="O183" s="5">
        <v>19910000000000</v>
      </c>
      <c r="P183" s="9">
        <v>77</v>
      </c>
      <c r="Q183" s="9">
        <v>9.4</v>
      </c>
      <c r="R183" s="9">
        <v>59.2</v>
      </c>
      <c r="S183" s="11">
        <v>1397715000</v>
      </c>
      <c r="T183" s="11">
        <f t="shared" ca="1" si="8"/>
        <v>65.819998365478924</v>
      </c>
      <c r="U183">
        <v>1958</v>
      </c>
      <c r="V183">
        <v>9</v>
      </c>
      <c r="W183">
        <v>1</v>
      </c>
      <c r="X183" s="3">
        <f t="shared" si="9"/>
        <v>21429</v>
      </c>
      <c r="Y183" s="3">
        <f t="shared" ca="1" si="11"/>
        <v>45470</v>
      </c>
    </row>
    <row r="184" spans="1:25" x14ac:dyDescent="0.6">
      <c r="A184">
        <v>195</v>
      </c>
      <c r="B184" t="s">
        <v>38</v>
      </c>
      <c r="C184" t="s">
        <v>817</v>
      </c>
      <c r="D184" t="s">
        <v>32</v>
      </c>
      <c r="E184" t="s">
        <v>818</v>
      </c>
      <c r="F184" t="s">
        <v>819</v>
      </c>
      <c r="G184" t="s">
        <v>38</v>
      </c>
      <c r="H184" t="b">
        <v>0</v>
      </c>
      <c r="I184" t="s">
        <v>1796</v>
      </c>
      <c r="J184" t="s">
        <v>453</v>
      </c>
      <c r="K184" t="s">
        <v>820</v>
      </c>
      <c r="L184" t="str">
        <f t="shared" si="10"/>
        <v>Rick  Cohen</v>
      </c>
      <c r="M184" s="5">
        <v>9600</v>
      </c>
      <c r="N184" s="9">
        <v>117.24</v>
      </c>
      <c r="O184" s="5">
        <v>21427700000000</v>
      </c>
      <c r="P184" s="9">
        <v>78.5</v>
      </c>
      <c r="Q184" s="9">
        <v>9.6</v>
      </c>
      <c r="R184" s="9">
        <v>36.6</v>
      </c>
      <c r="S184" s="11">
        <v>328239523</v>
      </c>
      <c r="T184" s="11">
        <f t="shared" ca="1" si="8"/>
        <v>71.921317131713167</v>
      </c>
      <c r="U184">
        <v>1952</v>
      </c>
      <c r="V184">
        <v>7</v>
      </c>
      <c r="W184">
        <v>25</v>
      </c>
      <c r="X184" s="3">
        <f t="shared" si="9"/>
        <v>19200</v>
      </c>
      <c r="Y184" s="3">
        <f t="shared" ca="1" si="11"/>
        <v>45470</v>
      </c>
    </row>
    <row r="185" spans="1:25" x14ac:dyDescent="0.6">
      <c r="A185">
        <v>195</v>
      </c>
      <c r="B185" t="s">
        <v>292</v>
      </c>
      <c r="C185" t="s">
        <v>821</v>
      </c>
      <c r="D185" t="s">
        <v>105</v>
      </c>
      <c r="E185" t="s">
        <v>822</v>
      </c>
      <c r="F185" t="s">
        <v>823</v>
      </c>
      <c r="G185" t="s">
        <v>292</v>
      </c>
      <c r="H185" t="b">
        <v>1</v>
      </c>
      <c r="I185" t="s">
        <v>1796</v>
      </c>
      <c r="J185" t="s">
        <v>824</v>
      </c>
      <c r="K185" t="s">
        <v>825</v>
      </c>
      <c r="L185" t="str">
        <f t="shared" si="10"/>
        <v>Baofang  Jin</v>
      </c>
      <c r="M185" s="5">
        <v>9600</v>
      </c>
      <c r="N185" s="9">
        <v>125.08</v>
      </c>
      <c r="O185" s="5">
        <v>19910000000000</v>
      </c>
      <c r="P185" s="9">
        <v>77</v>
      </c>
      <c r="Q185" s="9">
        <v>9.4</v>
      </c>
      <c r="R185" s="9">
        <v>59.2</v>
      </c>
      <c r="S185" s="11">
        <v>1397715000</v>
      </c>
      <c r="T185" s="11">
        <f t="shared" ca="1" si="8"/>
        <v>71.817281728172816</v>
      </c>
      <c r="U185">
        <v>1952</v>
      </c>
      <c r="V185">
        <v>9</v>
      </c>
      <c r="W185">
        <v>1</v>
      </c>
      <c r="X185" s="3">
        <f t="shared" si="9"/>
        <v>19238</v>
      </c>
      <c r="Y185" s="3">
        <f t="shared" ca="1" si="11"/>
        <v>45470</v>
      </c>
    </row>
    <row r="186" spans="1:25" x14ac:dyDescent="0.6">
      <c r="A186">
        <v>195</v>
      </c>
      <c r="B186" t="s">
        <v>250</v>
      </c>
      <c r="C186" t="s">
        <v>826</v>
      </c>
      <c r="D186" t="s">
        <v>105</v>
      </c>
      <c r="E186" t="s">
        <v>827</v>
      </c>
      <c r="F186" t="s">
        <v>348</v>
      </c>
      <c r="G186" t="s">
        <v>250</v>
      </c>
      <c r="H186" t="b">
        <v>1</v>
      </c>
      <c r="I186" t="s">
        <v>1796</v>
      </c>
      <c r="J186" t="s">
        <v>828</v>
      </c>
      <c r="K186" t="s">
        <v>829</v>
      </c>
      <c r="L186" t="str">
        <f t="shared" si="10"/>
        <v>Liguo  Luo</v>
      </c>
      <c r="M186" s="5">
        <v>9600</v>
      </c>
      <c r="N186" s="9">
        <v>125.08</v>
      </c>
      <c r="O186" s="5">
        <v>19910000000000</v>
      </c>
      <c r="P186" s="9">
        <v>77</v>
      </c>
      <c r="Q186" s="9">
        <v>9.4</v>
      </c>
      <c r="R186" s="9">
        <v>59.2</v>
      </c>
      <c r="S186" s="11">
        <v>1397715000</v>
      </c>
      <c r="T186" s="11">
        <f t="shared" ca="1" si="8"/>
        <v>68.321033210332104</v>
      </c>
      <c r="U186">
        <v>1956</v>
      </c>
      <c r="V186">
        <v>3</v>
      </c>
      <c r="W186">
        <v>1</v>
      </c>
      <c r="X186" s="3">
        <f t="shared" si="9"/>
        <v>20515</v>
      </c>
      <c r="Y186" s="3">
        <f t="shared" ca="1" si="11"/>
        <v>45470</v>
      </c>
    </row>
    <row r="187" spans="1:25" x14ac:dyDescent="0.6">
      <c r="A187">
        <v>195</v>
      </c>
      <c r="B187" t="s">
        <v>103</v>
      </c>
      <c r="C187" t="s">
        <v>830</v>
      </c>
      <c r="D187" t="s">
        <v>32</v>
      </c>
      <c r="E187" t="s">
        <v>831</v>
      </c>
      <c r="F187" t="s">
        <v>185</v>
      </c>
      <c r="G187" t="s">
        <v>103</v>
      </c>
      <c r="H187" t="b">
        <v>0</v>
      </c>
      <c r="I187" t="s">
        <v>1797</v>
      </c>
      <c r="J187" t="s">
        <v>186</v>
      </c>
      <c r="K187" t="s">
        <v>832</v>
      </c>
      <c r="L187" t="str">
        <f t="shared" si="10"/>
        <v>Marijke  Mars</v>
      </c>
      <c r="M187" s="5">
        <v>9600</v>
      </c>
      <c r="N187" s="9">
        <v>117.24</v>
      </c>
      <c r="O187" s="5">
        <v>21427700000000</v>
      </c>
      <c r="P187" s="9">
        <v>78.5</v>
      </c>
      <c r="Q187" s="9">
        <v>9.6</v>
      </c>
      <c r="R187" s="9">
        <v>36.6</v>
      </c>
      <c r="S187" s="11">
        <v>328239523</v>
      </c>
      <c r="T187" s="11">
        <f t="shared" ca="1" si="8"/>
        <v>59.913109824514159</v>
      </c>
      <c r="U187">
        <v>1964</v>
      </c>
      <c r="V187">
        <v>7</v>
      </c>
      <c r="W187">
        <v>28</v>
      </c>
      <c r="X187" s="3">
        <f t="shared" si="9"/>
        <v>23586</v>
      </c>
      <c r="Y187" s="3">
        <f t="shared" ca="1" si="11"/>
        <v>45470</v>
      </c>
    </row>
    <row r="188" spans="1:25" x14ac:dyDescent="0.6">
      <c r="A188">
        <v>195</v>
      </c>
      <c r="B188" t="s">
        <v>103</v>
      </c>
      <c r="C188" t="s">
        <v>833</v>
      </c>
      <c r="D188" t="s">
        <v>32</v>
      </c>
      <c r="E188" t="s">
        <v>834</v>
      </c>
      <c r="F188" t="s">
        <v>185</v>
      </c>
      <c r="G188" t="s">
        <v>103</v>
      </c>
      <c r="H188" t="b">
        <v>0</v>
      </c>
      <c r="I188" t="s">
        <v>1797</v>
      </c>
      <c r="J188" t="s">
        <v>186</v>
      </c>
      <c r="K188" t="s">
        <v>835</v>
      </c>
      <c r="L188" t="str">
        <f t="shared" si="10"/>
        <v>Pamela  Mars</v>
      </c>
      <c r="M188" s="5">
        <v>9600</v>
      </c>
      <c r="N188" s="9">
        <v>117.24</v>
      </c>
      <c r="O188" s="5">
        <v>21427700000000</v>
      </c>
      <c r="P188" s="9">
        <v>78.5</v>
      </c>
      <c r="Q188" s="9">
        <v>9.6</v>
      </c>
      <c r="R188" s="9">
        <v>36.6</v>
      </c>
      <c r="S188" s="11">
        <v>328239523</v>
      </c>
      <c r="T188" s="11">
        <f t="shared" ca="1" si="8"/>
        <v>63.902156515879035</v>
      </c>
      <c r="U188">
        <v>1960</v>
      </c>
      <c r="V188">
        <v>8</v>
      </c>
      <c r="W188">
        <v>1</v>
      </c>
      <c r="X188" s="3">
        <f t="shared" si="9"/>
        <v>22129</v>
      </c>
      <c r="Y188" s="3">
        <f t="shared" ca="1" si="11"/>
        <v>45470</v>
      </c>
    </row>
    <row r="189" spans="1:25" x14ac:dyDescent="0.6">
      <c r="A189">
        <v>195</v>
      </c>
      <c r="B189" t="s">
        <v>103</v>
      </c>
      <c r="C189" t="s">
        <v>836</v>
      </c>
      <c r="D189" t="s">
        <v>32</v>
      </c>
      <c r="E189" t="s">
        <v>61</v>
      </c>
      <c r="F189" t="s">
        <v>185</v>
      </c>
      <c r="G189" t="s">
        <v>103</v>
      </c>
      <c r="H189" t="b">
        <v>0</v>
      </c>
      <c r="I189" t="s">
        <v>1797</v>
      </c>
      <c r="J189" t="s">
        <v>186</v>
      </c>
      <c r="K189" t="s">
        <v>837</v>
      </c>
      <c r="L189" t="str">
        <f t="shared" si="10"/>
        <v>Valerie  Mars</v>
      </c>
      <c r="M189" s="5">
        <v>9600</v>
      </c>
      <c r="N189" s="9">
        <v>117.24</v>
      </c>
      <c r="O189" s="5">
        <v>21427700000000</v>
      </c>
      <c r="P189" s="9">
        <v>78.5</v>
      </c>
      <c r="Q189" s="9">
        <v>9.6</v>
      </c>
      <c r="R189" s="9">
        <v>36.6</v>
      </c>
      <c r="S189" s="11">
        <v>328239523</v>
      </c>
      <c r="T189" s="11">
        <f t="shared" ca="1" si="8"/>
        <v>65.416849877628906</v>
      </c>
      <c r="U189">
        <v>1959</v>
      </c>
      <c r="V189">
        <v>1</v>
      </c>
      <c r="W189">
        <v>26</v>
      </c>
      <c r="X189" s="3">
        <f t="shared" si="9"/>
        <v>21576</v>
      </c>
      <c r="Y189" s="3">
        <f t="shared" ca="1" si="11"/>
        <v>45470</v>
      </c>
    </row>
    <row r="190" spans="1:25" x14ac:dyDescent="0.6">
      <c r="A190">
        <v>195</v>
      </c>
      <c r="B190" t="s">
        <v>103</v>
      </c>
      <c r="C190" t="s">
        <v>838</v>
      </c>
      <c r="D190" t="s">
        <v>32</v>
      </c>
      <c r="E190" t="s">
        <v>839</v>
      </c>
      <c r="F190" t="s">
        <v>185</v>
      </c>
      <c r="G190" t="s">
        <v>103</v>
      </c>
      <c r="H190" t="b">
        <v>0</v>
      </c>
      <c r="I190" t="s">
        <v>1797</v>
      </c>
      <c r="J190" t="s">
        <v>186</v>
      </c>
      <c r="K190" t="s">
        <v>840</v>
      </c>
      <c r="L190" t="str">
        <f t="shared" si="10"/>
        <v>Victoria  Mars</v>
      </c>
      <c r="M190" s="5">
        <v>9600</v>
      </c>
      <c r="N190" s="9">
        <v>117.24</v>
      </c>
      <c r="O190" s="5">
        <v>21427700000000</v>
      </c>
      <c r="P190" s="9">
        <v>78.5</v>
      </c>
      <c r="Q190" s="9">
        <v>9.6</v>
      </c>
      <c r="R190" s="9">
        <v>36.6</v>
      </c>
      <c r="S190" s="11">
        <v>328239523</v>
      </c>
      <c r="T190" s="11">
        <f t="shared" ca="1" si="8"/>
        <v>67.529817878823948</v>
      </c>
      <c r="U190">
        <v>1956</v>
      </c>
      <c r="V190">
        <v>12</v>
      </c>
      <c r="W190">
        <v>15</v>
      </c>
      <c r="X190" s="3">
        <f t="shared" si="9"/>
        <v>20804</v>
      </c>
      <c r="Y190" s="3">
        <f t="shared" ca="1" si="11"/>
        <v>45470</v>
      </c>
    </row>
    <row r="191" spans="1:25" x14ac:dyDescent="0.6">
      <c r="A191">
        <v>202</v>
      </c>
      <c r="B191" t="s">
        <v>49</v>
      </c>
      <c r="C191" t="s">
        <v>841</v>
      </c>
      <c r="D191" t="s">
        <v>23</v>
      </c>
      <c r="E191" t="s">
        <v>24</v>
      </c>
      <c r="F191" t="s">
        <v>264</v>
      </c>
      <c r="G191" t="s">
        <v>49</v>
      </c>
      <c r="H191" t="b">
        <v>0</v>
      </c>
      <c r="I191" t="s">
        <v>1796</v>
      </c>
      <c r="J191" t="s">
        <v>842</v>
      </c>
      <c r="K191" t="s">
        <v>843</v>
      </c>
      <c r="L191" t="str">
        <f t="shared" si="10"/>
        <v>Vincent  Bolloré</v>
      </c>
      <c r="M191" s="5">
        <v>9500</v>
      </c>
      <c r="N191" s="9">
        <v>110.05</v>
      </c>
      <c r="O191" s="5">
        <v>2715518274227</v>
      </c>
      <c r="P191" s="9">
        <v>82.5</v>
      </c>
      <c r="Q191" s="9">
        <v>24.2</v>
      </c>
      <c r="R191" s="9">
        <v>60.7</v>
      </c>
      <c r="S191" s="11">
        <v>67059887</v>
      </c>
      <c r="T191" s="11">
        <f t="shared" ca="1" si="8"/>
        <v>72.236161116111603</v>
      </c>
      <c r="U191">
        <v>1952</v>
      </c>
      <c r="V191">
        <v>4</v>
      </c>
      <c r="W191">
        <v>1</v>
      </c>
      <c r="X191" s="3">
        <f t="shared" si="9"/>
        <v>19085</v>
      </c>
      <c r="Y191" s="3">
        <f t="shared" ca="1" si="11"/>
        <v>45470</v>
      </c>
    </row>
    <row r="192" spans="1:25" x14ac:dyDescent="0.6">
      <c r="A192">
        <v>202</v>
      </c>
      <c r="B192" t="s">
        <v>72</v>
      </c>
      <c r="C192" t="s">
        <v>844</v>
      </c>
      <c r="D192" t="s">
        <v>133</v>
      </c>
      <c r="E192" t="s">
        <v>845</v>
      </c>
      <c r="F192" t="s">
        <v>72</v>
      </c>
      <c r="G192" t="s">
        <v>72</v>
      </c>
      <c r="H192" t="b">
        <v>1</v>
      </c>
      <c r="I192" t="s">
        <v>1796</v>
      </c>
      <c r="J192" t="s">
        <v>846</v>
      </c>
      <c r="K192" t="s">
        <v>126</v>
      </c>
      <c r="L192" t="str">
        <f t="shared" si="10"/>
        <v>Jim  Pattison</v>
      </c>
      <c r="M192" s="5">
        <v>9500</v>
      </c>
      <c r="N192" s="9">
        <v>116.76</v>
      </c>
      <c r="O192" s="5">
        <v>1736425629520</v>
      </c>
      <c r="P192" s="9">
        <v>81.900000000000006</v>
      </c>
      <c r="Q192" s="9">
        <v>12.8</v>
      </c>
      <c r="R192" s="9">
        <v>24.5</v>
      </c>
      <c r="S192" s="11">
        <v>36991981</v>
      </c>
      <c r="T192" s="11">
        <f t="shared" ca="1" si="8"/>
        <v>95.735139712108392</v>
      </c>
      <c r="U192">
        <v>1928</v>
      </c>
      <c r="V192">
        <v>10</v>
      </c>
      <c r="W192">
        <v>1</v>
      </c>
      <c r="X192" s="3">
        <f t="shared" si="9"/>
        <v>10502</v>
      </c>
      <c r="Y192" s="3">
        <f t="shared" ca="1" si="11"/>
        <v>45470</v>
      </c>
    </row>
    <row r="193" spans="1:25" x14ac:dyDescent="0.6">
      <c r="A193">
        <v>204</v>
      </c>
      <c r="B193" t="s">
        <v>351</v>
      </c>
      <c r="C193" t="s">
        <v>847</v>
      </c>
      <c r="D193" t="s">
        <v>170</v>
      </c>
      <c r="E193" t="s">
        <v>848</v>
      </c>
      <c r="F193" t="s">
        <v>849</v>
      </c>
      <c r="G193" t="s">
        <v>351</v>
      </c>
      <c r="H193" t="b">
        <v>0</v>
      </c>
      <c r="I193" t="s">
        <v>1796</v>
      </c>
      <c r="J193" t="s">
        <v>850</v>
      </c>
      <c r="K193" t="s">
        <v>851</v>
      </c>
      <c r="L193" t="str">
        <f t="shared" si="10"/>
        <v>Ernesto  Bertarelli</v>
      </c>
      <c r="M193" s="5">
        <v>9400</v>
      </c>
      <c r="N193" s="9">
        <v>99.55</v>
      </c>
      <c r="O193" s="5">
        <v>703082435360</v>
      </c>
      <c r="P193" s="9">
        <v>83.6</v>
      </c>
      <c r="Q193" s="9">
        <v>10.1</v>
      </c>
      <c r="R193" s="9">
        <v>28.8</v>
      </c>
      <c r="S193" s="11">
        <v>8574832</v>
      </c>
      <c r="T193" s="11">
        <f t="shared" ca="1" si="8"/>
        <v>58.762491444216288</v>
      </c>
      <c r="U193">
        <v>1965</v>
      </c>
      <c r="V193">
        <v>9</v>
      </c>
      <c r="W193">
        <v>22</v>
      </c>
      <c r="X193" s="3">
        <f t="shared" si="9"/>
        <v>24007</v>
      </c>
      <c r="Y193" s="3">
        <f t="shared" ca="1" si="11"/>
        <v>45470</v>
      </c>
    </row>
    <row r="194" spans="1:25" x14ac:dyDescent="0.6">
      <c r="A194">
        <v>204</v>
      </c>
      <c r="B194" t="s">
        <v>38</v>
      </c>
      <c r="C194" t="s">
        <v>852</v>
      </c>
      <c r="D194" t="s">
        <v>105</v>
      </c>
      <c r="E194" t="s">
        <v>153</v>
      </c>
      <c r="F194" t="s">
        <v>853</v>
      </c>
      <c r="G194" t="s">
        <v>38</v>
      </c>
      <c r="H194" t="b">
        <v>1</v>
      </c>
      <c r="I194" t="s">
        <v>1796</v>
      </c>
      <c r="J194" t="s">
        <v>384</v>
      </c>
      <c r="K194" t="s">
        <v>854</v>
      </c>
      <c r="L194" t="str">
        <f t="shared" si="10"/>
        <v>Xing  Wang</v>
      </c>
      <c r="M194" s="5">
        <v>9400</v>
      </c>
      <c r="N194" s="9">
        <v>125.08</v>
      </c>
      <c r="O194" s="5">
        <v>19910000000000</v>
      </c>
      <c r="P194" s="9">
        <v>77</v>
      </c>
      <c r="Q194" s="9">
        <v>9.4</v>
      </c>
      <c r="R194" s="9">
        <v>59.2</v>
      </c>
      <c r="S194" s="11">
        <v>1397715000</v>
      </c>
      <c r="T194" s="11">
        <f t="shared" ref="T194:T257" ca="1" si="12">YEARFRAC(X194,Y194,1)</f>
        <v>45.353886442090229</v>
      </c>
      <c r="U194">
        <v>1979</v>
      </c>
      <c r="V194">
        <v>2</v>
      </c>
      <c r="W194">
        <v>18</v>
      </c>
      <c r="X194" s="3">
        <f t="shared" ref="X194:X257" si="13">DATE(U194,V194,W194)</f>
        <v>28904</v>
      </c>
      <c r="Y194" s="3">
        <f t="shared" ca="1" si="11"/>
        <v>45470</v>
      </c>
    </row>
    <row r="195" spans="1:25" x14ac:dyDescent="0.6">
      <c r="A195">
        <v>206</v>
      </c>
      <c r="B195" t="s">
        <v>38</v>
      </c>
      <c r="C195" t="s">
        <v>855</v>
      </c>
      <c r="D195" t="s">
        <v>32</v>
      </c>
      <c r="E195" t="s">
        <v>856</v>
      </c>
      <c r="F195" t="s">
        <v>857</v>
      </c>
      <c r="G195" t="s">
        <v>38</v>
      </c>
      <c r="H195" t="b">
        <v>1</v>
      </c>
      <c r="I195" t="s">
        <v>1796</v>
      </c>
      <c r="J195" t="s">
        <v>858</v>
      </c>
      <c r="K195" t="s">
        <v>859</v>
      </c>
      <c r="L195" t="str">
        <f t="shared" ref="L195:L258" si="14">_xlfn.CONCAT(K195, "  ",J195)</f>
        <v>Brian  Chesky</v>
      </c>
      <c r="M195" s="5">
        <v>9300</v>
      </c>
      <c r="N195" s="9">
        <v>117.24</v>
      </c>
      <c r="O195" s="5">
        <v>21427700000000</v>
      </c>
      <c r="P195" s="9">
        <v>78.5</v>
      </c>
      <c r="Q195" s="9">
        <v>9.6</v>
      </c>
      <c r="R195" s="9">
        <v>36.6</v>
      </c>
      <c r="S195" s="11">
        <v>328239523</v>
      </c>
      <c r="T195" s="11">
        <f t="shared" ca="1" si="12"/>
        <v>42.828199863107457</v>
      </c>
      <c r="U195">
        <v>1981</v>
      </c>
      <c r="V195">
        <v>8</v>
      </c>
      <c r="W195">
        <v>29</v>
      </c>
      <c r="X195" s="3">
        <f t="shared" si="13"/>
        <v>29827</v>
      </c>
      <c r="Y195" s="3">
        <f t="shared" ref="Y195:Y258" ca="1" si="15">TODAY()</f>
        <v>45470</v>
      </c>
    </row>
    <row r="196" spans="1:25" x14ac:dyDescent="0.6">
      <c r="A196">
        <v>206</v>
      </c>
      <c r="B196" t="s">
        <v>250</v>
      </c>
      <c r="C196" t="s">
        <v>860</v>
      </c>
      <c r="D196" t="s">
        <v>226</v>
      </c>
      <c r="E196" t="s">
        <v>861</v>
      </c>
      <c r="F196" t="s">
        <v>862</v>
      </c>
      <c r="G196" t="s">
        <v>250</v>
      </c>
      <c r="H196" t="b">
        <v>1</v>
      </c>
      <c r="I196" t="s">
        <v>1796</v>
      </c>
      <c r="J196" t="s">
        <v>863</v>
      </c>
      <c r="K196" t="s">
        <v>350</v>
      </c>
      <c r="L196" t="str">
        <f t="shared" si="14"/>
        <v>James  Dyson</v>
      </c>
      <c r="M196" s="5">
        <v>9300</v>
      </c>
      <c r="N196" s="9">
        <v>119.62</v>
      </c>
      <c r="O196" s="5">
        <v>2827113184696</v>
      </c>
      <c r="P196" s="9">
        <v>81.3</v>
      </c>
      <c r="Q196" s="9">
        <v>25.5</v>
      </c>
      <c r="R196" s="9">
        <v>30.6</v>
      </c>
      <c r="S196" s="11">
        <v>66834405</v>
      </c>
      <c r="T196" s="11">
        <f t="shared" ca="1" si="12"/>
        <v>77.154018954018952</v>
      </c>
      <c r="U196">
        <v>1947</v>
      </c>
      <c r="V196">
        <v>5</v>
      </c>
      <c r="W196">
        <v>2</v>
      </c>
      <c r="X196" s="3">
        <f t="shared" si="13"/>
        <v>17289</v>
      </c>
      <c r="Y196" s="3">
        <f t="shared" ca="1" si="15"/>
        <v>45470</v>
      </c>
    </row>
    <row r="197" spans="1:25" x14ac:dyDescent="0.6">
      <c r="A197">
        <v>208</v>
      </c>
      <c r="B197" t="s">
        <v>72</v>
      </c>
      <c r="C197" t="s">
        <v>864</v>
      </c>
      <c r="D197" t="s">
        <v>327</v>
      </c>
      <c r="E197" t="s">
        <v>328</v>
      </c>
      <c r="F197" t="s">
        <v>399</v>
      </c>
      <c r="G197" t="s">
        <v>72</v>
      </c>
      <c r="H197" t="b">
        <v>1</v>
      </c>
      <c r="I197" t="s">
        <v>1796</v>
      </c>
      <c r="J197" t="s">
        <v>865</v>
      </c>
      <c r="K197" t="s">
        <v>866</v>
      </c>
      <c r="L197" t="str">
        <f t="shared" si="14"/>
        <v>Roman  Abramovich</v>
      </c>
      <c r="M197" s="5">
        <v>9200</v>
      </c>
      <c r="N197" s="9">
        <v>180.75</v>
      </c>
      <c r="O197" s="5">
        <v>1699876578871</v>
      </c>
      <c r="P197" s="9">
        <v>72.7</v>
      </c>
      <c r="Q197" s="9">
        <v>11.4</v>
      </c>
      <c r="R197" s="9">
        <v>46.2</v>
      </c>
      <c r="S197" s="11">
        <v>144373535</v>
      </c>
      <c r="T197" s="11">
        <f t="shared" ca="1" si="12"/>
        <v>57.674895591647335</v>
      </c>
      <c r="U197">
        <v>1966</v>
      </c>
      <c r="V197">
        <v>10</v>
      </c>
      <c r="W197">
        <v>24</v>
      </c>
      <c r="X197" s="3">
        <f t="shared" si="13"/>
        <v>24404</v>
      </c>
      <c r="Y197" s="3">
        <f t="shared" ca="1" si="15"/>
        <v>45470</v>
      </c>
    </row>
    <row r="198" spans="1:25" x14ac:dyDescent="0.6">
      <c r="A198">
        <v>208</v>
      </c>
      <c r="B198" t="s">
        <v>72</v>
      </c>
      <c r="C198" t="s">
        <v>867</v>
      </c>
      <c r="D198" t="s">
        <v>497</v>
      </c>
      <c r="E198" t="s">
        <v>498</v>
      </c>
      <c r="F198" t="s">
        <v>72</v>
      </c>
      <c r="G198" t="s">
        <v>72</v>
      </c>
      <c r="H198" t="b">
        <v>0</v>
      </c>
      <c r="I198" t="s">
        <v>1797</v>
      </c>
      <c r="J198" t="s">
        <v>868</v>
      </c>
      <c r="K198" t="s">
        <v>869</v>
      </c>
      <c r="L198" t="str">
        <f t="shared" si="14"/>
        <v>Antonia  Ax:son Johnson</v>
      </c>
      <c r="M198" s="5">
        <v>9200</v>
      </c>
      <c r="N198" s="9">
        <v>110.51</v>
      </c>
      <c r="O198" s="5">
        <v>530832908738</v>
      </c>
      <c r="P198" s="9">
        <v>82.5</v>
      </c>
      <c r="Q198" s="9">
        <v>27.9</v>
      </c>
      <c r="R198" s="9">
        <v>49.1</v>
      </c>
      <c r="S198" s="11">
        <v>10285453</v>
      </c>
      <c r="T198" s="11">
        <f t="shared" ca="1" si="12"/>
        <v>80.806316984407871</v>
      </c>
      <c r="U198">
        <v>1943</v>
      </c>
      <c r="V198">
        <v>9</v>
      </c>
      <c r="W198">
        <v>6</v>
      </c>
      <c r="X198" s="3">
        <f t="shared" si="13"/>
        <v>15955</v>
      </c>
      <c r="Y198" s="3">
        <f t="shared" ca="1" si="15"/>
        <v>45470</v>
      </c>
    </row>
    <row r="199" spans="1:25" x14ac:dyDescent="0.6">
      <c r="A199">
        <v>208</v>
      </c>
      <c r="B199" t="s">
        <v>292</v>
      </c>
      <c r="C199" t="s">
        <v>870</v>
      </c>
      <c r="D199" t="s">
        <v>487</v>
      </c>
      <c r="E199" t="s">
        <v>488</v>
      </c>
      <c r="F199" t="s">
        <v>871</v>
      </c>
      <c r="G199" t="s">
        <v>292</v>
      </c>
      <c r="H199" t="b">
        <v>1</v>
      </c>
      <c r="I199" t="s">
        <v>1796</v>
      </c>
      <c r="J199" t="s">
        <v>872</v>
      </c>
      <c r="K199" t="s">
        <v>447</v>
      </c>
      <c r="L199" t="str">
        <f t="shared" si="14"/>
        <v>Daniel  Kretinsky</v>
      </c>
      <c r="M199" s="5">
        <v>9200</v>
      </c>
      <c r="N199" s="9">
        <v>116.48</v>
      </c>
      <c r="O199" s="5">
        <v>246489245495</v>
      </c>
      <c r="P199" s="9">
        <v>79</v>
      </c>
      <c r="Q199" s="9">
        <v>14.9</v>
      </c>
      <c r="R199" s="9">
        <v>46.1</v>
      </c>
      <c r="S199" s="11">
        <v>10669709</v>
      </c>
      <c r="T199" s="11">
        <f t="shared" ca="1" si="12"/>
        <v>48.967858511745057</v>
      </c>
      <c r="U199">
        <v>1975</v>
      </c>
      <c r="V199">
        <v>7</v>
      </c>
      <c r="W199">
        <v>9</v>
      </c>
      <c r="X199" s="3">
        <f t="shared" si="13"/>
        <v>27584</v>
      </c>
      <c r="Y199" s="3">
        <f t="shared" ca="1" si="15"/>
        <v>45470</v>
      </c>
    </row>
    <row r="200" spans="1:25" x14ac:dyDescent="0.6">
      <c r="A200">
        <v>208</v>
      </c>
      <c r="B200" t="s">
        <v>59</v>
      </c>
      <c r="C200" t="s">
        <v>873</v>
      </c>
      <c r="D200" t="s">
        <v>32</v>
      </c>
      <c r="E200" t="s">
        <v>874</v>
      </c>
      <c r="F200" t="s">
        <v>875</v>
      </c>
      <c r="G200" t="s">
        <v>59</v>
      </c>
      <c r="H200" t="b">
        <v>1</v>
      </c>
      <c r="I200" t="s">
        <v>1796</v>
      </c>
      <c r="J200" t="s">
        <v>876</v>
      </c>
      <c r="K200" t="s">
        <v>190</v>
      </c>
      <c r="L200" t="str">
        <f t="shared" si="14"/>
        <v>John  Malone</v>
      </c>
      <c r="M200" s="5">
        <v>9200</v>
      </c>
      <c r="N200" s="9">
        <v>117.24</v>
      </c>
      <c r="O200" s="5">
        <v>21427700000000</v>
      </c>
      <c r="P200" s="9">
        <v>78.5</v>
      </c>
      <c r="Q200" s="9">
        <v>9.6</v>
      </c>
      <c r="R200" s="9">
        <v>36.6</v>
      </c>
      <c r="S200" s="11">
        <v>328239523</v>
      </c>
      <c r="T200" s="11">
        <f t="shared" ca="1" si="12"/>
        <v>83.307323750855574</v>
      </c>
      <c r="U200">
        <v>1941</v>
      </c>
      <c r="V200">
        <v>3</v>
      </c>
      <c r="W200">
        <v>7</v>
      </c>
      <c r="X200" s="3">
        <f t="shared" si="13"/>
        <v>15042</v>
      </c>
      <c r="Y200" s="3">
        <f t="shared" ca="1" si="15"/>
        <v>45470</v>
      </c>
    </row>
    <row r="201" spans="1:25" x14ac:dyDescent="0.6">
      <c r="A201">
        <v>208</v>
      </c>
      <c r="B201" t="s">
        <v>38</v>
      </c>
      <c r="C201" t="s">
        <v>877</v>
      </c>
      <c r="D201" t="s">
        <v>74</v>
      </c>
      <c r="E201" t="s">
        <v>878</v>
      </c>
      <c r="F201" t="s">
        <v>879</v>
      </c>
      <c r="G201" t="s">
        <v>38</v>
      </c>
      <c r="H201" t="b">
        <v>0</v>
      </c>
      <c r="I201" t="s">
        <v>1796</v>
      </c>
      <c r="J201" t="s">
        <v>880</v>
      </c>
      <c r="K201" t="s">
        <v>881</v>
      </c>
      <c r="L201" t="str">
        <f t="shared" si="14"/>
        <v>Azim  Premji</v>
      </c>
      <c r="M201" s="5">
        <v>9200</v>
      </c>
      <c r="N201" s="9">
        <v>180.44</v>
      </c>
      <c r="O201" s="5">
        <v>2611000000000</v>
      </c>
      <c r="P201" s="9">
        <v>69.400000000000006</v>
      </c>
      <c r="Q201" s="9">
        <v>11.2</v>
      </c>
      <c r="R201" s="9">
        <v>49.7</v>
      </c>
      <c r="S201" s="11">
        <v>1366417754</v>
      </c>
      <c r="T201" s="11">
        <f t="shared" ca="1" si="12"/>
        <v>78.926762491444222</v>
      </c>
      <c r="U201">
        <v>1945</v>
      </c>
      <c r="V201">
        <v>7</v>
      </c>
      <c r="W201">
        <v>24</v>
      </c>
      <c r="X201" s="3">
        <f t="shared" si="13"/>
        <v>16642</v>
      </c>
      <c r="Y201" s="3">
        <f t="shared" ca="1" si="15"/>
        <v>45470</v>
      </c>
    </row>
    <row r="202" spans="1:25" x14ac:dyDescent="0.6">
      <c r="A202">
        <v>208</v>
      </c>
      <c r="B202" t="s">
        <v>49</v>
      </c>
      <c r="C202" t="s">
        <v>882</v>
      </c>
      <c r="D202" t="s">
        <v>32</v>
      </c>
      <c r="E202" t="s">
        <v>883</v>
      </c>
      <c r="F202" t="s">
        <v>302</v>
      </c>
      <c r="G202" t="s">
        <v>49</v>
      </c>
      <c r="H202" t="b">
        <v>1</v>
      </c>
      <c r="I202" t="s">
        <v>1796</v>
      </c>
      <c r="J202" t="s">
        <v>884</v>
      </c>
      <c r="K202" t="s">
        <v>119</v>
      </c>
      <c r="L202" t="str">
        <f t="shared" si="14"/>
        <v>Charles  Schwab</v>
      </c>
      <c r="M202" s="5">
        <v>9200</v>
      </c>
      <c r="N202" s="9">
        <v>117.24</v>
      </c>
      <c r="O202" s="5">
        <v>21427700000000</v>
      </c>
      <c r="P202" s="9">
        <v>78.5</v>
      </c>
      <c r="Q202" s="9">
        <v>9.6</v>
      </c>
      <c r="R202" s="9">
        <v>36.6</v>
      </c>
      <c r="S202" s="11">
        <v>328239523</v>
      </c>
      <c r="T202" s="11">
        <f t="shared" ca="1" si="12"/>
        <v>86.913073237508556</v>
      </c>
      <c r="U202">
        <v>1937</v>
      </c>
      <c r="V202">
        <v>7</v>
      </c>
      <c r="W202">
        <v>29</v>
      </c>
      <c r="X202" s="3">
        <f t="shared" si="13"/>
        <v>13725</v>
      </c>
      <c r="Y202" s="3">
        <f t="shared" ca="1" si="15"/>
        <v>45470</v>
      </c>
    </row>
    <row r="203" spans="1:25" x14ac:dyDescent="0.6">
      <c r="A203">
        <v>208</v>
      </c>
      <c r="B203" t="s">
        <v>21</v>
      </c>
      <c r="C203" t="s">
        <v>885</v>
      </c>
      <c r="D203" t="s">
        <v>32</v>
      </c>
      <c r="E203" t="s">
        <v>886</v>
      </c>
      <c r="F203" t="s">
        <v>887</v>
      </c>
      <c r="G203" t="s">
        <v>21</v>
      </c>
      <c r="H203" t="b">
        <v>1</v>
      </c>
      <c r="I203" t="s">
        <v>1796</v>
      </c>
      <c r="J203" t="s">
        <v>888</v>
      </c>
      <c r="K203" t="s">
        <v>420</v>
      </c>
      <c r="L203" t="str">
        <f t="shared" si="14"/>
        <v>Eric  Smidt</v>
      </c>
      <c r="M203" s="5">
        <v>9200</v>
      </c>
      <c r="N203" s="9">
        <v>117.24</v>
      </c>
      <c r="O203" s="5">
        <v>21427700000000</v>
      </c>
      <c r="P203" s="9">
        <v>78.5</v>
      </c>
      <c r="Q203" s="9">
        <v>9.6</v>
      </c>
      <c r="R203" s="9">
        <v>36.6</v>
      </c>
      <c r="S203" s="11">
        <v>328239523</v>
      </c>
      <c r="T203" s="11">
        <f t="shared" ca="1" si="12"/>
        <v>64.485300311683929</v>
      </c>
      <c r="U203">
        <v>1960</v>
      </c>
      <c r="V203">
        <v>1</v>
      </c>
      <c r="W203">
        <v>1</v>
      </c>
      <c r="X203" s="3">
        <f t="shared" si="13"/>
        <v>21916</v>
      </c>
      <c r="Y203" s="3">
        <f t="shared" ca="1" si="15"/>
        <v>45470</v>
      </c>
    </row>
    <row r="204" spans="1:25" x14ac:dyDescent="0.6">
      <c r="A204">
        <v>215</v>
      </c>
      <c r="B204" t="s">
        <v>38</v>
      </c>
      <c r="C204" t="s">
        <v>889</v>
      </c>
      <c r="D204" t="s">
        <v>32</v>
      </c>
      <c r="E204" t="s">
        <v>89</v>
      </c>
      <c r="F204" t="s">
        <v>90</v>
      </c>
      <c r="G204" t="s">
        <v>38</v>
      </c>
      <c r="H204" t="b">
        <v>1</v>
      </c>
      <c r="I204" t="s">
        <v>1796</v>
      </c>
      <c r="J204" t="s">
        <v>890</v>
      </c>
      <c r="K204" t="s">
        <v>137</v>
      </c>
      <c r="L204" t="str">
        <f t="shared" si="14"/>
        <v>David  Cheriton</v>
      </c>
      <c r="M204" s="5">
        <v>9000</v>
      </c>
      <c r="N204" s="9">
        <v>117.24</v>
      </c>
      <c r="O204" s="5">
        <v>21427700000000</v>
      </c>
      <c r="P204" s="9">
        <v>78.5</v>
      </c>
      <c r="Q204" s="9">
        <v>9.6</v>
      </c>
      <c r="R204" s="9">
        <v>36.6</v>
      </c>
      <c r="S204" s="11">
        <v>328239523</v>
      </c>
      <c r="T204" s="11">
        <f t="shared" ca="1" si="12"/>
        <v>73.247104961337826</v>
      </c>
      <c r="U204">
        <v>1951</v>
      </c>
      <c r="V204">
        <v>3</v>
      </c>
      <c r="W204">
        <v>29</v>
      </c>
      <c r="X204" s="3">
        <f t="shared" si="13"/>
        <v>18716</v>
      </c>
      <c r="Y204" s="3">
        <f t="shared" ca="1" si="15"/>
        <v>45470</v>
      </c>
    </row>
    <row r="205" spans="1:25" x14ac:dyDescent="0.6">
      <c r="A205">
        <v>215</v>
      </c>
      <c r="B205" t="s">
        <v>272</v>
      </c>
      <c r="C205" t="s">
        <v>891</v>
      </c>
      <c r="D205" t="s">
        <v>170</v>
      </c>
      <c r="E205" t="s">
        <v>892</v>
      </c>
      <c r="F205" t="s">
        <v>276</v>
      </c>
      <c r="G205" t="s">
        <v>272</v>
      </c>
      <c r="H205" t="b">
        <v>1</v>
      </c>
      <c r="I205" t="s">
        <v>1796</v>
      </c>
      <c r="J205" t="s">
        <v>893</v>
      </c>
      <c r="K205" t="s">
        <v>894</v>
      </c>
      <c r="L205" t="str">
        <f t="shared" si="14"/>
        <v>Ivan  Glasenberg</v>
      </c>
      <c r="M205" s="5">
        <v>9000</v>
      </c>
      <c r="N205" s="9">
        <v>99.55</v>
      </c>
      <c r="O205" s="5">
        <v>703082435360</v>
      </c>
      <c r="P205" s="9">
        <v>83.6</v>
      </c>
      <c r="Q205" s="9">
        <v>10.1</v>
      </c>
      <c r="R205" s="9">
        <v>28.8</v>
      </c>
      <c r="S205" s="11">
        <v>8574832</v>
      </c>
      <c r="T205" s="11">
        <f t="shared" ca="1" si="12"/>
        <v>67.468856947296374</v>
      </c>
      <c r="U205">
        <v>1957</v>
      </c>
      <c r="V205">
        <v>1</v>
      </c>
      <c r="W205">
        <v>7</v>
      </c>
      <c r="X205" s="3">
        <f t="shared" si="13"/>
        <v>20827</v>
      </c>
      <c r="Y205" s="3">
        <f t="shared" ca="1" si="15"/>
        <v>45470</v>
      </c>
    </row>
    <row r="206" spans="1:25" x14ac:dyDescent="0.6">
      <c r="A206">
        <v>215</v>
      </c>
      <c r="B206" t="s">
        <v>462</v>
      </c>
      <c r="C206" t="s">
        <v>895</v>
      </c>
      <c r="D206" t="s">
        <v>158</v>
      </c>
      <c r="E206" t="s">
        <v>896</v>
      </c>
      <c r="F206" t="s">
        <v>465</v>
      </c>
      <c r="G206" t="s">
        <v>462</v>
      </c>
      <c r="H206" t="b">
        <v>0</v>
      </c>
      <c r="I206" t="s">
        <v>1796</v>
      </c>
      <c r="J206" t="s">
        <v>897</v>
      </c>
      <c r="K206" t="s">
        <v>898</v>
      </c>
      <c r="L206" t="str">
        <f t="shared" si="14"/>
        <v>Alexander  Otto</v>
      </c>
      <c r="M206" s="5">
        <v>9000</v>
      </c>
      <c r="N206" s="9">
        <v>112.85</v>
      </c>
      <c r="O206" s="5">
        <v>3845630030824</v>
      </c>
      <c r="P206" s="9">
        <v>80.900000000000006</v>
      </c>
      <c r="Q206" s="9">
        <v>11.5</v>
      </c>
      <c r="R206" s="9">
        <v>48.8</v>
      </c>
      <c r="S206" s="11">
        <v>83132799</v>
      </c>
      <c r="T206" s="11">
        <f t="shared" ca="1" si="12"/>
        <v>56.973330186452678</v>
      </c>
      <c r="U206">
        <v>1967</v>
      </c>
      <c r="V206">
        <v>7</v>
      </c>
      <c r="W206">
        <v>7</v>
      </c>
      <c r="X206" s="3">
        <f t="shared" si="13"/>
        <v>24660</v>
      </c>
      <c r="Y206" s="3">
        <f t="shared" ca="1" si="15"/>
        <v>45470</v>
      </c>
    </row>
    <row r="207" spans="1:25" x14ac:dyDescent="0.6">
      <c r="A207">
        <v>215</v>
      </c>
      <c r="B207" t="s">
        <v>103</v>
      </c>
      <c r="C207" t="s">
        <v>899</v>
      </c>
      <c r="D207" t="s">
        <v>133</v>
      </c>
      <c r="E207" t="s">
        <v>845</v>
      </c>
      <c r="F207" t="s">
        <v>900</v>
      </c>
      <c r="G207" t="s">
        <v>103</v>
      </c>
      <c r="H207" t="b">
        <v>1</v>
      </c>
      <c r="I207" t="s">
        <v>1796</v>
      </c>
      <c r="J207" t="s">
        <v>901</v>
      </c>
      <c r="K207" t="s">
        <v>675</v>
      </c>
      <c r="L207" t="str">
        <f t="shared" si="14"/>
        <v>Anthony  von Mandl</v>
      </c>
      <c r="M207" s="5">
        <v>9000</v>
      </c>
      <c r="N207" s="9">
        <v>116.76</v>
      </c>
      <c r="O207" s="5">
        <v>1736425629520</v>
      </c>
      <c r="P207" s="9">
        <v>81.900000000000006</v>
      </c>
      <c r="Q207" s="9">
        <v>12.8</v>
      </c>
      <c r="R207" s="9">
        <v>24.5</v>
      </c>
      <c r="S207" s="11">
        <v>36991981</v>
      </c>
      <c r="T207" s="11">
        <f t="shared" ca="1" si="12"/>
        <v>74.299116594874789</v>
      </c>
      <c r="U207">
        <v>1950</v>
      </c>
      <c r="V207">
        <v>3</v>
      </c>
      <c r="W207">
        <v>10</v>
      </c>
      <c r="X207" s="3">
        <f t="shared" si="13"/>
        <v>18332</v>
      </c>
      <c r="Y207" s="3">
        <f t="shared" ca="1" si="15"/>
        <v>45470</v>
      </c>
    </row>
    <row r="208" spans="1:25" x14ac:dyDescent="0.6">
      <c r="A208">
        <v>215</v>
      </c>
      <c r="B208" t="s">
        <v>250</v>
      </c>
      <c r="C208" t="s">
        <v>902</v>
      </c>
      <c r="D208" t="s">
        <v>105</v>
      </c>
      <c r="E208" t="s">
        <v>903</v>
      </c>
      <c r="F208" t="s">
        <v>904</v>
      </c>
      <c r="G208" t="s">
        <v>250</v>
      </c>
      <c r="H208" t="b">
        <v>1</v>
      </c>
      <c r="I208" t="s">
        <v>1796</v>
      </c>
      <c r="J208" t="s">
        <v>384</v>
      </c>
      <c r="K208" t="s">
        <v>905</v>
      </c>
      <c r="L208" t="str">
        <f t="shared" si="14"/>
        <v>Liping  Wang</v>
      </c>
      <c r="M208" s="5">
        <v>9000</v>
      </c>
      <c r="N208" s="9">
        <v>125.08</v>
      </c>
      <c r="O208" s="5">
        <v>19910000000000</v>
      </c>
      <c r="P208" s="9">
        <v>77</v>
      </c>
      <c r="Q208" s="9">
        <v>9.4</v>
      </c>
      <c r="R208" s="9">
        <v>59.2</v>
      </c>
      <c r="S208" s="11">
        <v>1397715000</v>
      </c>
      <c r="T208" s="11">
        <f t="shared" ca="1" si="12"/>
        <v>58.337447795823664</v>
      </c>
      <c r="U208">
        <v>1966</v>
      </c>
      <c r="V208">
        <v>2</v>
      </c>
      <c r="W208">
        <v>24</v>
      </c>
      <c r="X208" s="3">
        <f t="shared" si="13"/>
        <v>24162</v>
      </c>
      <c r="Y208" s="3">
        <f t="shared" ca="1" si="15"/>
        <v>45470</v>
      </c>
    </row>
    <row r="209" spans="1:25" x14ac:dyDescent="0.6">
      <c r="A209">
        <v>220</v>
      </c>
      <c r="B209" t="s">
        <v>103</v>
      </c>
      <c r="C209" t="s">
        <v>906</v>
      </c>
      <c r="D209" t="s">
        <v>226</v>
      </c>
      <c r="E209" t="s">
        <v>227</v>
      </c>
      <c r="F209" t="s">
        <v>907</v>
      </c>
      <c r="G209" t="s">
        <v>103</v>
      </c>
      <c r="H209" t="b">
        <v>0</v>
      </c>
      <c r="I209" t="s">
        <v>1796</v>
      </c>
      <c r="J209" t="s">
        <v>908</v>
      </c>
      <c r="K209" t="s">
        <v>909</v>
      </c>
      <c r="L209" t="str">
        <f t="shared" si="14"/>
        <v>Finn  Rausing</v>
      </c>
      <c r="M209" s="5">
        <v>8900</v>
      </c>
      <c r="N209" s="9">
        <v>119.62</v>
      </c>
      <c r="O209" s="5">
        <v>2827113184696</v>
      </c>
      <c r="P209" s="9">
        <v>81.3</v>
      </c>
      <c r="Q209" s="9">
        <v>25.5</v>
      </c>
      <c r="R209" s="9">
        <v>30.6</v>
      </c>
      <c r="S209" s="11">
        <v>66834405</v>
      </c>
      <c r="T209" s="11">
        <f t="shared" ca="1" si="12"/>
        <v>69.485294117647058</v>
      </c>
      <c r="U209">
        <v>1955</v>
      </c>
      <c r="V209">
        <v>1</v>
      </c>
      <c r="W209">
        <v>1</v>
      </c>
      <c r="X209" s="3">
        <f t="shared" si="13"/>
        <v>20090</v>
      </c>
      <c r="Y209" s="3">
        <f t="shared" ca="1" si="15"/>
        <v>45470</v>
      </c>
    </row>
    <row r="210" spans="1:25" x14ac:dyDescent="0.6">
      <c r="A210">
        <v>220</v>
      </c>
      <c r="B210" t="s">
        <v>103</v>
      </c>
      <c r="C210" t="s">
        <v>910</v>
      </c>
      <c r="D210" t="s">
        <v>226</v>
      </c>
      <c r="E210" t="s">
        <v>911</v>
      </c>
      <c r="F210" t="s">
        <v>907</v>
      </c>
      <c r="G210" t="s">
        <v>103</v>
      </c>
      <c r="H210" t="b">
        <v>0</v>
      </c>
      <c r="I210" t="s">
        <v>1796</v>
      </c>
      <c r="J210" t="s">
        <v>908</v>
      </c>
      <c r="K210" t="s">
        <v>912</v>
      </c>
      <c r="L210" t="str">
        <f t="shared" si="14"/>
        <v>Jorn  Rausing</v>
      </c>
      <c r="M210" s="5">
        <v>8900</v>
      </c>
      <c r="N210" s="9">
        <v>119.62</v>
      </c>
      <c r="O210" s="5">
        <v>2827113184696</v>
      </c>
      <c r="P210" s="9">
        <v>81.3</v>
      </c>
      <c r="Q210" s="9">
        <v>25.5</v>
      </c>
      <c r="R210" s="9">
        <v>30.6</v>
      </c>
      <c r="S210" s="11">
        <v>66834405</v>
      </c>
      <c r="T210" s="11">
        <f t="shared" ca="1" si="12"/>
        <v>64.485300311683929</v>
      </c>
      <c r="U210">
        <v>1960</v>
      </c>
      <c r="V210">
        <v>1</v>
      </c>
      <c r="W210">
        <v>1</v>
      </c>
      <c r="X210" s="3">
        <f t="shared" si="13"/>
        <v>21916</v>
      </c>
      <c r="Y210" s="3">
        <f t="shared" ca="1" si="15"/>
        <v>45470</v>
      </c>
    </row>
    <row r="211" spans="1:25" x14ac:dyDescent="0.6">
      <c r="A211">
        <v>220</v>
      </c>
      <c r="B211" t="s">
        <v>103</v>
      </c>
      <c r="C211" t="s">
        <v>913</v>
      </c>
      <c r="D211" t="s">
        <v>226</v>
      </c>
      <c r="E211" t="s">
        <v>914</v>
      </c>
      <c r="F211" t="s">
        <v>907</v>
      </c>
      <c r="G211" t="s">
        <v>103</v>
      </c>
      <c r="H211" t="b">
        <v>0</v>
      </c>
      <c r="I211" t="s">
        <v>1797</v>
      </c>
      <c r="J211" t="s">
        <v>908</v>
      </c>
      <c r="K211" t="s">
        <v>915</v>
      </c>
      <c r="L211" t="str">
        <f t="shared" si="14"/>
        <v>Kirsten  Rausing</v>
      </c>
      <c r="M211" s="5">
        <v>8900</v>
      </c>
      <c r="N211" s="9">
        <v>119.62</v>
      </c>
      <c r="O211" s="5">
        <v>2827113184696</v>
      </c>
      <c r="P211" s="9">
        <v>81.3</v>
      </c>
      <c r="Q211" s="9">
        <v>25.5</v>
      </c>
      <c r="R211" s="9">
        <v>30.6</v>
      </c>
      <c r="S211" s="11">
        <v>66834405</v>
      </c>
      <c r="T211" s="11">
        <f t="shared" ca="1" si="12"/>
        <v>72.055468046804677</v>
      </c>
      <c r="U211">
        <v>1952</v>
      </c>
      <c r="V211">
        <v>6</v>
      </c>
      <c r="W211">
        <v>6</v>
      </c>
      <c r="X211" s="3">
        <f t="shared" si="13"/>
        <v>19151</v>
      </c>
      <c r="Y211" s="3">
        <f t="shared" ca="1" si="15"/>
        <v>45470</v>
      </c>
    </row>
    <row r="212" spans="1:25" x14ac:dyDescent="0.6">
      <c r="A212">
        <v>223</v>
      </c>
      <c r="B212" t="s">
        <v>21</v>
      </c>
      <c r="C212" t="s">
        <v>916</v>
      </c>
      <c r="D212" t="s">
        <v>327</v>
      </c>
      <c r="E212" t="s">
        <v>917</v>
      </c>
      <c r="F212" t="s">
        <v>918</v>
      </c>
      <c r="G212" t="s">
        <v>21</v>
      </c>
      <c r="H212" t="b">
        <v>1</v>
      </c>
      <c r="I212" t="s">
        <v>1797</v>
      </c>
      <c r="J212" t="s">
        <v>919</v>
      </c>
      <c r="K212" t="s">
        <v>920</v>
      </c>
      <c r="L212" t="str">
        <f t="shared" si="14"/>
        <v>Tatyana  Bakalchuk</v>
      </c>
      <c r="M212" s="5">
        <v>8800</v>
      </c>
      <c r="N212" s="9">
        <v>180.75</v>
      </c>
      <c r="O212" s="5">
        <v>1699876578871</v>
      </c>
      <c r="P212" s="9">
        <v>72.7</v>
      </c>
      <c r="Q212" s="9">
        <v>11.4</v>
      </c>
      <c r="R212" s="9">
        <v>46.2</v>
      </c>
      <c r="S212" s="11">
        <v>144373535</v>
      </c>
      <c r="T212" s="11">
        <f t="shared" ca="1" si="12"/>
        <v>48.696818704484478</v>
      </c>
      <c r="U212">
        <v>1975</v>
      </c>
      <c r="V212">
        <v>10</v>
      </c>
      <c r="W212">
        <v>16</v>
      </c>
      <c r="X212" s="3">
        <f t="shared" si="13"/>
        <v>27683</v>
      </c>
      <c r="Y212" s="3">
        <f t="shared" ca="1" si="15"/>
        <v>45470</v>
      </c>
    </row>
    <row r="213" spans="1:25" x14ac:dyDescent="0.6">
      <c r="A213">
        <v>223</v>
      </c>
      <c r="B213" t="s">
        <v>38</v>
      </c>
      <c r="C213" t="s">
        <v>921</v>
      </c>
      <c r="D213" t="s">
        <v>32</v>
      </c>
      <c r="E213" t="s">
        <v>883</v>
      </c>
      <c r="F213" t="s">
        <v>922</v>
      </c>
      <c r="G213" t="s">
        <v>38</v>
      </c>
      <c r="H213" t="b">
        <v>1</v>
      </c>
      <c r="I213" t="s">
        <v>1796</v>
      </c>
      <c r="J213" t="s">
        <v>923</v>
      </c>
      <c r="K213" t="s">
        <v>190</v>
      </c>
      <c r="L213" t="str">
        <f t="shared" si="14"/>
        <v>John  Doerr</v>
      </c>
      <c r="M213" s="5">
        <v>8800</v>
      </c>
      <c r="N213" s="9">
        <v>117.24</v>
      </c>
      <c r="O213" s="5">
        <v>21427700000000</v>
      </c>
      <c r="P213" s="9">
        <v>78.5</v>
      </c>
      <c r="Q213" s="9">
        <v>9.6</v>
      </c>
      <c r="R213" s="9">
        <v>36.6</v>
      </c>
      <c r="S213" s="11">
        <v>328239523</v>
      </c>
      <c r="T213" s="11">
        <f t="shared" ca="1" si="12"/>
        <v>72.99522734840356</v>
      </c>
      <c r="U213">
        <v>1951</v>
      </c>
      <c r="V213">
        <v>6</v>
      </c>
      <c r="W213">
        <v>29</v>
      </c>
      <c r="X213" s="3">
        <f t="shared" si="13"/>
        <v>18808</v>
      </c>
      <c r="Y213" s="3">
        <f t="shared" ca="1" si="15"/>
        <v>45470</v>
      </c>
    </row>
    <row r="214" spans="1:25" x14ac:dyDescent="0.6">
      <c r="A214">
        <v>223</v>
      </c>
      <c r="B214" t="s">
        <v>38</v>
      </c>
      <c r="C214" t="s">
        <v>924</v>
      </c>
      <c r="D214" t="s">
        <v>105</v>
      </c>
      <c r="E214" t="s">
        <v>153</v>
      </c>
      <c r="F214" t="s">
        <v>247</v>
      </c>
      <c r="G214" t="s">
        <v>38</v>
      </c>
      <c r="H214" t="b">
        <v>1</v>
      </c>
      <c r="I214" t="s">
        <v>1796</v>
      </c>
      <c r="J214" t="s">
        <v>657</v>
      </c>
      <c r="K214" t="s">
        <v>925</v>
      </c>
      <c r="L214" t="str">
        <f t="shared" si="14"/>
        <v>Richard  Liu</v>
      </c>
      <c r="M214" s="5">
        <v>8800</v>
      </c>
      <c r="N214" s="9">
        <v>125.08</v>
      </c>
      <c r="O214" s="5">
        <v>19910000000000</v>
      </c>
      <c r="P214" s="9">
        <v>77</v>
      </c>
      <c r="Q214" s="9">
        <v>9.4</v>
      </c>
      <c r="R214" s="9">
        <v>59.2</v>
      </c>
      <c r="S214" s="11">
        <v>1397715000</v>
      </c>
      <c r="T214" s="11">
        <f t="shared" ca="1" si="12"/>
        <v>50.299119604895857</v>
      </c>
      <c r="U214">
        <v>1974</v>
      </c>
      <c r="V214">
        <v>3</v>
      </c>
      <c r="W214">
        <v>10</v>
      </c>
      <c r="X214" s="3">
        <f t="shared" si="13"/>
        <v>27098</v>
      </c>
      <c r="Y214" s="3">
        <f t="shared" ca="1" si="15"/>
        <v>45470</v>
      </c>
    </row>
    <row r="215" spans="1:25" x14ac:dyDescent="0.6">
      <c r="A215">
        <v>223</v>
      </c>
      <c r="B215" t="s">
        <v>38</v>
      </c>
      <c r="C215" t="s">
        <v>926</v>
      </c>
      <c r="D215" t="s">
        <v>32</v>
      </c>
      <c r="E215" t="s">
        <v>856</v>
      </c>
      <c r="F215" t="s">
        <v>112</v>
      </c>
      <c r="G215" t="s">
        <v>38</v>
      </c>
      <c r="H215" t="b">
        <v>1</v>
      </c>
      <c r="I215" t="s">
        <v>1796</v>
      </c>
      <c r="J215" t="s">
        <v>927</v>
      </c>
      <c r="K215" t="s">
        <v>928</v>
      </c>
      <c r="L215" t="str">
        <f t="shared" si="14"/>
        <v>Dustin  Moskovitz</v>
      </c>
      <c r="M215" s="5">
        <v>8800</v>
      </c>
      <c r="N215" s="9">
        <v>117.24</v>
      </c>
      <c r="O215" s="5">
        <v>21427700000000</v>
      </c>
      <c r="P215" s="9">
        <v>78.5</v>
      </c>
      <c r="Q215" s="9">
        <v>9.6</v>
      </c>
      <c r="R215" s="9">
        <v>36.6</v>
      </c>
      <c r="S215" s="11">
        <v>328239523</v>
      </c>
      <c r="T215" s="11">
        <f t="shared" ca="1" si="12"/>
        <v>40.096554487179489</v>
      </c>
      <c r="U215">
        <v>1984</v>
      </c>
      <c r="V215">
        <v>5</v>
      </c>
      <c r="W215">
        <v>22</v>
      </c>
      <c r="X215" s="3">
        <f t="shared" si="13"/>
        <v>30824</v>
      </c>
      <c r="Y215" s="3">
        <f t="shared" ca="1" si="15"/>
        <v>45470</v>
      </c>
    </row>
    <row r="216" spans="1:25" x14ac:dyDescent="0.6">
      <c r="A216">
        <v>223</v>
      </c>
      <c r="B216" t="s">
        <v>38</v>
      </c>
      <c r="C216" t="s">
        <v>929</v>
      </c>
      <c r="D216" t="s">
        <v>32</v>
      </c>
      <c r="E216" t="s">
        <v>930</v>
      </c>
      <c r="F216" t="s">
        <v>931</v>
      </c>
      <c r="G216" t="s">
        <v>38</v>
      </c>
      <c r="H216" t="b">
        <v>1</v>
      </c>
      <c r="I216" t="s">
        <v>1796</v>
      </c>
      <c r="J216" t="s">
        <v>932</v>
      </c>
      <c r="K216" t="s">
        <v>933</v>
      </c>
      <c r="L216" t="str">
        <f t="shared" si="14"/>
        <v>Pierre  Omidyar</v>
      </c>
      <c r="M216" s="5">
        <v>8800</v>
      </c>
      <c r="N216" s="9">
        <v>117.24</v>
      </c>
      <c r="O216" s="5">
        <v>21427700000000</v>
      </c>
      <c r="P216" s="9">
        <v>78.5</v>
      </c>
      <c r="Q216" s="9">
        <v>9.6</v>
      </c>
      <c r="R216" s="9">
        <v>36.6</v>
      </c>
      <c r="S216" s="11">
        <v>328239523</v>
      </c>
      <c r="T216" s="11">
        <f t="shared" ca="1" si="12"/>
        <v>57.01713476516403</v>
      </c>
      <c r="U216">
        <v>1967</v>
      </c>
      <c r="V216">
        <v>6</v>
      </c>
      <c r="W216">
        <v>21</v>
      </c>
      <c r="X216" s="3">
        <f t="shared" si="13"/>
        <v>24644</v>
      </c>
      <c r="Y216" s="3">
        <f t="shared" ca="1" si="15"/>
        <v>45470</v>
      </c>
    </row>
    <row r="217" spans="1:25" x14ac:dyDescent="0.6">
      <c r="A217">
        <v>223</v>
      </c>
      <c r="B217" t="s">
        <v>292</v>
      </c>
      <c r="C217" t="s">
        <v>934</v>
      </c>
      <c r="D217" t="s">
        <v>105</v>
      </c>
      <c r="E217" t="s">
        <v>214</v>
      </c>
      <c r="F217" t="s">
        <v>215</v>
      </c>
      <c r="G217" t="s">
        <v>292</v>
      </c>
      <c r="H217" t="b">
        <v>1</v>
      </c>
      <c r="I217" t="s">
        <v>1796</v>
      </c>
      <c r="J217" t="s">
        <v>935</v>
      </c>
      <c r="K217" t="s">
        <v>936</v>
      </c>
      <c r="L217" t="str">
        <f t="shared" si="14"/>
        <v>Zhenhua  Pei</v>
      </c>
      <c r="M217" s="5">
        <v>8800</v>
      </c>
      <c r="N217" s="9">
        <v>125.08</v>
      </c>
      <c r="O217" s="5">
        <v>19910000000000</v>
      </c>
      <c r="P217" s="9">
        <v>77</v>
      </c>
      <c r="Q217" s="9">
        <v>9.4</v>
      </c>
      <c r="R217" s="9">
        <v>59.2</v>
      </c>
      <c r="S217" s="11">
        <v>1397715000</v>
      </c>
      <c r="T217" s="11">
        <f t="shared" ca="1" si="12"/>
        <v>65.485294727672468</v>
      </c>
      <c r="U217">
        <v>1959</v>
      </c>
      <c r="V217">
        <v>1</v>
      </c>
      <c r="W217">
        <v>1</v>
      </c>
      <c r="X217" s="3">
        <f t="shared" si="13"/>
        <v>21551</v>
      </c>
      <c r="Y217" s="3">
        <f t="shared" ca="1" si="15"/>
        <v>45470</v>
      </c>
    </row>
    <row r="218" spans="1:25" x14ac:dyDescent="0.6">
      <c r="A218">
        <v>223</v>
      </c>
      <c r="B218" t="s">
        <v>292</v>
      </c>
      <c r="C218" t="s">
        <v>937</v>
      </c>
      <c r="D218" t="s">
        <v>226</v>
      </c>
      <c r="E218" t="s">
        <v>227</v>
      </c>
      <c r="F218" t="s">
        <v>403</v>
      </c>
      <c r="G218" t="s">
        <v>292</v>
      </c>
      <c r="H218" t="b">
        <v>0</v>
      </c>
      <c r="I218" t="s">
        <v>1797</v>
      </c>
      <c r="J218" t="s">
        <v>938</v>
      </c>
      <c r="K218" t="s">
        <v>939</v>
      </c>
      <c r="L218" t="str">
        <f t="shared" si="14"/>
        <v>Carrie  Perrodo</v>
      </c>
      <c r="M218" s="5">
        <v>8800</v>
      </c>
      <c r="N218" s="9">
        <v>119.62</v>
      </c>
      <c r="O218" s="5">
        <v>2827113184696</v>
      </c>
      <c r="P218" s="9">
        <v>81.3</v>
      </c>
      <c r="Q218" s="9">
        <v>25.5</v>
      </c>
      <c r="R218" s="9">
        <v>30.6</v>
      </c>
      <c r="S218" s="11">
        <v>66834405</v>
      </c>
      <c r="T218" s="11">
        <f t="shared" ca="1" si="12"/>
        <v>73.485293573569123</v>
      </c>
      <c r="U218">
        <v>1951</v>
      </c>
      <c r="V218">
        <v>1</v>
      </c>
      <c r="W218">
        <v>1</v>
      </c>
      <c r="X218" s="3">
        <f t="shared" si="13"/>
        <v>18629</v>
      </c>
      <c r="Y218" s="3">
        <f t="shared" ca="1" si="15"/>
        <v>45470</v>
      </c>
    </row>
    <row r="219" spans="1:25" x14ac:dyDescent="0.6">
      <c r="A219">
        <v>230</v>
      </c>
      <c r="B219" t="s">
        <v>250</v>
      </c>
      <c r="C219" t="s">
        <v>940</v>
      </c>
      <c r="D219" t="s">
        <v>105</v>
      </c>
      <c r="E219" t="s">
        <v>941</v>
      </c>
      <c r="F219" t="s">
        <v>348</v>
      </c>
      <c r="G219" t="s">
        <v>250</v>
      </c>
      <c r="H219" t="b">
        <v>1</v>
      </c>
      <c r="I219" t="s">
        <v>1796</v>
      </c>
      <c r="J219" t="s">
        <v>576</v>
      </c>
      <c r="K219" t="s">
        <v>942</v>
      </c>
      <c r="L219" t="str">
        <f t="shared" si="14"/>
        <v>Jianhua  Chen</v>
      </c>
      <c r="M219" s="5">
        <v>8700</v>
      </c>
      <c r="N219" s="9">
        <v>125.08</v>
      </c>
      <c r="O219" s="5">
        <v>19910000000000</v>
      </c>
      <c r="P219" s="9">
        <v>77</v>
      </c>
      <c r="Q219" s="9">
        <v>9.4</v>
      </c>
      <c r="R219" s="9">
        <v>59.2</v>
      </c>
      <c r="S219" s="11">
        <v>1397715000</v>
      </c>
      <c r="T219" s="11">
        <f t="shared" ca="1" si="12"/>
        <v>53.485297099979725</v>
      </c>
      <c r="U219">
        <v>1971</v>
      </c>
      <c r="V219">
        <v>1</v>
      </c>
      <c r="W219">
        <v>1</v>
      </c>
      <c r="X219" s="3">
        <f t="shared" si="13"/>
        <v>25934</v>
      </c>
      <c r="Y219" s="3">
        <f t="shared" ca="1" si="15"/>
        <v>45470</v>
      </c>
    </row>
    <row r="220" spans="1:25" x14ac:dyDescent="0.6">
      <c r="A220">
        <v>230</v>
      </c>
      <c r="B220" t="s">
        <v>21</v>
      </c>
      <c r="C220" t="s">
        <v>943</v>
      </c>
      <c r="D220" t="s">
        <v>158</v>
      </c>
      <c r="E220" t="s">
        <v>896</v>
      </c>
      <c r="F220" t="s">
        <v>944</v>
      </c>
      <c r="G220" t="s">
        <v>21</v>
      </c>
      <c r="H220" t="b">
        <v>0</v>
      </c>
      <c r="I220" t="s">
        <v>1796</v>
      </c>
      <c r="J220" t="s">
        <v>897</v>
      </c>
      <c r="K220" t="s">
        <v>64</v>
      </c>
      <c r="L220" t="str">
        <f t="shared" si="14"/>
        <v>Michael  Otto</v>
      </c>
      <c r="M220" s="5">
        <v>8700</v>
      </c>
      <c r="N220" s="9">
        <v>112.85</v>
      </c>
      <c r="O220" s="5">
        <v>3845630030824</v>
      </c>
      <c r="P220" s="9">
        <v>80.900000000000006</v>
      </c>
      <c r="Q220" s="9">
        <v>11.5</v>
      </c>
      <c r="R220" s="9">
        <v>48.8</v>
      </c>
      <c r="S220" s="11">
        <v>83132799</v>
      </c>
      <c r="T220" s="11">
        <f t="shared" ca="1" si="12"/>
        <v>81.208774331407966</v>
      </c>
      <c r="U220">
        <v>1943</v>
      </c>
      <c r="V220">
        <v>4</v>
      </c>
      <c r="W220">
        <v>12</v>
      </c>
      <c r="X220" s="3">
        <f t="shared" si="13"/>
        <v>15808</v>
      </c>
      <c r="Y220" s="3">
        <f t="shared" ca="1" si="15"/>
        <v>45470</v>
      </c>
    </row>
    <row r="221" spans="1:25" x14ac:dyDescent="0.6">
      <c r="A221">
        <v>232</v>
      </c>
      <c r="B221" t="s">
        <v>49</v>
      </c>
      <c r="C221" t="s">
        <v>945</v>
      </c>
      <c r="D221" t="s">
        <v>32</v>
      </c>
      <c r="E221" t="s">
        <v>61</v>
      </c>
      <c r="F221" t="s">
        <v>802</v>
      </c>
      <c r="G221" t="s">
        <v>49</v>
      </c>
      <c r="H221" t="b">
        <v>1</v>
      </c>
      <c r="I221" t="s">
        <v>1796</v>
      </c>
      <c r="J221" t="s">
        <v>946</v>
      </c>
      <c r="K221" t="s">
        <v>947</v>
      </c>
      <c r="L221" t="str">
        <f t="shared" si="14"/>
        <v>Leon  Black</v>
      </c>
      <c r="M221" s="5">
        <v>8600</v>
      </c>
      <c r="N221" s="9">
        <v>117.24</v>
      </c>
      <c r="O221" s="5">
        <v>21427700000000</v>
      </c>
      <c r="P221" s="9">
        <v>78.5</v>
      </c>
      <c r="Q221" s="9">
        <v>9.6</v>
      </c>
      <c r="R221" s="9">
        <v>36.6</v>
      </c>
      <c r="S221" s="11">
        <v>328239523</v>
      </c>
      <c r="T221" s="11">
        <f t="shared" ca="1" si="12"/>
        <v>72.907617743904694</v>
      </c>
      <c r="U221">
        <v>1951</v>
      </c>
      <c r="V221">
        <v>7</v>
      </c>
      <c r="W221">
        <v>31</v>
      </c>
      <c r="X221" s="3">
        <f t="shared" si="13"/>
        <v>18840</v>
      </c>
      <c r="Y221" s="3">
        <f t="shared" ca="1" si="15"/>
        <v>45470</v>
      </c>
    </row>
    <row r="222" spans="1:25" x14ac:dyDescent="0.6">
      <c r="A222">
        <v>232</v>
      </c>
      <c r="B222" t="s">
        <v>49</v>
      </c>
      <c r="C222" t="s">
        <v>948</v>
      </c>
      <c r="D222" t="s">
        <v>949</v>
      </c>
      <c r="E222" t="s">
        <v>950</v>
      </c>
      <c r="F222" t="s">
        <v>264</v>
      </c>
      <c r="G222" t="s">
        <v>49</v>
      </c>
      <c r="H222" t="b">
        <v>1</v>
      </c>
      <c r="I222" t="s">
        <v>1796</v>
      </c>
      <c r="J222" t="s">
        <v>951</v>
      </c>
      <c r="K222" t="s">
        <v>952</v>
      </c>
      <c r="L222" t="str">
        <f t="shared" si="14"/>
        <v>Graeme  Hart</v>
      </c>
      <c r="M222" s="5">
        <v>8600</v>
      </c>
      <c r="N222" s="9">
        <v>114.24</v>
      </c>
      <c r="O222" s="5">
        <v>206928765544</v>
      </c>
      <c r="P222" s="9">
        <v>81.900000000000006</v>
      </c>
      <c r="Q222" s="9">
        <v>29</v>
      </c>
      <c r="R222" s="9">
        <v>34.6</v>
      </c>
      <c r="S222" s="11">
        <v>4841000</v>
      </c>
      <c r="T222" s="11">
        <f t="shared" ca="1" si="12"/>
        <v>69.058197747183982</v>
      </c>
      <c r="U222">
        <v>1955</v>
      </c>
      <c r="V222">
        <v>6</v>
      </c>
      <c r="W222">
        <v>6</v>
      </c>
      <c r="X222" s="3">
        <f t="shared" si="13"/>
        <v>20246</v>
      </c>
      <c r="Y222" s="3">
        <f t="shared" ca="1" si="15"/>
        <v>45470</v>
      </c>
    </row>
    <row r="223" spans="1:25" x14ac:dyDescent="0.6">
      <c r="A223">
        <v>232</v>
      </c>
      <c r="B223" t="s">
        <v>103</v>
      </c>
      <c r="C223" t="s">
        <v>954</v>
      </c>
      <c r="D223" t="s">
        <v>74</v>
      </c>
      <c r="E223" t="s">
        <v>288</v>
      </c>
      <c r="F223" t="s">
        <v>955</v>
      </c>
      <c r="G223" t="s">
        <v>103</v>
      </c>
      <c r="H223" t="b">
        <v>0</v>
      </c>
      <c r="I223" t="s">
        <v>1796</v>
      </c>
      <c r="J223" t="s">
        <v>956</v>
      </c>
      <c r="K223" t="s">
        <v>957</v>
      </c>
      <c r="L223" t="str">
        <f t="shared" si="14"/>
        <v>Ravi  Jaipuria</v>
      </c>
      <c r="M223" s="5">
        <v>8600</v>
      </c>
      <c r="N223" s="9">
        <v>180.44</v>
      </c>
      <c r="O223" s="5">
        <v>2611000000000</v>
      </c>
      <c r="P223" s="9">
        <v>69.400000000000006</v>
      </c>
      <c r="Q223" s="9">
        <v>11.2</v>
      </c>
      <c r="R223" s="9">
        <v>49.7</v>
      </c>
      <c r="S223" s="11">
        <v>1366417754</v>
      </c>
      <c r="T223" s="11">
        <f t="shared" ca="1" si="12"/>
        <v>69.579069139706164</v>
      </c>
      <c r="U223">
        <v>1954</v>
      </c>
      <c r="V223">
        <v>11</v>
      </c>
      <c r="W223">
        <v>28</v>
      </c>
      <c r="X223" s="3">
        <f t="shared" si="13"/>
        <v>20056</v>
      </c>
      <c r="Y223" s="3">
        <f t="shared" ca="1" si="15"/>
        <v>45470</v>
      </c>
    </row>
    <row r="224" spans="1:25" x14ac:dyDescent="0.6">
      <c r="A224">
        <v>232</v>
      </c>
      <c r="B224" t="s">
        <v>38</v>
      </c>
      <c r="C224" t="s">
        <v>958</v>
      </c>
      <c r="D224" t="s">
        <v>158</v>
      </c>
      <c r="E224" t="s">
        <v>959</v>
      </c>
      <c r="F224" t="s">
        <v>731</v>
      </c>
      <c r="G224" t="s">
        <v>38</v>
      </c>
      <c r="H224" t="b">
        <v>1</v>
      </c>
      <c r="I224" t="s">
        <v>1796</v>
      </c>
      <c r="J224" t="s">
        <v>960</v>
      </c>
      <c r="K224" t="s">
        <v>961</v>
      </c>
      <c r="L224" t="str">
        <f t="shared" si="14"/>
        <v>Hasso  Plattner</v>
      </c>
      <c r="M224" s="5">
        <v>8600</v>
      </c>
      <c r="N224" s="9">
        <v>112.85</v>
      </c>
      <c r="O224" s="5">
        <v>3845630030824</v>
      </c>
      <c r="P224" s="9">
        <v>80.900000000000006</v>
      </c>
      <c r="Q224" s="9">
        <v>11.5</v>
      </c>
      <c r="R224" s="9">
        <v>48.8</v>
      </c>
      <c r="S224" s="11">
        <v>83132799</v>
      </c>
      <c r="T224" s="11">
        <f t="shared" ca="1" si="12"/>
        <v>80.430541472317998</v>
      </c>
      <c r="U224">
        <v>1944</v>
      </c>
      <c r="V224">
        <v>1</v>
      </c>
      <c r="W224">
        <v>21</v>
      </c>
      <c r="X224" s="3">
        <f t="shared" si="13"/>
        <v>16092</v>
      </c>
      <c r="Y224" s="3">
        <f t="shared" ca="1" si="15"/>
        <v>45470</v>
      </c>
    </row>
    <row r="225" spans="1:25" x14ac:dyDescent="0.6">
      <c r="A225">
        <v>232</v>
      </c>
      <c r="B225" t="s">
        <v>103</v>
      </c>
      <c r="C225" t="s">
        <v>962</v>
      </c>
      <c r="D225" t="s">
        <v>170</v>
      </c>
      <c r="E225" t="s">
        <v>963</v>
      </c>
      <c r="F225" t="s">
        <v>513</v>
      </c>
      <c r="G225" t="s">
        <v>103</v>
      </c>
      <c r="H225" t="b">
        <v>1</v>
      </c>
      <c r="I225" t="s">
        <v>1796</v>
      </c>
      <c r="J225" t="s">
        <v>964</v>
      </c>
      <c r="K225" t="s">
        <v>965</v>
      </c>
      <c r="L225" t="str">
        <f t="shared" si="14"/>
        <v>Carlos Alberto  Sicupira</v>
      </c>
      <c r="M225" s="5">
        <v>8600</v>
      </c>
      <c r="N225" s="9">
        <v>99.55</v>
      </c>
      <c r="O225" s="5">
        <v>703082435360</v>
      </c>
      <c r="P225" s="9">
        <v>83.6</v>
      </c>
      <c r="Q225" s="9">
        <v>10.1</v>
      </c>
      <c r="R225" s="9">
        <v>28.8</v>
      </c>
      <c r="S225" s="11">
        <v>8574832</v>
      </c>
      <c r="T225" s="11">
        <f t="shared" ca="1" si="12"/>
        <v>76.485297777777774</v>
      </c>
      <c r="U225">
        <v>1948</v>
      </c>
      <c r="V225">
        <v>1</v>
      </c>
      <c r="W225">
        <v>1</v>
      </c>
      <c r="X225" s="3">
        <f t="shared" si="13"/>
        <v>17533</v>
      </c>
      <c r="Y225" s="3">
        <f t="shared" ca="1" si="15"/>
        <v>45470</v>
      </c>
    </row>
    <row r="226" spans="1:25" x14ac:dyDescent="0.6">
      <c r="A226">
        <v>232</v>
      </c>
      <c r="B226" t="s">
        <v>462</v>
      </c>
      <c r="C226" t="s">
        <v>966</v>
      </c>
      <c r="D226" t="s">
        <v>967</v>
      </c>
      <c r="E226" t="s">
        <v>968</v>
      </c>
      <c r="F226" t="s">
        <v>465</v>
      </c>
      <c r="G226" t="s">
        <v>462</v>
      </c>
      <c r="H226" t="b">
        <v>1</v>
      </c>
      <c r="I226" t="s">
        <v>1796</v>
      </c>
      <c r="J226" t="s">
        <v>969</v>
      </c>
      <c r="K226" t="s">
        <v>970</v>
      </c>
      <c r="L226" t="str">
        <f t="shared" si="14"/>
        <v>Manuel  Villar</v>
      </c>
      <c r="M226" s="5">
        <v>8600</v>
      </c>
      <c r="N226" s="9">
        <v>129.61000000000001</v>
      </c>
      <c r="O226" s="5">
        <v>376795508680</v>
      </c>
      <c r="P226" s="9">
        <v>71.099999999999994</v>
      </c>
      <c r="Q226" s="9">
        <v>14</v>
      </c>
      <c r="R226" s="9">
        <v>43.1</v>
      </c>
      <c r="S226" s="11">
        <v>108116615</v>
      </c>
      <c r="T226" s="11">
        <f t="shared" ca="1" si="12"/>
        <v>74.53798767967146</v>
      </c>
      <c r="U226">
        <v>1949</v>
      </c>
      <c r="V226">
        <v>12</v>
      </c>
      <c r="W226">
        <v>13</v>
      </c>
      <c r="X226" s="3">
        <f t="shared" si="13"/>
        <v>18245</v>
      </c>
      <c r="Y226" s="3">
        <f t="shared" ca="1" si="15"/>
        <v>45470</v>
      </c>
    </row>
    <row r="227" spans="1:25" x14ac:dyDescent="0.6">
      <c r="A227">
        <v>232</v>
      </c>
      <c r="B227" t="s">
        <v>38</v>
      </c>
      <c r="C227" t="s">
        <v>972</v>
      </c>
      <c r="D227" t="s">
        <v>32</v>
      </c>
      <c r="E227" t="s">
        <v>89</v>
      </c>
      <c r="F227" t="s">
        <v>90</v>
      </c>
      <c r="G227" t="s">
        <v>38</v>
      </c>
      <c r="H227" t="b">
        <v>1</v>
      </c>
      <c r="I227" t="s">
        <v>1796</v>
      </c>
      <c r="J227" t="s">
        <v>973</v>
      </c>
      <c r="K227" t="s">
        <v>652</v>
      </c>
      <c r="L227" t="str">
        <f t="shared" si="14"/>
        <v>Andreas  von Bechtolsheim</v>
      </c>
      <c r="M227" s="5">
        <v>8600</v>
      </c>
      <c r="N227" s="9">
        <v>117.24</v>
      </c>
      <c r="O227" s="5">
        <v>21427700000000</v>
      </c>
      <c r="P227" s="9">
        <v>78.5</v>
      </c>
      <c r="Q227" s="9">
        <v>9.6</v>
      </c>
      <c r="R227" s="9">
        <v>36.6</v>
      </c>
      <c r="S227" s="11">
        <v>328239523</v>
      </c>
      <c r="T227" s="11">
        <f t="shared" ca="1" si="12"/>
        <v>68.740613266583225</v>
      </c>
      <c r="U227">
        <v>1955</v>
      </c>
      <c r="V227">
        <v>9</v>
      </c>
      <c r="W227">
        <v>30</v>
      </c>
      <c r="X227" s="3">
        <f t="shared" si="13"/>
        <v>20362</v>
      </c>
      <c r="Y227" s="3">
        <f t="shared" ca="1" si="15"/>
        <v>45470</v>
      </c>
    </row>
    <row r="228" spans="1:25" x14ac:dyDescent="0.6">
      <c r="A228">
        <v>239</v>
      </c>
      <c r="B228" t="s">
        <v>49</v>
      </c>
      <c r="C228" t="s">
        <v>974</v>
      </c>
      <c r="D228" t="s">
        <v>32</v>
      </c>
      <c r="E228" t="s">
        <v>61</v>
      </c>
      <c r="F228" t="s">
        <v>264</v>
      </c>
      <c r="G228" t="s">
        <v>49</v>
      </c>
      <c r="H228" t="b">
        <v>1</v>
      </c>
      <c r="I228" t="s">
        <v>1796</v>
      </c>
      <c r="J228" t="s">
        <v>975</v>
      </c>
      <c r="K228" t="s">
        <v>976</v>
      </c>
      <c r="L228" t="str">
        <f t="shared" si="14"/>
        <v>Chase  Coleman</v>
      </c>
      <c r="M228" s="5">
        <v>8500</v>
      </c>
      <c r="N228" s="9">
        <v>117.24</v>
      </c>
      <c r="O228" s="5">
        <v>21427700000000</v>
      </c>
      <c r="P228" s="9">
        <v>78.5</v>
      </c>
      <c r="Q228" s="9">
        <v>9.6</v>
      </c>
      <c r="R228" s="9">
        <v>36.6</v>
      </c>
      <c r="S228" s="11">
        <v>328239523</v>
      </c>
      <c r="T228" s="11">
        <f t="shared" ca="1" si="12"/>
        <v>49.017138476701525</v>
      </c>
      <c r="U228">
        <v>1975</v>
      </c>
      <c r="V228">
        <v>6</v>
      </c>
      <c r="W228">
        <v>21</v>
      </c>
      <c r="X228" s="3">
        <f t="shared" si="13"/>
        <v>27566</v>
      </c>
      <c r="Y228" s="3">
        <f t="shared" ca="1" si="15"/>
        <v>45470</v>
      </c>
    </row>
    <row r="229" spans="1:25" x14ac:dyDescent="0.6">
      <c r="A229">
        <v>239</v>
      </c>
      <c r="B229" t="s">
        <v>21</v>
      </c>
      <c r="C229" t="s">
        <v>977</v>
      </c>
      <c r="D229" t="s">
        <v>32</v>
      </c>
      <c r="E229" t="s">
        <v>614</v>
      </c>
      <c r="F229" t="s">
        <v>124</v>
      </c>
      <c r="G229" t="s">
        <v>21</v>
      </c>
      <c r="H229" t="b">
        <v>0</v>
      </c>
      <c r="I229" t="s">
        <v>1797</v>
      </c>
      <c r="J229" t="s">
        <v>616</v>
      </c>
      <c r="K229" t="s">
        <v>978</v>
      </c>
      <c r="L229" t="str">
        <f t="shared" si="14"/>
        <v>Ann Walton  Kroenke</v>
      </c>
      <c r="M229" s="5">
        <v>8500</v>
      </c>
      <c r="N229" s="9">
        <v>117.24</v>
      </c>
      <c r="O229" s="5">
        <v>21427700000000</v>
      </c>
      <c r="P229" s="9">
        <v>78.5</v>
      </c>
      <c r="Q229" s="9">
        <v>9.6</v>
      </c>
      <c r="R229" s="9">
        <v>36.6</v>
      </c>
      <c r="S229" s="11">
        <v>328239523</v>
      </c>
      <c r="T229" s="11">
        <f t="shared" ca="1" si="12"/>
        <v>75.521599999999992</v>
      </c>
      <c r="U229">
        <v>1948</v>
      </c>
      <c r="V229">
        <v>12</v>
      </c>
      <c r="W229">
        <v>18</v>
      </c>
      <c r="X229" s="3">
        <f t="shared" si="13"/>
        <v>17885</v>
      </c>
      <c r="Y229" s="3">
        <f t="shared" ca="1" si="15"/>
        <v>45470</v>
      </c>
    </row>
    <row r="230" spans="1:25" x14ac:dyDescent="0.6">
      <c r="A230">
        <v>239</v>
      </c>
      <c r="B230" t="s">
        <v>250</v>
      </c>
      <c r="C230" t="s">
        <v>979</v>
      </c>
      <c r="D230" t="s">
        <v>105</v>
      </c>
      <c r="E230" t="s">
        <v>980</v>
      </c>
      <c r="F230" t="s">
        <v>981</v>
      </c>
      <c r="G230" t="s">
        <v>250</v>
      </c>
      <c r="H230" t="b">
        <v>1</v>
      </c>
      <c r="I230" t="s">
        <v>1796</v>
      </c>
      <c r="J230" t="s">
        <v>419</v>
      </c>
      <c r="K230" t="s">
        <v>982</v>
      </c>
      <c r="L230" t="str">
        <f t="shared" si="14"/>
        <v>Zhenguo  Li</v>
      </c>
      <c r="M230" s="5">
        <v>8500</v>
      </c>
      <c r="N230" s="9">
        <v>125.08</v>
      </c>
      <c r="O230" s="5">
        <v>19910000000000</v>
      </c>
      <c r="P230" s="9">
        <v>77</v>
      </c>
      <c r="Q230" s="9">
        <v>9.4</v>
      </c>
      <c r="R230" s="9">
        <v>59.2</v>
      </c>
      <c r="S230" s="11">
        <v>1397715000</v>
      </c>
      <c r="T230" s="11">
        <f t="shared" ca="1" si="12"/>
        <v>56.485302593659945</v>
      </c>
      <c r="U230">
        <v>1968</v>
      </c>
      <c r="V230">
        <v>1</v>
      </c>
      <c r="W230">
        <v>1</v>
      </c>
      <c r="X230" s="3">
        <f t="shared" si="13"/>
        <v>24838</v>
      </c>
      <c r="Y230" s="3">
        <f t="shared" ca="1" si="15"/>
        <v>45470</v>
      </c>
    </row>
    <row r="231" spans="1:25" x14ac:dyDescent="0.6">
      <c r="A231">
        <v>242</v>
      </c>
      <c r="B231" t="s">
        <v>59</v>
      </c>
      <c r="C231" t="s">
        <v>983</v>
      </c>
      <c r="D231" t="s">
        <v>32</v>
      </c>
      <c r="E231" t="s">
        <v>984</v>
      </c>
      <c r="F231" t="s">
        <v>985</v>
      </c>
      <c r="G231" t="s">
        <v>59</v>
      </c>
      <c r="H231" t="b">
        <v>0</v>
      </c>
      <c r="I231" t="s">
        <v>1796</v>
      </c>
      <c r="J231" t="s">
        <v>986</v>
      </c>
      <c r="K231" t="s">
        <v>126</v>
      </c>
      <c r="L231" t="str">
        <f t="shared" si="14"/>
        <v>Jim  Kennedy</v>
      </c>
      <c r="M231" s="5">
        <v>8400</v>
      </c>
      <c r="N231" s="9">
        <v>117.24</v>
      </c>
      <c r="O231" s="5">
        <v>21427700000000</v>
      </c>
      <c r="P231" s="9">
        <v>78.5</v>
      </c>
      <c r="Q231" s="9">
        <v>9.6</v>
      </c>
      <c r="R231" s="9">
        <v>36.6</v>
      </c>
      <c r="S231" s="11">
        <v>328239523</v>
      </c>
      <c r="T231" s="11">
        <f t="shared" ca="1" si="12"/>
        <v>76.576342576342569</v>
      </c>
      <c r="U231">
        <v>1947</v>
      </c>
      <c r="V231">
        <v>11</v>
      </c>
      <c r="W231">
        <v>29</v>
      </c>
      <c r="X231" s="3">
        <f t="shared" si="13"/>
        <v>17500</v>
      </c>
      <c r="Y231" s="3">
        <f t="shared" ca="1" si="15"/>
        <v>45470</v>
      </c>
    </row>
    <row r="232" spans="1:25" x14ac:dyDescent="0.6">
      <c r="A232">
        <v>242</v>
      </c>
      <c r="B232" t="s">
        <v>272</v>
      </c>
      <c r="C232" t="s">
        <v>987</v>
      </c>
      <c r="D232" t="s">
        <v>686</v>
      </c>
      <c r="E232" t="s">
        <v>988</v>
      </c>
      <c r="F232" t="s">
        <v>989</v>
      </c>
      <c r="G232" t="s">
        <v>272</v>
      </c>
      <c r="H232" t="b">
        <v>0</v>
      </c>
      <c r="I232" t="s">
        <v>1796</v>
      </c>
      <c r="J232" t="s">
        <v>990</v>
      </c>
      <c r="K232" t="s">
        <v>991</v>
      </c>
      <c r="L232" t="str">
        <f t="shared" si="14"/>
        <v>Nicky  Oppenheimer</v>
      </c>
      <c r="M232" s="5">
        <v>8400</v>
      </c>
      <c r="N232" s="9">
        <v>158.93</v>
      </c>
      <c r="O232" s="5">
        <v>351431649241</v>
      </c>
      <c r="P232" s="9">
        <v>63.9</v>
      </c>
      <c r="Q232" s="9">
        <v>27.5</v>
      </c>
      <c r="R232" s="9">
        <v>29.2</v>
      </c>
      <c r="S232" s="11">
        <v>58558270</v>
      </c>
      <c r="T232" s="11">
        <f t="shared" ca="1" si="12"/>
        <v>79.052703627652292</v>
      </c>
      <c r="U232">
        <v>1945</v>
      </c>
      <c r="V232">
        <v>6</v>
      </c>
      <c r="W232">
        <v>8</v>
      </c>
      <c r="X232" s="3">
        <f t="shared" si="13"/>
        <v>16596</v>
      </c>
      <c r="Y232" s="3">
        <f t="shared" ca="1" si="15"/>
        <v>45470</v>
      </c>
    </row>
    <row r="233" spans="1:25" x14ac:dyDescent="0.6">
      <c r="A233">
        <v>242</v>
      </c>
      <c r="B233" t="s">
        <v>59</v>
      </c>
      <c r="C233" t="s">
        <v>992</v>
      </c>
      <c r="D233" t="s">
        <v>274</v>
      </c>
      <c r="E233" t="s">
        <v>993</v>
      </c>
      <c r="F233" t="s">
        <v>985</v>
      </c>
      <c r="G233" t="s">
        <v>59</v>
      </c>
      <c r="H233" t="b">
        <v>0</v>
      </c>
      <c r="I233" t="s">
        <v>1797</v>
      </c>
      <c r="J233" t="s">
        <v>994</v>
      </c>
      <c r="K233" t="s">
        <v>995</v>
      </c>
      <c r="L233" t="str">
        <f t="shared" si="14"/>
        <v>Blair  Parry-Okeden</v>
      </c>
      <c r="M233" s="5">
        <v>8400</v>
      </c>
      <c r="N233" s="9">
        <v>119.8</v>
      </c>
      <c r="O233" s="5">
        <v>1392680589329</v>
      </c>
      <c r="P233" s="9">
        <v>82.7</v>
      </c>
      <c r="Q233" s="9">
        <v>23</v>
      </c>
      <c r="R233" s="9">
        <v>47.4</v>
      </c>
      <c r="S233" s="11">
        <v>25766605</v>
      </c>
      <c r="T233" s="11">
        <f t="shared" ca="1" si="12"/>
        <v>74.101993137183328</v>
      </c>
      <c r="U233">
        <v>1950</v>
      </c>
      <c r="V233">
        <v>5</v>
      </c>
      <c r="W233">
        <v>21</v>
      </c>
      <c r="X233" s="3">
        <f t="shared" si="13"/>
        <v>18404</v>
      </c>
      <c r="Y233" s="3">
        <f t="shared" ca="1" si="15"/>
        <v>45470</v>
      </c>
    </row>
    <row r="234" spans="1:25" x14ac:dyDescent="0.6">
      <c r="A234">
        <v>242</v>
      </c>
      <c r="B234" t="s">
        <v>272</v>
      </c>
      <c r="C234" t="s">
        <v>996</v>
      </c>
      <c r="D234" t="s">
        <v>105</v>
      </c>
      <c r="E234" t="s">
        <v>997</v>
      </c>
      <c r="F234" t="s">
        <v>998</v>
      </c>
      <c r="G234" t="s">
        <v>272</v>
      </c>
      <c r="H234" t="b">
        <v>0</v>
      </c>
      <c r="I234" t="s">
        <v>1797</v>
      </c>
      <c r="J234" t="s">
        <v>999</v>
      </c>
      <c r="K234" t="s">
        <v>1000</v>
      </c>
      <c r="L234" t="str">
        <f t="shared" si="14"/>
        <v>Shuliang  Zheng</v>
      </c>
      <c r="M234" s="5">
        <v>8400</v>
      </c>
      <c r="N234" s="9">
        <v>125.08</v>
      </c>
      <c r="O234" s="5">
        <v>19910000000000</v>
      </c>
      <c r="P234" s="9">
        <v>77</v>
      </c>
      <c r="Q234" s="9">
        <v>9.4</v>
      </c>
      <c r="R234" s="9">
        <v>59.2</v>
      </c>
      <c r="S234" s="11">
        <v>1397715000</v>
      </c>
      <c r="T234" s="11">
        <f t="shared" ca="1" si="12"/>
        <v>78.485288511523137</v>
      </c>
      <c r="U234">
        <v>1946</v>
      </c>
      <c r="V234">
        <v>1</v>
      </c>
      <c r="W234">
        <v>1</v>
      </c>
      <c r="X234" s="3">
        <f t="shared" si="13"/>
        <v>16803</v>
      </c>
      <c r="Y234" s="3">
        <f t="shared" ca="1" si="15"/>
        <v>45470</v>
      </c>
    </row>
    <row r="235" spans="1:25" x14ac:dyDescent="0.6">
      <c r="A235">
        <v>246</v>
      </c>
      <c r="B235" t="s">
        <v>21</v>
      </c>
      <c r="C235" t="s">
        <v>1001</v>
      </c>
      <c r="D235" t="s">
        <v>32</v>
      </c>
      <c r="E235" t="s">
        <v>1002</v>
      </c>
      <c r="F235" t="s">
        <v>1003</v>
      </c>
      <c r="G235" t="s">
        <v>21</v>
      </c>
      <c r="H235" t="b">
        <v>1</v>
      </c>
      <c r="I235" t="s">
        <v>1796</v>
      </c>
      <c r="J235" t="s">
        <v>1004</v>
      </c>
      <c r="K235" t="s">
        <v>190</v>
      </c>
      <c r="L235" t="str">
        <f t="shared" si="14"/>
        <v>John  Morris</v>
      </c>
      <c r="M235" s="5">
        <v>8300</v>
      </c>
      <c r="N235" s="9">
        <v>117.24</v>
      </c>
      <c r="O235" s="5">
        <v>21427700000000</v>
      </c>
      <c r="P235" s="9">
        <v>78.5</v>
      </c>
      <c r="Q235" s="9">
        <v>9.6</v>
      </c>
      <c r="R235" s="9">
        <v>36.6</v>
      </c>
      <c r="S235" s="11">
        <v>328239523</v>
      </c>
      <c r="T235" s="11">
        <f t="shared" ca="1" si="12"/>
        <v>76.271751111111101</v>
      </c>
      <c r="U235">
        <v>1948</v>
      </c>
      <c r="V235">
        <v>3</v>
      </c>
      <c r="W235">
        <v>19</v>
      </c>
      <c r="X235" s="3">
        <f t="shared" si="13"/>
        <v>17611</v>
      </c>
      <c r="Y235" s="3">
        <f t="shared" ca="1" si="15"/>
        <v>45470</v>
      </c>
    </row>
    <row r="236" spans="1:25" x14ac:dyDescent="0.6">
      <c r="A236">
        <v>249</v>
      </c>
      <c r="B236" t="s">
        <v>292</v>
      </c>
      <c r="C236" t="s">
        <v>1005</v>
      </c>
      <c r="D236" t="s">
        <v>327</v>
      </c>
      <c r="E236" t="s">
        <v>328</v>
      </c>
      <c r="F236" t="s">
        <v>619</v>
      </c>
      <c r="G236" t="s">
        <v>292</v>
      </c>
      <c r="H236" t="b">
        <v>1</v>
      </c>
      <c r="I236" t="s">
        <v>1796</v>
      </c>
      <c r="J236" t="s">
        <v>636</v>
      </c>
      <c r="K236" t="s">
        <v>1006</v>
      </c>
      <c r="L236" t="str">
        <f t="shared" si="14"/>
        <v>German  Khan</v>
      </c>
      <c r="M236" s="5">
        <v>8200</v>
      </c>
      <c r="N236" s="9">
        <v>180.75</v>
      </c>
      <c r="O236" s="5">
        <v>1699876578871</v>
      </c>
      <c r="P236" s="9">
        <v>72.7</v>
      </c>
      <c r="Q236" s="9">
        <v>11.4</v>
      </c>
      <c r="R236" s="9">
        <v>46.2</v>
      </c>
      <c r="S236" s="11">
        <v>144373535</v>
      </c>
      <c r="T236" s="11">
        <f t="shared" ca="1" si="12"/>
        <v>62.674880219028061</v>
      </c>
      <c r="U236">
        <v>1961</v>
      </c>
      <c r="V236">
        <v>10</v>
      </c>
      <c r="W236">
        <v>24</v>
      </c>
      <c r="X236" s="3">
        <f t="shared" si="13"/>
        <v>22578</v>
      </c>
      <c r="Y236" s="3">
        <f t="shared" ca="1" si="15"/>
        <v>45470</v>
      </c>
    </row>
    <row r="237" spans="1:25" x14ac:dyDescent="0.6">
      <c r="A237">
        <v>249</v>
      </c>
      <c r="B237" t="s">
        <v>72</v>
      </c>
      <c r="C237" t="s">
        <v>1007</v>
      </c>
      <c r="D237" t="s">
        <v>565</v>
      </c>
      <c r="E237" t="s">
        <v>566</v>
      </c>
      <c r="F237" t="s">
        <v>567</v>
      </c>
      <c r="G237" t="s">
        <v>72</v>
      </c>
      <c r="H237" t="b">
        <v>0</v>
      </c>
      <c r="I237" t="s">
        <v>1796</v>
      </c>
      <c r="J237" t="s">
        <v>1008</v>
      </c>
      <c r="K237" t="s">
        <v>1009</v>
      </c>
      <c r="L237" t="str">
        <f t="shared" si="14"/>
        <v>Abdulsamad  Rabiu</v>
      </c>
      <c r="M237" s="5">
        <v>8200</v>
      </c>
      <c r="N237" s="9">
        <v>267.51</v>
      </c>
      <c r="O237" s="5">
        <v>448120428859</v>
      </c>
      <c r="P237" s="9">
        <v>54.3</v>
      </c>
      <c r="Q237" s="9">
        <v>1.5</v>
      </c>
      <c r="R237" s="9">
        <v>34.799999999999997</v>
      </c>
      <c r="S237" s="11">
        <v>200963599</v>
      </c>
      <c r="T237" s="11">
        <f t="shared" ca="1" si="12"/>
        <v>63.893943222980369</v>
      </c>
      <c r="U237">
        <v>1960</v>
      </c>
      <c r="V237">
        <v>8</v>
      </c>
      <c r="W237">
        <v>4</v>
      </c>
      <c r="X237" s="3">
        <f t="shared" si="13"/>
        <v>22132</v>
      </c>
      <c r="Y237" s="3">
        <f t="shared" ca="1" si="15"/>
        <v>45470</v>
      </c>
    </row>
    <row r="238" spans="1:25" x14ac:dyDescent="0.6">
      <c r="A238">
        <v>249</v>
      </c>
      <c r="B238" t="s">
        <v>49</v>
      </c>
      <c r="C238" t="s">
        <v>1010</v>
      </c>
      <c r="D238" t="s">
        <v>32</v>
      </c>
      <c r="E238" t="s">
        <v>503</v>
      </c>
      <c r="F238" t="s">
        <v>802</v>
      </c>
      <c r="G238" t="s">
        <v>49</v>
      </c>
      <c r="H238" t="b">
        <v>1</v>
      </c>
      <c r="I238" t="s">
        <v>1796</v>
      </c>
      <c r="J238" t="s">
        <v>1011</v>
      </c>
      <c r="K238" t="s">
        <v>600</v>
      </c>
      <c r="L238" t="str">
        <f t="shared" si="14"/>
        <v>George  Roberts</v>
      </c>
      <c r="M238" s="5">
        <v>8200</v>
      </c>
      <c r="N238" s="9">
        <v>117.24</v>
      </c>
      <c r="O238" s="5">
        <v>21427700000000</v>
      </c>
      <c r="P238" s="9">
        <v>78.5</v>
      </c>
      <c r="Q238" s="9">
        <v>9.6</v>
      </c>
      <c r="R238" s="9">
        <v>36.6</v>
      </c>
      <c r="S238" s="11">
        <v>328239523</v>
      </c>
      <c r="T238" s="11">
        <f t="shared" ca="1" si="12"/>
        <v>80.784414543754806</v>
      </c>
      <c r="U238">
        <v>1943</v>
      </c>
      <c r="V238">
        <v>9</v>
      </c>
      <c r="W238">
        <v>14</v>
      </c>
      <c r="X238" s="3">
        <f t="shared" si="13"/>
        <v>15963</v>
      </c>
      <c r="Y238" s="3">
        <f t="shared" ca="1" si="15"/>
        <v>45470</v>
      </c>
    </row>
    <row r="239" spans="1:25" x14ac:dyDescent="0.6">
      <c r="A239">
        <v>249</v>
      </c>
      <c r="B239" t="s">
        <v>462</v>
      </c>
      <c r="C239" t="s">
        <v>1012</v>
      </c>
      <c r="D239" t="s">
        <v>74</v>
      </c>
      <c r="E239" t="s">
        <v>288</v>
      </c>
      <c r="F239" t="s">
        <v>465</v>
      </c>
      <c r="G239" t="s">
        <v>462</v>
      </c>
      <c r="H239" t="b">
        <v>0</v>
      </c>
      <c r="I239" t="s">
        <v>1796</v>
      </c>
      <c r="J239" t="s">
        <v>1013</v>
      </c>
      <c r="K239" t="s">
        <v>1014</v>
      </c>
      <c r="L239" t="str">
        <f t="shared" si="14"/>
        <v>Kushal Pal  Singh</v>
      </c>
      <c r="M239" s="5">
        <v>8200</v>
      </c>
      <c r="N239" s="9">
        <v>180.44</v>
      </c>
      <c r="O239" s="5">
        <v>2611000000000</v>
      </c>
      <c r="P239" s="9">
        <v>69.400000000000006</v>
      </c>
      <c r="Q239" s="9">
        <v>11.2</v>
      </c>
      <c r="R239" s="9">
        <v>49.7</v>
      </c>
      <c r="S239" s="11">
        <v>1366417754</v>
      </c>
      <c r="T239" s="11">
        <f t="shared" ca="1" si="12"/>
        <v>92.866546280654745</v>
      </c>
      <c r="U239">
        <v>1931</v>
      </c>
      <c r="V239">
        <v>8</v>
      </c>
      <c r="W239">
        <v>15</v>
      </c>
      <c r="X239" s="3">
        <f t="shared" si="13"/>
        <v>11550</v>
      </c>
      <c r="Y239" s="3">
        <f t="shared" ca="1" si="15"/>
        <v>45470</v>
      </c>
    </row>
    <row r="240" spans="1:25" x14ac:dyDescent="0.6">
      <c r="A240">
        <v>249</v>
      </c>
      <c r="B240" t="s">
        <v>462</v>
      </c>
      <c r="C240" t="s">
        <v>1015</v>
      </c>
      <c r="D240" t="s">
        <v>105</v>
      </c>
      <c r="E240" t="s">
        <v>153</v>
      </c>
      <c r="F240" t="s">
        <v>465</v>
      </c>
      <c r="G240" t="s">
        <v>462</v>
      </c>
      <c r="H240" t="b">
        <v>1</v>
      </c>
      <c r="I240" t="s">
        <v>1796</v>
      </c>
      <c r="J240" t="s">
        <v>384</v>
      </c>
      <c r="K240" t="s">
        <v>1016</v>
      </c>
      <c r="L240" t="str">
        <f t="shared" si="14"/>
        <v>Jianlin  Wang</v>
      </c>
      <c r="M240" s="5">
        <v>8200</v>
      </c>
      <c r="N240" s="9">
        <v>125.08</v>
      </c>
      <c r="O240" s="5">
        <v>19910000000000</v>
      </c>
      <c r="P240" s="9">
        <v>77</v>
      </c>
      <c r="Q240" s="9">
        <v>9.4</v>
      </c>
      <c r="R240" s="9">
        <v>59.2</v>
      </c>
      <c r="S240" s="11">
        <v>1397715000</v>
      </c>
      <c r="T240" s="11">
        <f t="shared" ca="1" si="12"/>
        <v>69.737862954536695</v>
      </c>
      <c r="U240">
        <v>1954</v>
      </c>
      <c r="V240">
        <v>10</v>
      </c>
      <c r="W240">
        <v>1</v>
      </c>
      <c r="X240" s="3">
        <f t="shared" si="13"/>
        <v>19998</v>
      </c>
      <c r="Y240" s="3">
        <f t="shared" ca="1" si="15"/>
        <v>45470</v>
      </c>
    </row>
    <row r="241" spans="1:25" x14ac:dyDescent="0.6">
      <c r="A241">
        <v>249</v>
      </c>
      <c r="B241" t="s">
        <v>462</v>
      </c>
      <c r="C241" t="s">
        <v>1017</v>
      </c>
      <c r="D241" t="s">
        <v>105</v>
      </c>
      <c r="E241" t="s">
        <v>336</v>
      </c>
      <c r="F241" t="s">
        <v>465</v>
      </c>
      <c r="G241" t="s">
        <v>462</v>
      </c>
      <c r="H241" t="b">
        <v>0</v>
      </c>
      <c r="I241" t="s">
        <v>1797</v>
      </c>
      <c r="J241" t="s">
        <v>1018</v>
      </c>
      <c r="K241" t="s">
        <v>1019</v>
      </c>
      <c r="L241" t="str">
        <f t="shared" si="14"/>
        <v>Huiyan  Yang</v>
      </c>
      <c r="M241" s="5">
        <v>8200</v>
      </c>
      <c r="N241" s="9">
        <v>125.08</v>
      </c>
      <c r="O241" s="5">
        <v>19910000000000</v>
      </c>
      <c r="P241" s="9">
        <v>77</v>
      </c>
      <c r="Q241" s="9">
        <v>9.4</v>
      </c>
      <c r="R241" s="9">
        <v>59.2</v>
      </c>
      <c r="S241" s="11">
        <v>1397715000</v>
      </c>
      <c r="T241" s="11">
        <f t="shared" ca="1" si="12"/>
        <v>42.748802190280628</v>
      </c>
      <c r="U241">
        <v>1981</v>
      </c>
      <c r="V241">
        <v>9</v>
      </c>
      <c r="W241">
        <v>27</v>
      </c>
      <c r="X241" s="3">
        <f t="shared" si="13"/>
        <v>29856</v>
      </c>
      <c r="Y241" s="3">
        <f t="shared" ca="1" si="15"/>
        <v>45470</v>
      </c>
    </row>
    <row r="242" spans="1:25" x14ac:dyDescent="0.6">
      <c r="A242">
        <v>256</v>
      </c>
      <c r="B242" t="s">
        <v>72</v>
      </c>
      <c r="C242" t="s">
        <v>1020</v>
      </c>
      <c r="D242" t="s">
        <v>23</v>
      </c>
      <c r="E242" t="s">
        <v>24</v>
      </c>
      <c r="F242" t="s">
        <v>72</v>
      </c>
      <c r="G242" t="s">
        <v>72</v>
      </c>
      <c r="H242" t="b">
        <v>0</v>
      </c>
      <c r="I242" t="s">
        <v>1796</v>
      </c>
      <c r="J242" t="s">
        <v>1021</v>
      </c>
      <c r="K242" t="s">
        <v>1022</v>
      </c>
      <c r="L242" t="str">
        <f t="shared" si="14"/>
        <v>Laurent  Dassault</v>
      </c>
      <c r="M242" s="5">
        <v>8100</v>
      </c>
      <c r="N242" s="9">
        <v>110.05</v>
      </c>
      <c r="O242" s="5">
        <v>2715518274227</v>
      </c>
      <c r="P242" s="9">
        <v>82.5</v>
      </c>
      <c r="Q242" s="9">
        <v>24.2</v>
      </c>
      <c r="R242" s="9">
        <v>60.7</v>
      </c>
      <c r="S242" s="11">
        <v>67059887</v>
      </c>
      <c r="T242" s="11">
        <f t="shared" ca="1" si="12"/>
        <v>70.973305954825463</v>
      </c>
      <c r="U242">
        <v>1953</v>
      </c>
      <c r="V242">
        <v>7</v>
      </c>
      <c r="W242">
        <v>7</v>
      </c>
      <c r="X242" s="3">
        <f t="shared" si="13"/>
        <v>19547</v>
      </c>
      <c r="Y242" s="3">
        <f t="shared" ca="1" si="15"/>
        <v>45470</v>
      </c>
    </row>
    <row r="243" spans="1:25" x14ac:dyDescent="0.6">
      <c r="A243">
        <v>256</v>
      </c>
      <c r="B243" t="s">
        <v>72</v>
      </c>
      <c r="C243" t="s">
        <v>1023</v>
      </c>
      <c r="D243" t="s">
        <v>23</v>
      </c>
      <c r="E243" t="s">
        <v>24</v>
      </c>
      <c r="F243" t="s">
        <v>72</v>
      </c>
      <c r="G243" t="s">
        <v>72</v>
      </c>
      <c r="H243" t="b">
        <v>0</v>
      </c>
      <c r="I243" t="s">
        <v>1796</v>
      </c>
      <c r="J243" t="s">
        <v>1021</v>
      </c>
      <c r="K243" t="s">
        <v>1024</v>
      </c>
      <c r="L243" t="str">
        <f t="shared" si="14"/>
        <v>Thierry  Dassault</v>
      </c>
      <c r="M243" s="5">
        <v>8100</v>
      </c>
      <c r="N243" s="9">
        <v>110.05</v>
      </c>
      <c r="O243" s="5">
        <v>2715518274227</v>
      </c>
      <c r="P243" s="9">
        <v>82.5</v>
      </c>
      <c r="Q243" s="9">
        <v>24.2</v>
      </c>
      <c r="R243" s="9">
        <v>60.7</v>
      </c>
      <c r="S243" s="11">
        <v>67059887</v>
      </c>
      <c r="T243" s="11">
        <f t="shared" ca="1" si="12"/>
        <v>67.255304585900063</v>
      </c>
      <c r="U243">
        <v>1957</v>
      </c>
      <c r="V243">
        <v>3</v>
      </c>
      <c r="W243">
        <v>26</v>
      </c>
      <c r="X243" s="3">
        <f t="shared" si="13"/>
        <v>20905</v>
      </c>
      <c r="Y243" s="3">
        <f t="shared" ca="1" si="15"/>
        <v>45470</v>
      </c>
    </row>
    <row r="244" spans="1:25" x14ac:dyDescent="0.6">
      <c r="A244">
        <v>256</v>
      </c>
      <c r="B244" t="s">
        <v>103</v>
      </c>
      <c r="C244" t="s">
        <v>1025</v>
      </c>
      <c r="D244" t="s">
        <v>32</v>
      </c>
      <c r="E244" t="s">
        <v>742</v>
      </c>
      <c r="F244" t="s">
        <v>1026</v>
      </c>
      <c r="G244" t="s">
        <v>103</v>
      </c>
      <c r="H244" t="b">
        <v>1</v>
      </c>
      <c r="I244" t="s">
        <v>1796</v>
      </c>
      <c r="J244" t="s">
        <v>1027</v>
      </c>
      <c r="K244" t="s">
        <v>1028</v>
      </c>
      <c r="L244" t="str">
        <f t="shared" si="14"/>
        <v>Tilman  Fertitta</v>
      </c>
      <c r="M244" s="5">
        <v>8100</v>
      </c>
      <c r="N244" s="9">
        <v>117.24</v>
      </c>
      <c r="O244" s="5">
        <v>21427700000000</v>
      </c>
      <c r="P244" s="9">
        <v>78.5</v>
      </c>
      <c r="Q244" s="9">
        <v>9.6</v>
      </c>
      <c r="R244" s="9">
        <v>36.6</v>
      </c>
      <c r="S244" s="11">
        <v>328239523</v>
      </c>
      <c r="T244" s="11">
        <f t="shared" ca="1" si="12"/>
        <v>67.006160164271051</v>
      </c>
      <c r="U244">
        <v>1957</v>
      </c>
      <c r="V244">
        <v>6</v>
      </c>
      <c r="W244">
        <v>25</v>
      </c>
      <c r="X244" s="3">
        <f t="shared" si="13"/>
        <v>20996</v>
      </c>
      <c r="Y244" s="3">
        <f t="shared" ca="1" si="15"/>
        <v>45470</v>
      </c>
    </row>
    <row r="245" spans="1:25" x14ac:dyDescent="0.6">
      <c r="A245">
        <v>256</v>
      </c>
      <c r="B245" t="s">
        <v>72</v>
      </c>
      <c r="C245" t="s">
        <v>1029</v>
      </c>
      <c r="D245" t="s">
        <v>23</v>
      </c>
      <c r="E245" t="s">
        <v>24</v>
      </c>
      <c r="F245" t="s">
        <v>72</v>
      </c>
      <c r="G245" t="s">
        <v>72</v>
      </c>
      <c r="H245" t="b">
        <v>0</v>
      </c>
      <c r="I245" t="s">
        <v>1797</v>
      </c>
      <c r="J245" t="s">
        <v>1030</v>
      </c>
      <c r="K245" t="s">
        <v>1031</v>
      </c>
      <c r="L245" t="str">
        <f t="shared" si="14"/>
        <v>Marie-Hélène  Habert-Dassault</v>
      </c>
      <c r="M245" s="5">
        <v>8100</v>
      </c>
      <c r="N245" s="9">
        <v>110.05</v>
      </c>
      <c r="O245" s="5">
        <v>2715518274227</v>
      </c>
      <c r="P245" s="9">
        <v>82.5</v>
      </c>
      <c r="Q245" s="9">
        <v>24.2</v>
      </c>
      <c r="R245" s="9">
        <v>60.7</v>
      </c>
      <c r="S245" s="11">
        <v>67059887</v>
      </c>
      <c r="T245" s="11">
        <f t="shared" ca="1" si="12"/>
        <v>59.230663928815879</v>
      </c>
      <c r="U245">
        <v>1965</v>
      </c>
      <c r="V245">
        <v>4</v>
      </c>
      <c r="W245">
        <v>4</v>
      </c>
      <c r="X245" s="3">
        <f t="shared" si="13"/>
        <v>23836</v>
      </c>
      <c r="Y245" s="3">
        <f t="shared" ca="1" si="15"/>
        <v>45470</v>
      </c>
    </row>
    <row r="246" spans="1:25" x14ac:dyDescent="0.6">
      <c r="A246">
        <v>256</v>
      </c>
      <c r="B246" t="s">
        <v>196</v>
      </c>
      <c r="C246" t="s">
        <v>1032</v>
      </c>
      <c r="D246" t="s">
        <v>170</v>
      </c>
      <c r="E246" t="s">
        <v>1033</v>
      </c>
      <c r="F246" t="s">
        <v>1034</v>
      </c>
      <c r="G246" t="s">
        <v>196</v>
      </c>
      <c r="H246" t="b">
        <v>1</v>
      </c>
      <c r="I246" t="s">
        <v>1796</v>
      </c>
      <c r="J246" t="s">
        <v>1035</v>
      </c>
      <c r="K246" t="s">
        <v>1036</v>
      </c>
      <c r="L246" t="str">
        <f t="shared" si="14"/>
        <v>Karel  Komarek</v>
      </c>
      <c r="M246" s="5">
        <v>8100</v>
      </c>
      <c r="N246" s="9">
        <v>99.55</v>
      </c>
      <c r="O246" s="5">
        <v>703082435360</v>
      </c>
      <c r="P246" s="9">
        <v>83.6</v>
      </c>
      <c r="Q246" s="9">
        <v>10.1</v>
      </c>
      <c r="R246" s="9">
        <v>28.8</v>
      </c>
      <c r="S246" s="11">
        <v>8574832</v>
      </c>
      <c r="T246" s="11">
        <f t="shared" ca="1" si="12"/>
        <v>55.285420944558524</v>
      </c>
      <c r="U246">
        <v>1969</v>
      </c>
      <c r="V246">
        <v>3</v>
      </c>
      <c r="W246">
        <v>15</v>
      </c>
      <c r="X246" s="3">
        <f t="shared" si="13"/>
        <v>25277</v>
      </c>
      <c r="Y246" s="3">
        <f t="shared" ca="1" si="15"/>
        <v>45470</v>
      </c>
    </row>
    <row r="247" spans="1:25" x14ac:dyDescent="0.6">
      <c r="A247">
        <v>261</v>
      </c>
      <c r="B247" t="s">
        <v>38</v>
      </c>
      <c r="C247" t="s">
        <v>1037</v>
      </c>
      <c r="D247" t="s">
        <v>32</v>
      </c>
      <c r="E247" t="s">
        <v>856</v>
      </c>
      <c r="F247" t="s">
        <v>857</v>
      </c>
      <c r="G247" t="s">
        <v>38</v>
      </c>
      <c r="H247" t="b">
        <v>1</v>
      </c>
      <c r="I247" t="s">
        <v>1796</v>
      </c>
      <c r="J247" t="s">
        <v>1038</v>
      </c>
      <c r="K247" t="s">
        <v>1039</v>
      </c>
      <c r="L247" t="str">
        <f t="shared" si="14"/>
        <v>Nathan  Blecharczyk</v>
      </c>
      <c r="M247" s="5">
        <v>8000</v>
      </c>
      <c r="N247" s="9">
        <v>117.24</v>
      </c>
      <c r="O247" s="5">
        <v>21427700000000</v>
      </c>
      <c r="P247" s="9">
        <v>78.5</v>
      </c>
      <c r="Q247" s="9">
        <v>9.6</v>
      </c>
      <c r="R247" s="9">
        <v>36.6</v>
      </c>
      <c r="S247" s="11">
        <v>328239523</v>
      </c>
      <c r="T247" s="11">
        <f t="shared" ca="1" si="12"/>
        <v>41.044521217652047</v>
      </c>
      <c r="U247">
        <v>1983</v>
      </c>
      <c r="V247">
        <v>6</v>
      </c>
      <c r="W247">
        <v>11</v>
      </c>
      <c r="X247" s="3">
        <f t="shared" si="13"/>
        <v>30478</v>
      </c>
      <c r="Y247" s="3">
        <f t="shared" ca="1" si="15"/>
        <v>45470</v>
      </c>
    </row>
    <row r="248" spans="1:25" x14ac:dyDescent="0.6">
      <c r="A248">
        <v>261</v>
      </c>
      <c r="B248" t="s">
        <v>292</v>
      </c>
      <c r="C248" t="s">
        <v>1040</v>
      </c>
      <c r="D248" t="s">
        <v>327</v>
      </c>
      <c r="E248" t="s">
        <v>328</v>
      </c>
      <c r="F248" t="s">
        <v>403</v>
      </c>
      <c r="G248" t="s">
        <v>292</v>
      </c>
      <c r="H248" t="b">
        <v>1</v>
      </c>
      <c r="I248" t="s">
        <v>1796</v>
      </c>
      <c r="J248" t="s">
        <v>1041</v>
      </c>
      <c r="K248" t="s">
        <v>377</v>
      </c>
      <c r="L248" t="str">
        <f t="shared" si="14"/>
        <v>Leonid  Fedun</v>
      </c>
      <c r="M248" s="5">
        <v>8000</v>
      </c>
      <c r="N248" s="9">
        <v>180.75</v>
      </c>
      <c r="O248" s="5">
        <v>1699876578871</v>
      </c>
      <c r="P248" s="9">
        <v>72.7</v>
      </c>
      <c r="Q248" s="9">
        <v>11.4</v>
      </c>
      <c r="R248" s="9">
        <v>46.2</v>
      </c>
      <c r="S248" s="11">
        <v>144373535</v>
      </c>
      <c r="T248" s="11">
        <f t="shared" ca="1" si="12"/>
        <v>68.225211284370914</v>
      </c>
      <c r="U248">
        <v>1956</v>
      </c>
      <c r="V248">
        <v>4</v>
      </c>
      <c r="W248">
        <v>5</v>
      </c>
      <c r="X248" s="3">
        <f t="shared" si="13"/>
        <v>20550</v>
      </c>
      <c r="Y248" s="3">
        <f t="shared" ca="1" si="15"/>
        <v>45470</v>
      </c>
    </row>
    <row r="249" spans="1:25" x14ac:dyDescent="0.6">
      <c r="A249">
        <v>261</v>
      </c>
      <c r="B249" t="s">
        <v>21</v>
      </c>
      <c r="C249" t="s">
        <v>1042</v>
      </c>
      <c r="D249" t="s">
        <v>32</v>
      </c>
      <c r="E249" t="s">
        <v>984</v>
      </c>
      <c r="F249" t="s">
        <v>1043</v>
      </c>
      <c r="G249" t="s">
        <v>21</v>
      </c>
      <c r="H249" t="b">
        <v>1</v>
      </c>
      <c r="I249" t="s">
        <v>1796</v>
      </c>
      <c r="J249" t="s">
        <v>1044</v>
      </c>
      <c r="K249" t="s">
        <v>28</v>
      </c>
      <c r="L249" t="str">
        <f t="shared" si="14"/>
        <v>Bernard  Marcus</v>
      </c>
      <c r="M249" s="5">
        <v>8000</v>
      </c>
      <c r="N249" s="9">
        <v>117.24</v>
      </c>
      <c r="O249" s="5">
        <v>21427700000000</v>
      </c>
      <c r="P249" s="9">
        <v>78.5</v>
      </c>
      <c r="Q249" s="9">
        <v>9.6</v>
      </c>
      <c r="R249" s="9">
        <v>36.6</v>
      </c>
      <c r="S249" s="11">
        <v>328239523</v>
      </c>
      <c r="T249" s="11">
        <f t="shared" ca="1" si="12"/>
        <v>95.126625598904866</v>
      </c>
      <c r="U249">
        <v>1929</v>
      </c>
      <c r="V249">
        <v>5</v>
      </c>
      <c r="W249">
        <v>12</v>
      </c>
      <c r="X249" s="3">
        <f t="shared" si="13"/>
        <v>10725</v>
      </c>
      <c r="Y249" s="3">
        <f t="shared" ca="1" si="15"/>
        <v>45470</v>
      </c>
    </row>
    <row r="250" spans="1:25" x14ac:dyDescent="0.6">
      <c r="A250">
        <v>261</v>
      </c>
      <c r="B250" t="s">
        <v>49</v>
      </c>
      <c r="C250" t="s">
        <v>1045</v>
      </c>
      <c r="D250" t="s">
        <v>32</v>
      </c>
      <c r="E250" t="s">
        <v>1046</v>
      </c>
      <c r="F250" t="s">
        <v>1047</v>
      </c>
      <c r="G250" t="s">
        <v>49</v>
      </c>
      <c r="H250" t="b">
        <v>1</v>
      </c>
      <c r="I250" t="s">
        <v>1796</v>
      </c>
      <c r="J250" t="s">
        <v>1048</v>
      </c>
      <c r="K250" t="s">
        <v>1049</v>
      </c>
      <c r="L250" t="str">
        <f t="shared" si="14"/>
        <v>Patrick  Ryan</v>
      </c>
      <c r="M250" s="5">
        <v>8000</v>
      </c>
      <c r="N250" s="9">
        <v>117.24</v>
      </c>
      <c r="O250" s="5">
        <v>21427700000000</v>
      </c>
      <c r="P250" s="9">
        <v>78.5</v>
      </c>
      <c r="Q250" s="9">
        <v>9.6</v>
      </c>
      <c r="R250" s="9">
        <v>36.6</v>
      </c>
      <c r="S250" s="11">
        <v>328239523</v>
      </c>
      <c r="T250" s="11">
        <f t="shared" ca="1" si="12"/>
        <v>87.118412046543469</v>
      </c>
      <c r="U250">
        <v>1937</v>
      </c>
      <c r="V250">
        <v>5</v>
      </c>
      <c r="W250">
        <v>15</v>
      </c>
      <c r="X250" s="3">
        <f t="shared" si="13"/>
        <v>13650</v>
      </c>
      <c r="Y250" s="3">
        <f t="shared" ca="1" si="15"/>
        <v>45470</v>
      </c>
    </row>
    <row r="251" spans="1:25" x14ac:dyDescent="0.6">
      <c r="A251">
        <v>261</v>
      </c>
      <c r="B251" t="s">
        <v>49</v>
      </c>
      <c r="C251" t="s">
        <v>1050</v>
      </c>
      <c r="D251" t="s">
        <v>32</v>
      </c>
      <c r="E251" t="s">
        <v>33</v>
      </c>
      <c r="F251" t="s">
        <v>802</v>
      </c>
      <c r="G251" t="s">
        <v>49</v>
      </c>
      <c r="H251" t="b">
        <v>1</v>
      </c>
      <c r="I251" t="s">
        <v>1796</v>
      </c>
      <c r="J251" t="s">
        <v>1051</v>
      </c>
      <c r="K251" t="s">
        <v>1052</v>
      </c>
      <c r="L251" t="str">
        <f t="shared" si="14"/>
        <v>Robert F.  Smith</v>
      </c>
      <c r="M251" s="5">
        <v>8000</v>
      </c>
      <c r="N251" s="9">
        <v>117.24</v>
      </c>
      <c r="O251" s="5">
        <v>21427700000000</v>
      </c>
      <c r="P251" s="9">
        <v>78.5</v>
      </c>
      <c r="Q251" s="9">
        <v>9.6</v>
      </c>
      <c r="R251" s="9">
        <v>36.6</v>
      </c>
      <c r="S251" s="11">
        <v>328239523</v>
      </c>
      <c r="T251" s="11">
        <f t="shared" ca="1" si="12"/>
        <v>61.570857416018427</v>
      </c>
      <c r="U251">
        <v>1962</v>
      </c>
      <c r="V251">
        <v>12</v>
      </c>
      <c r="W251">
        <v>1</v>
      </c>
      <c r="X251" s="3">
        <f t="shared" si="13"/>
        <v>22981</v>
      </c>
      <c r="Y251" s="3">
        <f t="shared" ca="1" si="15"/>
        <v>45470</v>
      </c>
    </row>
    <row r="252" spans="1:25" x14ac:dyDescent="0.6">
      <c r="A252">
        <v>261</v>
      </c>
      <c r="B252" t="s">
        <v>272</v>
      </c>
      <c r="C252" t="s">
        <v>1053</v>
      </c>
      <c r="D252" t="s">
        <v>487</v>
      </c>
      <c r="E252" t="s">
        <v>488</v>
      </c>
      <c r="F252" t="s">
        <v>1054</v>
      </c>
      <c r="G252" t="s">
        <v>272</v>
      </c>
      <c r="H252" t="b">
        <v>1</v>
      </c>
      <c r="I252" t="s">
        <v>1796</v>
      </c>
      <c r="J252" t="s">
        <v>1055</v>
      </c>
      <c r="K252" t="s">
        <v>648</v>
      </c>
      <c r="L252" t="str">
        <f t="shared" si="14"/>
        <v>Pavel  Tykac</v>
      </c>
      <c r="M252" s="5">
        <v>8000</v>
      </c>
      <c r="N252" s="9">
        <v>116.48</v>
      </c>
      <c r="O252" s="5">
        <v>246489245495</v>
      </c>
      <c r="P252" s="9">
        <v>79</v>
      </c>
      <c r="Q252" s="9">
        <v>14.9</v>
      </c>
      <c r="R252" s="9">
        <v>46.1</v>
      </c>
      <c r="S252" s="11">
        <v>10669709</v>
      </c>
      <c r="T252" s="11">
        <f t="shared" ca="1" si="12"/>
        <v>60.115703963017815</v>
      </c>
      <c r="U252">
        <v>1964</v>
      </c>
      <c r="V252">
        <v>5</v>
      </c>
      <c r="W252">
        <v>15</v>
      </c>
      <c r="X252" s="3">
        <f t="shared" si="13"/>
        <v>23512</v>
      </c>
      <c r="Y252" s="3">
        <f t="shared" ca="1" si="15"/>
        <v>45470</v>
      </c>
    </row>
    <row r="253" spans="1:25" x14ac:dyDescent="0.6">
      <c r="A253">
        <v>268</v>
      </c>
      <c r="B253" t="s">
        <v>49</v>
      </c>
      <c r="C253" t="s">
        <v>1056</v>
      </c>
      <c r="D253" t="s">
        <v>32</v>
      </c>
      <c r="E253" t="s">
        <v>1057</v>
      </c>
      <c r="F253" t="s">
        <v>802</v>
      </c>
      <c r="G253" t="s">
        <v>49</v>
      </c>
      <c r="H253" t="b">
        <v>1</v>
      </c>
      <c r="I253" t="s">
        <v>1796</v>
      </c>
      <c r="J253" t="s">
        <v>1058</v>
      </c>
      <c r="K253" t="s">
        <v>1059</v>
      </c>
      <c r="L253" t="str">
        <f t="shared" si="14"/>
        <v>Orlando  Bravo</v>
      </c>
      <c r="M253" s="5">
        <v>7900</v>
      </c>
      <c r="N253" s="9">
        <v>117.24</v>
      </c>
      <c r="O253" s="5">
        <v>21427700000000</v>
      </c>
      <c r="P253" s="9">
        <v>78.5</v>
      </c>
      <c r="Q253" s="9">
        <v>9.6</v>
      </c>
      <c r="R253" s="9">
        <v>36.6</v>
      </c>
      <c r="S253" s="11">
        <v>328239523</v>
      </c>
      <c r="T253" s="11">
        <f t="shared" ca="1" si="12"/>
        <v>53.759769027826174</v>
      </c>
      <c r="U253">
        <v>1970</v>
      </c>
      <c r="V253">
        <v>9</v>
      </c>
      <c r="W253">
        <v>23</v>
      </c>
      <c r="X253" s="3">
        <f t="shared" si="13"/>
        <v>25834</v>
      </c>
      <c r="Y253" s="3">
        <f t="shared" ca="1" si="15"/>
        <v>45470</v>
      </c>
    </row>
    <row r="254" spans="1:25" x14ac:dyDescent="0.6">
      <c r="A254">
        <v>268</v>
      </c>
      <c r="B254" t="s">
        <v>21</v>
      </c>
      <c r="C254" t="s">
        <v>1060</v>
      </c>
      <c r="D254" t="s">
        <v>105</v>
      </c>
      <c r="E254" t="s">
        <v>1061</v>
      </c>
      <c r="F254" t="s">
        <v>1062</v>
      </c>
      <c r="G254" t="s">
        <v>21</v>
      </c>
      <c r="H254" t="b">
        <v>1</v>
      </c>
      <c r="I254" t="s">
        <v>1796</v>
      </c>
      <c r="J254" t="s">
        <v>282</v>
      </c>
      <c r="K254" t="s">
        <v>1063</v>
      </c>
      <c r="L254" t="str">
        <f t="shared" si="14"/>
        <v>Shizhong  Ding</v>
      </c>
      <c r="M254" s="5">
        <v>7900</v>
      </c>
      <c r="N254" s="9">
        <v>125.08</v>
      </c>
      <c r="O254" s="5">
        <v>19910000000000</v>
      </c>
      <c r="P254" s="9">
        <v>77</v>
      </c>
      <c r="Q254" s="9">
        <v>9.4</v>
      </c>
      <c r="R254" s="9">
        <v>59.2</v>
      </c>
      <c r="S254" s="11">
        <v>1397715000</v>
      </c>
      <c r="T254" s="11">
        <f t="shared" ca="1" si="12"/>
        <v>53.570859674448705</v>
      </c>
      <c r="U254">
        <v>1970</v>
      </c>
      <c r="V254">
        <v>12</v>
      </c>
      <c r="W254">
        <v>1</v>
      </c>
      <c r="X254" s="3">
        <f t="shared" si="13"/>
        <v>25903</v>
      </c>
      <c r="Y254" s="3">
        <f t="shared" ca="1" si="15"/>
        <v>45470</v>
      </c>
    </row>
    <row r="255" spans="1:25" x14ac:dyDescent="0.6">
      <c r="A255">
        <v>268</v>
      </c>
      <c r="B255" t="s">
        <v>21</v>
      </c>
      <c r="C255" t="s">
        <v>1064</v>
      </c>
      <c r="D255" t="s">
        <v>32</v>
      </c>
      <c r="E255" t="s">
        <v>1065</v>
      </c>
      <c r="F255" t="s">
        <v>124</v>
      </c>
      <c r="G255" t="s">
        <v>21</v>
      </c>
      <c r="H255" t="b">
        <v>0</v>
      </c>
      <c r="I255" t="s">
        <v>1797</v>
      </c>
      <c r="J255" t="s">
        <v>1066</v>
      </c>
      <c r="K255" t="s">
        <v>1067</v>
      </c>
      <c r="L255" t="str">
        <f t="shared" si="14"/>
        <v>Nancy Walton  Laurie</v>
      </c>
      <c r="M255" s="5">
        <v>7900</v>
      </c>
      <c r="N255" s="9">
        <v>117.24</v>
      </c>
      <c r="O255" s="5">
        <v>21427700000000</v>
      </c>
      <c r="P255" s="9">
        <v>78.5</v>
      </c>
      <c r="Q255" s="9">
        <v>9.6</v>
      </c>
      <c r="R255" s="9">
        <v>36.6</v>
      </c>
      <c r="S255" s="11">
        <v>328239523</v>
      </c>
      <c r="T255" s="11">
        <f t="shared" ca="1" si="12"/>
        <v>73.118428354730099</v>
      </c>
      <c r="U255">
        <v>1951</v>
      </c>
      <c r="V255">
        <v>5</v>
      </c>
      <c r="W255">
        <v>15</v>
      </c>
      <c r="X255" s="3">
        <f t="shared" si="13"/>
        <v>18763</v>
      </c>
      <c r="Y255" s="3">
        <f t="shared" ca="1" si="15"/>
        <v>45470</v>
      </c>
    </row>
    <row r="256" spans="1:25" x14ac:dyDescent="0.6">
      <c r="A256">
        <v>268</v>
      </c>
      <c r="B256" t="s">
        <v>38</v>
      </c>
      <c r="C256" t="s">
        <v>1068</v>
      </c>
      <c r="D256" t="s">
        <v>800</v>
      </c>
      <c r="E256" t="s">
        <v>801</v>
      </c>
      <c r="F256" t="s">
        <v>1069</v>
      </c>
      <c r="G256" t="s">
        <v>38</v>
      </c>
      <c r="H256" t="b">
        <v>0</v>
      </c>
      <c r="I256" t="s">
        <v>1796</v>
      </c>
      <c r="J256" t="s">
        <v>1070</v>
      </c>
      <c r="K256" t="s">
        <v>1071</v>
      </c>
      <c r="L256" t="str">
        <f t="shared" si="14"/>
        <v>Jay Y.  Lee</v>
      </c>
      <c r="M256" s="5">
        <v>7900</v>
      </c>
      <c r="N256" s="9">
        <v>115.16</v>
      </c>
      <c r="O256" s="5">
        <v>2029000000000</v>
      </c>
      <c r="P256" s="9">
        <v>82.6</v>
      </c>
      <c r="Q256" s="9">
        <v>15.6</v>
      </c>
      <c r="R256" s="9">
        <v>33.200000000000003</v>
      </c>
      <c r="S256" s="11">
        <v>51709098</v>
      </c>
      <c r="T256" s="11">
        <f t="shared" ca="1" si="12"/>
        <v>56.008933717579254</v>
      </c>
      <c r="U256">
        <v>1968</v>
      </c>
      <c r="V256">
        <v>6</v>
      </c>
      <c r="W256">
        <v>23</v>
      </c>
      <c r="X256" s="3">
        <f t="shared" si="13"/>
        <v>25012</v>
      </c>
      <c r="Y256" s="3">
        <f t="shared" ca="1" si="15"/>
        <v>45470</v>
      </c>
    </row>
    <row r="257" spans="1:25" x14ac:dyDescent="0.6">
      <c r="A257">
        <v>268</v>
      </c>
      <c r="B257" t="s">
        <v>49</v>
      </c>
      <c r="C257" t="s">
        <v>1072</v>
      </c>
      <c r="D257" t="s">
        <v>32</v>
      </c>
      <c r="E257" t="s">
        <v>61</v>
      </c>
      <c r="F257" t="s">
        <v>802</v>
      </c>
      <c r="G257" t="s">
        <v>49</v>
      </c>
      <c r="H257" t="b">
        <v>1</v>
      </c>
      <c r="I257" t="s">
        <v>1796</v>
      </c>
      <c r="J257" t="s">
        <v>1073</v>
      </c>
      <c r="K257" t="s">
        <v>1074</v>
      </c>
      <c r="L257" t="str">
        <f t="shared" si="14"/>
        <v>Ramzi  Musallam</v>
      </c>
      <c r="M257" s="5">
        <v>7900</v>
      </c>
      <c r="N257" s="9">
        <v>117.24</v>
      </c>
      <c r="O257" s="5">
        <v>21427700000000</v>
      </c>
      <c r="P257" s="9">
        <v>78.5</v>
      </c>
      <c r="Q257" s="9">
        <v>9.6</v>
      </c>
      <c r="R257" s="9">
        <v>36.6</v>
      </c>
      <c r="S257" s="11">
        <v>328239523</v>
      </c>
      <c r="T257" s="11">
        <f t="shared" ca="1" si="12"/>
        <v>55.773487031700292</v>
      </c>
      <c r="U257">
        <v>1968</v>
      </c>
      <c r="V257">
        <v>9</v>
      </c>
      <c r="W257">
        <v>17</v>
      </c>
      <c r="X257" s="3">
        <f t="shared" si="13"/>
        <v>25098</v>
      </c>
      <c r="Y257" s="3">
        <f t="shared" ca="1" si="15"/>
        <v>45470</v>
      </c>
    </row>
    <row r="258" spans="1:25" x14ac:dyDescent="0.6">
      <c r="A258">
        <v>268</v>
      </c>
      <c r="B258" t="s">
        <v>49</v>
      </c>
      <c r="C258" t="s">
        <v>1075</v>
      </c>
      <c r="D258" t="s">
        <v>32</v>
      </c>
      <c r="E258" t="s">
        <v>61</v>
      </c>
      <c r="F258" t="s">
        <v>204</v>
      </c>
      <c r="G258" t="s">
        <v>49</v>
      </c>
      <c r="H258" t="b">
        <v>1</v>
      </c>
      <c r="I258" t="s">
        <v>1796</v>
      </c>
      <c r="J258" t="s">
        <v>1076</v>
      </c>
      <c r="K258" t="s">
        <v>137</v>
      </c>
      <c r="L258" t="str">
        <f t="shared" si="14"/>
        <v>David  Shaw</v>
      </c>
      <c r="M258" s="5">
        <v>7900</v>
      </c>
      <c r="N258" s="9">
        <v>117.24</v>
      </c>
      <c r="O258" s="5">
        <v>21427700000000</v>
      </c>
      <c r="P258" s="9">
        <v>78.5</v>
      </c>
      <c r="Q258" s="9">
        <v>9.6</v>
      </c>
      <c r="R258" s="9">
        <v>36.6</v>
      </c>
      <c r="S258" s="11">
        <v>328239523</v>
      </c>
      <c r="T258" s="11">
        <f t="shared" ref="T258:T321" ca="1" si="16">YEARFRAC(X258,Y258,1)</f>
        <v>73.247104961337826</v>
      </c>
      <c r="U258">
        <v>1951</v>
      </c>
      <c r="V258">
        <v>3</v>
      </c>
      <c r="W258">
        <v>29</v>
      </c>
      <c r="X258" s="3">
        <f t="shared" ref="X258:X321" si="17">DATE(U258,V258,W258)</f>
        <v>18716</v>
      </c>
      <c r="Y258" s="3">
        <f t="shared" ca="1" si="15"/>
        <v>45470</v>
      </c>
    </row>
    <row r="259" spans="1:25" x14ac:dyDescent="0.6">
      <c r="A259">
        <v>268</v>
      </c>
      <c r="B259" t="s">
        <v>272</v>
      </c>
      <c r="C259" t="s">
        <v>1077</v>
      </c>
      <c r="D259" t="s">
        <v>327</v>
      </c>
      <c r="E259" t="s">
        <v>328</v>
      </c>
      <c r="F259" t="s">
        <v>1078</v>
      </c>
      <c r="G259" t="s">
        <v>272</v>
      </c>
      <c r="H259" t="b">
        <v>1</v>
      </c>
      <c r="I259" t="s">
        <v>1796</v>
      </c>
      <c r="J259" t="s">
        <v>1079</v>
      </c>
      <c r="K259" t="s">
        <v>798</v>
      </c>
      <c r="L259" t="str">
        <f t="shared" ref="L259:L322" si="18">_xlfn.CONCAT(K259, "  ",J259)</f>
        <v>Andrei  Skoch &amp; family</v>
      </c>
      <c r="M259" s="5">
        <v>7900</v>
      </c>
      <c r="N259" s="9">
        <v>180.75</v>
      </c>
      <c r="O259" s="5">
        <v>1699876578871</v>
      </c>
      <c r="P259" s="9">
        <v>72.7</v>
      </c>
      <c r="Q259" s="9">
        <v>11.4</v>
      </c>
      <c r="R259" s="9">
        <v>46.2</v>
      </c>
      <c r="S259" s="11">
        <v>144373535</v>
      </c>
      <c r="T259" s="11">
        <f t="shared" ca="1" si="16"/>
        <v>58.405893271461721</v>
      </c>
      <c r="U259">
        <v>1966</v>
      </c>
      <c r="V259">
        <v>1</v>
      </c>
      <c r="W259">
        <v>30</v>
      </c>
      <c r="X259" s="3">
        <f t="shared" si="17"/>
        <v>24137</v>
      </c>
      <c r="Y259" s="3">
        <f t="shared" ref="Y259:Y322" ca="1" si="19">TODAY()</f>
        <v>45470</v>
      </c>
    </row>
    <row r="260" spans="1:25" x14ac:dyDescent="0.6">
      <c r="A260">
        <v>268</v>
      </c>
      <c r="B260" t="s">
        <v>72</v>
      </c>
      <c r="C260" t="s">
        <v>1080</v>
      </c>
      <c r="D260" t="s">
        <v>208</v>
      </c>
      <c r="E260" t="s">
        <v>1081</v>
      </c>
      <c r="F260" t="s">
        <v>1082</v>
      </c>
      <c r="G260" t="s">
        <v>72</v>
      </c>
      <c r="H260" t="b">
        <v>1</v>
      </c>
      <c r="I260" t="s">
        <v>1796</v>
      </c>
      <c r="J260" t="s">
        <v>1083</v>
      </c>
      <c r="K260" t="s">
        <v>755</v>
      </c>
      <c r="L260" t="str">
        <f t="shared" si="18"/>
        <v>Georg  Stumpf</v>
      </c>
      <c r="M260" s="5">
        <v>7900</v>
      </c>
      <c r="N260" s="9">
        <v>118.06</v>
      </c>
      <c r="O260" s="5">
        <v>446314739528</v>
      </c>
      <c r="P260" s="9">
        <v>81.599999999999994</v>
      </c>
      <c r="Q260" s="9">
        <v>25.4</v>
      </c>
      <c r="R260" s="9">
        <v>51.4</v>
      </c>
      <c r="S260" s="11">
        <v>8877067</v>
      </c>
      <c r="T260" s="11">
        <f t="shared" ca="1" si="16"/>
        <v>51.781703600392582</v>
      </c>
      <c r="U260">
        <v>1972</v>
      </c>
      <c r="V260">
        <v>9</v>
      </c>
      <c r="W260">
        <v>14</v>
      </c>
      <c r="X260" s="3">
        <f t="shared" si="17"/>
        <v>26556</v>
      </c>
      <c r="Y260" s="3">
        <f t="shared" ca="1" si="19"/>
        <v>45470</v>
      </c>
    </row>
    <row r="261" spans="1:25" x14ac:dyDescent="0.6">
      <c r="A261">
        <v>276</v>
      </c>
      <c r="B261" t="s">
        <v>65</v>
      </c>
      <c r="C261" t="s">
        <v>1084</v>
      </c>
      <c r="D261" t="s">
        <v>32</v>
      </c>
      <c r="E261" t="s">
        <v>1085</v>
      </c>
      <c r="F261" t="s">
        <v>65</v>
      </c>
      <c r="G261" t="s">
        <v>65</v>
      </c>
      <c r="H261" t="b">
        <v>1</v>
      </c>
      <c r="I261" t="s">
        <v>1796</v>
      </c>
      <c r="J261" t="s">
        <v>1086</v>
      </c>
      <c r="K261" t="s">
        <v>1087</v>
      </c>
      <c r="L261" t="str">
        <f t="shared" si="18"/>
        <v>Rocco  Commisso</v>
      </c>
      <c r="M261" s="5">
        <v>7800</v>
      </c>
      <c r="N261" s="9">
        <v>117.24</v>
      </c>
      <c r="O261" s="5">
        <v>21427700000000</v>
      </c>
      <c r="P261" s="9">
        <v>78.5</v>
      </c>
      <c r="Q261" s="9">
        <v>9.6</v>
      </c>
      <c r="R261" s="9">
        <v>36.6</v>
      </c>
      <c r="S261" s="11">
        <v>328239523</v>
      </c>
      <c r="T261" s="11">
        <f t="shared" ca="1" si="16"/>
        <v>74.587268993839842</v>
      </c>
      <c r="U261">
        <v>1949</v>
      </c>
      <c r="V261">
        <v>11</v>
      </c>
      <c r="W261">
        <v>25</v>
      </c>
      <c r="X261" s="3">
        <f t="shared" si="17"/>
        <v>18227</v>
      </c>
      <c r="Y261" s="3">
        <f t="shared" ca="1" si="19"/>
        <v>45470</v>
      </c>
    </row>
    <row r="262" spans="1:25" x14ac:dyDescent="0.6">
      <c r="A262">
        <v>276</v>
      </c>
      <c r="B262" t="s">
        <v>250</v>
      </c>
      <c r="C262" t="s">
        <v>1088</v>
      </c>
      <c r="D262" t="s">
        <v>105</v>
      </c>
      <c r="E262" t="s">
        <v>106</v>
      </c>
      <c r="F262" t="s">
        <v>1089</v>
      </c>
      <c r="G262" t="s">
        <v>250</v>
      </c>
      <c r="H262" t="b">
        <v>1</v>
      </c>
      <c r="I262" t="s">
        <v>1796</v>
      </c>
      <c r="J262" t="s">
        <v>419</v>
      </c>
      <c r="K262" t="s">
        <v>1090</v>
      </c>
      <c r="L262" t="str">
        <f t="shared" si="18"/>
        <v>Shuirong  Li</v>
      </c>
      <c r="M262" s="5">
        <v>7800</v>
      </c>
      <c r="N262" s="9">
        <v>125.08</v>
      </c>
      <c r="O262" s="5">
        <v>19910000000000</v>
      </c>
      <c r="P262" s="9">
        <v>77</v>
      </c>
      <c r="Q262" s="9">
        <v>9.4</v>
      </c>
      <c r="R262" s="9">
        <v>59.2</v>
      </c>
      <c r="S262" s="11">
        <v>1397715000</v>
      </c>
      <c r="T262" s="11">
        <f t="shared" ca="1" si="16"/>
        <v>67.987025354124512</v>
      </c>
      <c r="U262">
        <v>1956</v>
      </c>
      <c r="V262">
        <v>7</v>
      </c>
      <c r="W262">
        <v>1</v>
      </c>
      <c r="X262" s="3">
        <f t="shared" si="17"/>
        <v>20637</v>
      </c>
      <c r="Y262" s="3">
        <f t="shared" ca="1" si="19"/>
        <v>45470</v>
      </c>
    </row>
    <row r="263" spans="1:25" x14ac:dyDescent="0.6">
      <c r="A263">
        <v>276</v>
      </c>
      <c r="B263" t="s">
        <v>38</v>
      </c>
      <c r="C263" t="s">
        <v>1091</v>
      </c>
      <c r="D263" t="s">
        <v>105</v>
      </c>
      <c r="E263" t="s">
        <v>246</v>
      </c>
      <c r="F263" t="s">
        <v>1092</v>
      </c>
      <c r="G263" t="s">
        <v>38</v>
      </c>
      <c r="H263" t="b">
        <v>1</v>
      </c>
      <c r="I263" t="s">
        <v>1796</v>
      </c>
      <c r="J263" t="s">
        <v>1093</v>
      </c>
      <c r="K263" t="s">
        <v>1094</v>
      </c>
      <c r="L263" t="str">
        <f t="shared" si="18"/>
        <v>Shi  Qi</v>
      </c>
      <c r="M263" s="5">
        <v>7800</v>
      </c>
      <c r="N263" s="9">
        <v>125.08</v>
      </c>
      <c r="O263" s="5">
        <v>19910000000000</v>
      </c>
      <c r="P263" s="9">
        <v>77</v>
      </c>
      <c r="Q263" s="9">
        <v>9.4</v>
      </c>
      <c r="R263" s="9">
        <v>59.2</v>
      </c>
      <c r="S263" s="11">
        <v>1397715000</v>
      </c>
      <c r="T263" s="11">
        <f t="shared" ca="1" si="16"/>
        <v>54.479814824033056</v>
      </c>
      <c r="U263">
        <v>1970</v>
      </c>
      <c r="V263">
        <v>1</v>
      </c>
      <c r="W263">
        <v>3</v>
      </c>
      <c r="X263" s="3">
        <f t="shared" si="17"/>
        <v>25571</v>
      </c>
      <c r="Y263" s="3">
        <f t="shared" ca="1" si="19"/>
        <v>45470</v>
      </c>
    </row>
    <row r="264" spans="1:25" x14ac:dyDescent="0.6">
      <c r="A264">
        <v>276</v>
      </c>
      <c r="B264" t="s">
        <v>250</v>
      </c>
      <c r="C264" t="s">
        <v>1095</v>
      </c>
      <c r="D264" t="s">
        <v>105</v>
      </c>
      <c r="E264" t="s">
        <v>602</v>
      </c>
      <c r="F264" t="s">
        <v>1096</v>
      </c>
      <c r="G264" t="s">
        <v>250</v>
      </c>
      <c r="H264" t="b">
        <v>1</v>
      </c>
      <c r="I264" t="s">
        <v>1796</v>
      </c>
      <c r="J264" t="s">
        <v>1097</v>
      </c>
      <c r="K264" t="s">
        <v>1098</v>
      </c>
      <c r="L264" t="str">
        <f t="shared" si="18"/>
        <v>Liangsong  Yao</v>
      </c>
      <c r="M264" s="5">
        <v>7800</v>
      </c>
      <c r="N264" s="9">
        <v>125.08</v>
      </c>
      <c r="O264" s="5">
        <v>19910000000000</v>
      </c>
      <c r="P264" s="9">
        <v>77</v>
      </c>
      <c r="Q264" s="9">
        <v>9.4</v>
      </c>
      <c r="R264" s="9">
        <v>59.2</v>
      </c>
      <c r="S264" s="11">
        <v>1397715000</v>
      </c>
      <c r="T264" s="11">
        <f t="shared" ca="1" si="16"/>
        <v>59.902158790000442</v>
      </c>
      <c r="U264">
        <v>1964</v>
      </c>
      <c r="V264">
        <v>8</v>
      </c>
      <c r="W264">
        <v>1</v>
      </c>
      <c r="X264" s="3">
        <f t="shared" si="17"/>
        <v>23590</v>
      </c>
      <c r="Y264" s="3">
        <f t="shared" ca="1" si="19"/>
        <v>45470</v>
      </c>
    </row>
    <row r="265" spans="1:25" x14ac:dyDescent="0.6">
      <c r="A265">
        <v>282</v>
      </c>
      <c r="B265" t="s">
        <v>103</v>
      </c>
      <c r="C265" t="s">
        <v>1099</v>
      </c>
      <c r="D265" t="s">
        <v>23</v>
      </c>
      <c r="E265" t="s">
        <v>365</v>
      </c>
      <c r="F265" t="s">
        <v>366</v>
      </c>
      <c r="G265" t="s">
        <v>103</v>
      </c>
      <c r="H265" t="b">
        <v>0</v>
      </c>
      <c r="I265" t="s">
        <v>1796</v>
      </c>
      <c r="J265" t="s">
        <v>367</v>
      </c>
      <c r="K265" t="s">
        <v>1100</v>
      </c>
      <c r="L265" t="str">
        <f t="shared" si="18"/>
        <v>Jean-Michel  Besnier</v>
      </c>
      <c r="M265" s="5">
        <v>7700</v>
      </c>
      <c r="N265" s="9">
        <v>110.05</v>
      </c>
      <c r="O265" s="5">
        <v>2715518274227</v>
      </c>
      <c r="P265" s="9">
        <v>82.5</v>
      </c>
      <c r="Q265" s="9">
        <v>24.2</v>
      </c>
      <c r="R265" s="9">
        <v>60.7</v>
      </c>
      <c r="S265" s="11">
        <v>67059887</v>
      </c>
      <c r="T265" s="11">
        <f t="shared" ca="1" si="16"/>
        <v>57.060939343875383</v>
      </c>
      <c r="U265">
        <v>1967</v>
      </c>
      <c r="V265">
        <v>6</v>
      </c>
      <c r="W265">
        <v>5</v>
      </c>
      <c r="X265" s="3">
        <f t="shared" si="17"/>
        <v>24628</v>
      </c>
      <c r="Y265" s="3">
        <f t="shared" ca="1" si="19"/>
        <v>45470</v>
      </c>
    </row>
    <row r="266" spans="1:25" x14ac:dyDescent="0.6">
      <c r="A266">
        <v>282</v>
      </c>
      <c r="B266" t="s">
        <v>103</v>
      </c>
      <c r="C266" t="s">
        <v>1101</v>
      </c>
      <c r="D266" t="s">
        <v>23</v>
      </c>
      <c r="E266" t="s">
        <v>365</v>
      </c>
      <c r="F266" t="s">
        <v>366</v>
      </c>
      <c r="G266" t="s">
        <v>103</v>
      </c>
      <c r="H266" t="b">
        <v>0</v>
      </c>
      <c r="I266" t="s">
        <v>1797</v>
      </c>
      <c r="J266" t="s">
        <v>1102</v>
      </c>
      <c r="K266" t="s">
        <v>1103</v>
      </c>
      <c r="L266" t="str">
        <f t="shared" si="18"/>
        <v>Marie  Besnier Beauvalot</v>
      </c>
      <c r="M266" s="5">
        <v>7700</v>
      </c>
      <c r="N266" s="9">
        <v>110.05</v>
      </c>
      <c r="O266" s="5">
        <v>2715518274227</v>
      </c>
      <c r="P266" s="9">
        <v>82.5</v>
      </c>
      <c r="Q266" s="9">
        <v>24.2</v>
      </c>
      <c r="R266" s="9">
        <v>60.7</v>
      </c>
      <c r="S266" s="11">
        <v>67059887</v>
      </c>
      <c r="T266" s="11">
        <f t="shared" ca="1" si="16"/>
        <v>43.907647380908926</v>
      </c>
      <c r="U266">
        <v>1980</v>
      </c>
      <c r="V266">
        <v>7</v>
      </c>
      <c r="W266">
        <v>30</v>
      </c>
      <c r="X266" s="3">
        <f t="shared" si="17"/>
        <v>29432</v>
      </c>
      <c r="Y266" s="3">
        <f t="shared" ca="1" si="19"/>
        <v>45470</v>
      </c>
    </row>
    <row r="267" spans="1:25" x14ac:dyDescent="0.6">
      <c r="A267">
        <v>282</v>
      </c>
      <c r="B267" t="s">
        <v>59</v>
      </c>
      <c r="C267" t="s">
        <v>1104</v>
      </c>
      <c r="D267" t="s">
        <v>32</v>
      </c>
      <c r="E267" t="s">
        <v>886</v>
      </c>
      <c r="F267" t="s">
        <v>1105</v>
      </c>
      <c r="G267" t="s">
        <v>59</v>
      </c>
      <c r="H267" t="b">
        <v>1</v>
      </c>
      <c r="I267" t="s">
        <v>1796</v>
      </c>
      <c r="J267" t="s">
        <v>1106</v>
      </c>
      <c r="K267" t="s">
        <v>137</v>
      </c>
      <c r="L267" t="str">
        <f t="shared" si="18"/>
        <v>David  Geffen</v>
      </c>
      <c r="M267" s="5">
        <v>7700</v>
      </c>
      <c r="N267" s="9">
        <v>117.24</v>
      </c>
      <c r="O267" s="5">
        <v>21427700000000</v>
      </c>
      <c r="P267" s="9">
        <v>78.5</v>
      </c>
      <c r="Q267" s="9">
        <v>9.6</v>
      </c>
      <c r="R267" s="9">
        <v>36.6</v>
      </c>
      <c r="S267" s="11">
        <v>328239523</v>
      </c>
      <c r="T267" s="11">
        <f t="shared" ca="1" si="16"/>
        <v>81.345664585489629</v>
      </c>
      <c r="U267">
        <v>1943</v>
      </c>
      <c r="V267">
        <v>2</v>
      </c>
      <c r="W267">
        <v>21</v>
      </c>
      <c r="X267" s="3">
        <f t="shared" si="17"/>
        <v>15758</v>
      </c>
      <c r="Y267" s="3">
        <f t="shared" ca="1" si="19"/>
        <v>45470</v>
      </c>
    </row>
    <row r="268" spans="1:25" x14ac:dyDescent="0.6">
      <c r="A268">
        <v>282</v>
      </c>
      <c r="B268" t="s">
        <v>38</v>
      </c>
      <c r="C268" t="s">
        <v>1107</v>
      </c>
      <c r="D268" t="s">
        <v>105</v>
      </c>
      <c r="E268" t="s">
        <v>153</v>
      </c>
      <c r="F268" t="s">
        <v>1108</v>
      </c>
      <c r="G268" t="s">
        <v>38</v>
      </c>
      <c r="H268" t="b">
        <v>1</v>
      </c>
      <c r="I268" t="s">
        <v>1796</v>
      </c>
      <c r="J268" t="s">
        <v>419</v>
      </c>
      <c r="K268" t="s">
        <v>217</v>
      </c>
      <c r="L268" t="str">
        <f t="shared" si="18"/>
        <v>Robin  Li</v>
      </c>
      <c r="M268" s="5">
        <v>7700</v>
      </c>
      <c r="N268" s="9">
        <v>125.08</v>
      </c>
      <c r="O268" s="5">
        <v>19910000000000</v>
      </c>
      <c r="P268" s="9">
        <v>77</v>
      </c>
      <c r="Q268" s="9">
        <v>9.4</v>
      </c>
      <c r="R268" s="9">
        <v>59.2</v>
      </c>
      <c r="S268" s="11">
        <v>1397715000</v>
      </c>
      <c r="T268" s="11">
        <f t="shared" ca="1" si="16"/>
        <v>55.606484149855909</v>
      </c>
      <c r="U268">
        <v>1968</v>
      </c>
      <c r="V268">
        <v>11</v>
      </c>
      <c r="W268">
        <v>17</v>
      </c>
      <c r="X268" s="3">
        <f t="shared" si="17"/>
        <v>25159</v>
      </c>
      <c r="Y268" s="3">
        <f t="shared" ca="1" si="19"/>
        <v>45470</v>
      </c>
    </row>
    <row r="269" spans="1:25" x14ac:dyDescent="0.6">
      <c r="A269">
        <v>282</v>
      </c>
      <c r="B269" t="s">
        <v>381</v>
      </c>
      <c r="C269" t="s">
        <v>1109</v>
      </c>
      <c r="D269" t="s">
        <v>105</v>
      </c>
      <c r="E269" t="s">
        <v>655</v>
      </c>
      <c r="F269" t="s">
        <v>656</v>
      </c>
      <c r="G269" t="s">
        <v>381</v>
      </c>
      <c r="H269" t="b">
        <v>1</v>
      </c>
      <c r="I269" t="s">
        <v>1796</v>
      </c>
      <c r="J269" t="s">
        <v>657</v>
      </c>
      <c r="K269" t="s">
        <v>1110</v>
      </c>
      <c r="L269" t="str">
        <f t="shared" si="18"/>
        <v>Yonghao  Liu</v>
      </c>
      <c r="M269" s="5">
        <v>7700</v>
      </c>
      <c r="N269" s="9">
        <v>125.08</v>
      </c>
      <c r="O269" s="5">
        <v>19910000000000</v>
      </c>
      <c r="P269" s="9">
        <v>77</v>
      </c>
      <c r="Q269" s="9">
        <v>9.4</v>
      </c>
      <c r="R269" s="9">
        <v>59.2</v>
      </c>
      <c r="S269" s="11">
        <v>1397715000</v>
      </c>
      <c r="T269" s="11">
        <f t="shared" ca="1" si="16"/>
        <v>72.820008139405815</v>
      </c>
      <c r="U269">
        <v>1951</v>
      </c>
      <c r="V269">
        <v>9</v>
      </c>
      <c r="W269">
        <v>1</v>
      </c>
      <c r="X269" s="3">
        <f t="shared" si="17"/>
        <v>18872</v>
      </c>
      <c r="Y269" s="3">
        <f t="shared" ca="1" si="19"/>
        <v>45470</v>
      </c>
    </row>
    <row r="270" spans="1:25" x14ac:dyDescent="0.6">
      <c r="A270">
        <v>282</v>
      </c>
      <c r="B270" t="s">
        <v>38</v>
      </c>
      <c r="C270" t="s">
        <v>1111</v>
      </c>
      <c r="D270" t="s">
        <v>32</v>
      </c>
      <c r="E270" t="s">
        <v>464</v>
      </c>
      <c r="F270" t="s">
        <v>387</v>
      </c>
      <c r="G270" t="s">
        <v>38</v>
      </c>
      <c r="H270" t="b">
        <v>1</v>
      </c>
      <c r="I270" t="s">
        <v>1796</v>
      </c>
      <c r="J270" t="s">
        <v>1112</v>
      </c>
      <c r="K270" t="s">
        <v>1113</v>
      </c>
      <c r="L270" t="str">
        <f t="shared" si="18"/>
        <v>Henry  Samueli</v>
      </c>
      <c r="M270" s="5">
        <v>7700</v>
      </c>
      <c r="N270" s="9">
        <v>117.24</v>
      </c>
      <c r="O270" s="5">
        <v>21427700000000</v>
      </c>
      <c r="P270" s="9">
        <v>78.5</v>
      </c>
      <c r="Q270" s="9">
        <v>9.6</v>
      </c>
      <c r="R270" s="9">
        <v>36.6</v>
      </c>
      <c r="S270" s="11">
        <v>328239523</v>
      </c>
      <c r="T270" s="11">
        <f t="shared" ca="1" si="16"/>
        <v>69.767979022866612</v>
      </c>
      <c r="U270">
        <v>1954</v>
      </c>
      <c r="V270">
        <v>9</v>
      </c>
      <c r="W270">
        <v>20</v>
      </c>
      <c r="X270" s="3">
        <f t="shared" si="17"/>
        <v>19987</v>
      </c>
      <c r="Y270" s="3">
        <f t="shared" ca="1" si="19"/>
        <v>45470</v>
      </c>
    </row>
    <row r="271" spans="1:25" x14ac:dyDescent="0.6">
      <c r="A271">
        <v>282</v>
      </c>
      <c r="B271" t="s">
        <v>351</v>
      </c>
      <c r="C271" t="s">
        <v>1114</v>
      </c>
      <c r="D271" t="s">
        <v>32</v>
      </c>
      <c r="E271" t="s">
        <v>634</v>
      </c>
      <c r="F271" t="s">
        <v>548</v>
      </c>
      <c r="G271" t="s">
        <v>351</v>
      </c>
      <c r="H271" t="b">
        <v>1</v>
      </c>
      <c r="I271" t="s">
        <v>1796</v>
      </c>
      <c r="J271" t="s">
        <v>1115</v>
      </c>
      <c r="K271" t="s">
        <v>255</v>
      </c>
      <c r="L271" t="str">
        <f t="shared" si="18"/>
        <v>Reinhold  Schmieding</v>
      </c>
      <c r="M271" s="5">
        <v>7700</v>
      </c>
      <c r="N271" s="9">
        <v>117.24</v>
      </c>
      <c r="O271" s="5">
        <v>21427700000000</v>
      </c>
      <c r="P271" s="9">
        <v>78.5</v>
      </c>
      <c r="Q271" s="9">
        <v>9.6</v>
      </c>
      <c r="R271" s="9">
        <v>36.6</v>
      </c>
      <c r="S271" s="11">
        <v>328239523</v>
      </c>
      <c r="T271" s="11">
        <f t="shared" ca="1" si="16"/>
        <v>69.479818523153938</v>
      </c>
      <c r="U271">
        <v>1955</v>
      </c>
      <c r="V271">
        <v>1</v>
      </c>
      <c r="W271">
        <v>3</v>
      </c>
      <c r="X271" s="3">
        <f t="shared" si="17"/>
        <v>20092</v>
      </c>
      <c r="Y271" s="3">
        <f t="shared" ca="1" si="19"/>
        <v>45470</v>
      </c>
    </row>
    <row r="272" spans="1:25" x14ac:dyDescent="0.6">
      <c r="A272">
        <v>282</v>
      </c>
      <c r="B272" t="s">
        <v>462</v>
      </c>
      <c r="C272" t="s">
        <v>1116</v>
      </c>
      <c r="D272" t="s">
        <v>1117</v>
      </c>
      <c r="E272" t="s">
        <v>1118</v>
      </c>
      <c r="F272" t="s">
        <v>465</v>
      </c>
      <c r="G272" t="s">
        <v>462</v>
      </c>
      <c r="H272" t="b">
        <v>1</v>
      </c>
      <c r="I272" t="s">
        <v>1796</v>
      </c>
      <c r="J272" t="s">
        <v>1119</v>
      </c>
      <c r="K272" t="s">
        <v>1120</v>
      </c>
      <c r="L272" t="str">
        <f t="shared" si="18"/>
        <v>Ivar  Tollefsen</v>
      </c>
      <c r="M272" s="5">
        <v>7700</v>
      </c>
      <c r="N272" s="9">
        <v>120.27</v>
      </c>
      <c r="O272" s="5">
        <v>403336363636</v>
      </c>
      <c r="P272" s="9">
        <v>82.8</v>
      </c>
      <c r="Q272" s="9">
        <v>23.9</v>
      </c>
      <c r="R272" s="9">
        <v>36.200000000000003</v>
      </c>
      <c r="S272" s="11">
        <v>5347896</v>
      </c>
      <c r="T272" s="11">
        <f t="shared" ca="1" si="16"/>
        <v>63.011635865845314</v>
      </c>
      <c r="U272">
        <v>1961</v>
      </c>
      <c r="V272">
        <v>6</v>
      </c>
      <c r="W272">
        <v>23</v>
      </c>
      <c r="X272" s="3">
        <f t="shared" si="17"/>
        <v>22455</v>
      </c>
      <c r="Y272" s="3">
        <f t="shared" ca="1" si="19"/>
        <v>45470</v>
      </c>
    </row>
    <row r="273" spans="1:25" x14ac:dyDescent="0.6">
      <c r="A273">
        <v>290</v>
      </c>
      <c r="B273" t="s">
        <v>292</v>
      </c>
      <c r="C273" t="s">
        <v>1122</v>
      </c>
      <c r="D273" t="s">
        <v>105</v>
      </c>
      <c r="E273" t="s">
        <v>1123</v>
      </c>
      <c r="F273" t="s">
        <v>1124</v>
      </c>
      <c r="G273" t="s">
        <v>292</v>
      </c>
      <c r="H273" t="b">
        <v>1</v>
      </c>
      <c r="I273" t="s">
        <v>1796</v>
      </c>
      <c r="J273" t="s">
        <v>1125</v>
      </c>
      <c r="K273" t="s">
        <v>1126</v>
      </c>
      <c r="L273" t="str">
        <f t="shared" si="18"/>
        <v>Renxian  Cao</v>
      </c>
      <c r="M273" s="5">
        <v>7600</v>
      </c>
      <c r="N273" s="9">
        <v>125.08</v>
      </c>
      <c r="O273" s="5">
        <v>19910000000000</v>
      </c>
      <c r="P273" s="9">
        <v>77</v>
      </c>
      <c r="Q273" s="9">
        <v>9.4</v>
      </c>
      <c r="R273" s="9">
        <v>59.2</v>
      </c>
      <c r="S273" s="11">
        <v>1397715000</v>
      </c>
      <c r="T273" s="11">
        <f t="shared" ca="1" si="16"/>
        <v>55.924063400576372</v>
      </c>
      <c r="U273">
        <v>1968</v>
      </c>
      <c r="V273">
        <v>7</v>
      </c>
      <c r="W273">
        <v>24</v>
      </c>
      <c r="X273" s="3">
        <f t="shared" si="17"/>
        <v>25043</v>
      </c>
      <c r="Y273" s="3">
        <f t="shared" ca="1" si="19"/>
        <v>45470</v>
      </c>
    </row>
    <row r="274" spans="1:25" x14ac:dyDescent="0.6">
      <c r="A274">
        <v>290</v>
      </c>
      <c r="B274" t="s">
        <v>351</v>
      </c>
      <c r="C274" t="s">
        <v>1127</v>
      </c>
      <c r="D274" t="s">
        <v>74</v>
      </c>
      <c r="E274" t="s">
        <v>143</v>
      </c>
      <c r="F274" t="s">
        <v>517</v>
      </c>
      <c r="G274" t="s">
        <v>351</v>
      </c>
      <c r="H274" t="b">
        <v>1</v>
      </c>
      <c r="I274" t="s">
        <v>1796</v>
      </c>
      <c r="J274" t="s">
        <v>1128</v>
      </c>
      <c r="K274" t="s">
        <v>1129</v>
      </c>
      <c r="L274" t="str">
        <f t="shared" si="18"/>
        <v>Hasmukh  Chudgar</v>
      </c>
      <c r="M274" s="5">
        <v>7600</v>
      </c>
      <c r="N274" s="9">
        <v>180.44</v>
      </c>
      <c r="O274" s="5">
        <v>2611000000000</v>
      </c>
      <c r="P274" s="9">
        <v>69.400000000000006</v>
      </c>
      <c r="Q274" s="9">
        <v>11.2</v>
      </c>
      <c r="R274" s="9">
        <v>49.7</v>
      </c>
      <c r="S274" s="11">
        <v>1366417754</v>
      </c>
      <c r="T274" s="11">
        <f t="shared" ca="1" si="16"/>
        <v>90.770704996577692</v>
      </c>
      <c r="U274">
        <v>1933</v>
      </c>
      <c r="V274">
        <v>9</v>
      </c>
      <c r="W274">
        <v>19</v>
      </c>
      <c r="X274" s="3">
        <f t="shared" si="17"/>
        <v>12316</v>
      </c>
      <c r="Y274" s="3">
        <f t="shared" ca="1" si="19"/>
        <v>45470</v>
      </c>
    </row>
    <row r="275" spans="1:25" x14ac:dyDescent="0.6">
      <c r="A275">
        <v>290</v>
      </c>
      <c r="B275" t="s">
        <v>250</v>
      </c>
      <c r="C275" t="s">
        <v>1130</v>
      </c>
      <c r="D275" t="s">
        <v>226</v>
      </c>
      <c r="E275" t="s">
        <v>227</v>
      </c>
      <c r="F275" t="s">
        <v>348</v>
      </c>
      <c r="G275" t="s">
        <v>250</v>
      </c>
      <c r="H275" t="b">
        <v>1</v>
      </c>
      <c r="I275" t="s">
        <v>1796</v>
      </c>
      <c r="J275" t="s">
        <v>1131</v>
      </c>
      <c r="K275" t="s">
        <v>412</v>
      </c>
      <c r="L275" t="str">
        <f t="shared" si="18"/>
        <v>Andrew  Currie</v>
      </c>
      <c r="M275" s="5">
        <v>7600</v>
      </c>
      <c r="N275" s="9">
        <v>119.62</v>
      </c>
      <c r="O275" s="5">
        <v>2827113184696</v>
      </c>
      <c r="P275" s="9">
        <v>81.3</v>
      </c>
      <c r="Q275" s="9">
        <v>25.5</v>
      </c>
      <c r="R275" s="9">
        <v>30.6</v>
      </c>
      <c r="S275" s="11">
        <v>66834405</v>
      </c>
      <c r="T275" s="11">
        <f t="shared" ca="1" si="16"/>
        <v>68.562656445556939</v>
      </c>
      <c r="U275">
        <v>1955</v>
      </c>
      <c r="V275">
        <v>12</v>
      </c>
      <c r="W275">
        <v>4</v>
      </c>
      <c r="X275" s="3">
        <f t="shared" si="17"/>
        <v>20427</v>
      </c>
      <c r="Y275" s="3">
        <f t="shared" ca="1" si="19"/>
        <v>45470</v>
      </c>
    </row>
    <row r="276" spans="1:25" x14ac:dyDescent="0.6">
      <c r="A276">
        <v>290</v>
      </c>
      <c r="B276" t="s">
        <v>38</v>
      </c>
      <c r="C276" t="s">
        <v>1132</v>
      </c>
      <c r="D276" t="s">
        <v>32</v>
      </c>
      <c r="E276" t="s">
        <v>33</v>
      </c>
      <c r="F276" t="s">
        <v>857</v>
      </c>
      <c r="G276" t="s">
        <v>38</v>
      </c>
      <c r="H276" t="b">
        <v>1</v>
      </c>
      <c r="I276" t="s">
        <v>1796</v>
      </c>
      <c r="J276" t="s">
        <v>1133</v>
      </c>
      <c r="K276" t="s">
        <v>1134</v>
      </c>
      <c r="L276" t="str">
        <f t="shared" si="18"/>
        <v>Joe  Gebbia</v>
      </c>
      <c r="M276" s="5">
        <v>7600</v>
      </c>
      <c r="N276" s="9">
        <v>117.24</v>
      </c>
      <c r="O276" s="5">
        <v>21427700000000</v>
      </c>
      <c r="P276" s="9">
        <v>78.5</v>
      </c>
      <c r="Q276" s="9">
        <v>9.6</v>
      </c>
      <c r="R276" s="9">
        <v>36.6</v>
      </c>
      <c r="S276" s="11">
        <v>328239523</v>
      </c>
      <c r="T276" s="11">
        <f t="shared" ca="1" si="16"/>
        <v>42.850102669404521</v>
      </c>
      <c r="U276">
        <v>1981</v>
      </c>
      <c r="V276">
        <v>8</v>
      </c>
      <c r="W276">
        <v>21</v>
      </c>
      <c r="X276" s="3">
        <f t="shared" si="17"/>
        <v>29819</v>
      </c>
      <c r="Y276" s="3">
        <f t="shared" ca="1" si="19"/>
        <v>45470</v>
      </c>
    </row>
    <row r="277" spans="1:25" x14ac:dyDescent="0.6">
      <c r="A277">
        <v>290</v>
      </c>
      <c r="B277" t="s">
        <v>462</v>
      </c>
      <c r="C277" t="s">
        <v>1135</v>
      </c>
      <c r="D277" t="s">
        <v>555</v>
      </c>
      <c r="E277" t="s">
        <v>555</v>
      </c>
      <c r="F277" t="s">
        <v>462</v>
      </c>
      <c r="G277" t="s">
        <v>462</v>
      </c>
      <c r="H277" t="b">
        <v>0</v>
      </c>
      <c r="I277" t="s">
        <v>1796</v>
      </c>
      <c r="J277" t="s">
        <v>1136</v>
      </c>
      <c r="K277" t="s">
        <v>696</v>
      </c>
      <c r="L277" t="str">
        <f t="shared" si="18"/>
        <v>Philip  Ng</v>
      </c>
      <c r="M277" s="5">
        <v>7600</v>
      </c>
      <c r="N277" s="9">
        <v>114.41</v>
      </c>
      <c r="O277" s="5">
        <v>372062527489</v>
      </c>
      <c r="P277" s="9">
        <v>83.1</v>
      </c>
      <c r="Q277" s="9">
        <v>13.1</v>
      </c>
      <c r="R277" s="9">
        <v>21</v>
      </c>
      <c r="S277" s="11">
        <v>5703569</v>
      </c>
      <c r="T277" s="11">
        <f t="shared" ca="1" si="16"/>
        <v>65.485294727672468</v>
      </c>
      <c r="U277">
        <v>1959</v>
      </c>
      <c r="V277">
        <v>1</v>
      </c>
      <c r="W277">
        <v>1</v>
      </c>
      <c r="X277" s="3">
        <f t="shared" si="17"/>
        <v>21551</v>
      </c>
      <c r="Y277" s="3">
        <f t="shared" ca="1" si="19"/>
        <v>45470</v>
      </c>
    </row>
    <row r="278" spans="1:25" x14ac:dyDescent="0.6">
      <c r="A278">
        <v>290</v>
      </c>
      <c r="B278" t="s">
        <v>250</v>
      </c>
      <c r="C278" t="s">
        <v>1137</v>
      </c>
      <c r="D278" t="s">
        <v>226</v>
      </c>
      <c r="E278" t="s">
        <v>227</v>
      </c>
      <c r="F278" t="s">
        <v>348</v>
      </c>
      <c r="G278" t="s">
        <v>250</v>
      </c>
      <c r="H278" t="b">
        <v>1</v>
      </c>
      <c r="I278" t="s">
        <v>1796</v>
      </c>
      <c r="J278" t="s">
        <v>1138</v>
      </c>
      <c r="K278" t="s">
        <v>190</v>
      </c>
      <c r="L278" t="str">
        <f t="shared" si="18"/>
        <v>John  Reece</v>
      </c>
      <c r="M278" s="5">
        <v>7600</v>
      </c>
      <c r="N278" s="9">
        <v>119.62</v>
      </c>
      <c r="O278" s="5">
        <v>2827113184696</v>
      </c>
      <c r="P278" s="9">
        <v>81.3</v>
      </c>
      <c r="Q278" s="9">
        <v>25.5</v>
      </c>
      <c r="R278" s="9">
        <v>30.6</v>
      </c>
      <c r="S278" s="11">
        <v>66834405</v>
      </c>
      <c r="T278" s="11">
        <f t="shared" ca="1" si="16"/>
        <v>67.307323750855574</v>
      </c>
      <c r="U278">
        <v>1957</v>
      </c>
      <c r="V278">
        <v>3</v>
      </c>
      <c r="W278">
        <v>7</v>
      </c>
      <c r="X278" s="3">
        <f t="shared" si="17"/>
        <v>20886</v>
      </c>
      <c r="Y278" s="3">
        <f t="shared" ca="1" si="19"/>
        <v>45470</v>
      </c>
    </row>
    <row r="279" spans="1:25" x14ac:dyDescent="0.6">
      <c r="A279">
        <v>290</v>
      </c>
      <c r="B279" t="s">
        <v>462</v>
      </c>
      <c r="C279" t="s">
        <v>1139</v>
      </c>
      <c r="D279" t="s">
        <v>32</v>
      </c>
      <c r="E279" t="s">
        <v>61</v>
      </c>
      <c r="F279" t="s">
        <v>465</v>
      </c>
      <c r="G279" t="s">
        <v>462</v>
      </c>
      <c r="H279" t="b">
        <v>0</v>
      </c>
      <c r="I279" t="s">
        <v>1796</v>
      </c>
      <c r="J279" t="s">
        <v>1140</v>
      </c>
      <c r="K279" t="s">
        <v>392</v>
      </c>
      <c r="L279" t="str">
        <f t="shared" si="18"/>
        <v>Leonard  Stern</v>
      </c>
      <c r="M279" s="5">
        <v>7600</v>
      </c>
      <c r="N279" s="9">
        <v>117.24</v>
      </c>
      <c r="O279" s="5">
        <v>21427700000000</v>
      </c>
      <c r="P279" s="9">
        <v>78.5</v>
      </c>
      <c r="Q279" s="9">
        <v>9.6</v>
      </c>
      <c r="R279" s="9">
        <v>36.6</v>
      </c>
      <c r="S279" s="11">
        <v>328239523</v>
      </c>
      <c r="T279" s="11">
        <f t="shared" ca="1" si="16"/>
        <v>86.249834786166105</v>
      </c>
      <c r="U279">
        <v>1938</v>
      </c>
      <c r="V279">
        <v>3</v>
      </c>
      <c r="W279">
        <v>28</v>
      </c>
      <c r="X279" s="3">
        <f t="shared" si="17"/>
        <v>13967</v>
      </c>
      <c r="Y279" s="3">
        <f t="shared" ca="1" si="19"/>
        <v>45470</v>
      </c>
    </row>
    <row r="280" spans="1:25" x14ac:dyDescent="0.6">
      <c r="A280">
        <v>290</v>
      </c>
      <c r="B280" t="s">
        <v>351</v>
      </c>
      <c r="C280" t="s">
        <v>1141</v>
      </c>
      <c r="D280" t="s">
        <v>105</v>
      </c>
      <c r="E280" t="s">
        <v>246</v>
      </c>
      <c r="F280" t="s">
        <v>517</v>
      </c>
      <c r="G280" t="s">
        <v>351</v>
      </c>
      <c r="H280" t="b">
        <v>1</v>
      </c>
      <c r="I280" t="s">
        <v>1797</v>
      </c>
      <c r="J280" t="s">
        <v>108</v>
      </c>
      <c r="K280" t="s">
        <v>1142</v>
      </c>
      <c r="L280" t="str">
        <f t="shared" si="18"/>
        <v>Huijuan  Zhong</v>
      </c>
      <c r="M280" s="5">
        <v>7600</v>
      </c>
      <c r="N280" s="9">
        <v>125.08</v>
      </c>
      <c r="O280" s="5">
        <v>19910000000000</v>
      </c>
      <c r="P280" s="9">
        <v>77</v>
      </c>
      <c r="Q280" s="9">
        <v>9.4</v>
      </c>
      <c r="R280" s="9">
        <v>59.2</v>
      </c>
      <c r="S280" s="11">
        <v>1397715000</v>
      </c>
      <c r="T280" s="11">
        <f t="shared" ca="1" si="16"/>
        <v>63.485284052019168</v>
      </c>
      <c r="U280">
        <v>1961</v>
      </c>
      <c r="V280">
        <v>1</v>
      </c>
      <c r="W280">
        <v>1</v>
      </c>
      <c r="X280" s="3">
        <f t="shared" si="17"/>
        <v>22282</v>
      </c>
      <c r="Y280" s="3">
        <f t="shared" ca="1" si="19"/>
        <v>45470</v>
      </c>
    </row>
    <row r="281" spans="1:25" x14ac:dyDescent="0.6">
      <c r="A281">
        <v>299</v>
      </c>
      <c r="B281" t="s">
        <v>590</v>
      </c>
      <c r="C281" t="s">
        <v>1143</v>
      </c>
      <c r="D281" t="s">
        <v>32</v>
      </c>
      <c r="E281" t="s">
        <v>984</v>
      </c>
      <c r="F281" t="s">
        <v>1043</v>
      </c>
      <c r="G281" t="s">
        <v>590</v>
      </c>
      <c r="H281" t="b">
        <v>1</v>
      </c>
      <c r="I281" t="s">
        <v>1796</v>
      </c>
      <c r="J281" t="s">
        <v>1144</v>
      </c>
      <c r="K281" t="s">
        <v>1145</v>
      </c>
      <c r="L281" t="str">
        <f t="shared" si="18"/>
        <v>Arthur  Blank</v>
      </c>
      <c r="M281" s="5">
        <v>7500</v>
      </c>
      <c r="N281" s="9">
        <v>117.24</v>
      </c>
      <c r="O281" s="5">
        <v>21427700000000</v>
      </c>
      <c r="P281" s="9">
        <v>78.5</v>
      </c>
      <c r="Q281" s="9">
        <v>9.6</v>
      </c>
      <c r="R281" s="9">
        <v>36.6</v>
      </c>
      <c r="S281" s="11">
        <v>328239523</v>
      </c>
      <c r="T281" s="11">
        <f t="shared" ca="1" si="16"/>
        <v>81.748812508246473</v>
      </c>
      <c r="U281">
        <v>1942</v>
      </c>
      <c r="V281">
        <v>9</v>
      </c>
      <c r="W281">
        <v>27</v>
      </c>
      <c r="X281" s="3">
        <f t="shared" si="17"/>
        <v>15611</v>
      </c>
      <c r="Y281" s="3">
        <f t="shared" ca="1" si="19"/>
        <v>45470</v>
      </c>
    </row>
    <row r="282" spans="1:25" x14ac:dyDescent="0.6">
      <c r="A282">
        <v>299</v>
      </c>
      <c r="B282" t="s">
        <v>21</v>
      </c>
      <c r="C282" t="s">
        <v>1146</v>
      </c>
      <c r="D282" t="s">
        <v>32</v>
      </c>
      <c r="E282" t="s">
        <v>1147</v>
      </c>
      <c r="F282" t="s">
        <v>1148</v>
      </c>
      <c r="G282" t="s">
        <v>21</v>
      </c>
      <c r="H282" t="b">
        <v>0</v>
      </c>
      <c r="I282" t="s">
        <v>1796</v>
      </c>
      <c r="J282" t="s">
        <v>1149</v>
      </c>
      <c r="K282" t="s">
        <v>119</v>
      </c>
      <c r="L282" t="str">
        <f t="shared" si="18"/>
        <v>Charles  Butt</v>
      </c>
      <c r="M282" s="5">
        <v>7500</v>
      </c>
      <c r="N282" s="9">
        <v>117.24</v>
      </c>
      <c r="O282" s="5">
        <v>21427700000000</v>
      </c>
      <c r="P282" s="9">
        <v>78.5</v>
      </c>
      <c r="Q282" s="9">
        <v>9.6</v>
      </c>
      <c r="R282" s="9">
        <v>36.6</v>
      </c>
      <c r="S282" s="11">
        <v>328239523</v>
      </c>
      <c r="T282" s="11">
        <f t="shared" ca="1" si="16"/>
        <v>86.394939736287256</v>
      </c>
      <c r="U282">
        <v>1938</v>
      </c>
      <c r="V282">
        <v>2</v>
      </c>
      <c r="W282">
        <v>3</v>
      </c>
      <c r="X282" s="3">
        <f t="shared" si="17"/>
        <v>13914</v>
      </c>
      <c r="Y282" s="3">
        <f t="shared" ca="1" si="19"/>
        <v>45470</v>
      </c>
    </row>
    <row r="283" spans="1:25" x14ac:dyDescent="0.6">
      <c r="A283">
        <v>299</v>
      </c>
      <c r="B283" t="s">
        <v>21</v>
      </c>
      <c r="C283" t="s">
        <v>1150</v>
      </c>
      <c r="D283" t="s">
        <v>105</v>
      </c>
      <c r="E283" t="s">
        <v>1061</v>
      </c>
      <c r="F283" t="s">
        <v>1062</v>
      </c>
      <c r="G283" t="s">
        <v>21</v>
      </c>
      <c r="H283" t="b">
        <v>1</v>
      </c>
      <c r="I283" t="s">
        <v>1796</v>
      </c>
      <c r="J283" t="s">
        <v>282</v>
      </c>
      <c r="K283" t="s">
        <v>1151</v>
      </c>
      <c r="L283" t="str">
        <f t="shared" si="18"/>
        <v>Shijia  Ding</v>
      </c>
      <c r="M283" s="5">
        <v>7500</v>
      </c>
      <c r="N283" s="9">
        <v>125.08</v>
      </c>
      <c r="O283" s="5">
        <v>19910000000000</v>
      </c>
      <c r="P283" s="9">
        <v>77</v>
      </c>
      <c r="Q283" s="9">
        <v>9.4</v>
      </c>
      <c r="R283" s="9">
        <v>59.2</v>
      </c>
      <c r="S283" s="11">
        <v>1397715000</v>
      </c>
      <c r="T283" s="11">
        <f t="shared" ca="1" si="16"/>
        <v>60.485301377855571</v>
      </c>
      <c r="U283">
        <v>1964</v>
      </c>
      <c r="V283">
        <v>1</v>
      </c>
      <c r="W283">
        <v>1</v>
      </c>
      <c r="X283" s="3">
        <f t="shared" si="17"/>
        <v>23377</v>
      </c>
      <c r="Y283" s="3">
        <f t="shared" ca="1" si="19"/>
        <v>45470</v>
      </c>
    </row>
    <row r="284" spans="1:25" x14ac:dyDescent="0.6">
      <c r="A284">
        <v>299</v>
      </c>
      <c r="B284" t="s">
        <v>49</v>
      </c>
      <c r="C284" t="s">
        <v>1152</v>
      </c>
      <c r="D284" t="s">
        <v>32</v>
      </c>
      <c r="E284" t="s">
        <v>301</v>
      </c>
      <c r="F284" t="s">
        <v>204</v>
      </c>
      <c r="G284" t="s">
        <v>49</v>
      </c>
      <c r="H284" t="b">
        <v>1</v>
      </c>
      <c r="I284" t="s">
        <v>1796</v>
      </c>
      <c r="J284" t="s">
        <v>594</v>
      </c>
      <c r="K284" t="s">
        <v>1153</v>
      </c>
      <c r="L284" t="str">
        <f t="shared" si="18"/>
        <v>Paul Tudor  Jones</v>
      </c>
      <c r="M284" s="5">
        <v>7500</v>
      </c>
      <c r="N284" s="9">
        <v>117.24</v>
      </c>
      <c r="O284" s="5">
        <v>21427700000000</v>
      </c>
      <c r="P284" s="9">
        <v>78.5</v>
      </c>
      <c r="Q284" s="9">
        <v>9.6</v>
      </c>
      <c r="R284" s="9">
        <v>36.6</v>
      </c>
      <c r="S284" s="11">
        <v>328239523</v>
      </c>
      <c r="T284" s="11">
        <f t="shared" ca="1" si="16"/>
        <v>69.746076427717583</v>
      </c>
      <c r="U284">
        <v>1954</v>
      </c>
      <c r="V284">
        <v>9</v>
      </c>
      <c r="W284">
        <v>28</v>
      </c>
      <c r="X284" s="3">
        <f t="shared" si="17"/>
        <v>19995</v>
      </c>
      <c r="Y284" s="3">
        <f t="shared" ca="1" si="19"/>
        <v>45470</v>
      </c>
    </row>
    <row r="285" spans="1:25" x14ac:dyDescent="0.6">
      <c r="A285">
        <v>299</v>
      </c>
      <c r="B285" t="s">
        <v>49</v>
      </c>
      <c r="C285" t="s">
        <v>1154</v>
      </c>
      <c r="D285" t="s">
        <v>32</v>
      </c>
      <c r="E285" t="s">
        <v>61</v>
      </c>
      <c r="F285" t="s">
        <v>802</v>
      </c>
      <c r="G285" t="s">
        <v>49</v>
      </c>
      <c r="H285" t="b">
        <v>1</v>
      </c>
      <c r="I285" t="s">
        <v>1796</v>
      </c>
      <c r="J285" t="s">
        <v>1155</v>
      </c>
      <c r="K285" t="s">
        <v>1113</v>
      </c>
      <c r="L285" t="str">
        <f t="shared" si="18"/>
        <v>Henry  Kravis</v>
      </c>
      <c r="M285" s="5">
        <v>7500</v>
      </c>
      <c r="N285" s="9">
        <v>117.24</v>
      </c>
      <c r="O285" s="5">
        <v>21427700000000</v>
      </c>
      <c r="P285" s="9">
        <v>78.5</v>
      </c>
      <c r="Q285" s="9">
        <v>9.6</v>
      </c>
      <c r="R285" s="9">
        <v>36.6</v>
      </c>
      <c r="S285" s="11">
        <v>328239523</v>
      </c>
      <c r="T285" s="11">
        <f t="shared" ca="1" si="16"/>
        <v>80.471608193064299</v>
      </c>
      <c r="U285">
        <v>1944</v>
      </c>
      <c r="V285">
        <v>1</v>
      </c>
      <c r="W285">
        <v>6</v>
      </c>
      <c r="X285" s="3">
        <f t="shared" si="17"/>
        <v>16077</v>
      </c>
      <c r="Y285" s="3">
        <f t="shared" ca="1" si="19"/>
        <v>45470</v>
      </c>
    </row>
    <row r="286" spans="1:25" x14ac:dyDescent="0.6">
      <c r="A286">
        <v>299</v>
      </c>
      <c r="B286" t="s">
        <v>103</v>
      </c>
      <c r="C286" t="s">
        <v>1156</v>
      </c>
      <c r="D286" t="s">
        <v>555</v>
      </c>
      <c r="E286" t="s">
        <v>555</v>
      </c>
      <c r="F286" t="s">
        <v>1157</v>
      </c>
      <c r="G286" t="s">
        <v>103</v>
      </c>
      <c r="H286" t="b">
        <v>1</v>
      </c>
      <c r="I286" t="s">
        <v>1796</v>
      </c>
      <c r="J286" t="s">
        <v>155</v>
      </c>
      <c r="K286" t="s">
        <v>1158</v>
      </c>
      <c r="L286" t="str">
        <f t="shared" si="18"/>
        <v>Yong  Zhang</v>
      </c>
      <c r="M286" s="5">
        <v>7500</v>
      </c>
      <c r="N286" s="9">
        <v>114.41</v>
      </c>
      <c r="O286" s="5">
        <v>372062527489</v>
      </c>
      <c r="P286" s="9">
        <v>83.1</v>
      </c>
      <c r="Q286" s="9">
        <v>13.1</v>
      </c>
      <c r="R286" s="9">
        <v>21</v>
      </c>
      <c r="S286" s="11">
        <v>5703569</v>
      </c>
      <c r="T286" s="11">
        <f t="shared" ca="1" si="16"/>
        <v>53.989745631937879</v>
      </c>
      <c r="U286">
        <v>1970</v>
      </c>
      <c r="V286">
        <v>7</v>
      </c>
      <c r="W286">
        <v>1</v>
      </c>
      <c r="X286" s="3">
        <f t="shared" si="17"/>
        <v>25750</v>
      </c>
      <c r="Y286" s="3">
        <f t="shared" ca="1" si="19"/>
        <v>45470</v>
      </c>
    </row>
    <row r="287" spans="1:25" x14ac:dyDescent="0.6">
      <c r="A287">
        <v>305</v>
      </c>
      <c r="B287" t="s">
        <v>38</v>
      </c>
      <c r="C287" t="s">
        <v>1159</v>
      </c>
      <c r="D287" t="s">
        <v>32</v>
      </c>
      <c r="E287" t="s">
        <v>1160</v>
      </c>
      <c r="F287" t="s">
        <v>731</v>
      </c>
      <c r="G287" t="s">
        <v>38</v>
      </c>
      <c r="H287" t="b">
        <v>1</v>
      </c>
      <c r="I287" t="s">
        <v>1796</v>
      </c>
      <c r="J287" t="s">
        <v>1161</v>
      </c>
      <c r="K287" t="s">
        <v>350</v>
      </c>
      <c r="L287" t="str">
        <f t="shared" si="18"/>
        <v>James  Goodnight</v>
      </c>
      <c r="M287" s="5">
        <v>7400</v>
      </c>
      <c r="N287" s="9">
        <v>117.24</v>
      </c>
      <c r="O287" s="5">
        <v>21427700000000</v>
      </c>
      <c r="P287" s="9">
        <v>78.5</v>
      </c>
      <c r="Q287" s="9">
        <v>9.6</v>
      </c>
      <c r="R287" s="9">
        <v>36.6</v>
      </c>
      <c r="S287" s="11">
        <v>328239523</v>
      </c>
      <c r="T287" s="11">
        <f t="shared" ca="1" si="16"/>
        <v>81.471603619244775</v>
      </c>
      <c r="U287">
        <v>1943</v>
      </c>
      <c r="V287">
        <v>1</v>
      </c>
      <c r="W287">
        <v>6</v>
      </c>
      <c r="X287" s="3">
        <f t="shared" si="17"/>
        <v>15712</v>
      </c>
      <c r="Y287" s="3">
        <f t="shared" ca="1" si="19"/>
        <v>45470</v>
      </c>
    </row>
    <row r="288" spans="1:25" x14ac:dyDescent="0.6">
      <c r="A288">
        <v>305</v>
      </c>
      <c r="B288" t="s">
        <v>250</v>
      </c>
      <c r="C288" t="s">
        <v>1162</v>
      </c>
      <c r="D288" t="s">
        <v>226</v>
      </c>
      <c r="E288" t="s">
        <v>227</v>
      </c>
      <c r="F288" t="s">
        <v>1089</v>
      </c>
      <c r="G288" t="s">
        <v>250</v>
      </c>
      <c r="H288" t="b">
        <v>0</v>
      </c>
      <c r="I288" t="s">
        <v>1796</v>
      </c>
      <c r="J288" t="s">
        <v>1163</v>
      </c>
      <c r="K288" t="s">
        <v>1164</v>
      </c>
      <c r="L288" t="str">
        <f t="shared" si="18"/>
        <v>Sri Prakash  Lohia</v>
      </c>
      <c r="M288" s="5">
        <v>7400</v>
      </c>
      <c r="N288" s="9">
        <v>119.62</v>
      </c>
      <c r="O288" s="5">
        <v>2827113184696</v>
      </c>
      <c r="P288" s="9">
        <v>81.3</v>
      </c>
      <c r="Q288" s="9">
        <v>25.5</v>
      </c>
      <c r="R288" s="9">
        <v>30.6</v>
      </c>
      <c r="S288" s="11">
        <v>66834405</v>
      </c>
      <c r="T288" s="11">
        <f t="shared" ca="1" si="16"/>
        <v>71.874774977497751</v>
      </c>
      <c r="U288">
        <v>1952</v>
      </c>
      <c r="V288">
        <v>8</v>
      </c>
      <c r="W288">
        <v>11</v>
      </c>
      <c r="X288" s="3">
        <f t="shared" si="17"/>
        <v>19217</v>
      </c>
      <c r="Y288" s="3">
        <f t="shared" ca="1" si="19"/>
        <v>45470</v>
      </c>
    </row>
    <row r="289" spans="1:25" x14ac:dyDescent="0.6">
      <c r="A289">
        <v>305</v>
      </c>
      <c r="B289" t="s">
        <v>21</v>
      </c>
      <c r="C289" t="s">
        <v>1165</v>
      </c>
      <c r="D289" t="s">
        <v>105</v>
      </c>
      <c r="E289" t="s">
        <v>827</v>
      </c>
      <c r="F289" t="s">
        <v>1166</v>
      </c>
      <c r="G289" t="s">
        <v>21</v>
      </c>
      <c r="H289" t="b">
        <v>1</v>
      </c>
      <c r="I289" t="s">
        <v>1796</v>
      </c>
      <c r="J289" t="s">
        <v>194</v>
      </c>
      <c r="K289" t="s">
        <v>1167</v>
      </c>
      <c r="L289" t="str">
        <f t="shared" si="18"/>
        <v>Jianrong  Ma</v>
      </c>
      <c r="M289" s="5">
        <v>7400</v>
      </c>
      <c r="N289" s="9">
        <v>125.08</v>
      </c>
      <c r="O289" s="5">
        <v>19910000000000</v>
      </c>
      <c r="P289" s="9">
        <v>77</v>
      </c>
      <c r="Q289" s="9">
        <v>9.4</v>
      </c>
      <c r="R289" s="9">
        <v>59.2</v>
      </c>
      <c r="S289" s="11">
        <v>1397715000</v>
      </c>
      <c r="T289" s="11">
        <f t="shared" ca="1" si="16"/>
        <v>60.485301377855571</v>
      </c>
      <c r="U289">
        <v>1964</v>
      </c>
      <c r="V289">
        <v>1</v>
      </c>
      <c r="W289">
        <v>1</v>
      </c>
      <c r="X289" s="3">
        <f t="shared" si="17"/>
        <v>23377</v>
      </c>
      <c r="Y289" s="3">
        <f t="shared" ca="1" si="19"/>
        <v>45470</v>
      </c>
    </row>
    <row r="290" spans="1:25" x14ac:dyDescent="0.6">
      <c r="A290">
        <v>305</v>
      </c>
      <c r="B290" t="s">
        <v>462</v>
      </c>
      <c r="C290" t="s">
        <v>1168</v>
      </c>
      <c r="D290" t="s">
        <v>555</v>
      </c>
      <c r="E290" t="s">
        <v>555</v>
      </c>
      <c r="F290" t="s">
        <v>465</v>
      </c>
      <c r="G290" t="s">
        <v>462</v>
      </c>
      <c r="H290" t="b">
        <v>0</v>
      </c>
      <c r="I290" t="s">
        <v>1796</v>
      </c>
      <c r="J290" t="s">
        <v>1136</v>
      </c>
      <c r="K290" t="s">
        <v>524</v>
      </c>
      <c r="L290" t="str">
        <f t="shared" si="18"/>
        <v>Robert  Ng</v>
      </c>
      <c r="M290" s="5">
        <v>7400</v>
      </c>
      <c r="N290" s="9">
        <v>114.41</v>
      </c>
      <c r="O290" s="5">
        <v>372062527489</v>
      </c>
      <c r="P290" s="9">
        <v>83.1</v>
      </c>
      <c r="Q290" s="9">
        <v>13.1</v>
      </c>
      <c r="R290" s="9">
        <v>21</v>
      </c>
      <c r="S290" s="11">
        <v>5703569</v>
      </c>
      <c r="T290" s="11">
        <f t="shared" ca="1" si="16"/>
        <v>72.485298529852983</v>
      </c>
      <c r="U290">
        <v>1952</v>
      </c>
      <c r="V290">
        <v>1</v>
      </c>
      <c r="W290">
        <v>1</v>
      </c>
      <c r="X290" s="3">
        <f t="shared" si="17"/>
        <v>18994</v>
      </c>
      <c r="Y290" s="3">
        <f t="shared" ca="1" si="19"/>
        <v>45470</v>
      </c>
    </row>
    <row r="291" spans="1:25" x14ac:dyDescent="0.6">
      <c r="A291">
        <v>305</v>
      </c>
      <c r="B291" t="s">
        <v>250</v>
      </c>
      <c r="C291" t="s">
        <v>1169</v>
      </c>
      <c r="D291" t="s">
        <v>32</v>
      </c>
      <c r="E291" t="s">
        <v>1170</v>
      </c>
      <c r="F291" t="s">
        <v>1171</v>
      </c>
      <c r="G291" t="s">
        <v>250</v>
      </c>
      <c r="H291" t="b">
        <v>1</v>
      </c>
      <c r="I291" t="s">
        <v>1796</v>
      </c>
      <c r="J291" t="s">
        <v>1172</v>
      </c>
      <c r="K291" t="s">
        <v>1173</v>
      </c>
      <c r="L291" t="str">
        <f t="shared" si="18"/>
        <v>Steven  Rales</v>
      </c>
      <c r="M291" s="5">
        <v>7400</v>
      </c>
      <c r="N291" s="9">
        <v>117.24</v>
      </c>
      <c r="O291" s="5">
        <v>21427700000000</v>
      </c>
      <c r="P291" s="9">
        <v>78.5</v>
      </c>
      <c r="Q291" s="9">
        <v>9.6</v>
      </c>
      <c r="R291" s="9">
        <v>36.6</v>
      </c>
      <c r="S291" s="11">
        <v>328239523</v>
      </c>
      <c r="T291" s="11">
        <f t="shared" ca="1" si="16"/>
        <v>73.241629361056638</v>
      </c>
      <c r="U291">
        <v>1951</v>
      </c>
      <c r="V291">
        <v>3</v>
      </c>
      <c r="W291">
        <v>31</v>
      </c>
      <c r="X291" s="3">
        <f t="shared" si="17"/>
        <v>18718</v>
      </c>
      <c r="Y291" s="3">
        <f t="shared" ca="1" si="19"/>
        <v>45470</v>
      </c>
    </row>
    <row r="292" spans="1:25" x14ac:dyDescent="0.6">
      <c r="A292">
        <v>305</v>
      </c>
      <c r="B292" t="s">
        <v>580</v>
      </c>
      <c r="C292" t="s">
        <v>1174</v>
      </c>
      <c r="D292" t="s">
        <v>1175</v>
      </c>
      <c r="E292" t="s">
        <v>1176</v>
      </c>
      <c r="F292" t="s">
        <v>1177</v>
      </c>
      <c r="G292" t="s">
        <v>580</v>
      </c>
      <c r="H292" t="b">
        <v>0</v>
      </c>
      <c r="I292" t="s">
        <v>1796</v>
      </c>
      <c r="J292" t="s">
        <v>1178</v>
      </c>
      <c r="K292" t="s">
        <v>1179</v>
      </c>
      <c r="L292" t="str">
        <f t="shared" si="18"/>
        <v>Nassef  Sawiris</v>
      </c>
      <c r="M292" s="5">
        <v>7400</v>
      </c>
      <c r="N292" s="9">
        <v>288.57</v>
      </c>
      <c r="O292" s="5">
        <v>303175127598</v>
      </c>
      <c r="P292" s="9">
        <v>71.8</v>
      </c>
      <c r="Q292" s="9">
        <v>12.5</v>
      </c>
      <c r="R292" s="9">
        <v>44.4</v>
      </c>
      <c r="S292" s="11">
        <v>100388073</v>
      </c>
      <c r="T292" s="11">
        <f t="shared" ca="1" si="16"/>
        <v>63.436002737850785</v>
      </c>
      <c r="U292">
        <v>1961</v>
      </c>
      <c r="V292">
        <v>1</v>
      </c>
      <c r="W292">
        <v>19</v>
      </c>
      <c r="X292" s="3">
        <f t="shared" si="17"/>
        <v>22300</v>
      </c>
      <c r="Y292" s="3">
        <f t="shared" ca="1" si="19"/>
        <v>45470</v>
      </c>
    </row>
    <row r="293" spans="1:25" x14ac:dyDescent="0.6">
      <c r="A293">
        <v>305</v>
      </c>
      <c r="B293" t="s">
        <v>103</v>
      </c>
      <c r="C293" t="s">
        <v>1181</v>
      </c>
      <c r="D293" t="s">
        <v>32</v>
      </c>
      <c r="E293" t="s">
        <v>1182</v>
      </c>
      <c r="F293" t="s">
        <v>1183</v>
      </c>
      <c r="G293" t="s">
        <v>103</v>
      </c>
      <c r="H293" t="b">
        <v>1</v>
      </c>
      <c r="I293" t="s">
        <v>1796</v>
      </c>
      <c r="J293" t="s">
        <v>1184</v>
      </c>
      <c r="K293" t="s">
        <v>609</v>
      </c>
      <c r="L293" t="str">
        <f t="shared" si="18"/>
        <v>Harry  Stine</v>
      </c>
      <c r="M293" s="5">
        <v>7400</v>
      </c>
      <c r="N293" s="9">
        <v>117.24</v>
      </c>
      <c r="O293" s="5">
        <v>21427700000000</v>
      </c>
      <c r="P293" s="9">
        <v>78.5</v>
      </c>
      <c r="Q293" s="9">
        <v>9.6</v>
      </c>
      <c r="R293" s="9">
        <v>36.6</v>
      </c>
      <c r="S293" s="11">
        <v>328239523</v>
      </c>
      <c r="T293" s="11">
        <f t="shared" ca="1" si="16"/>
        <v>82.573579739904176</v>
      </c>
      <c r="U293">
        <v>1941</v>
      </c>
      <c r="V293">
        <v>11</v>
      </c>
      <c r="W293">
        <v>30</v>
      </c>
      <c r="X293" s="3">
        <f t="shared" si="17"/>
        <v>15310</v>
      </c>
      <c r="Y293" s="3">
        <f t="shared" ca="1" si="19"/>
        <v>45470</v>
      </c>
    </row>
    <row r="294" spans="1:25" x14ac:dyDescent="0.6">
      <c r="A294">
        <v>312</v>
      </c>
      <c r="B294" t="s">
        <v>250</v>
      </c>
      <c r="C294" t="s">
        <v>1185</v>
      </c>
      <c r="D294" t="s">
        <v>74</v>
      </c>
      <c r="E294" t="s">
        <v>1186</v>
      </c>
      <c r="F294" t="s">
        <v>1187</v>
      </c>
      <c r="G294" t="s">
        <v>250</v>
      </c>
      <c r="H294" t="b">
        <v>0</v>
      </c>
      <c r="I294" t="s">
        <v>1796</v>
      </c>
      <c r="J294" t="s">
        <v>1188</v>
      </c>
      <c r="K294" t="s">
        <v>1189</v>
      </c>
      <c r="L294" t="str">
        <f t="shared" si="18"/>
        <v>Benu Gopal  Bangur</v>
      </c>
      <c r="M294" s="5">
        <v>7300</v>
      </c>
      <c r="N294" s="9">
        <v>180.44</v>
      </c>
      <c r="O294" s="5">
        <v>2611000000000</v>
      </c>
      <c r="P294" s="9">
        <v>69.400000000000006</v>
      </c>
      <c r="Q294" s="9">
        <v>11.2</v>
      </c>
      <c r="R294" s="9">
        <v>49.7</v>
      </c>
      <c r="S294" s="11">
        <v>1366417754</v>
      </c>
      <c r="T294" s="11">
        <f t="shared" ca="1" si="16"/>
        <v>93.071882099376708</v>
      </c>
      <c r="U294">
        <v>1931</v>
      </c>
      <c r="V294">
        <v>6</v>
      </c>
      <c r="W294">
        <v>1</v>
      </c>
      <c r="X294" s="3">
        <f t="shared" si="17"/>
        <v>11475</v>
      </c>
      <c r="Y294" s="3">
        <f t="shared" ca="1" si="19"/>
        <v>45470</v>
      </c>
    </row>
    <row r="295" spans="1:25" x14ac:dyDescent="0.6">
      <c r="A295">
        <v>312</v>
      </c>
      <c r="B295" t="s">
        <v>272</v>
      </c>
      <c r="C295" t="s">
        <v>1190</v>
      </c>
      <c r="D295" t="s">
        <v>327</v>
      </c>
      <c r="E295" t="s">
        <v>328</v>
      </c>
      <c r="F295" t="s">
        <v>1191</v>
      </c>
      <c r="G295" t="s">
        <v>272</v>
      </c>
      <c r="H295" t="b">
        <v>1</v>
      </c>
      <c r="I295" t="s">
        <v>1796</v>
      </c>
      <c r="J295" t="s">
        <v>1192</v>
      </c>
      <c r="K295" t="s">
        <v>1193</v>
      </c>
      <c r="L295" t="str">
        <f t="shared" si="18"/>
        <v>Iskander  Makhmudov</v>
      </c>
      <c r="M295" s="5">
        <v>7300</v>
      </c>
      <c r="N295" s="9">
        <v>180.75</v>
      </c>
      <c r="O295" s="5">
        <v>1699876578871</v>
      </c>
      <c r="P295" s="9">
        <v>72.7</v>
      </c>
      <c r="Q295" s="9">
        <v>11.4</v>
      </c>
      <c r="R295" s="9">
        <v>46.2</v>
      </c>
      <c r="S295" s="11">
        <v>144373535</v>
      </c>
      <c r="T295" s="11">
        <f t="shared" ca="1" si="16"/>
        <v>60.55992228208072</v>
      </c>
      <c r="U295">
        <v>1963</v>
      </c>
      <c r="V295">
        <v>12</v>
      </c>
      <c r="W295">
        <v>5</v>
      </c>
      <c r="X295" s="3">
        <f t="shared" si="17"/>
        <v>23350</v>
      </c>
      <c r="Y295" s="3">
        <f t="shared" ca="1" si="19"/>
        <v>45470</v>
      </c>
    </row>
    <row r="296" spans="1:25" x14ac:dyDescent="0.6">
      <c r="A296">
        <v>312</v>
      </c>
      <c r="B296" t="s">
        <v>21</v>
      </c>
      <c r="C296" t="s">
        <v>1194</v>
      </c>
      <c r="D296" t="s">
        <v>1195</v>
      </c>
      <c r="E296" t="s">
        <v>1196</v>
      </c>
      <c r="F296" t="s">
        <v>221</v>
      </c>
      <c r="G296" t="s">
        <v>21</v>
      </c>
      <c r="H296" t="b">
        <v>0</v>
      </c>
      <c r="I296" t="s">
        <v>1796</v>
      </c>
      <c r="J296" t="s">
        <v>1197</v>
      </c>
      <c r="K296" t="s">
        <v>1198</v>
      </c>
      <c r="L296" t="str">
        <f t="shared" si="18"/>
        <v>Anders Holch  Povlsen</v>
      </c>
      <c r="M296" s="5">
        <v>7300</v>
      </c>
      <c r="N296" s="9">
        <v>110.35</v>
      </c>
      <c r="O296" s="5">
        <v>348078018464</v>
      </c>
      <c r="P296" s="9">
        <v>81</v>
      </c>
      <c r="Q296" s="9">
        <v>32.4</v>
      </c>
      <c r="R296" s="9">
        <v>23.8</v>
      </c>
      <c r="S296" s="11">
        <v>5818553</v>
      </c>
      <c r="T296" s="11">
        <f t="shared" ca="1" si="16"/>
        <v>51.642078619763424</v>
      </c>
      <c r="U296">
        <v>1972</v>
      </c>
      <c r="V296">
        <v>11</v>
      </c>
      <c r="W296">
        <v>4</v>
      </c>
      <c r="X296" s="3">
        <f t="shared" si="17"/>
        <v>26607</v>
      </c>
      <c r="Y296" s="3">
        <f t="shared" ca="1" si="19"/>
        <v>45470</v>
      </c>
    </row>
    <row r="297" spans="1:25" x14ac:dyDescent="0.6">
      <c r="A297">
        <v>312</v>
      </c>
      <c r="B297" t="s">
        <v>168</v>
      </c>
      <c r="C297" t="s">
        <v>1200</v>
      </c>
      <c r="D297" t="s">
        <v>967</v>
      </c>
      <c r="E297" t="s">
        <v>968</v>
      </c>
      <c r="F297" t="s">
        <v>1201</v>
      </c>
      <c r="G297" t="s">
        <v>168</v>
      </c>
      <c r="H297" t="b">
        <v>0</v>
      </c>
      <c r="I297" t="s">
        <v>1796</v>
      </c>
      <c r="J297" t="s">
        <v>1202</v>
      </c>
      <c r="K297" t="s">
        <v>1203</v>
      </c>
      <c r="L297" t="str">
        <f t="shared" si="18"/>
        <v>Enrique  Razon Jr.</v>
      </c>
      <c r="M297" s="5">
        <v>7300</v>
      </c>
      <c r="N297" s="9">
        <v>129.61000000000001</v>
      </c>
      <c r="O297" s="5">
        <v>376795508680</v>
      </c>
      <c r="P297" s="9">
        <v>71.099999999999994</v>
      </c>
      <c r="Q297" s="9">
        <v>14</v>
      </c>
      <c r="R297" s="9">
        <v>43.1</v>
      </c>
      <c r="S297" s="11">
        <v>108116615</v>
      </c>
      <c r="T297" s="11">
        <f t="shared" ca="1" si="16"/>
        <v>64.315558925111617</v>
      </c>
      <c r="U297">
        <v>1960</v>
      </c>
      <c r="V297">
        <v>3</v>
      </c>
      <c r="W297">
        <v>3</v>
      </c>
      <c r="X297" s="3">
        <f t="shared" si="17"/>
        <v>21978</v>
      </c>
      <c r="Y297" s="3">
        <f t="shared" ca="1" si="19"/>
        <v>45470</v>
      </c>
    </row>
    <row r="298" spans="1:25" x14ac:dyDescent="0.6">
      <c r="A298">
        <v>312</v>
      </c>
      <c r="B298" t="s">
        <v>38</v>
      </c>
      <c r="C298" t="s">
        <v>1204</v>
      </c>
      <c r="D298" t="s">
        <v>105</v>
      </c>
      <c r="E298" t="s">
        <v>192</v>
      </c>
      <c r="F298" t="s">
        <v>1205</v>
      </c>
      <c r="G298" t="s">
        <v>38</v>
      </c>
      <c r="H298" t="b">
        <v>1</v>
      </c>
      <c r="I298" t="s">
        <v>1797</v>
      </c>
      <c r="J298" t="s">
        <v>384</v>
      </c>
      <c r="K298" t="s">
        <v>1206</v>
      </c>
      <c r="L298" t="str">
        <f t="shared" si="18"/>
        <v>Laichun  Wang</v>
      </c>
      <c r="M298" s="5">
        <v>7300</v>
      </c>
      <c r="N298" s="9">
        <v>125.08</v>
      </c>
      <c r="O298" s="5">
        <v>19910000000000</v>
      </c>
      <c r="P298" s="9">
        <v>77</v>
      </c>
      <c r="Q298" s="9">
        <v>9.4</v>
      </c>
      <c r="R298" s="9">
        <v>59.2</v>
      </c>
      <c r="S298" s="11">
        <v>1397715000</v>
      </c>
      <c r="T298" s="11">
        <f t="shared" ca="1" si="16"/>
        <v>57.066414916214299</v>
      </c>
      <c r="U298">
        <v>1967</v>
      </c>
      <c r="V298">
        <v>6</v>
      </c>
      <c r="W298">
        <v>3</v>
      </c>
      <c r="X298" s="3">
        <f t="shared" si="17"/>
        <v>24626</v>
      </c>
      <c r="Y298" s="3">
        <f t="shared" ca="1" si="19"/>
        <v>45470</v>
      </c>
    </row>
    <row r="299" spans="1:25" x14ac:dyDescent="0.6">
      <c r="A299">
        <v>317</v>
      </c>
      <c r="B299" t="s">
        <v>49</v>
      </c>
      <c r="C299" t="s">
        <v>1207</v>
      </c>
      <c r="D299" t="s">
        <v>32</v>
      </c>
      <c r="E299" t="s">
        <v>1208</v>
      </c>
      <c r="F299" t="s">
        <v>258</v>
      </c>
      <c r="G299" t="s">
        <v>49</v>
      </c>
      <c r="H299" t="b">
        <v>1</v>
      </c>
      <c r="I299" t="s">
        <v>1796</v>
      </c>
      <c r="J299" t="s">
        <v>1209</v>
      </c>
      <c r="K299" t="s">
        <v>1145</v>
      </c>
      <c r="L299" t="str">
        <f t="shared" si="18"/>
        <v>Arthur  Dantchik</v>
      </c>
      <c r="M299" s="5">
        <v>7200</v>
      </c>
      <c r="N299" s="9">
        <v>117.24</v>
      </c>
      <c r="O299" s="5">
        <v>21427700000000</v>
      </c>
      <c r="P299" s="9">
        <v>78.5</v>
      </c>
      <c r="Q299" s="9">
        <v>9.6</v>
      </c>
      <c r="R299" s="9">
        <v>36.6</v>
      </c>
      <c r="S299" s="11">
        <v>328239523</v>
      </c>
      <c r="T299" s="11">
        <f t="shared" ca="1" si="16"/>
        <v>66.587268993839842</v>
      </c>
      <c r="U299">
        <v>1957</v>
      </c>
      <c r="V299">
        <v>11</v>
      </c>
      <c r="W299">
        <v>25</v>
      </c>
      <c r="X299" s="3">
        <f t="shared" si="17"/>
        <v>21149</v>
      </c>
      <c r="Y299" s="3">
        <f t="shared" ca="1" si="19"/>
        <v>45470</v>
      </c>
    </row>
    <row r="300" spans="1:25" x14ac:dyDescent="0.6">
      <c r="A300">
        <v>317</v>
      </c>
      <c r="B300" t="s">
        <v>462</v>
      </c>
      <c r="C300" t="s">
        <v>1210</v>
      </c>
      <c r="D300" t="s">
        <v>32</v>
      </c>
      <c r="E300" t="s">
        <v>301</v>
      </c>
      <c r="F300" t="s">
        <v>1211</v>
      </c>
      <c r="G300" t="s">
        <v>462</v>
      </c>
      <c r="H300" t="b">
        <v>1</v>
      </c>
      <c r="I300" t="s">
        <v>1796</v>
      </c>
      <c r="J300" t="s">
        <v>1212</v>
      </c>
      <c r="K300" t="s">
        <v>43</v>
      </c>
      <c r="L300" t="str">
        <f t="shared" si="18"/>
        <v>Jeff  Greene</v>
      </c>
      <c r="M300" s="5">
        <v>7200</v>
      </c>
      <c r="N300" s="9">
        <v>117.24</v>
      </c>
      <c r="O300" s="5">
        <v>21427700000000</v>
      </c>
      <c r="P300" s="9">
        <v>78.5</v>
      </c>
      <c r="Q300" s="9">
        <v>9.6</v>
      </c>
      <c r="R300" s="9">
        <v>36.6</v>
      </c>
      <c r="S300" s="11">
        <v>328239523</v>
      </c>
      <c r="T300" s="11">
        <f t="shared" ca="1" si="16"/>
        <v>69.546215246982612</v>
      </c>
      <c r="U300">
        <v>1954</v>
      </c>
      <c r="V300">
        <v>12</v>
      </c>
      <c r="W300">
        <v>10</v>
      </c>
      <c r="X300" s="3">
        <f t="shared" si="17"/>
        <v>20068</v>
      </c>
      <c r="Y300" s="3">
        <f t="shared" ca="1" si="19"/>
        <v>45470</v>
      </c>
    </row>
    <row r="301" spans="1:25" x14ac:dyDescent="0.6">
      <c r="A301">
        <v>317</v>
      </c>
      <c r="B301" t="s">
        <v>49</v>
      </c>
      <c r="C301" t="s">
        <v>1213</v>
      </c>
      <c r="D301" t="s">
        <v>32</v>
      </c>
      <c r="E301" t="s">
        <v>1214</v>
      </c>
      <c r="F301" t="s">
        <v>1215</v>
      </c>
      <c r="G301" t="s">
        <v>49</v>
      </c>
      <c r="H301" t="b">
        <v>1</v>
      </c>
      <c r="I301" t="s">
        <v>1796</v>
      </c>
      <c r="J301" t="s">
        <v>1216</v>
      </c>
      <c r="K301" t="s">
        <v>1217</v>
      </c>
      <c r="L301" t="str">
        <f t="shared" si="18"/>
        <v>Don  Hankey</v>
      </c>
      <c r="M301" s="5">
        <v>7200</v>
      </c>
      <c r="N301" s="9">
        <v>117.24</v>
      </c>
      <c r="O301" s="5">
        <v>21427700000000</v>
      </c>
      <c r="P301" s="9">
        <v>78.5</v>
      </c>
      <c r="Q301" s="9">
        <v>9.6</v>
      </c>
      <c r="R301" s="9">
        <v>36.6</v>
      </c>
      <c r="S301" s="11">
        <v>328239523</v>
      </c>
      <c r="T301" s="11">
        <f t="shared" ca="1" si="16"/>
        <v>81.039030416346705</v>
      </c>
      <c r="U301">
        <v>1943</v>
      </c>
      <c r="V301">
        <v>6</v>
      </c>
      <c r="W301">
        <v>13</v>
      </c>
      <c r="X301" s="3">
        <f t="shared" si="17"/>
        <v>15870</v>
      </c>
      <c r="Y301" s="3">
        <f t="shared" ca="1" si="19"/>
        <v>45470</v>
      </c>
    </row>
    <row r="302" spans="1:25" x14ac:dyDescent="0.6">
      <c r="A302">
        <v>317</v>
      </c>
      <c r="B302" t="s">
        <v>292</v>
      </c>
      <c r="C302" t="s">
        <v>1218</v>
      </c>
      <c r="D302" t="s">
        <v>32</v>
      </c>
      <c r="E302" t="s">
        <v>742</v>
      </c>
      <c r="F302" t="s">
        <v>1219</v>
      </c>
      <c r="G302" t="s">
        <v>292</v>
      </c>
      <c r="H302" t="b">
        <v>1</v>
      </c>
      <c r="I302" t="s">
        <v>1796</v>
      </c>
      <c r="J302" t="s">
        <v>1220</v>
      </c>
      <c r="K302" t="s">
        <v>925</v>
      </c>
      <c r="L302" t="str">
        <f t="shared" si="18"/>
        <v>Richard  Kinder</v>
      </c>
      <c r="M302" s="5">
        <v>7200</v>
      </c>
      <c r="N302" s="9">
        <v>117.24</v>
      </c>
      <c r="O302" s="5">
        <v>21427700000000</v>
      </c>
      <c r="P302" s="9">
        <v>78.5</v>
      </c>
      <c r="Q302" s="9">
        <v>9.6</v>
      </c>
      <c r="R302" s="9">
        <v>36.6</v>
      </c>
      <c r="S302" s="11">
        <v>328239523</v>
      </c>
      <c r="T302" s="11">
        <f t="shared" ca="1" si="16"/>
        <v>79.685864936118435</v>
      </c>
      <c r="U302">
        <v>1944</v>
      </c>
      <c r="V302">
        <v>10</v>
      </c>
      <c r="W302">
        <v>19</v>
      </c>
      <c r="X302" s="3">
        <f t="shared" si="17"/>
        <v>16364</v>
      </c>
      <c r="Y302" s="3">
        <f t="shared" ca="1" si="19"/>
        <v>45470</v>
      </c>
    </row>
    <row r="303" spans="1:25" x14ac:dyDescent="0.6">
      <c r="A303">
        <v>317</v>
      </c>
      <c r="B303" t="s">
        <v>49</v>
      </c>
      <c r="C303" t="s">
        <v>1221</v>
      </c>
      <c r="D303" t="s">
        <v>306</v>
      </c>
      <c r="E303" t="s">
        <v>645</v>
      </c>
      <c r="F303" t="s">
        <v>1222</v>
      </c>
      <c r="G303" t="s">
        <v>49</v>
      </c>
      <c r="H303" t="b">
        <v>1</v>
      </c>
      <c r="I303" t="s">
        <v>1796</v>
      </c>
      <c r="J303" t="s">
        <v>1223</v>
      </c>
      <c r="K303" t="s">
        <v>1224</v>
      </c>
      <c r="L303" t="str">
        <f t="shared" si="18"/>
        <v>Guillaume  Pousaz</v>
      </c>
      <c r="M303" s="5">
        <v>7200</v>
      </c>
      <c r="N303" s="9">
        <v>114.52</v>
      </c>
      <c r="O303" s="5">
        <v>421142267938</v>
      </c>
      <c r="P303" s="9">
        <v>77.8</v>
      </c>
      <c r="Q303" s="9">
        <v>0.1</v>
      </c>
      <c r="R303" s="9">
        <v>15.9</v>
      </c>
      <c r="S303" s="11">
        <v>9770529</v>
      </c>
      <c r="T303" s="11">
        <f t="shared" ca="1" si="16"/>
        <v>42.866529774127308</v>
      </c>
      <c r="U303">
        <v>1981</v>
      </c>
      <c r="V303">
        <v>8</v>
      </c>
      <c r="W303">
        <v>15</v>
      </c>
      <c r="X303" s="3">
        <f t="shared" si="17"/>
        <v>29813</v>
      </c>
      <c r="Y303" s="3">
        <f t="shared" ca="1" si="19"/>
        <v>45470</v>
      </c>
    </row>
    <row r="304" spans="1:25" x14ac:dyDescent="0.6">
      <c r="A304">
        <v>317</v>
      </c>
      <c r="B304" t="s">
        <v>21</v>
      </c>
      <c r="C304" t="s">
        <v>1225</v>
      </c>
      <c r="D304" t="s">
        <v>219</v>
      </c>
      <c r="E304" t="s">
        <v>220</v>
      </c>
      <c r="F304" t="s">
        <v>1226</v>
      </c>
      <c r="G304" t="s">
        <v>21</v>
      </c>
      <c r="H304" t="b">
        <v>0</v>
      </c>
      <c r="I304" t="s">
        <v>1796</v>
      </c>
      <c r="J304" t="s">
        <v>1227</v>
      </c>
      <c r="K304" t="s">
        <v>1228</v>
      </c>
      <c r="L304" t="str">
        <f t="shared" si="18"/>
        <v>Takahisa  Takahara</v>
      </c>
      <c r="M304" s="5">
        <v>7200</v>
      </c>
      <c r="N304" s="9">
        <v>105.48</v>
      </c>
      <c r="O304" s="5">
        <v>5081769542380</v>
      </c>
      <c r="P304" s="9">
        <v>84.2</v>
      </c>
      <c r="Q304" s="9">
        <v>11.9</v>
      </c>
      <c r="R304" s="9">
        <v>46.7</v>
      </c>
      <c r="S304" s="11">
        <v>126226568</v>
      </c>
      <c r="T304" s="11">
        <f t="shared" ca="1" si="16"/>
        <v>62.959616700889804</v>
      </c>
      <c r="U304">
        <v>1961</v>
      </c>
      <c r="V304">
        <v>7</v>
      </c>
      <c r="W304">
        <v>12</v>
      </c>
      <c r="X304" s="3">
        <f t="shared" si="17"/>
        <v>22474</v>
      </c>
      <c r="Y304" s="3">
        <f t="shared" ca="1" si="19"/>
        <v>45470</v>
      </c>
    </row>
    <row r="305" spans="1:25" x14ac:dyDescent="0.6">
      <c r="A305">
        <v>317</v>
      </c>
      <c r="B305" t="s">
        <v>103</v>
      </c>
      <c r="C305" t="s">
        <v>1229</v>
      </c>
      <c r="D305" t="s">
        <v>105</v>
      </c>
      <c r="E305" t="s">
        <v>106</v>
      </c>
      <c r="F305" t="s">
        <v>1230</v>
      </c>
      <c r="G305" t="s">
        <v>103</v>
      </c>
      <c r="H305" t="b">
        <v>1</v>
      </c>
      <c r="I305" t="s">
        <v>1796</v>
      </c>
      <c r="J305" t="s">
        <v>1231</v>
      </c>
      <c r="K305" t="s">
        <v>1232</v>
      </c>
      <c r="L305" t="str">
        <f t="shared" si="18"/>
        <v>Qinghou  Zong</v>
      </c>
      <c r="M305" s="5">
        <v>7200</v>
      </c>
      <c r="N305" s="9">
        <v>125.08</v>
      </c>
      <c r="O305" s="5">
        <v>19910000000000</v>
      </c>
      <c r="P305" s="9">
        <v>77</v>
      </c>
      <c r="Q305" s="9">
        <v>9.4</v>
      </c>
      <c r="R305" s="9">
        <v>59.2</v>
      </c>
      <c r="S305" s="11">
        <v>1397715000</v>
      </c>
      <c r="T305" s="11">
        <f t="shared" ca="1" si="16"/>
        <v>78.737850787132103</v>
      </c>
      <c r="U305">
        <v>1945</v>
      </c>
      <c r="V305">
        <v>10</v>
      </c>
      <c r="W305">
        <v>1</v>
      </c>
      <c r="X305" s="3">
        <f t="shared" si="17"/>
        <v>16711</v>
      </c>
      <c r="Y305" s="3">
        <f t="shared" ca="1" si="19"/>
        <v>45470</v>
      </c>
    </row>
    <row r="306" spans="1:25" x14ac:dyDescent="0.6">
      <c r="A306">
        <v>325</v>
      </c>
      <c r="B306" t="s">
        <v>38</v>
      </c>
      <c r="C306" t="s">
        <v>1233</v>
      </c>
      <c r="D306" t="s">
        <v>32</v>
      </c>
      <c r="E306" t="s">
        <v>1234</v>
      </c>
      <c r="F306" t="s">
        <v>1235</v>
      </c>
      <c r="G306" t="s">
        <v>38</v>
      </c>
      <c r="H306" t="b">
        <v>1</v>
      </c>
      <c r="I306" t="s">
        <v>1797</v>
      </c>
      <c r="J306" t="s">
        <v>1236</v>
      </c>
      <c r="K306" t="s">
        <v>700</v>
      </c>
      <c r="L306" t="str">
        <f t="shared" si="18"/>
        <v>Judy  Faulkner</v>
      </c>
      <c r="M306" s="5">
        <v>7100</v>
      </c>
      <c r="N306" s="9">
        <v>117.24</v>
      </c>
      <c r="O306" s="5">
        <v>21427700000000</v>
      </c>
      <c r="P306" s="9">
        <v>78.5</v>
      </c>
      <c r="Q306" s="9">
        <v>9.6</v>
      </c>
      <c r="R306" s="9">
        <v>36.6</v>
      </c>
      <c r="S306" s="11">
        <v>328239523</v>
      </c>
      <c r="T306" s="11">
        <f t="shared" ca="1" si="16"/>
        <v>80.904877967346664</v>
      </c>
      <c r="U306">
        <v>1943</v>
      </c>
      <c r="V306">
        <v>8</v>
      </c>
      <c r="W306">
        <v>1</v>
      </c>
      <c r="X306" s="3">
        <f t="shared" si="17"/>
        <v>15919</v>
      </c>
      <c r="Y306" s="3">
        <f t="shared" ca="1" si="19"/>
        <v>45470</v>
      </c>
    </row>
    <row r="307" spans="1:25" x14ac:dyDescent="0.6">
      <c r="A307">
        <v>325</v>
      </c>
      <c r="B307" t="s">
        <v>196</v>
      </c>
      <c r="C307" t="s">
        <v>1237</v>
      </c>
      <c r="D307" t="s">
        <v>208</v>
      </c>
      <c r="E307" t="s">
        <v>1081</v>
      </c>
      <c r="F307" t="s">
        <v>1238</v>
      </c>
      <c r="G307" t="s">
        <v>196</v>
      </c>
      <c r="H307" t="b">
        <v>1</v>
      </c>
      <c r="I307" t="s">
        <v>1796</v>
      </c>
      <c r="J307" t="s">
        <v>1239</v>
      </c>
      <c r="K307" t="s">
        <v>688</v>
      </c>
      <c r="L307" t="str">
        <f t="shared" si="18"/>
        <v>Johann  Graf</v>
      </c>
      <c r="M307" s="5">
        <v>7100</v>
      </c>
      <c r="N307" s="9">
        <v>118.06</v>
      </c>
      <c r="O307" s="5">
        <v>446314739528</v>
      </c>
      <c r="P307" s="9">
        <v>81.599999999999994</v>
      </c>
      <c r="Q307" s="9">
        <v>25.4</v>
      </c>
      <c r="R307" s="9">
        <v>51.4</v>
      </c>
      <c r="S307" s="11">
        <v>8877067</v>
      </c>
      <c r="T307" s="11">
        <f t="shared" ca="1" si="16"/>
        <v>77.47981747981747</v>
      </c>
      <c r="U307">
        <v>1947</v>
      </c>
      <c r="V307">
        <v>1</v>
      </c>
      <c r="W307">
        <v>3</v>
      </c>
      <c r="X307" s="3">
        <f t="shared" si="17"/>
        <v>17170</v>
      </c>
      <c r="Y307" s="3">
        <f t="shared" ca="1" si="19"/>
        <v>45470</v>
      </c>
    </row>
    <row r="308" spans="1:25" x14ac:dyDescent="0.6">
      <c r="A308">
        <v>325</v>
      </c>
      <c r="B308" t="s">
        <v>381</v>
      </c>
      <c r="C308" t="s">
        <v>1240</v>
      </c>
      <c r="D308" t="s">
        <v>32</v>
      </c>
      <c r="E308" t="s">
        <v>1241</v>
      </c>
      <c r="F308" t="s">
        <v>1242</v>
      </c>
      <c r="G308" t="s">
        <v>381</v>
      </c>
      <c r="H308" t="b">
        <v>0</v>
      </c>
      <c r="I308" t="s">
        <v>1797</v>
      </c>
      <c r="J308" t="s">
        <v>1243</v>
      </c>
      <c r="K308" t="s">
        <v>1244</v>
      </c>
      <c r="L308" t="str">
        <f t="shared" si="18"/>
        <v>Tamara  Gustavson</v>
      </c>
      <c r="M308" s="5">
        <v>7100</v>
      </c>
      <c r="N308" s="9">
        <v>117.24</v>
      </c>
      <c r="O308" s="5">
        <v>21427700000000</v>
      </c>
      <c r="P308" s="9">
        <v>78.5</v>
      </c>
      <c r="Q308" s="9">
        <v>9.6</v>
      </c>
      <c r="R308" s="9">
        <v>36.6</v>
      </c>
      <c r="S308" s="11">
        <v>328239523</v>
      </c>
      <c r="T308" s="11">
        <f t="shared" ca="1" si="16"/>
        <v>62.611909650924026</v>
      </c>
      <c r="U308">
        <v>1961</v>
      </c>
      <c r="V308">
        <v>11</v>
      </c>
      <c r="W308">
        <v>16</v>
      </c>
      <c r="X308" s="3">
        <f t="shared" si="17"/>
        <v>22601</v>
      </c>
      <c r="Y308" s="3">
        <f t="shared" ca="1" si="19"/>
        <v>45470</v>
      </c>
    </row>
    <row r="309" spans="1:25" x14ac:dyDescent="0.6">
      <c r="A309">
        <v>325</v>
      </c>
      <c r="B309" t="s">
        <v>250</v>
      </c>
      <c r="C309" t="s">
        <v>1245</v>
      </c>
      <c r="D309" t="s">
        <v>105</v>
      </c>
      <c r="E309" t="s">
        <v>575</v>
      </c>
      <c r="F309" t="s">
        <v>1246</v>
      </c>
      <c r="G309" t="s">
        <v>250</v>
      </c>
      <c r="H309" t="b">
        <v>1</v>
      </c>
      <c r="I309" t="s">
        <v>1796</v>
      </c>
      <c r="J309" t="s">
        <v>1247</v>
      </c>
      <c r="K309" t="s">
        <v>1248</v>
      </c>
      <c r="L309" t="str">
        <f t="shared" si="18"/>
        <v>Wengen  Liang</v>
      </c>
      <c r="M309" s="5">
        <v>7100</v>
      </c>
      <c r="N309" s="9">
        <v>125.08</v>
      </c>
      <c r="O309" s="5">
        <v>19910000000000</v>
      </c>
      <c r="P309" s="9">
        <v>77</v>
      </c>
      <c r="Q309" s="9">
        <v>9.4</v>
      </c>
      <c r="R309" s="9">
        <v>59.2</v>
      </c>
      <c r="S309" s="11">
        <v>1397715000</v>
      </c>
      <c r="T309" s="11">
        <f t="shared" ca="1" si="16"/>
        <v>67.532555648137134</v>
      </c>
      <c r="U309">
        <v>1956</v>
      </c>
      <c r="V309">
        <v>12</v>
      </c>
      <c r="W309">
        <v>14</v>
      </c>
      <c r="X309" s="3">
        <f t="shared" si="17"/>
        <v>20803</v>
      </c>
      <c r="Y309" s="3">
        <f t="shared" ca="1" si="19"/>
        <v>45470</v>
      </c>
    </row>
    <row r="310" spans="1:25" x14ac:dyDescent="0.6">
      <c r="A310">
        <v>325</v>
      </c>
      <c r="B310" t="s">
        <v>351</v>
      </c>
      <c r="C310" t="s">
        <v>1249</v>
      </c>
      <c r="D310" t="s">
        <v>170</v>
      </c>
      <c r="E310" t="s">
        <v>1250</v>
      </c>
      <c r="F310" t="s">
        <v>1251</v>
      </c>
      <c r="G310" t="s">
        <v>351</v>
      </c>
      <c r="H310" t="b">
        <v>0</v>
      </c>
      <c r="I310" t="s">
        <v>1796</v>
      </c>
      <c r="J310" t="s">
        <v>1252</v>
      </c>
      <c r="K310" t="s">
        <v>1253</v>
      </c>
      <c r="L310" t="str">
        <f t="shared" si="18"/>
        <v>Frederik  Paulsen</v>
      </c>
      <c r="M310" s="5">
        <v>7100</v>
      </c>
      <c r="N310" s="9">
        <v>99.55</v>
      </c>
      <c r="O310" s="5">
        <v>703082435360</v>
      </c>
      <c r="P310" s="9">
        <v>83.6</v>
      </c>
      <c r="Q310" s="9">
        <v>10.1</v>
      </c>
      <c r="R310" s="9">
        <v>28.8</v>
      </c>
      <c r="S310" s="11">
        <v>8574832</v>
      </c>
      <c r="T310" s="11">
        <f t="shared" ca="1" si="16"/>
        <v>73.658465357377523</v>
      </c>
      <c r="U310">
        <v>1950</v>
      </c>
      <c r="V310">
        <v>10</v>
      </c>
      <c r="W310">
        <v>30</v>
      </c>
      <c r="X310" s="3">
        <f t="shared" si="17"/>
        <v>18566</v>
      </c>
      <c r="Y310" s="3">
        <f t="shared" ca="1" si="19"/>
        <v>45470</v>
      </c>
    </row>
    <row r="311" spans="1:25" x14ac:dyDescent="0.6">
      <c r="A311">
        <v>325</v>
      </c>
      <c r="B311" t="s">
        <v>49</v>
      </c>
      <c r="C311" t="s">
        <v>1254</v>
      </c>
      <c r="D311" t="s">
        <v>555</v>
      </c>
      <c r="E311" t="s">
        <v>555</v>
      </c>
      <c r="F311" t="s">
        <v>478</v>
      </c>
      <c r="G311" t="s">
        <v>49</v>
      </c>
      <c r="H311" t="b">
        <v>0</v>
      </c>
      <c r="I311" t="s">
        <v>1796</v>
      </c>
      <c r="J311" t="s">
        <v>1255</v>
      </c>
      <c r="K311" t="s">
        <v>1256</v>
      </c>
      <c r="L311" t="str">
        <f t="shared" si="18"/>
        <v>Cho Yaw  Wee</v>
      </c>
      <c r="M311" s="5">
        <v>7100</v>
      </c>
      <c r="N311" s="9">
        <v>114.41</v>
      </c>
      <c r="O311" s="5">
        <v>372062527489</v>
      </c>
      <c r="P311" s="9">
        <v>83.1</v>
      </c>
      <c r="Q311" s="9">
        <v>13.1</v>
      </c>
      <c r="R311" s="9">
        <v>21</v>
      </c>
      <c r="S311" s="11">
        <v>5703569</v>
      </c>
      <c r="T311" s="11">
        <f t="shared" ca="1" si="16"/>
        <v>95.460643394934976</v>
      </c>
      <c r="U311">
        <v>1929</v>
      </c>
      <c r="V311">
        <v>1</v>
      </c>
      <c r="W311">
        <v>10</v>
      </c>
      <c r="X311" s="3">
        <f t="shared" si="17"/>
        <v>10603</v>
      </c>
      <c r="Y311" s="3">
        <f t="shared" ca="1" si="19"/>
        <v>45470</v>
      </c>
    </row>
    <row r="312" spans="1:25" x14ac:dyDescent="0.6">
      <c r="A312">
        <v>325</v>
      </c>
      <c r="B312" t="s">
        <v>250</v>
      </c>
      <c r="C312" t="s">
        <v>1257</v>
      </c>
      <c r="D312" t="s">
        <v>105</v>
      </c>
      <c r="E312" t="s">
        <v>827</v>
      </c>
      <c r="F312" t="s">
        <v>1258</v>
      </c>
      <c r="G312" t="s">
        <v>250</v>
      </c>
      <c r="H312" t="b">
        <v>1</v>
      </c>
      <c r="I312" t="s">
        <v>1796</v>
      </c>
      <c r="J312" t="s">
        <v>155</v>
      </c>
      <c r="K312" t="s">
        <v>1259</v>
      </c>
      <c r="L312" t="str">
        <f t="shared" si="18"/>
        <v>Hejun  Zhang</v>
      </c>
      <c r="M312" s="5">
        <v>7100</v>
      </c>
      <c r="N312" s="9">
        <v>125.08</v>
      </c>
      <c r="O312" s="5">
        <v>19910000000000</v>
      </c>
      <c r="P312" s="9">
        <v>77</v>
      </c>
      <c r="Q312" s="9">
        <v>9.4</v>
      </c>
      <c r="R312" s="9">
        <v>59.2</v>
      </c>
      <c r="S312" s="11">
        <v>1397715000</v>
      </c>
      <c r="T312" s="11">
        <f t="shared" ca="1" si="16"/>
        <v>72.485298529852983</v>
      </c>
      <c r="U312">
        <v>1952</v>
      </c>
      <c r="V312">
        <v>1</v>
      </c>
      <c r="W312">
        <v>1</v>
      </c>
      <c r="X312" s="3">
        <f t="shared" si="17"/>
        <v>18994</v>
      </c>
      <c r="Y312" s="3">
        <f t="shared" ca="1" si="19"/>
        <v>45470</v>
      </c>
    </row>
    <row r="313" spans="1:25" x14ac:dyDescent="0.6">
      <c r="A313">
        <v>332</v>
      </c>
      <c r="B313" t="s">
        <v>38</v>
      </c>
      <c r="C313" t="s">
        <v>1260</v>
      </c>
      <c r="D313" t="s">
        <v>32</v>
      </c>
      <c r="E313" t="s">
        <v>856</v>
      </c>
      <c r="F313" t="s">
        <v>739</v>
      </c>
      <c r="G313" t="s">
        <v>38</v>
      </c>
      <c r="H313" t="b">
        <v>1</v>
      </c>
      <c r="I313" t="s">
        <v>1796</v>
      </c>
      <c r="J313" t="s">
        <v>1261</v>
      </c>
      <c r="K313" t="s">
        <v>1262</v>
      </c>
      <c r="L313" t="str">
        <f t="shared" si="18"/>
        <v>Marc  Benioff</v>
      </c>
      <c r="M313" s="5">
        <v>7000</v>
      </c>
      <c r="N313" s="9">
        <v>117.24</v>
      </c>
      <c r="O313" s="5">
        <v>21427700000000</v>
      </c>
      <c r="P313" s="9">
        <v>78.5</v>
      </c>
      <c r="Q313" s="9">
        <v>9.6</v>
      </c>
      <c r="R313" s="9">
        <v>36.6</v>
      </c>
      <c r="S313" s="11">
        <v>328239523</v>
      </c>
      <c r="T313" s="11">
        <f t="shared" ca="1" si="16"/>
        <v>59.751582065436914</v>
      </c>
      <c r="U313">
        <v>1964</v>
      </c>
      <c r="V313">
        <v>9</v>
      </c>
      <c r="W313">
        <v>25</v>
      </c>
      <c r="X313" s="3">
        <f t="shared" si="17"/>
        <v>23645</v>
      </c>
      <c r="Y313" s="3">
        <f t="shared" ca="1" si="19"/>
        <v>45470</v>
      </c>
    </row>
    <row r="314" spans="1:25" x14ac:dyDescent="0.6">
      <c r="A314">
        <v>332</v>
      </c>
      <c r="B314" t="s">
        <v>59</v>
      </c>
      <c r="C314" t="s">
        <v>1263</v>
      </c>
      <c r="D314" t="s">
        <v>226</v>
      </c>
      <c r="E314" t="s">
        <v>227</v>
      </c>
      <c r="F314" t="s">
        <v>281</v>
      </c>
      <c r="G314" t="s">
        <v>59</v>
      </c>
      <c r="H314" t="b">
        <v>1</v>
      </c>
      <c r="I314" t="s">
        <v>1796</v>
      </c>
      <c r="J314" t="s">
        <v>1264</v>
      </c>
      <c r="K314" t="s">
        <v>1265</v>
      </c>
      <c r="L314" t="str">
        <f t="shared" si="18"/>
        <v>Dmitri  Bukhman</v>
      </c>
      <c r="M314" s="5">
        <v>7000</v>
      </c>
      <c r="N314" s="9">
        <v>119.62</v>
      </c>
      <c r="O314" s="5">
        <v>2827113184696</v>
      </c>
      <c r="P314" s="9">
        <v>81.3</v>
      </c>
      <c r="Q314" s="9">
        <v>25.5</v>
      </c>
      <c r="R314" s="9">
        <v>30.6</v>
      </c>
      <c r="S314" s="11">
        <v>66834405</v>
      </c>
      <c r="T314" s="11">
        <f t="shared" ca="1" si="16"/>
        <v>39.08555783709788</v>
      </c>
      <c r="U314">
        <v>1985</v>
      </c>
      <c r="V314">
        <v>5</v>
      </c>
      <c r="W314">
        <v>27</v>
      </c>
      <c r="X314" s="3">
        <f t="shared" si="17"/>
        <v>31194</v>
      </c>
      <c r="Y314" s="3">
        <f t="shared" ca="1" si="19"/>
        <v>45470</v>
      </c>
    </row>
    <row r="315" spans="1:25" x14ac:dyDescent="0.6">
      <c r="A315">
        <v>332</v>
      </c>
      <c r="B315" t="s">
        <v>59</v>
      </c>
      <c r="C315" t="s">
        <v>1266</v>
      </c>
      <c r="D315" t="s">
        <v>226</v>
      </c>
      <c r="E315" t="s">
        <v>227</v>
      </c>
      <c r="F315" t="s">
        <v>281</v>
      </c>
      <c r="G315" t="s">
        <v>59</v>
      </c>
      <c r="H315" t="b">
        <v>1</v>
      </c>
      <c r="I315" t="s">
        <v>1796</v>
      </c>
      <c r="J315" t="s">
        <v>1264</v>
      </c>
      <c r="K315" t="s">
        <v>1267</v>
      </c>
      <c r="L315" t="str">
        <f t="shared" si="18"/>
        <v>Igor  Bukhman</v>
      </c>
      <c r="M315" s="5">
        <v>7000</v>
      </c>
      <c r="N315" s="9">
        <v>119.62</v>
      </c>
      <c r="O315" s="5">
        <v>2827113184696</v>
      </c>
      <c r="P315" s="9">
        <v>81.3</v>
      </c>
      <c r="Q315" s="9">
        <v>25.5</v>
      </c>
      <c r="R315" s="9">
        <v>30.6</v>
      </c>
      <c r="S315" s="11">
        <v>66834405</v>
      </c>
      <c r="T315" s="11">
        <f t="shared" ca="1" si="16"/>
        <v>42.24710301795492</v>
      </c>
      <c r="U315">
        <v>1982</v>
      </c>
      <c r="V315">
        <v>3</v>
      </c>
      <c r="W315">
        <v>29</v>
      </c>
      <c r="X315" s="3">
        <f t="shared" si="17"/>
        <v>30039</v>
      </c>
      <c r="Y315" s="3">
        <f t="shared" ca="1" si="19"/>
        <v>45470</v>
      </c>
    </row>
    <row r="316" spans="1:25" x14ac:dyDescent="0.6">
      <c r="A316">
        <v>332</v>
      </c>
      <c r="B316" t="s">
        <v>38</v>
      </c>
      <c r="C316" t="s">
        <v>1268</v>
      </c>
      <c r="D316" t="s">
        <v>32</v>
      </c>
      <c r="E316" t="s">
        <v>1269</v>
      </c>
      <c r="F316" t="s">
        <v>1270</v>
      </c>
      <c r="G316" t="s">
        <v>38</v>
      </c>
      <c r="H316" t="b">
        <v>1</v>
      </c>
      <c r="I316" t="s">
        <v>1796</v>
      </c>
      <c r="J316" t="s">
        <v>1271</v>
      </c>
      <c r="K316" t="s">
        <v>334</v>
      </c>
      <c r="L316" t="str">
        <f t="shared" si="18"/>
        <v>Jack  Dangermond</v>
      </c>
      <c r="M316" s="5">
        <v>7000</v>
      </c>
      <c r="N316" s="9">
        <v>117.24</v>
      </c>
      <c r="O316" s="5">
        <v>21427700000000</v>
      </c>
      <c r="P316" s="9">
        <v>78.5</v>
      </c>
      <c r="Q316" s="9">
        <v>9.6</v>
      </c>
      <c r="R316" s="9">
        <v>36.6</v>
      </c>
      <c r="S316" s="11">
        <v>328239523</v>
      </c>
      <c r="T316" s="11">
        <f t="shared" ca="1" si="16"/>
        <v>78.92950034223135</v>
      </c>
      <c r="U316">
        <v>1945</v>
      </c>
      <c r="V316">
        <v>7</v>
      </c>
      <c r="W316">
        <v>23</v>
      </c>
      <c r="X316" s="3">
        <f t="shared" si="17"/>
        <v>16641</v>
      </c>
      <c r="Y316" s="3">
        <f t="shared" ca="1" si="19"/>
        <v>45470</v>
      </c>
    </row>
    <row r="317" spans="1:25" x14ac:dyDescent="0.6">
      <c r="A317">
        <v>332</v>
      </c>
      <c r="B317" t="s">
        <v>250</v>
      </c>
      <c r="C317" t="s">
        <v>1272</v>
      </c>
      <c r="D317" t="s">
        <v>74</v>
      </c>
      <c r="E317" t="s">
        <v>75</v>
      </c>
      <c r="F317" t="s">
        <v>556</v>
      </c>
      <c r="G317" t="s">
        <v>250</v>
      </c>
      <c r="H317" t="b">
        <v>0</v>
      </c>
      <c r="I317" t="s">
        <v>1796</v>
      </c>
      <c r="J317" t="s">
        <v>1273</v>
      </c>
      <c r="K317" t="s">
        <v>1274</v>
      </c>
      <c r="L317" t="str">
        <f t="shared" si="18"/>
        <v>Ashwin  Dani</v>
      </c>
      <c r="M317" s="5">
        <v>7000</v>
      </c>
      <c r="N317" s="9">
        <v>180.44</v>
      </c>
      <c r="O317" s="5">
        <v>2611000000000</v>
      </c>
      <c r="P317" s="9">
        <v>69.400000000000006</v>
      </c>
      <c r="Q317" s="9">
        <v>11.2</v>
      </c>
      <c r="R317" s="9">
        <v>49.7</v>
      </c>
      <c r="S317" s="11">
        <v>1366417754</v>
      </c>
      <c r="T317" s="11">
        <f t="shared" ca="1" si="16"/>
        <v>81.67489114658926</v>
      </c>
      <c r="U317">
        <v>1942</v>
      </c>
      <c r="V317">
        <v>10</v>
      </c>
      <c r="W317">
        <v>24</v>
      </c>
      <c r="X317" s="3">
        <f t="shared" si="17"/>
        <v>15638</v>
      </c>
      <c r="Y317" s="3">
        <f t="shared" ca="1" si="19"/>
        <v>45470</v>
      </c>
    </row>
    <row r="318" spans="1:25" x14ac:dyDescent="0.6">
      <c r="A318">
        <v>332</v>
      </c>
      <c r="B318" t="s">
        <v>21</v>
      </c>
      <c r="C318" t="s">
        <v>1275</v>
      </c>
      <c r="D318" t="s">
        <v>32</v>
      </c>
      <c r="E318" t="s">
        <v>61</v>
      </c>
      <c r="F318" t="s">
        <v>1276</v>
      </c>
      <c r="G318" t="s">
        <v>21</v>
      </c>
      <c r="H318" t="b">
        <v>1</v>
      </c>
      <c r="I318" t="s">
        <v>1796</v>
      </c>
      <c r="J318" t="s">
        <v>1277</v>
      </c>
      <c r="K318" t="s">
        <v>1278</v>
      </c>
      <c r="L318" t="str">
        <f t="shared" si="18"/>
        <v>Ralph  Lauren</v>
      </c>
      <c r="M318" s="5">
        <v>7000</v>
      </c>
      <c r="N318" s="9">
        <v>117.24</v>
      </c>
      <c r="O318" s="5">
        <v>21427700000000</v>
      </c>
      <c r="P318" s="9">
        <v>78.5</v>
      </c>
      <c r="Q318" s="9">
        <v>9.6</v>
      </c>
      <c r="R318" s="9">
        <v>36.6</v>
      </c>
      <c r="S318" s="11">
        <v>328239523</v>
      </c>
      <c r="T318" s="11">
        <f t="shared" ca="1" si="16"/>
        <v>84.702279383675034</v>
      </c>
      <c r="U318">
        <v>1939</v>
      </c>
      <c r="V318">
        <v>10</v>
      </c>
      <c r="W318">
        <v>14</v>
      </c>
      <c r="X318" s="3">
        <f t="shared" si="17"/>
        <v>14532</v>
      </c>
      <c r="Y318" s="3">
        <f t="shared" ca="1" si="19"/>
        <v>45470</v>
      </c>
    </row>
    <row r="319" spans="1:25" x14ac:dyDescent="0.6">
      <c r="A319">
        <v>332</v>
      </c>
      <c r="B319" t="s">
        <v>72</v>
      </c>
      <c r="C319" t="s">
        <v>1279</v>
      </c>
      <c r="D319" t="s">
        <v>74</v>
      </c>
      <c r="E319" t="s">
        <v>75</v>
      </c>
      <c r="F319" t="s">
        <v>72</v>
      </c>
      <c r="G319" t="s">
        <v>72</v>
      </c>
      <c r="H319" t="b">
        <v>0</v>
      </c>
      <c r="I319" t="s">
        <v>1797</v>
      </c>
      <c r="J319" t="s">
        <v>1280</v>
      </c>
      <c r="K319" t="s">
        <v>1281</v>
      </c>
      <c r="L319" t="str">
        <f t="shared" si="18"/>
        <v>Rohiqa Cyrus  Mistry</v>
      </c>
      <c r="M319" s="5">
        <v>7000</v>
      </c>
      <c r="N319" s="9">
        <v>180.44</v>
      </c>
      <c r="O319" s="5">
        <v>2611000000000</v>
      </c>
      <c r="P319" s="9">
        <v>69.400000000000006</v>
      </c>
      <c r="Q319" s="9">
        <v>11.2</v>
      </c>
      <c r="R319" s="9">
        <v>49.7</v>
      </c>
      <c r="S319" s="11">
        <v>1366417754</v>
      </c>
      <c r="T319" s="11">
        <f t="shared" ca="1" si="16"/>
        <v>57.058201557705921</v>
      </c>
      <c r="U319">
        <v>1967</v>
      </c>
      <c r="V319">
        <v>6</v>
      </c>
      <c r="W319">
        <v>6</v>
      </c>
      <c r="X319" s="3">
        <f t="shared" si="17"/>
        <v>24629</v>
      </c>
      <c r="Y319" s="3">
        <f t="shared" ca="1" si="19"/>
        <v>45470</v>
      </c>
    </row>
    <row r="320" spans="1:25" x14ac:dyDescent="0.6">
      <c r="A320">
        <v>332</v>
      </c>
      <c r="B320" t="s">
        <v>72</v>
      </c>
      <c r="C320" t="s">
        <v>1282</v>
      </c>
      <c r="D320" t="s">
        <v>74</v>
      </c>
      <c r="E320" t="s">
        <v>75</v>
      </c>
      <c r="F320" t="s">
        <v>72</v>
      </c>
      <c r="G320" t="s">
        <v>72</v>
      </c>
      <c r="H320" t="b">
        <v>0</v>
      </c>
      <c r="I320" t="s">
        <v>1796</v>
      </c>
      <c r="J320" t="s">
        <v>1280</v>
      </c>
      <c r="K320" t="s">
        <v>1283</v>
      </c>
      <c r="L320" t="str">
        <f t="shared" si="18"/>
        <v>Shapoor  Mistry</v>
      </c>
      <c r="M320" s="5">
        <v>7000</v>
      </c>
      <c r="N320" s="9">
        <v>180.44</v>
      </c>
      <c r="O320" s="5">
        <v>2611000000000</v>
      </c>
      <c r="P320" s="9">
        <v>69.400000000000006</v>
      </c>
      <c r="Q320" s="9">
        <v>11.2</v>
      </c>
      <c r="R320" s="9">
        <v>49.7</v>
      </c>
      <c r="S320" s="11">
        <v>1366417754</v>
      </c>
      <c r="T320" s="11">
        <f t="shared" ca="1" si="16"/>
        <v>59.803599479377041</v>
      </c>
      <c r="U320">
        <v>1964</v>
      </c>
      <c r="V320">
        <v>9</v>
      </c>
      <c r="W320">
        <v>6</v>
      </c>
      <c r="X320" s="3">
        <f t="shared" si="17"/>
        <v>23626</v>
      </c>
      <c r="Y320" s="3">
        <f t="shared" ca="1" si="19"/>
        <v>45470</v>
      </c>
    </row>
    <row r="321" spans="1:25" x14ac:dyDescent="0.6">
      <c r="A321">
        <v>332</v>
      </c>
      <c r="B321" t="s">
        <v>103</v>
      </c>
      <c r="C321" t="s">
        <v>1284</v>
      </c>
      <c r="D321" t="s">
        <v>32</v>
      </c>
      <c r="E321" t="s">
        <v>1285</v>
      </c>
      <c r="F321" t="s">
        <v>1286</v>
      </c>
      <c r="G321" t="s">
        <v>103</v>
      </c>
      <c r="H321" t="b">
        <v>1</v>
      </c>
      <c r="I321" t="s">
        <v>1796</v>
      </c>
      <c r="J321" t="s">
        <v>1287</v>
      </c>
      <c r="K321" t="s">
        <v>1288</v>
      </c>
      <c r="L321" t="str">
        <f t="shared" si="18"/>
        <v>J. Christopher  Reyes</v>
      </c>
      <c r="M321" s="5">
        <v>7000</v>
      </c>
      <c r="N321" s="9">
        <v>117.24</v>
      </c>
      <c r="O321" s="5">
        <v>21427700000000</v>
      </c>
      <c r="P321" s="9">
        <v>78.5</v>
      </c>
      <c r="Q321" s="9">
        <v>9.6</v>
      </c>
      <c r="R321" s="9">
        <v>36.6</v>
      </c>
      <c r="S321" s="11">
        <v>328239523</v>
      </c>
      <c r="T321" s="11">
        <f t="shared" ca="1" si="16"/>
        <v>70.494182067077347</v>
      </c>
      <c r="U321">
        <v>1953</v>
      </c>
      <c r="V321">
        <v>12</v>
      </c>
      <c r="W321">
        <v>29</v>
      </c>
      <c r="X321" s="3">
        <f t="shared" si="17"/>
        <v>19722</v>
      </c>
      <c r="Y321" s="3">
        <f t="shared" ca="1" si="19"/>
        <v>45470</v>
      </c>
    </row>
    <row r="322" spans="1:25" x14ac:dyDescent="0.6">
      <c r="A322">
        <v>332</v>
      </c>
      <c r="B322" t="s">
        <v>103</v>
      </c>
      <c r="C322" t="s">
        <v>1289</v>
      </c>
      <c r="D322" t="s">
        <v>32</v>
      </c>
      <c r="E322" t="s">
        <v>301</v>
      </c>
      <c r="F322" t="s">
        <v>1286</v>
      </c>
      <c r="G322" t="s">
        <v>103</v>
      </c>
      <c r="H322" t="b">
        <v>1</v>
      </c>
      <c r="I322" t="s">
        <v>1796</v>
      </c>
      <c r="J322" t="s">
        <v>1287</v>
      </c>
      <c r="K322" t="s">
        <v>1290</v>
      </c>
      <c r="L322" t="str">
        <f t="shared" si="18"/>
        <v>Jude  Reyes</v>
      </c>
      <c r="M322" s="5">
        <v>7000</v>
      </c>
      <c r="N322" s="9">
        <v>117.24</v>
      </c>
      <c r="O322" s="5">
        <v>21427700000000</v>
      </c>
      <c r="P322" s="9">
        <v>78.5</v>
      </c>
      <c r="Q322" s="9">
        <v>9.6</v>
      </c>
      <c r="R322" s="9">
        <v>36.6</v>
      </c>
      <c r="S322" s="11">
        <v>328239523</v>
      </c>
      <c r="T322" s="11">
        <f t="shared" ref="T322:T385" ca="1" si="20">YEARFRAC(X322,Y322,1)</f>
        <v>68.778942428035037</v>
      </c>
      <c r="U322">
        <v>1955</v>
      </c>
      <c r="V322">
        <v>9</v>
      </c>
      <c r="W322">
        <v>16</v>
      </c>
      <c r="X322" s="3">
        <f t="shared" ref="X322:X385" si="21">DATE(U322,V322,W322)</f>
        <v>20348</v>
      </c>
      <c r="Y322" s="3">
        <f t="shared" ca="1" si="19"/>
        <v>45470</v>
      </c>
    </row>
    <row r="323" spans="1:25" x14ac:dyDescent="0.6">
      <c r="A323">
        <v>332</v>
      </c>
      <c r="B323" t="s">
        <v>103</v>
      </c>
      <c r="C323" t="s">
        <v>1291</v>
      </c>
      <c r="D323" t="s">
        <v>32</v>
      </c>
      <c r="E323" t="s">
        <v>1292</v>
      </c>
      <c r="F323" t="s">
        <v>1230</v>
      </c>
      <c r="G323" t="s">
        <v>103</v>
      </c>
      <c r="H323" t="b">
        <v>1</v>
      </c>
      <c r="I323" t="s">
        <v>1796</v>
      </c>
      <c r="J323" t="s">
        <v>1293</v>
      </c>
      <c r="K323" t="s">
        <v>1217</v>
      </c>
      <c r="L323" t="str">
        <f t="shared" ref="L323:L386" si="22">_xlfn.CONCAT(K323, "  ",J323)</f>
        <v>Don  Vultaggio</v>
      </c>
      <c r="M323" s="5">
        <v>7000</v>
      </c>
      <c r="N323" s="9">
        <v>117.24</v>
      </c>
      <c r="O323" s="5">
        <v>21427700000000</v>
      </c>
      <c r="P323" s="9">
        <v>78.5</v>
      </c>
      <c r="Q323" s="9">
        <v>9.6</v>
      </c>
      <c r="R323" s="9">
        <v>36.6</v>
      </c>
      <c r="S323" s="11">
        <v>328239523</v>
      </c>
      <c r="T323" s="11">
        <f t="shared" ca="1" si="20"/>
        <v>72.331983198319833</v>
      </c>
      <c r="U323">
        <v>1952</v>
      </c>
      <c r="V323">
        <v>2</v>
      </c>
      <c r="W323">
        <v>26</v>
      </c>
      <c r="X323" s="3">
        <f t="shared" si="21"/>
        <v>19050</v>
      </c>
      <c r="Y323" s="3">
        <f t="shared" ref="Y323:Y386" ca="1" si="23">TODAY()</f>
        <v>45470</v>
      </c>
    </row>
    <row r="324" spans="1:25" x14ac:dyDescent="0.6">
      <c r="A324">
        <v>344</v>
      </c>
      <c r="B324" t="s">
        <v>72</v>
      </c>
      <c r="C324" t="s">
        <v>1294</v>
      </c>
      <c r="D324" t="s">
        <v>32</v>
      </c>
      <c r="E324" t="s">
        <v>831</v>
      </c>
      <c r="F324" t="s">
        <v>1295</v>
      </c>
      <c r="G324" t="s">
        <v>72</v>
      </c>
      <c r="H324" t="b">
        <v>0</v>
      </c>
      <c r="I324" t="s">
        <v>1797</v>
      </c>
      <c r="J324" t="s">
        <v>1296</v>
      </c>
      <c r="K324" t="s">
        <v>1297</v>
      </c>
      <c r="L324" t="str">
        <f t="shared" si="22"/>
        <v>Edythe  Broad</v>
      </c>
      <c r="M324" s="5">
        <v>6900</v>
      </c>
      <c r="N324" s="9">
        <v>117.24</v>
      </c>
      <c r="O324" s="5">
        <v>21427700000000</v>
      </c>
      <c r="P324" s="9">
        <v>78.5</v>
      </c>
      <c r="Q324" s="9">
        <v>9.6</v>
      </c>
      <c r="R324" s="9">
        <v>36.6</v>
      </c>
      <c r="S324" s="11">
        <v>328239523</v>
      </c>
      <c r="T324" s="11">
        <f t="shared" ca="1" si="20"/>
        <v>88.4852959271564</v>
      </c>
      <c r="U324">
        <v>1936</v>
      </c>
      <c r="V324">
        <v>1</v>
      </c>
      <c r="W324">
        <v>1</v>
      </c>
      <c r="X324" s="3">
        <f t="shared" si="21"/>
        <v>13150</v>
      </c>
      <c r="Y324" s="3">
        <f t="shared" ca="1" si="23"/>
        <v>45470</v>
      </c>
    </row>
    <row r="325" spans="1:25" x14ac:dyDescent="0.6">
      <c r="A325">
        <v>344</v>
      </c>
      <c r="B325" t="s">
        <v>103</v>
      </c>
      <c r="C325" t="s">
        <v>1298</v>
      </c>
      <c r="D325" t="s">
        <v>32</v>
      </c>
      <c r="E325" t="s">
        <v>1299</v>
      </c>
      <c r="F325" t="s">
        <v>1300</v>
      </c>
      <c r="G325" t="s">
        <v>103</v>
      </c>
      <c r="H325" t="b">
        <v>0</v>
      </c>
      <c r="I325" t="s">
        <v>1797</v>
      </c>
      <c r="J325" t="s">
        <v>1301</v>
      </c>
      <c r="K325" t="s">
        <v>1302</v>
      </c>
      <c r="L325" t="str">
        <f t="shared" si="22"/>
        <v>Pauline MacMillan  Keinath</v>
      </c>
      <c r="M325" s="5">
        <v>6900</v>
      </c>
      <c r="N325" s="9">
        <v>117.24</v>
      </c>
      <c r="O325" s="5">
        <v>21427700000000</v>
      </c>
      <c r="P325" s="9">
        <v>78.5</v>
      </c>
      <c r="Q325" s="9">
        <v>9.6</v>
      </c>
      <c r="R325" s="9">
        <v>36.6</v>
      </c>
      <c r="S325" s="11">
        <v>328239523</v>
      </c>
      <c r="T325" s="11">
        <f t="shared" ca="1" si="20"/>
        <v>90.485287923461101</v>
      </c>
      <c r="U325">
        <v>1934</v>
      </c>
      <c r="V325">
        <v>1</v>
      </c>
      <c r="W325">
        <v>1</v>
      </c>
      <c r="X325" s="3">
        <f t="shared" si="21"/>
        <v>12420</v>
      </c>
      <c r="Y325" s="3">
        <f t="shared" ca="1" si="23"/>
        <v>45470</v>
      </c>
    </row>
    <row r="326" spans="1:25" x14ac:dyDescent="0.6">
      <c r="A326">
        <v>344</v>
      </c>
      <c r="B326" t="s">
        <v>49</v>
      </c>
      <c r="C326" t="s">
        <v>1303</v>
      </c>
      <c r="D326" t="s">
        <v>32</v>
      </c>
      <c r="E326" t="s">
        <v>61</v>
      </c>
      <c r="F326" t="s">
        <v>1304</v>
      </c>
      <c r="G326" t="s">
        <v>49</v>
      </c>
      <c r="H326" t="b">
        <v>1</v>
      </c>
      <c r="I326" t="s">
        <v>1796</v>
      </c>
      <c r="J326" t="s">
        <v>1305</v>
      </c>
      <c r="K326" t="s">
        <v>1306</v>
      </c>
      <c r="L326" t="str">
        <f t="shared" si="22"/>
        <v>Philippe  Laffont</v>
      </c>
      <c r="M326" s="5">
        <v>6900</v>
      </c>
      <c r="N326" s="9">
        <v>117.24</v>
      </c>
      <c r="O326" s="5">
        <v>21427700000000</v>
      </c>
      <c r="P326" s="9">
        <v>78.5</v>
      </c>
      <c r="Q326" s="9">
        <v>9.6</v>
      </c>
      <c r="R326" s="9">
        <v>36.6</v>
      </c>
      <c r="S326" s="11">
        <v>328239523</v>
      </c>
      <c r="T326" s="11">
        <f t="shared" ca="1" si="20"/>
        <v>56.778947368421051</v>
      </c>
      <c r="U326">
        <v>1967</v>
      </c>
      <c r="V326">
        <v>9</v>
      </c>
      <c r="W326">
        <v>16</v>
      </c>
      <c r="X326" s="3">
        <f t="shared" si="21"/>
        <v>24731</v>
      </c>
      <c r="Y326" s="3">
        <f t="shared" ca="1" si="23"/>
        <v>45470</v>
      </c>
    </row>
    <row r="327" spans="1:25" x14ac:dyDescent="0.6">
      <c r="A327">
        <v>344</v>
      </c>
      <c r="B327" t="s">
        <v>38</v>
      </c>
      <c r="C327" t="s">
        <v>1307</v>
      </c>
      <c r="D327" t="s">
        <v>105</v>
      </c>
      <c r="E327" t="s">
        <v>1308</v>
      </c>
      <c r="F327" t="s">
        <v>1309</v>
      </c>
      <c r="G327" t="s">
        <v>38</v>
      </c>
      <c r="H327" t="b">
        <v>1</v>
      </c>
      <c r="I327" t="s">
        <v>1796</v>
      </c>
      <c r="J327" t="s">
        <v>657</v>
      </c>
      <c r="K327" t="s">
        <v>1310</v>
      </c>
      <c r="L327" t="str">
        <f t="shared" si="22"/>
        <v>Jincheng  Liu</v>
      </c>
      <c r="M327" s="5">
        <v>6900</v>
      </c>
      <c r="N327" s="9">
        <v>125.08</v>
      </c>
      <c r="O327" s="5">
        <v>19910000000000</v>
      </c>
      <c r="P327" s="9">
        <v>77</v>
      </c>
      <c r="Q327" s="9">
        <v>9.4</v>
      </c>
      <c r="R327" s="9">
        <v>59.2</v>
      </c>
      <c r="S327" s="11">
        <v>1397715000</v>
      </c>
      <c r="T327" s="11">
        <f t="shared" ca="1" si="20"/>
        <v>59.759795341322196</v>
      </c>
      <c r="U327">
        <v>1964</v>
      </c>
      <c r="V327">
        <v>9</v>
      </c>
      <c r="W327">
        <v>22</v>
      </c>
      <c r="X327" s="3">
        <f t="shared" si="21"/>
        <v>23642</v>
      </c>
      <c r="Y327" s="3">
        <f t="shared" ca="1" si="23"/>
        <v>45470</v>
      </c>
    </row>
    <row r="328" spans="1:25" x14ac:dyDescent="0.6">
      <c r="A328">
        <v>344</v>
      </c>
      <c r="B328" t="s">
        <v>462</v>
      </c>
      <c r="C328" t="s">
        <v>1311</v>
      </c>
      <c r="D328" t="s">
        <v>32</v>
      </c>
      <c r="E328" t="s">
        <v>1312</v>
      </c>
      <c r="F328" t="s">
        <v>465</v>
      </c>
      <c r="G328" t="s">
        <v>462</v>
      </c>
      <c r="H328" t="b">
        <v>1</v>
      </c>
      <c r="I328" t="s">
        <v>1796</v>
      </c>
      <c r="J328" t="s">
        <v>1313</v>
      </c>
      <c r="K328" t="s">
        <v>1267</v>
      </c>
      <c r="L328" t="str">
        <f t="shared" si="22"/>
        <v>Igor  Olenicoff</v>
      </c>
      <c r="M328" s="5">
        <v>6900</v>
      </c>
      <c r="N328" s="9">
        <v>117.24</v>
      </c>
      <c r="O328" s="5">
        <v>21427700000000</v>
      </c>
      <c r="P328" s="9">
        <v>78.5</v>
      </c>
      <c r="Q328" s="9">
        <v>9.6</v>
      </c>
      <c r="R328" s="9">
        <v>36.6</v>
      </c>
      <c r="S328" s="11">
        <v>328239523</v>
      </c>
      <c r="T328" s="11">
        <f t="shared" ca="1" si="20"/>
        <v>81.76797730571316</v>
      </c>
      <c r="U328">
        <v>1942</v>
      </c>
      <c r="V328">
        <v>9</v>
      </c>
      <c r="W328">
        <v>20</v>
      </c>
      <c r="X328" s="3">
        <f t="shared" si="21"/>
        <v>15604</v>
      </c>
      <c r="Y328" s="3">
        <f t="shared" ca="1" si="23"/>
        <v>45470</v>
      </c>
    </row>
    <row r="329" spans="1:25" x14ac:dyDescent="0.6">
      <c r="A329">
        <v>344</v>
      </c>
      <c r="B329" t="s">
        <v>21</v>
      </c>
      <c r="C329" t="s">
        <v>1314</v>
      </c>
      <c r="D329" t="s">
        <v>93</v>
      </c>
      <c r="E329" t="s">
        <v>94</v>
      </c>
      <c r="F329" t="s">
        <v>95</v>
      </c>
      <c r="G329" t="s">
        <v>21</v>
      </c>
      <c r="H329" t="b">
        <v>0</v>
      </c>
      <c r="I329" t="s">
        <v>1797</v>
      </c>
      <c r="J329" t="s">
        <v>1315</v>
      </c>
      <c r="K329" t="s">
        <v>1316</v>
      </c>
      <c r="L329" t="str">
        <f t="shared" si="22"/>
        <v>Sandra  Ortega Mera</v>
      </c>
      <c r="M329" s="5">
        <v>6900</v>
      </c>
      <c r="N329" s="9">
        <v>110.96</v>
      </c>
      <c r="O329" s="5">
        <v>1394116310769</v>
      </c>
      <c r="P329" s="9">
        <v>83.3</v>
      </c>
      <c r="Q329" s="9">
        <v>14.2</v>
      </c>
      <c r="R329" s="9">
        <v>47</v>
      </c>
      <c r="S329" s="11">
        <v>47076781</v>
      </c>
      <c r="T329" s="11">
        <f t="shared" ca="1" si="20"/>
        <v>55.965129682997123</v>
      </c>
      <c r="U329">
        <v>1968</v>
      </c>
      <c r="V329">
        <v>7</v>
      </c>
      <c r="W329">
        <v>9</v>
      </c>
      <c r="X329" s="3">
        <f t="shared" si="21"/>
        <v>25028</v>
      </c>
      <c r="Y329" s="3">
        <f t="shared" ca="1" si="23"/>
        <v>45470</v>
      </c>
    </row>
    <row r="330" spans="1:25" x14ac:dyDescent="0.6">
      <c r="A330">
        <v>344</v>
      </c>
      <c r="B330" t="s">
        <v>351</v>
      </c>
      <c r="C330" t="s">
        <v>1317</v>
      </c>
      <c r="D330" t="s">
        <v>32</v>
      </c>
      <c r="E330" t="s">
        <v>1318</v>
      </c>
      <c r="F330" t="s">
        <v>1319</v>
      </c>
      <c r="G330" t="s">
        <v>351</v>
      </c>
      <c r="H330" t="b">
        <v>0</v>
      </c>
      <c r="I330" t="s">
        <v>1797</v>
      </c>
      <c r="J330" t="s">
        <v>1320</v>
      </c>
      <c r="K330" t="s">
        <v>1321</v>
      </c>
      <c r="L330" t="str">
        <f t="shared" si="22"/>
        <v>Ronda  Stryker</v>
      </c>
      <c r="M330" s="5">
        <v>6900</v>
      </c>
      <c r="N330" s="9">
        <v>117.24</v>
      </c>
      <c r="O330" s="5">
        <v>21427700000000</v>
      </c>
      <c r="P330" s="9">
        <v>78.5</v>
      </c>
      <c r="Q330" s="9">
        <v>9.6</v>
      </c>
      <c r="R330" s="9">
        <v>36.6</v>
      </c>
      <c r="S330" s="11">
        <v>328239523</v>
      </c>
      <c r="T330" s="11">
        <f t="shared" ca="1" si="20"/>
        <v>70.156750086762045</v>
      </c>
      <c r="U330">
        <v>1954</v>
      </c>
      <c r="V330">
        <v>5</v>
      </c>
      <c r="W330">
        <v>1</v>
      </c>
      <c r="X330" s="3">
        <f t="shared" si="21"/>
        <v>19845</v>
      </c>
      <c r="Y330" s="3">
        <f t="shared" ca="1" si="23"/>
        <v>45470</v>
      </c>
    </row>
    <row r="331" spans="1:25" x14ac:dyDescent="0.6">
      <c r="A331">
        <v>352</v>
      </c>
      <c r="B331" t="s">
        <v>292</v>
      </c>
      <c r="C331" t="s">
        <v>1322</v>
      </c>
      <c r="D331" t="s">
        <v>32</v>
      </c>
      <c r="E331" t="s">
        <v>742</v>
      </c>
      <c r="F331" t="s">
        <v>1219</v>
      </c>
      <c r="G331" t="s">
        <v>292</v>
      </c>
      <c r="H331" t="b">
        <v>0</v>
      </c>
      <c r="I331" t="s">
        <v>1797</v>
      </c>
      <c r="J331" t="s">
        <v>1323</v>
      </c>
      <c r="K331" t="s">
        <v>1324</v>
      </c>
      <c r="L331" t="str">
        <f t="shared" si="22"/>
        <v>Dannine  Avara</v>
      </c>
      <c r="M331" s="5">
        <v>6800</v>
      </c>
      <c r="N331" s="9">
        <v>117.24</v>
      </c>
      <c r="O331" s="5">
        <v>21427700000000</v>
      </c>
      <c r="P331" s="9">
        <v>78.5</v>
      </c>
      <c r="Q331" s="9">
        <v>9.6</v>
      </c>
      <c r="R331" s="9">
        <v>36.6</v>
      </c>
      <c r="S331" s="11">
        <v>328239523</v>
      </c>
      <c r="T331" s="11">
        <f t="shared" ca="1" si="20"/>
        <v>60.299133791122479</v>
      </c>
      <c r="U331">
        <v>1964</v>
      </c>
      <c r="V331">
        <v>3</v>
      </c>
      <c r="W331">
        <v>9</v>
      </c>
      <c r="X331" s="3">
        <f t="shared" si="21"/>
        <v>23445</v>
      </c>
      <c r="Y331" s="3">
        <f t="shared" ca="1" si="23"/>
        <v>45470</v>
      </c>
    </row>
    <row r="332" spans="1:25" x14ac:dyDescent="0.6">
      <c r="A332">
        <v>352</v>
      </c>
      <c r="B332" t="s">
        <v>72</v>
      </c>
      <c r="C332" t="s">
        <v>1325</v>
      </c>
      <c r="D332" t="s">
        <v>680</v>
      </c>
      <c r="E332" t="s">
        <v>681</v>
      </c>
      <c r="F332" t="s">
        <v>135</v>
      </c>
      <c r="G332" t="s">
        <v>72</v>
      </c>
      <c r="H332" t="b">
        <v>1</v>
      </c>
      <c r="I332" t="s">
        <v>1796</v>
      </c>
      <c r="J332" t="s">
        <v>1326</v>
      </c>
      <c r="K332" t="s">
        <v>1327</v>
      </c>
      <c r="L332" t="str">
        <f t="shared" si="22"/>
        <v>Silvio  Berlusconi</v>
      </c>
      <c r="M332" s="5">
        <v>6800</v>
      </c>
      <c r="N332" s="9">
        <v>110.62</v>
      </c>
      <c r="O332" s="5">
        <v>2001244392042</v>
      </c>
      <c r="P332" s="9">
        <v>82.9</v>
      </c>
      <c r="Q332" s="9">
        <v>24.3</v>
      </c>
      <c r="R332" s="9">
        <v>59.1</v>
      </c>
      <c r="S332" s="11">
        <v>60297396</v>
      </c>
      <c r="T332" s="11">
        <f t="shared" ca="1" si="20"/>
        <v>87.740617694106064</v>
      </c>
      <c r="U332">
        <v>1936</v>
      </c>
      <c r="V332">
        <v>9</v>
      </c>
      <c r="W332">
        <v>29</v>
      </c>
      <c r="X332" s="3">
        <f t="shared" si="21"/>
        <v>13422</v>
      </c>
      <c r="Y332" s="3">
        <f t="shared" ca="1" si="23"/>
        <v>45470</v>
      </c>
    </row>
    <row r="333" spans="1:25" x14ac:dyDescent="0.6">
      <c r="A333">
        <v>352</v>
      </c>
      <c r="B333" t="s">
        <v>196</v>
      </c>
      <c r="C333" t="s">
        <v>1328</v>
      </c>
      <c r="D333" t="s">
        <v>226</v>
      </c>
      <c r="E333" t="s">
        <v>1329</v>
      </c>
      <c r="F333" t="s">
        <v>1330</v>
      </c>
      <c r="G333" t="s">
        <v>196</v>
      </c>
      <c r="H333" t="b">
        <v>1</v>
      </c>
      <c r="I333" t="s">
        <v>1797</v>
      </c>
      <c r="J333" t="s">
        <v>1331</v>
      </c>
      <c r="K333" t="s">
        <v>1332</v>
      </c>
      <c r="L333" t="str">
        <f t="shared" si="22"/>
        <v>Denise  Coates</v>
      </c>
      <c r="M333" s="5">
        <v>6800</v>
      </c>
      <c r="N333" s="9">
        <v>119.62</v>
      </c>
      <c r="O333" s="5">
        <v>2827113184696</v>
      </c>
      <c r="P333" s="9">
        <v>81.3</v>
      </c>
      <c r="Q333" s="9">
        <v>25.5</v>
      </c>
      <c r="R333" s="9">
        <v>30.6</v>
      </c>
      <c r="S333" s="11">
        <v>66834405</v>
      </c>
      <c r="T333" s="11">
        <f t="shared" ca="1" si="20"/>
        <v>56.751569506726455</v>
      </c>
      <c r="U333">
        <v>1967</v>
      </c>
      <c r="V333">
        <v>9</v>
      </c>
      <c r="W333">
        <v>26</v>
      </c>
      <c r="X333" s="3">
        <f t="shared" si="21"/>
        <v>24741</v>
      </c>
      <c r="Y333" s="3">
        <f t="shared" ca="1" si="23"/>
        <v>45470</v>
      </c>
    </row>
    <row r="334" spans="1:25" x14ac:dyDescent="0.6">
      <c r="A334">
        <v>352</v>
      </c>
      <c r="B334" t="s">
        <v>292</v>
      </c>
      <c r="C334" t="s">
        <v>1333</v>
      </c>
      <c r="D334" t="s">
        <v>32</v>
      </c>
      <c r="E334" t="s">
        <v>742</v>
      </c>
      <c r="F334" t="s">
        <v>1219</v>
      </c>
      <c r="G334" t="s">
        <v>292</v>
      </c>
      <c r="H334" t="b">
        <v>0</v>
      </c>
      <c r="I334" t="s">
        <v>1796</v>
      </c>
      <c r="J334" t="s">
        <v>1334</v>
      </c>
      <c r="K334" t="s">
        <v>319</v>
      </c>
      <c r="L334" t="str">
        <f t="shared" si="22"/>
        <v>Scott  Duncan</v>
      </c>
      <c r="M334" s="5">
        <v>6800</v>
      </c>
      <c r="N334" s="9">
        <v>117.24</v>
      </c>
      <c r="O334" s="5">
        <v>21427700000000</v>
      </c>
      <c r="P334" s="9">
        <v>78.5</v>
      </c>
      <c r="Q334" s="9">
        <v>9.6</v>
      </c>
      <c r="R334" s="9">
        <v>36.6</v>
      </c>
      <c r="S334" s="11">
        <v>328239523</v>
      </c>
      <c r="T334" s="11">
        <f t="shared" ca="1" si="20"/>
        <v>41.65299885394117</v>
      </c>
      <c r="U334">
        <v>1982</v>
      </c>
      <c r="V334">
        <v>11</v>
      </c>
      <c r="W334">
        <v>1</v>
      </c>
      <c r="X334" s="3">
        <f t="shared" si="21"/>
        <v>30256</v>
      </c>
      <c r="Y334" s="3">
        <f t="shared" ca="1" si="23"/>
        <v>45470</v>
      </c>
    </row>
    <row r="335" spans="1:25" x14ac:dyDescent="0.6">
      <c r="A335">
        <v>352</v>
      </c>
      <c r="B335" t="s">
        <v>292</v>
      </c>
      <c r="C335" t="s">
        <v>1335</v>
      </c>
      <c r="D335" t="s">
        <v>32</v>
      </c>
      <c r="E335" t="s">
        <v>742</v>
      </c>
      <c r="F335" t="s">
        <v>1219</v>
      </c>
      <c r="G335" t="s">
        <v>292</v>
      </c>
      <c r="H335" t="b">
        <v>0</v>
      </c>
      <c r="I335" t="s">
        <v>1797</v>
      </c>
      <c r="J335" t="s">
        <v>1336</v>
      </c>
      <c r="K335" t="s">
        <v>1337</v>
      </c>
      <c r="L335" t="str">
        <f t="shared" si="22"/>
        <v>Milane  Frantz</v>
      </c>
      <c r="M335" s="5">
        <v>6800</v>
      </c>
      <c r="N335" s="9">
        <v>117.24</v>
      </c>
      <c r="O335" s="5">
        <v>21427700000000</v>
      </c>
      <c r="P335" s="9">
        <v>78.5</v>
      </c>
      <c r="Q335" s="9">
        <v>9.6</v>
      </c>
      <c r="R335" s="9">
        <v>36.6</v>
      </c>
      <c r="S335" s="11">
        <v>328239523</v>
      </c>
      <c r="T335" s="11">
        <f t="shared" ca="1" si="20"/>
        <v>54.874743326488705</v>
      </c>
      <c r="U335">
        <v>1969</v>
      </c>
      <c r="V335">
        <v>8</v>
      </c>
      <c r="W335">
        <v>12</v>
      </c>
      <c r="X335" s="3">
        <f t="shared" si="21"/>
        <v>25427</v>
      </c>
      <c r="Y335" s="3">
        <f t="shared" ca="1" si="23"/>
        <v>45470</v>
      </c>
    </row>
    <row r="336" spans="1:25" x14ac:dyDescent="0.6">
      <c r="A336">
        <v>352</v>
      </c>
      <c r="B336" t="s">
        <v>49</v>
      </c>
      <c r="C336" t="s">
        <v>1338</v>
      </c>
      <c r="D336" t="s">
        <v>32</v>
      </c>
      <c r="E336" t="s">
        <v>1339</v>
      </c>
      <c r="F336" t="s">
        <v>371</v>
      </c>
      <c r="G336" t="s">
        <v>49</v>
      </c>
      <c r="H336" t="b">
        <v>0</v>
      </c>
      <c r="I336" t="s">
        <v>1796</v>
      </c>
      <c r="J336" t="s">
        <v>372</v>
      </c>
      <c r="K336" t="s">
        <v>1340</v>
      </c>
      <c r="L336" t="str">
        <f t="shared" si="22"/>
        <v>Edward  Johnson</v>
      </c>
      <c r="M336" s="5">
        <v>6800</v>
      </c>
      <c r="N336" s="9">
        <v>117.24</v>
      </c>
      <c r="O336" s="5">
        <v>21427700000000</v>
      </c>
      <c r="P336" s="9">
        <v>78.5</v>
      </c>
      <c r="Q336" s="9">
        <v>9.6</v>
      </c>
      <c r="R336" s="9">
        <v>36.6</v>
      </c>
      <c r="S336" s="11">
        <v>328239523</v>
      </c>
      <c r="T336" s="11">
        <f t="shared" ca="1" si="20"/>
        <v>59.603743099501813</v>
      </c>
      <c r="U336">
        <v>1964</v>
      </c>
      <c r="V336">
        <v>11</v>
      </c>
      <c r="W336">
        <v>18</v>
      </c>
      <c r="X336" s="3">
        <f t="shared" si="21"/>
        <v>23699</v>
      </c>
      <c r="Y336" s="3">
        <f t="shared" ca="1" si="23"/>
        <v>45470</v>
      </c>
    </row>
    <row r="337" spans="1:25" x14ac:dyDescent="0.6">
      <c r="A337">
        <v>352</v>
      </c>
      <c r="B337" t="s">
        <v>49</v>
      </c>
      <c r="C337" t="s">
        <v>1341</v>
      </c>
      <c r="D337" t="s">
        <v>32</v>
      </c>
      <c r="E337" t="s">
        <v>100</v>
      </c>
      <c r="F337" t="s">
        <v>1342</v>
      </c>
      <c r="G337" t="s">
        <v>49</v>
      </c>
      <c r="H337" t="b">
        <v>1</v>
      </c>
      <c r="I337" t="s">
        <v>1796</v>
      </c>
      <c r="J337" t="s">
        <v>1343</v>
      </c>
      <c r="K337" t="s">
        <v>1344</v>
      </c>
      <c r="L337" t="str">
        <f t="shared" si="22"/>
        <v>Yuri  Milner</v>
      </c>
      <c r="M337" s="5">
        <v>6800</v>
      </c>
      <c r="N337" s="9">
        <v>117.24</v>
      </c>
      <c r="O337" s="5">
        <v>21427700000000</v>
      </c>
      <c r="P337" s="9">
        <v>78.5</v>
      </c>
      <c r="Q337" s="9">
        <v>9.6</v>
      </c>
      <c r="R337" s="9">
        <v>36.6</v>
      </c>
      <c r="S337" s="11">
        <v>328239523</v>
      </c>
      <c r="T337" s="11">
        <f t="shared" ca="1" si="20"/>
        <v>62.625598904859686</v>
      </c>
      <c r="U337">
        <v>1961</v>
      </c>
      <c r="V337">
        <v>11</v>
      </c>
      <c r="W337">
        <v>11</v>
      </c>
      <c r="X337" s="3">
        <f t="shared" si="21"/>
        <v>22596</v>
      </c>
      <c r="Y337" s="3">
        <f t="shared" ca="1" si="23"/>
        <v>45470</v>
      </c>
    </row>
    <row r="338" spans="1:25" x14ac:dyDescent="0.6">
      <c r="A338">
        <v>352</v>
      </c>
      <c r="B338" t="s">
        <v>38</v>
      </c>
      <c r="C338" t="s">
        <v>1345</v>
      </c>
      <c r="D338" t="s">
        <v>32</v>
      </c>
      <c r="E338" t="s">
        <v>883</v>
      </c>
      <c r="F338" t="s">
        <v>1346</v>
      </c>
      <c r="G338" t="s">
        <v>38</v>
      </c>
      <c r="H338" t="b">
        <v>1</v>
      </c>
      <c r="I338" t="s">
        <v>1796</v>
      </c>
      <c r="J338" t="s">
        <v>1347</v>
      </c>
      <c r="K338" t="s">
        <v>1348</v>
      </c>
      <c r="L338" t="str">
        <f t="shared" si="22"/>
        <v>Gordon  Moore</v>
      </c>
      <c r="M338" s="5">
        <v>6800</v>
      </c>
      <c r="N338" s="9">
        <v>117.24</v>
      </c>
      <c r="O338" s="5">
        <v>21427700000000</v>
      </c>
      <c r="P338" s="9">
        <v>78.5</v>
      </c>
      <c r="Q338" s="9">
        <v>9.6</v>
      </c>
      <c r="R338" s="9">
        <v>36.6</v>
      </c>
      <c r="S338" s="11">
        <v>328239523</v>
      </c>
      <c r="T338" s="11">
        <f t="shared" ca="1" si="20"/>
        <v>95.479808350444898</v>
      </c>
      <c r="U338">
        <v>1929</v>
      </c>
      <c r="V338">
        <v>1</v>
      </c>
      <c r="W338">
        <v>3</v>
      </c>
      <c r="X338" s="3">
        <f t="shared" si="21"/>
        <v>10596</v>
      </c>
      <c r="Y338" s="3">
        <f t="shared" ca="1" si="23"/>
        <v>45470</v>
      </c>
    </row>
    <row r="339" spans="1:25" x14ac:dyDescent="0.6">
      <c r="A339">
        <v>352</v>
      </c>
      <c r="B339" t="s">
        <v>49</v>
      </c>
      <c r="C339" t="s">
        <v>1349</v>
      </c>
      <c r="D339" t="s">
        <v>32</v>
      </c>
      <c r="E339" t="s">
        <v>1350</v>
      </c>
      <c r="F339" t="s">
        <v>204</v>
      </c>
      <c r="G339" t="s">
        <v>49</v>
      </c>
      <c r="H339" t="b">
        <v>1</v>
      </c>
      <c r="I339" t="s">
        <v>1796</v>
      </c>
      <c r="J339" t="s">
        <v>1351</v>
      </c>
      <c r="K339" t="s">
        <v>190</v>
      </c>
      <c r="L339" t="str">
        <f t="shared" si="22"/>
        <v>John  Overdeck</v>
      </c>
      <c r="M339" s="5">
        <v>6800</v>
      </c>
      <c r="N339" s="9">
        <v>117.24</v>
      </c>
      <c r="O339" s="5">
        <v>21427700000000</v>
      </c>
      <c r="P339" s="9">
        <v>78.5</v>
      </c>
      <c r="Q339" s="9">
        <v>9.6</v>
      </c>
      <c r="R339" s="9">
        <v>36.6</v>
      </c>
      <c r="S339" s="11">
        <v>328239523</v>
      </c>
      <c r="T339" s="11">
        <f t="shared" ca="1" si="20"/>
        <v>54.516084873374403</v>
      </c>
      <c r="U339">
        <v>1969</v>
      </c>
      <c r="V339">
        <v>12</v>
      </c>
      <c r="W339">
        <v>21</v>
      </c>
      <c r="X339" s="3">
        <f t="shared" si="21"/>
        <v>25558</v>
      </c>
      <c r="Y339" s="3">
        <f t="shared" ca="1" si="23"/>
        <v>45470</v>
      </c>
    </row>
    <row r="340" spans="1:25" x14ac:dyDescent="0.6">
      <c r="A340">
        <v>352</v>
      </c>
      <c r="B340" t="s">
        <v>49</v>
      </c>
      <c r="C340" t="s">
        <v>1352</v>
      </c>
      <c r="D340" t="s">
        <v>32</v>
      </c>
      <c r="E340" t="s">
        <v>1353</v>
      </c>
      <c r="F340" t="s">
        <v>204</v>
      </c>
      <c r="G340" t="s">
        <v>49</v>
      </c>
      <c r="H340" t="b">
        <v>1</v>
      </c>
      <c r="I340" t="s">
        <v>1796</v>
      </c>
      <c r="J340" t="s">
        <v>1354</v>
      </c>
      <c r="K340" t="s">
        <v>137</v>
      </c>
      <c r="L340" t="str">
        <f t="shared" si="22"/>
        <v>David  Siegel</v>
      </c>
      <c r="M340" s="5">
        <v>6800</v>
      </c>
      <c r="N340" s="9">
        <v>117.24</v>
      </c>
      <c r="O340" s="5">
        <v>21427700000000</v>
      </c>
      <c r="P340" s="9">
        <v>78.5</v>
      </c>
      <c r="Q340" s="9">
        <v>9.6</v>
      </c>
      <c r="R340" s="9">
        <v>36.6</v>
      </c>
      <c r="S340" s="11">
        <v>328239523</v>
      </c>
      <c r="T340" s="11">
        <f t="shared" ca="1" si="20"/>
        <v>62.951403148528406</v>
      </c>
      <c r="U340">
        <v>1961</v>
      </c>
      <c r="V340">
        <v>7</v>
      </c>
      <c r="W340">
        <v>15</v>
      </c>
      <c r="X340" s="3">
        <f t="shared" si="21"/>
        <v>22477</v>
      </c>
      <c r="Y340" s="3">
        <f t="shared" ca="1" si="23"/>
        <v>45470</v>
      </c>
    </row>
    <row r="341" spans="1:25" x14ac:dyDescent="0.6">
      <c r="A341">
        <v>352</v>
      </c>
      <c r="B341" t="s">
        <v>72</v>
      </c>
      <c r="C341" t="s">
        <v>1355</v>
      </c>
      <c r="D341" t="s">
        <v>327</v>
      </c>
      <c r="E341" t="s">
        <v>328</v>
      </c>
      <c r="F341" t="s">
        <v>1356</v>
      </c>
      <c r="G341" t="s">
        <v>72</v>
      </c>
      <c r="H341" t="b">
        <v>1</v>
      </c>
      <c r="I341" t="s">
        <v>1796</v>
      </c>
      <c r="J341" t="s">
        <v>1357</v>
      </c>
      <c r="K341" t="s">
        <v>748</v>
      </c>
      <c r="L341" t="str">
        <f t="shared" si="22"/>
        <v>Viktor  Vekselberg</v>
      </c>
      <c r="M341" s="5">
        <v>6800</v>
      </c>
      <c r="N341" s="9">
        <v>180.75</v>
      </c>
      <c r="O341" s="5">
        <v>1699876578871</v>
      </c>
      <c r="P341" s="9">
        <v>72.7</v>
      </c>
      <c r="Q341" s="9">
        <v>11.4</v>
      </c>
      <c r="R341" s="9">
        <v>46.2</v>
      </c>
      <c r="S341" s="11">
        <v>144373535</v>
      </c>
      <c r="T341" s="11">
        <f t="shared" ca="1" si="20"/>
        <v>67.203285420944553</v>
      </c>
      <c r="U341">
        <v>1957</v>
      </c>
      <c r="V341">
        <v>4</v>
      </c>
      <c r="W341">
        <v>14</v>
      </c>
      <c r="X341" s="3">
        <f t="shared" si="21"/>
        <v>20924</v>
      </c>
      <c r="Y341" s="3">
        <f t="shared" ca="1" si="23"/>
        <v>45470</v>
      </c>
    </row>
    <row r="342" spans="1:25" x14ac:dyDescent="0.6">
      <c r="A342">
        <v>352</v>
      </c>
      <c r="B342" t="s">
        <v>38</v>
      </c>
      <c r="C342" t="s">
        <v>1358</v>
      </c>
      <c r="D342" t="s">
        <v>105</v>
      </c>
      <c r="E342" t="s">
        <v>192</v>
      </c>
      <c r="F342" t="s">
        <v>1205</v>
      </c>
      <c r="G342" t="s">
        <v>38</v>
      </c>
      <c r="H342" t="b">
        <v>1</v>
      </c>
      <c r="I342" t="s">
        <v>1796</v>
      </c>
      <c r="J342" t="s">
        <v>384</v>
      </c>
      <c r="K342" t="s">
        <v>1359</v>
      </c>
      <c r="L342" t="str">
        <f t="shared" si="22"/>
        <v>Laisheng  Wang</v>
      </c>
      <c r="M342" s="5">
        <v>6800</v>
      </c>
      <c r="N342" s="9">
        <v>125.08</v>
      </c>
      <c r="O342" s="5">
        <v>19910000000000</v>
      </c>
      <c r="P342" s="9">
        <v>77</v>
      </c>
      <c r="Q342" s="9">
        <v>9.4</v>
      </c>
      <c r="R342" s="9">
        <v>59.2</v>
      </c>
      <c r="S342" s="11">
        <v>1397715000</v>
      </c>
      <c r="T342" s="11">
        <f t="shared" ca="1" si="20"/>
        <v>59.532561375162693</v>
      </c>
      <c r="U342">
        <v>1964</v>
      </c>
      <c r="V342">
        <v>12</v>
      </c>
      <c r="W342">
        <v>14</v>
      </c>
      <c r="X342" s="3">
        <f t="shared" si="21"/>
        <v>23725</v>
      </c>
      <c r="Y342" s="3">
        <f t="shared" ca="1" si="23"/>
        <v>45470</v>
      </c>
    </row>
    <row r="343" spans="1:25" x14ac:dyDescent="0.6">
      <c r="A343">
        <v>352</v>
      </c>
      <c r="B343" t="s">
        <v>292</v>
      </c>
      <c r="C343" t="s">
        <v>1360</v>
      </c>
      <c r="D343" t="s">
        <v>32</v>
      </c>
      <c r="E343" t="s">
        <v>742</v>
      </c>
      <c r="F343" t="s">
        <v>1219</v>
      </c>
      <c r="G343" t="s">
        <v>292</v>
      </c>
      <c r="H343" t="b">
        <v>0</v>
      </c>
      <c r="I343" t="s">
        <v>1797</v>
      </c>
      <c r="J343" t="s">
        <v>1361</v>
      </c>
      <c r="K343" t="s">
        <v>1362</v>
      </c>
      <c r="L343" t="str">
        <f t="shared" si="22"/>
        <v>Randa Duncan  Williams</v>
      </c>
      <c r="M343" s="5">
        <v>6800</v>
      </c>
      <c r="N343" s="9">
        <v>117.24</v>
      </c>
      <c r="O343" s="5">
        <v>21427700000000</v>
      </c>
      <c r="P343" s="9">
        <v>78.5</v>
      </c>
      <c r="Q343" s="9">
        <v>9.6</v>
      </c>
      <c r="R343" s="9">
        <v>36.6</v>
      </c>
      <c r="S343" s="11">
        <v>328239523</v>
      </c>
      <c r="T343" s="11">
        <f t="shared" ca="1" si="20"/>
        <v>62.830937713894592</v>
      </c>
      <c r="U343">
        <v>1961</v>
      </c>
      <c r="V343">
        <v>8</v>
      </c>
      <c r="W343">
        <v>28</v>
      </c>
      <c r="X343" s="3">
        <f t="shared" si="21"/>
        <v>22521</v>
      </c>
      <c r="Y343" s="3">
        <f t="shared" ca="1" si="23"/>
        <v>45470</v>
      </c>
    </row>
    <row r="344" spans="1:25" x14ac:dyDescent="0.6">
      <c r="A344">
        <v>365</v>
      </c>
      <c r="B344" t="s">
        <v>49</v>
      </c>
      <c r="C344" t="s">
        <v>1363</v>
      </c>
      <c r="D344" t="s">
        <v>32</v>
      </c>
      <c r="E344" t="s">
        <v>592</v>
      </c>
      <c r="F344" t="s">
        <v>1364</v>
      </c>
      <c r="G344" t="s">
        <v>49</v>
      </c>
      <c r="H344" t="b">
        <v>1</v>
      </c>
      <c r="I344" t="s">
        <v>1796</v>
      </c>
      <c r="J344" t="s">
        <v>1365</v>
      </c>
      <c r="K344" t="s">
        <v>206</v>
      </c>
      <c r="L344" t="str">
        <f t="shared" si="22"/>
        <v>Ken  Fisher</v>
      </c>
      <c r="M344" s="5">
        <v>6700</v>
      </c>
      <c r="N344" s="9">
        <v>117.24</v>
      </c>
      <c r="O344" s="5">
        <v>21427700000000</v>
      </c>
      <c r="P344" s="9">
        <v>78.5</v>
      </c>
      <c r="Q344" s="9">
        <v>9.6</v>
      </c>
      <c r="R344" s="9">
        <v>36.6</v>
      </c>
      <c r="S344" s="11">
        <v>328239523</v>
      </c>
      <c r="T344" s="11">
        <f t="shared" ca="1" si="20"/>
        <v>73.576330583339413</v>
      </c>
      <c r="U344">
        <v>1950</v>
      </c>
      <c r="V344">
        <v>11</v>
      </c>
      <c r="W344">
        <v>29</v>
      </c>
      <c r="X344" s="3">
        <f t="shared" si="21"/>
        <v>18596</v>
      </c>
      <c r="Y344" s="3">
        <f t="shared" ca="1" si="23"/>
        <v>45470</v>
      </c>
    </row>
    <row r="345" spans="1:25" x14ac:dyDescent="0.6">
      <c r="A345">
        <v>365</v>
      </c>
      <c r="B345" t="s">
        <v>49</v>
      </c>
      <c r="C345" t="s">
        <v>1366</v>
      </c>
      <c r="D345" t="s">
        <v>226</v>
      </c>
      <c r="E345" t="s">
        <v>227</v>
      </c>
      <c r="F345" t="s">
        <v>204</v>
      </c>
      <c r="G345" t="s">
        <v>49</v>
      </c>
      <c r="H345" t="b">
        <v>1</v>
      </c>
      <c r="I345" t="s">
        <v>1796</v>
      </c>
      <c r="J345" t="s">
        <v>1367</v>
      </c>
      <c r="K345" t="s">
        <v>1368</v>
      </c>
      <c r="L345" t="str">
        <f t="shared" si="22"/>
        <v>Christopher  Hohn</v>
      </c>
      <c r="M345" s="5">
        <v>6700</v>
      </c>
      <c r="N345" s="9">
        <v>119.62</v>
      </c>
      <c r="O345" s="5">
        <v>2827113184696</v>
      </c>
      <c r="P345" s="9">
        <v>81.3</v>
      </c>
      <c r="Q345" s="9">
        <v>25.5</v>
      </c>
      <c r="R345" s="9">
        <v>30.6</v>
      </c>
      <c r="S345" s="11">
        <v>66834405</v>
      </c>
      <c r="T345" s="11">
        <f t="shared" ca="1" si="20"/>
        <v>57.66668213457077</v>
      </c>
      <c r="U345">
        <v>1966</v>
      </c>
      <c r="V345">
        <v>10</v>
      </c>
      <c r="W345">
        <v>27</v>
      </c>
      <c r="X345" s="3">
        <f t="shared" si="21"/>
        <v>24407</v>
      </c>
      <c r="Y345" s="3">
        <f t="shared" ca="1" si="23"/>
        <v>45470</v>
      </c>
    </row>
    <row r="346" spans="1:25" x14ac:dyDescent="0.6">
      <c r="A346">
        <v>365</v>
      </c>
      <c r="B346" t="s">
        <v>250</v>
      </c>
      <c r="C346" t="s">
        <v>1369</v>
      </c>
      <c r="D346" t="s">
        <v>1195</v>
      </c>
      <c r="E346" t="s">
        <v>1370</v>
      </c>
      <c r="F346" t="s">
        <v>1371</v>
      </c>
      <c r="G346" t="s">
        <v>250</v>
      </c>
      <c r="H346" t="b">
        <v>0</v>
      </c>
      <c r="I346" t="s">
        <v>1796</v>
      </c>
      <c r="J346" t="s">
        <v>1372</v>
      </c>
      <c r="K346" t="s">
        <v>1373</v>
      </c>
      <c r="L346" t="str">
        <f t="shared" si="22"/>
        <v>Kjeld Kirk  Kristiansen</v>
      </c>
      <c r="M346" s="5">
        <v>6700</v>
      </c>
      <c r="N346" s="9">
        <v>110.35</v>
      </c>
      <c r="O346" s="5">
        <v>348078018464</v>
      </c>
      <c r="P346" s="9">
        <v>81</v>
      </c>
      <c r="Q346" s="9">
        <v>32.4</v>
      </c>
      <c r="R346" s="9">
        <v>23.8</v>
      </c>
      <c r="S346" s="11">
        <v>5818553</v>
      </c>
      <c r="T346" s="11">
        <f t="shared" ca="1" si="20"/>
        <v>76.499684099684089</v>
      </c>
      <c r="U346">
        <v>1947</v>
      </c>
      <c r="V346">
        <v>12</v>
      </c>
      <c r="W346">
        <v>27</v>
      </c>
      <c r="X346" s="3">
        <f t="shared" si="21"/>
        <v>17528</v>
      </c>
      <c r="Y346" s="3">
        <f t="shared" ca="1" si="23"/>
        <v>45470</v>
      </c>
    </row>
    <row r="347" spans="1:25" x14ac:dyDescent="0.6">
      <c r="A347">
        <v>365</v>
      </c>
      <c r="B347" t="s">
        <v>250</v>
      </c>
      <c r="C347" t="s">
        <v>1374</v>
      </c>
      <c r="D347" t="s">
        <v>1195</v>
      </c>
      <c r="E347" t="s">
        <v>1370</v>
      </c>
      <c r="F347" t="s">
        <v>1371</v>
      </c>
      <c r="G347" t="s">
        <v>250</v>
      </c>
      <c r="H347" t="b">
        <v>0</v>
      </c>
      <c r="I347" t="s">
        <v>1797</v>
      </c>
      <c r="J347" t="s">
        <v>1372</v>
      </c>
      <c r="K347" t="s">
        <v>1375</v>
      </c>
      <c r="L347" t="str">
        <f t="shared" si="22"/>
        <v>Sofie Kirk  Kristiansen</v>
      </c>
      <c r="M347" s="5">
        <v>6700</v>
      </c>
      <c r="N347" s="9">
        <v>110.35</v>
      </c>
      <c r="O347" s="5">
        <v>348078018464</v>
      </c>
      <c r="P347" s="9">
        <v>81</v>
      </c>
      <c r="Q347" s="9">
        <v>32.4</v>
      </c>
      <c r="R347" s="9">
        <v>23.8</v>
      </c>
      <c r="S347" s="11">
        <v>5818553</v>
      </c>
      <c r="T347" s="11">
        <f t="shared" ca="1" si="20"/>
        <v>48.485305620739744</v>
      </c>
      <c r="U347">
        <v>1976</v>
      </c>
      <c r="V347">
        <v>1</v>
      </c>
      <c r="W347">
        <v>1</v>
      </c>
      <c r="X347" s="3">
        <f t="shared" si="21"/>
        <v>27760</v>
      </c>
      <c r="Y347" s="3">
        <f t="shared" ca="1" si="23"/>
        <v>45470</v>
      </c>
    </row>
    <row r="348" spans="1:25" x14ac:dyDescent="0.6">
      <c r="A348">
        <v>365</v>
      </c>
      <c r="B348" t="s">
        <v>250</v>
      </c>
      <c r="C348" t="s">
        <v>1376</v>
      </c>
      <c r="D348" t="s">
        <v>1195</v>
      </c>
      <c r="E348" t="s">
        <v>1370</v>
      </c>
      <c r="F348" t="s">
        <v>1371</v>
      </c>
      <c r="G348" t="s">
        <v>250</v>
      </c>
      <c r="H348" t="b">
        <v>0</v>
      </c>
      <c r="I348" t="s">
        <v>1796</v>
      </c>
      <c r="J348" t="s">
        <v>1372</v>
      </c>
      <c r="K348" t="s">
        <v>1377</v>
      </c>
      <c r="L348" t="str">
        <f t="shared" si="22"/>
        <v>Thomas Kirk  Kristiansen</v>
      </c>
      <c r="M348" s="5">
        <v>6700</v>
      </c>
      <c r="N348" s="9">
        <v>110.35</v>
      </c>
      <c r="O348" s="5">
        <v>348078018464</v>
      </c>
      <c r="P348" s="9">
        <v>81</v>
      </c>
      <c r="Q348" s="9">
        <v>32.4</v>
      </c>
      <c r="R348" s="9">
        <v>23.8</v>
      </c>
      <c r="S348" s="11">
        <v>5818553</v>
      </c>
      <c r="T348" s="11">
        <f t="shared" ca="1" si="20"/>
        <v>45.485299369122728</v>
      </c>
      <c r="U348">
        <v>1979</v>
      </c>
      <c r="V348">
        <v>1</v>
      </c>
      <c r="W348">
        <v>1</v>
      </c>
      <c r="X348" s="3">
        <f t="shared" si="21"/>
        <v>28856</v>
      </c>
      <c r="Y348" s="3">
        <f t="shared" ca="1" si="23"/>
        <v>45470</v>
      </c>
    </row>
    <row r="349" spans="1:25" x14ac:dyDescent="0.6">
      <c r="A349">
        <v>365</v>
      </c>
      <c r="B349" t="s">
        <v>351</v>
      </c>
      <c r="C349" t="s">
        <v>1378</v>
      </c>
      <c r="D349" t="s">
        <v>680</v>
      </c>
      <c r="E349" t="s">
        <v>1379</v>
      </c>
      <c r="F349" t="s">
        <v>517</v>
      </c>
      <c r="G349" t="s">
        <v>351</v>
      </c>
      <c r="H349" t="b">
        <v>0</v>
      </c>
      <c r="I349" t="s">
        <v>1797</v>
      </c>
      <c r="J349" t="s">
        <v>1380</v>
      </c>
      <c r="K349" t="s">
        <v>1381</v>
      </c>
      <c r="L349" t="str">
        <f t="shared" si="22"/>
        <v>Massimiliana  Landini Aleotti</v>
      </c>
      <c r="M349" s="5">
        <v>6700</v>
      </c>
      <c r="N349" s="9">
        <v>110.62</v>
      </c>
      <c r="O349" s="5">
        <v>2001244392042</v>
      </c>
      <c r="P349" s="9">
        <v>82.9</v>
      </c>
      <c r="Q349" s="9">
        <v>24.3</v>
      </c>
      <c r="R349" s="9">
        <v>59.1</v>
      </c>
      <c r="S349" s="11">
        <v>60297396</v>
      </c>
      <c r="T349" s="11">
        <f t="shared" ca="1" si="20"/>
        <v>81.48529264465293</v>
      </c>
      <c r="U349">
        <v>1943</v>
      </c>
      <c r="V349">
        <v>1</v>
      </c>
      <c r="W349">
        <v>1</v>
      </c>
      <c r="X349" s="3">
        <f t="shared" si="21"/>
        <v>15707</v>
      </c>
      <c r="Y349" s="3">
        <f t="shared" ca="1" si="23"/>
        <v>45470</v>
      </c>
    </row>
    <row r="350" spans="1:25" x14ac:dyDescent="0.6">
      <c r="A350">
        <v>365</v>
      </c>
      <c r="B350" t="s">
        <v>30</v>
      </c>
      <c r="C350" t="s">
        <v>1382</v>
      </c>
      <c r="D350" t="s">
        <v>105</v>
      </c>
      <c r="E350" t="s">
        <v>214</v>
      </c>
      <c r="F350" t="s">
        <v>215</v>
      </c>
      <c r="G350" t="s">
        <v>30</v>
      </c>
      <c r="H350" t="b">
        <v>1</v>
      </c>
      <c r="I350" t="s">
        <v>1796</v>
      </c>
      <c r="J350" t="s">
        <v>419</v>
      </c>
      <c r="K350" t="s">
        <v>1383</v>
      </c>
      <c r="L350" t="str">
        <f t="shared" si="22"/>
        <v>Ping  Li</v>
      </c>
      <c r="M350" s="5">
        <v>6700</v>
      </c>
      <c r="N350" s="9">
        <v>125.08</v>
      </c>
      <c r="O350" s="5">
        <v>19910000000000</v>
      </c>
      <c r="P350" s="9">
        <v>77</v>
      </c>
      <c r="Q350" s="9">
        <v>9.4</v>
      </c>
      <c r="R350" s="9">
        <v>59.2</v>
      </c>
      <c r="S350" s="11">
        <v>1397715000</v>
      </c>
      <c r="T350" s="11">
        <f t="shared" ca="1" si="20"/>
        <v>56.485302593659945</v>
      </c>
      <c r="U350">
        <v>1968</v>
      </c>
      <c r="V350">
        <v>1</v>
      </c>
      <c r="W350">
        <v>1</v>
      </c>
      <c r="X350" s="3">
        <f t="shared" si="21"/>
        <v>24838</v>
      </c>
      <c r="Y350" s="3">
        <f t="shared" ca="1" si="23"/>
        <v>45470</v>
      </c>
    </row>
    <row r="351" spans="1:25" x14ac:dyDescent="0.6">
      <c r="A351">
        <v>365</v>
      </c>
      <c r="B351" t="s">
        <v>250</v>
      </c>
      <c r="C351" t="s">
        <v>1384</v>
      </c>
      <c r="D351" t="s">
        <v>105</v>
      </c>
      <c r="E351" t="s">
        <v>106</v>
      </c>
      <c r="F351" t="s">
        <v>1385</v>
      </c>
      <c r="G351" t="s">
        <v>250</v>
      </c>
      <c r="H351" t="b">
        <v>1</v>
      </c>
      <c r="I351" t="s">
        <v>1796</v>
      </c>
      <c r="J351" t="s">
        <v>1386</v>
      </c>
      <c r="K351" t="s">
        <v>942</v>
      </c>
      <c r="L351" t="str">
        <f t="shared" si="22"/>
        <v>Jianhua  Lin</v>
      </c>
      <c r="M351" s="5">
        <v>6700</v>
      </c>
      <c r="N351" s="9">
        <v>125.08</v>
      </c>
      <c r="O351" s="5">
        <v>19910000000000</v>
      </c>
      <c r="P351" s="9">
        <v>77</v>
      </c>
      <c r="Q351" s="9">
        <v>9.4</v>
      </c>
      <c r="R351" s="9">
        <v>59.2</v>
      </c>
      <c r="S351" s="11">
        <v>1397715000</v>
      </c>
      <c r="T351" s="11">
        <f t="shared" ca="1" si="20"/>
        <v>61.904871583155881</v>
      </c>
      <c r="U351">
        <v>1962</v>
      </c>
      <c r="V351">
        <v>8</v>
      </c>
      <c r="W351">
        <v>1</v>
      </c>
      <c r="X351" s="3">
        <f t="shared" si="21"/>
        <v>22859</v>
      </c>
      <c r="Y351" s="3">
        <f t="shared" ca="1" si="23"/>
        <v>45470</v>
      </c>
    </row>
    <row r="352" spans="1:25" x14ac:dyDescent="0.6">
      <c r="A352">
        <v>365</v>
      </c>
      <c r="B352" t="s">
        <v>250</v>
      </c>
      <c r="C352" t="s">
        <v>1387</v>
      </c>
      <c r="D352" t="s">
        <v>170</v>
      </c>
      <c r="E352" t="s">
        <v>1388</v>
      </c>
      <c r="F352" t="s">
        <v>348</v>
      </c>
      <c r="G352" t="s">
        <v>250</v>
      </c>
      <c r="H352" t="b">
        <v>0</v>
      </c>
      <c r="I352" t="s">
        <v>1797</v>
      </c>
      <c r="J352" t="s">
        <v>1389</v>
      </c>
      <c r="K352" t="s">
        <v>1390</v>
      </c>
      <c r="L352" t="str">
        <f t="shared" si="22"/>
        <v>Magdalena  Martullo-Blocher</v>
      </c>
      <c r="M352" s="5">
        <v>6700</v>
      </c>
      <c r="N352" s="9">
        <v>99.55</v>
      </c>
      <c r="O352" s="5">
        <v>703082435360</v>
      </c>
      <c r="P352" s="9">
        <v>83.6</v>
      </c>
      <c r="Q352" s="9">
        <v>10.1</v>
      </c>
      <c r="R352" s="9">
        <v>28.8</v>
      </c>
      <c r="S352" s="11">
        <v>8574832</v>
      </c>
      <c r="T352" s="11">
        <f t="shared" ca="1" si="20"/>
        <v>55.485284052019168</v>
      </c>
      <c r="U352">
        <v>1969</v>
      </c>
      <c r="V352">
        <v>1</v>
      </c>
      <c r="W352">
        <v>1</v>
      </c>
      <c r="X352" s="3">
        <f t="shared" si="21"/>
        <v>25204</v>
      </c>
      <c r="Y352" s="3">
        <f t="shared" ca="1" si="23"/>
        <v>45470</v>
      </c>
    </row>
    <row r="353" spans="1:25" x14ac:dyDescent="0.6">
      <c r="A353">
        <v>365</v>
      </c>
      <c r="B353" t="s">
        <v>65</v>
      </c>
      <c r="C353" t="s">
        <v>1391</v>
      </c>
      <c r="D353" t="s">
        <v>23</v>
      </c>
      <c r="E353" t="s">
        <v>24</v>
      </c>
      <c r="F353" t="s">
        <v>358</v>
      </c>
      <c r="G353" t="s">
        <v>65</v>
      </c>
      <c r="H353" t="b">
        <v>1</v>
      </c>
      <c r="I353" t="s">
        <v>1796</v>
      </c>
      <c r="J353" t="s">
        <v>1392</v>
      </c>
      <c r="K353" t="s">
        <v>1393</v>
      </c>
      <c r="L353" t="str">
        <f t="shared" si="22"/>
        <v>Xavier  Niel</v>
      </c>
      <c r="M353" s="5">
        <v>6700</v>
      </c>
      <c r="N353" s="9">
        <v>110.05</v>
      </c>
      <c r="O353" s="5">
        <v>2715518274227</v>
      </c>
      <c r="P353" s="9">
        <v>82.5</v>
      </c>
      <c r="Q353" s="9">
        <v>24.2</v>
      </c>
      <c r="R353" s="9">
        <v>60.7</v>
      </c>
      <c r="S353" s="11">
        <v>67059887</v>
      </c>
      <c r="T353" s="11">
        <f t="shared" ca="1" si="20"/>
        <v>56.839178664149159</v>
      </c>
      <c r="U353">
        <v>1967</v>
      </c>
      <c r="V353">
        <v>8</v>
      </c>
      <c r="W353">
        <v>25</v>
      </c>
      <c r="X353" s="3">
        <f t="shared" si="21"/>
        <v>24709</v>
      </c>
      <c r="Y353" s="3">
        <f t="shared" ca="1" si="23"/>
        <v>45470</v>
      </c>
    </row>
    <row r="354" spans="1:25" x14ac:dyDescent="0.6">
      <c r="A354">
        <v>365</v>
      </c>
      <c r="B354" t="s">
        <v>292</v>
      </c>
      <c r="C354" t="s">
        <v>1394</v>
      </c>
      <c r="D354" t="s">
        <v>32</v>
      </c>
      <c r="E354" t="s">
        <v>1395</v>
      </c>
      <c r="F354" t="s">
        <v>1396</v>
      </c>
      <c r="G354" t="s">
        <v>292</v>
      </c>
      <c r="H354" t="b">
        <v>1</v>
      </c>
      <c r="I354" t="s">
        <v>1796</v>
      </c>
      <c r="J354" t="s">
        <v>1397</v>
      </c>
      <c r="K354" t="s">
        <v>1398</v>
      </c>
      <c r="L354" t="str">
        <f t="shared" si="22"/>
        <v>Terrence  Pegula</v>
      </c>
      <c r="M354" s="5">
        <v>6700</v>
      </c>
      <c r="N354" s="9">
        <v>117.24</v>
      </c>
      <c r="O354" s="5">
        <v>21427700000000</v>
      </c>
      <c r="P354" s="9">
        <v>78.5</v>
      </c>
      <c r="Q354" s="9">
        <v>9.6</v>
      </c>
      <c r="R354" s="9">
        <v>36.6</v>
      </c>
      <c r="S354" s="11">
        <v>328239523</v>
      </c>
      <c r="T354" s="11">
        <f t="shared" ca="1" si="20"/>
        <v>73.252580561618998</v>
      </c>
      <c r="U354">
        <v>1951</v>
      </c>
      <c r="V354">
        <v>3</v>
      </c>
      <c r="W354">
        <v>27</v>
      </c>
      <c r="X354" s="3">
        <f t="shared" si="21"/>
        <v>18714</v>
      </c>
      <c r="Y354" s="3">
        <f t="shared" ca="1" si="23"/>
        <v>45470</v>
      </c>
    </row>
    <row r="355" spans="1:25" x14ac:dyDescent="0.6">
      <c r="A355">
        <v>365</v>
      </c>
      <c r="B355" t="s">
        <v>462</v>
      </c>
      <c r="C355" t="s">
        <v>1399</v>
      </c>
      <c r="D355" t="s">
        <v>32</v>
      </c>
      <c r="E355" t="s">
        <v>831</v>
      </c>
      <c r="F355" t="s">
        <v>465</v>
      </c>
      <c r="G355" t="s">
        <v>462</v>
      </c>
      <c r="H355" t="b">
        <v>0</v>
      </c>
      <c r="I355" t="s">
        <v>1796</v>
      </c>
      <c r="J355" t="s">
        <v>1400</v>
      </c>
      <c r="K355" t="s">
        <v>1340</v>
      </c>
      <c r="L355" t="str">
        <f t="shared" si="22"/>
        <v>Edward  Roski</v>
      </c>
      <c r="M355" s="5">
        <v>6700</v>
      </c>
      <c r="N355" s="9">
        <v>117.24</v>
      </c>
      <c r="O355" s="5">
        <v>21427700000000</v>
      </c>
      <c r="P355" s="9">
        <v>78.5</v>
      </c>
      <c r="Q355" s="9">
        <v>9.6</v>
      </c>
      <c r="R355" s="9">
        <v>36.6</v>
      </c>
      <c r="S355" s="11">
        <v>328239523</v>
      </c>
      <c r="T355" s="11">
        <f t="shared" ca="1" si="20"/>
        <v>85.505145230827338</v>
      </c>
      <c r="U355">
        <v>1938</v>
      </c>
      <c r="V355">
        <v>12</v>
      </c>
      <c r="W355">
        <v>25</v>
      </c>
      <c r="X355" s="3">
        <f t="shared" si="21"/>
        <v>14239</v>
      </c>
      <c r="Y355" s="3">
        <f t="shared" ca="1" si="23"/>
        <v>45470</v>
      </c>
    </row>
    <row r="356" spans="1:25" x14ac:dyDescent="0.6">
      <c r="A356">
        <v>365</v>
      </c>
      <c r="B356" t="s">
        <v>462</v>
      </c>
      <c r="C356" t="s">
        <v>1401</v>
      </c>
      <c r="D356" t="s">
        <v>32</v>
      </c>
      <c r="E356" t="s">
        <v>503</v>
      </c>
      <c r="F356" t="s">
        <v>465</v>
      </c>
      <c r="G356" t="s">
        <v>462</v>
      </c>
      <c r="H356" t="b">
        <v>1</v>
      </c>
      <c r="I356" t="s">
        <v>1796</v>
      </c>
      <c r="J356" t="s">
        <v>1402</v>
      </c>
      <c r="K356" t="s">
        <v>1403</v>
      </c>
      <c r="L356" t="str">
        <f t="shared" si="22"/>
        <v>John A.  Sobrato</v>
      </c>
      <c r="M356" s="5">
        <v>6700</v>
      </c>
      <c r="N356" s="9">
        <v>117.24</v>
      </c>
      <c r="O356" s="5">
        <v>21427700000000</v>
      </c>
      <c r="P356" s="9">
        <v>78.5</v>
      </c>
      <c r="Q356" s="9">
        <v>9.6</v>
      </c>
      <c r="R356" s="9">
        <v>36.6</v>
      </c>
      <c r="S356" s="11">
        <v>328239523</v>
      </c>
      <c r="T356" s="11">
        <f t="shared" ca="1" si="20"/>
        <v>85.096523621545913</v>
      </c>
      <c r="U356">
        <v>1939</v>
      </c>
      <c r="V356">
        <v>5</v>
      </c>
      <c r="W356">
        <v>23</v>
      </c>
      <c r="X356" s="3">
        <f t="shared" si="21"/>
        <v>14388</v>
      </c>
      <c r="Y356" s="3">
        <f t="shared" ca="1" si="23"/>
        <v>45470</v>
      </c>
    </row>
    <row r="357" spans="1:25" x14ac:dyDescent="0.6">
      <c r="A357">
        <v>365</v>
      </c>
      <c r="B357" t="s">
        <v>49</v>
      </c>
      <c r="C357" t="s">
        <v>1404</v>
      </c>
      <c r="D357" t="s">
        <v>32</v>
      </c>
      <c r="E357" t="s">
        <v>1405</v>
      </c>
      <c r="F357" t="s">
        <v>204</v>
      </c>
      <c r="G357" t="s">
        <v>49</v>
      </c>
      <c r="H357" t="b">
        <v>1</v>
      </c>
      <c r="I357" t="s">
        <v>1796</v>
      </c>
      <c r="J357" t="s">
        <v>1406</v>
      </c>
      <c r="K357" t="s">
        <v>600</v>
      </c>
      <c r="L357" t="str">
        <f t="shared" si="22"/>
        <v>George  Soros</v>
      </c>
      <c r="M357" s="5">
        <v>6700</v>
      </c>
      <c r="N357" s="9">
        <v>117.24</v>
      </c>
      <c r="O357" s="5">
        <v>21427700000000</v>
      </c>
      <c r="P357" s="9">
        <v>78.5</v>
      </c>
      <c r="Q357" s="9">
        <v>9.6</v>
      </c>
      <c r="R357" s="9">
        <v>36.6</v>
      </c>
      <c r="S357" s="11">
        <v>328239523</v>
      </c>
      <c r="T357" s="11">
        <f t="shared" ca="1" si="20"/>
        <v>93.874751433758888</v>
      </c>
      <c r="U357">
        <v>1930</v>
      </c>
      <c r="V357">
        <v>8</v>
      </c>
      <c r="W357">
        <v>12</v>
      </c>
      <c r="X357" s="3">
        <f t="shared" si="21"/>
        <v>11182</v>
      </c>
      <c r="Y357" s="3">
        <f t="shared" ca="1" si="23"/>
        <v>45470</v>
      </c>
    </row>
    <row r="358" spans="1:25" x14ac:dyDescent="0.6">
      <c r="A358">
        <v>365</v>
      </c>
      <c r="B358" t="s">
        <v>38</v>
      </c>
      <c r="C358" t="s">
        <v>1407</v>
      </c>
      <c r="D358" t="s">
        <v>32</v>
      </c>
      <c r="E358" t="s">
        <v>1408</v>
      </c>
      <c r="F358" t="s">
        <v>1409</v>
      </c>
      <c r="G358" t="s">
        <v>38</v>
      </c>
      <c r="H358" t="b">
        <v>1</v>
      </c>
      <c r="I358" t="s">
        <v>1796</v>
      </c>
      <c r="J358" t="s">
        <v>815</v>
      </c>
      <c r="K358" t="s">
        <v>137</v>
      </c>
      <c r="L358" t="str">
        <f t="shared" si="22"/>
        <v>David  Sun</v>
      </c>
      <c r="M358" s="5">
        <v>6700</v>
      </c>
      <c r="N358" s="9">
        <v>117.24</v>
      </c>
      <c r="O358" s="5">
        <v>21427700000000</v>
      </c>
      <c r="P358" s="9">
        <v>78.5</v>
      </c>
      <c r="Q358" s="9">
        <v>9.6</v>
      </c>
      <c r="R358" s="9">
        <v>36.6</v>
      </c>
      <c r="S358" s="11">
        <v>328239523</v>
      </c>
      <c r="T358" s="11">
        <f t="shared" ca="1" si="20"/>
        <v>72.707758333641635</v>
      </c>
      <c r="U358">
        <v>1951</v>
      </c>
      <c r="V358">
        <v>10</v>
      </c>
      <c r="W358">
        <v>12</v>
      </c>
      <c r="X358" s="3">
        <f t="shared" si="21"/>
        <v>18913</v>
      </c>
      <c r="Y358" s="3">
        <f t="shared" ca="1" si="23"/>
        <v>45470</v>
      </c>
    </row>
    <row r="359" spans="1:25" x14ac:dyDescent="0.6">
      <c r="A359">
        <v>365</v>
      </c>
      <c r="B359" t="s">
        <v>250</v>
      </c>
      <c r="C359" t="s">
        <v>1410</v>
      </c>
      <c r="D359" t="s">
        <v>1195</v>
      </c>
      <c r="E359" t="s">
        <v>1370</v>
      </c>
      <c r="F359" t="s">
        <v>1371</v>
      </c>
      <c r="G359" t="s">
        <v>250</v>
      </c>
      <c r="H359" t="b">
        <v>0</v>
      </c>
      <c r="I359" t="s">
        <v>1797</v>
      </c>
      <c r="J359" t="s">
        <v>1411</v>
      </c>
      <c r="K359" t="s">
        <v>1412</v>
      </c>
      <c r="L359" t="str">
        <f t="shared" si="22"/>
        <v>Agnete Kirk  Thinggaard</v>
      </c>
      <c r="M359" s="5">
        <v>6700</v>
      </c>
      <c r="N359" s="9">
        <v>110.35</v>
      </c>
      <c r="O359" s="5">
        <v>348078018464</v>
      </c>
      <c r="P359" s="9">
        <v>81</v>
      </c>
      <c r="Q359" s="9">
        <v>32.4</v>
      </c>
      <c r="R359" s="9">
        <v>23.8</v>
      </c>
      <c r="S359" s="11">
        <v>5818553</v>
      </c>
      <c r="T359" s="11">
        <f t="shared" ca="1" si="20"/>
        <v>41.110227494948177</v>
      </c>
      <c r="U359">
        <v>1983</v>
      </c>
      <c r="V359">
        <v>5</v>
      </c>
      <c r="W359">
        <v>18</v>
      </c>
      <c r="X359" s="3">
        <f t="shared" si="21"/>
        <v>30454</v>
      </c>
      <c r="Y359" s="3">
        <f t="shared" ca="1" si="23"/>
        <v>45470</v>
      </c>
    </row>
    <row r="360" spans="1:25" x14ac:dyDescent="0.6">
      <c r="A360">
        <v>365</v>
      </c>
      <c r="B360" t="s">
        <v>38</v>
      </c>
      <c r="C360" t="s">
        <v>1413</v>
      </c>
      <c r="D360" t="s">
        <v>32</v>
      </c>
      <c r="E360" t="s">
        <v>1414</v>
      </c>
      <c r="F360" t="s">
        <v>1409</v>
      </c>
      <c r="G360" t="s">
        <v>38</v>
      </c>
      <c r="H360" t="b">
        <v>1</v>
      </c>
      <c r="I360" t="s">
        <v>1796</v>
      </c>
      <c r="J360" t="s">
        <v>1415</v>
      </c>
      <c r="K360" t="s">
        <v>190</v>
      </c>
      <c r="L360" t="str">
        <f t="shared" si="22"/>
        <v>John  Tu</v>
      </c>
      <c r="M360" s="5">
        <v>6700</v>
      </c>
      <c r="N360" s="9">
        <v>117.24</v>
      </c>
      <c r="O360" s="5">
        <v>21427700000000</v>
      </c>
      <c r="P360" s="9">
        <v>78.5</v>
      </c>
      <c r="Q360" s="9">
        <v>9.6</v>
      </c>
      <c r="R360" s="9">
        <v>36.6</v>
      </c>
      <c r="S360" s="11">
        <v>328239523</v>
      </c>
      <c r="T360" s="11">
        <f t="shared" ca="1" si="20"/>
        <v>82.874743326488712</v>
      </c>
      <c r="U360">
        <v>1941</v>
      </c>
      <c r="V360">
        <v>8</v>
      </c>
      <c r="W360">
        <v>12</v>
      </c>
      <c r="X360" s="3">
        <f t="shared" si="21"/>
        <v>15200</v>
      </c>
      <c r="Y360" s="3">
        <f t="shared" ca="1" si="23"/>
        <v>45470</v>
      </c>
    </row>
    <row r="361" spans="1:25" x14ac:dyDescent="0.6">
      <c r="A361">
        <v>365</v>
      </c>
      <c r="B361" t="s">
        <v>103</v>
      </c>
      <c r="C361" t="s">
        <v>1416</v>
      </c>
      <c r="D361" t="s">
        <v>105</v>
      </c>
      <c r="E361" t="s">
        <v>1061</v>
      </c>
      <c r="F361" t="s">
        <v>1417</v>
      </c>
      <c r="G361" t="s">
        <v>103</v>
      </c>
      <c r="H361" t="b">
        <v>1</v>
      </c>
      <c r="I361" t="s">
        <v>1796</v>
      </c>
      <c r="J361" t="s">
        <v>549</v>
      </c>
      <c r="K361" t="s">
        <v>1418</v>
      </c>
      <c r="L361" t="str">
        <f t="shared" si="22"/>
        <v>Shihui  Xu</v>
      </c>
      <c r="M361" s="5">
        <v>6700</v>
      </c>
      <c r="N361" s="9">
        <v>125.08</v>
      </c>
      <c r="O361" s="5">
        <v>19910000000000</v>
      </c>
      <c r="P361" s="9">
        <v>77</v>
      </c>
      <c r="Q361" s="9">
        <v>9.4</v>
      </c>
      <c r="R361" s="9">
        <v>59.2</v>
      </c>
      <c r="S361" s="11">
        <v>1397715000</v>
      </c>
      <c r="T361" s="11">
        <f t="shared" ca="1" si="20"/>
        <v>66.485289310232105</v>
      </c>
      <c r="U361">
        <v>1958</v>
      </c>
      <c r="V361">
        <v>1</v>
      </c>
      <c r="W361">
        <v>1</v>
      </c>
      <c r="X361" s="3">
        <f t="shared" si="21"/>
        <v>21186</v>
      </c>
      <c r="Y361" s="3">
        <f t="shared" ca="1" si="23"/>
        <v>45470</v>
      </c>
    </row>
    <row r="362" spans="1:25" x14ac:dyDescent="0.6">
      <c r="A362">
        <v>383</v>
      </c>
      <c r="B362" t="s">
        <v>250</v>
      </c>
      <c r="C362" t="s">
        <v>1419</v>
      </c>
      <c r="D362" t="s">
        <v>170</v>
      </c>
      <c r="E362" t="s">
        <v>1420</v>
      </c>
      <c r="F362" t="s">
        <v>348</v>
      </c>
      <c r="G362" t="s">
        <v>250</v>
      </c>
      <c r="H362" t="b">
        <v>0</v>
      </c>
      <c r="I362" t="s">
        <v>1797</v>
      </c>
      <c r="J362" t="s">
        <v>1421</v>
      </c>
      <c r="K362" t="s">
        <v>1422</v>
      </c>
      <c r="L362" t="str">
        <f t="shared" si="22"/>
        <v>Rahel  Blocher</v>
      </c>
      <c r="M362" s="5">
        <v>6600</v>
      </c>
      <c r="N362" s="9">
        <v>99.55</v>
      </c>
      <c r="O362" s="5">
        <v>703082435360</v>
      </c>
      <c r="P362" s="9">
        <v>83.6</v>
      </c>
      <c r="Q362" s="9">
        <v>10.1</v>
      </c>
      <c r="R362" s="9">
        <v>28.8</v>
      </c>
      <c r="S362" s="11">
        <v>8574832</v>
      </c>
      <c r="T362" s="11">
        <f t="shared" ca="1" si="20"/>
        <v>48.485305620739744</v>
      </c>
      <c r="U362">
        <v>1976</v>
      </c>
      <c r="V362">
        <v>1</v>
      </c>
      <c r="W362">
        <v>1</v>
      </c>
      <c r="X362" s="3">
        <f t="shared" si="21"/>
        <v>27760</v>
      </c>
      <c r="Y362" s="3">
        <f t="shared" ca="1" si="23"/>
        <v>45470</v>
      </c>
    </row>
    <row r="363" spans="1:25" x14ac:dyDescent="0.6">
      <c r="A363">
        <v>383</v>
      </c>
      <c r="B363" t="s">
        <v>103</v>
      </c>
      <c r="C363" t="s">
        <v>1423</v>
      </c>
      <c r="D363" t="s">
        <v>32</v>
      </c>
      <c r="E363" t="s">
        <v>984</v>
      </c>
      <c r="F363" t="s">
        <v>1424</v>
      </c>
      <c r="G363" t="s">
        <v>103</v>
      </c>
      <c r="H363" t="b">
        <v>0</v>
      </c>
      <c r="I363" t="s">
        <v>1796</v>
      </c>
      <c r="J363" t="s">
        <v>1425</v>
      </c>
      <c r="K363" t="s">
        <v>1426</v>
      </c>
      <c r="L363" t="str">
        <f t="shared" si="22"/>
        <v>Bubba  Cathy</v>
      </c>
      <c r="M363" s="5">
        <v>6600</v>
      </c>
      <c r="N363" s="9">
        <v>117.24</v>
      </c>
      <c r="O363" s="5">
        <v>21427700000000</v>
      </c>
      <c r="P363" s="9">
        <v>78.5</v>
      </c>
      <c r="Q363" s="9">
        <v>9.6</v>
      </c>
      <c r="R363" s="9">
        <v>36.6</v>
      </c>
      <c r="S363" s="11">
        <v>328239523</v>
      </c>
      <c r="T363" s="11">
        <f t="shared" ca="1" si="20"/>
        <v>70.181390506304709</v>
      </c>
      <c r="U363">
        <v>1954</v>
      </c>
      <c r="V363">
        <v>4</v>
      </c>
      <c r="W363">
        <v>22</v>
      </c>
      <c r="X363" s="3">
        <f t="shared" si="21"/>
        <v>19836</v>
      </c>
      <c r="Y363" s="3">
        <f t="shared" ca="1" si="23"/>
        <v>45470</v>
      </c>
    </row>
    <row r="364" spans="1:25" x14ac:dyDescent="0.6">
      <c r="A364">
        <v>383</v>
      </c>
      <c r="B364" t="s">
        <v>103</v>
      </c>
      <c r="C364" t="s">
        <v>1427</v>
      </c>
      <c r="D364" t="s">
        <v>32</v>
      </c>
      <c r="E364" t="s">
        <v>984</v>
      </c>
      <c r="F364" t="s">
        <v>1424</v>
      </c>
      <c r="G364" t="s">
        <v>103</v>
      </c>
      <c r="H364" t="b">
        <v>0</v>
      </c>
      <c r="I364" t="s">
        <v>1796</v>
      </c>
      <c r="J364" t="s">
        <v>1425</v>
      </c>
      <c r="K364" t="s">
        <v>1428</v>
      </c>
      <c r="L364" t="str">
        <f t="shared" si="22"/>
        <v>Dan  Cathy</v>
      </c>
      <c r="M364" s="5">
        <v>6600</v>
      </c>
      <c r="N364" s="9">
        <v>117.24</v>
      </c>
      <c r="O364" s="5">
        <v>21427700000000</v>
      </c>
      <c r="P364" s="9">
        <v>78.5</v>
      </c>
      <c r="Q364" s="9">
        <v>9.6</v>
      </c>
      <c r="R364" s="9">
        <v>36.6</v>
      </c>
      <c r="S364" s="11">
        <v>328239523</v>
      </c>
      <c r="T364" s="11">
        <f t="shared" ca="1" si="20"/>
        <v>71.323750855578368</v>
      </c>
      <c r="U364">
        <v>1953</v>
      </c>
      <c r="V364">
        <v>3</v>
      </c>
      <c r="W364">
        <v>1</v>
      </c>
      <c r="X364" s="3">
        <f t="shared" si="21"/>
        <v>19419</v>
      </c>
      <c r="Y364" s="3">
        <f t="shared" ca="1" si="23"/>
        <v>45470</v>
      </c>
    </row>
    <row r="365" spans="1:25" x14ac:dyDescent="0.6">
      <c r="A365">
        <v>383</v>
      </c>
      <c r="B365" t="s">
        <v>103</v>
      </c>
      <c r="C365" t="s">
        <v>1429</v>
      </c>
      <c r="D365" t="s">
        <v>32</v>
      </c>
      <c r="E365" t="s">
        <v>1430</v>
      </c>
      <c r="F365" t="s">
        <v>1424</v>
      </c>
      <c r="G365" t="s">
        <v>103</v>
      </c>
      <c r="H365" t="b">
        <v>0</v>
      </c>
      <c r="I365" t="s">
        <v>1797</v>
      </c>
      <c r="J365" t="s">
        <v>1431</v>
      </c>
      <c r="K365" t="s">
        <v>1432</v>
      </c>
      <c r="L365" t="str">
        <f t="shared" si="22"/>
        <v>Trudy  Cathy White</v>
      </c>
      <c r="M365" s="5">
        <v>6600</v>
      </c>
      <c r="N365" s="9">
        <v>117.24</v>
      </c>
      <c r="O365" s="5">
        <v>21427700000000</v>
      </c>
      <c r="P365" s="9">
        <v>78.5</v>
      </c>
      <c r="Q365" s="9">
        <v>9.6</v>
      </c>
      <c r="R365" s="9">
        <v>36.6</v>
      </c>
      <c r="S365" s="11">
        <v>328239523</v>
      </c>
      <c r="T365" s="11">
        <f t="shared" ca="1" si="20"/>
        <v>68.527065081351694</v>
      </c>
      <c r="U365">
        <v>1955</v>
      </c>
      <c r="V365">
        <v>12</v>
      </c>
      <c r="W365">
        <v>17</v>
      </c>
      <c r="X365" s="3">
        <f t="shared" si="21"/>
        <v>20440</v>
      </c>
      <c r="Y365" s="3">
        <f t="shared" ca="1" si="23"/>
        <v>45470</v>
      </c>
    </row>
    <row r="366" spans="1:25" x14ac:dyDescent="0.6">
      <c r="A366">
        <v>383</v>
      </c>
      <c r="B366" t="s">
        <v>49</v>
      </c>
      <c r="C366" t="s">
        <v>1433</v>
      </c>
      <c r="D366" t="s">
        <v>32</v>
      </c>
      <c r="E366" t="s">
        <v>61</v>
      </c>
      <c r="F366" t="s">
        <v>204</v>
      </c>
      <c r="G366" t="s">
        <v>49</v>
      </c>
      <c r="H366" t="b">
        <v>1</v>
      </c>
      <c r="I366" t="s">
        <v>1796</v>
      </c>
      <c r="J366" t="s">
        <v>1434</v>
      </c>
      <c r="K366" t="s">
        <v>1435</v>
      </c>
      <c r="L366" t="str">
        <f t="shared" si="22"/>
        <v>Bruce  Kovner</v>
      </c>
      <c r="M366" s="5">
        <v>6600</v>
      </c>
      <c r="N366" s="9">
        <v>117.24</v>
      </c>
      <c r="O366" s="5">
        <v>21427700000000</v>
      </c>
      <c r="P366" s="9">
        <v>78.5</v>
      </c>
      <c r="Q366" s="9">
        <v>9.6</v>
      </c>
      <c r="R366" s="9">
        <v>36.6</v>
      </c>
      <c r="S366" s="11">
        <v>328239523</v>
      </c>
      <c r="T366" s="11">
        <f t="shared" ca="1" si="20"/>
        <v>79.334702258726892</v>
      </c>
      <c r="U366">
        <v>1945</v>
      </c>
      <c r="V366">
        <v>2</v>
      </c>
      <c r="W366">
        <v>25</v>
      </c>
      <c r="X366" s="3">
        <f t="shared" si="21"/>
        <v>16493</v>
      </c>
      <c r="Y366" s="3">
        <f t="shared" ca="1" si="23"/>
        <v>45470</v>
      </c>
    </row>
    <row r="367" spans="1:25" x14ac:dyDescent="0.6">
      <c r="A367">
        <v>383</v>
      </c>
      <c r="B367" t="s">
        <v>38</v>
      </c>
      <c r="C367" t="s">
        <v>1436</v>
      </c>
      <c r="D367" t="s">
        <v>32</v>
      </c>
      <c r="E367" t="s">
        <v>1437</v>
      </c>
      <c r="F367" t="s">
        <v>387</v>
      </c>
      <c r="G367" t="s">
        <v>38</v>
      </c>
      <c r="H367" t="b">
        <v>1</v>
      </c>
      <c r="I367" t="s">
        <v>1796</v>
      </c>
      <c r="J367" t="s">
        <v>1438</v>
      </c>
      <c r="K367" t="s">
        <v>1113</v>
      </c>
      <c r="L367" t="str">
        <f t="shared" si="22"/>
        <v>Henry  Nicholas</v>
      </c>
      <c r="M367" s="5">
        <v>6600</v>
      </c>
      <c r="N367" s="9">
        <v>117.24</v>
      </c>
      <c r="O367" s="5">
        <v>21427700000000</v>
      </c>
      <c r="P367" s="9">
        <v>78.5</v>
      </c>
      <c r="Q367" s="9">
        <v>9.6</v>
      </c>
      <c r="R367" s="9">
        <v>36.6</v>
      </c>
      <c r="S367" s="11">
        <v>328239523</v>
      </c>
      <c r="T367" s="11">
        <f t="shared" ca="1" si="20"/>
        <v>64.71871240718464</v>
      </c>
      <c r="U367">
        <v>1959</v>
      </c>
      <c r="V367">
        <v>10</v>
      </c>
      <c r="W367">
        <v>8</v>
      </c>
      <c r="X367" s="3">
        <f t="shared" si="21"/>
        <v>21831</v>
      </c>
      <c r="Y367" s="3">
        <f t="shared" ca="1" si="23"/>
        <v>45470</v>
      </c>
    </row>
    <row r="368" spans="1:25" x14ac:dyDescent="0.6">
      <c r="A368">
        <v>383</v>
      </c>
      <c r="B368" t="s">
        <v>49</v>
      </c>
      <c r="C368" t="s">
        <v>1439</v>
      </c>
      <c r="D368" t="s">
        <v>158</v>
      </c>
      <c r="E368" t="s">
        <v>1440</v>
      </c>
      <c r="F368" t="s">
        <v>264</v>
      </c>
      <c r="G368" t="s">
        <v>49</v>
      </c>
      <c r="H368" t="b">
        <v>0</v>
      </c>
      <c r="I368" t="s">
        <v>1797</v>
      </c>
      <c r="J368" t="s">
        <v>1441</v>
      </c>
      <c r="K368" t="s">
        <v>1442</v>
      </c>
      <c r="L368" t="str">
        <f t="shared" si="22"/>
        <v>Nadia  Thiele</v>
      </c>
      <c r="M368" s="5">
        <v>6600</v>
      </c>
      <c r="N368" s="9">
        <v>112.85</v>
      </c>
      <c r="O368" s="5">
        <v>3845630030824</v>
      </c>
      <c r="P368" s="9">
        <v>80.900000000000006</v>
      </c>
      <c r="Q368" s="9">
        <v>11.5</v>
      </c>
      <c r="R368" s="9">
        <v>48.8</v>
      </c>
      <c r="S368" s="11">
        <v>83132799</v>
      </c>
      <c r="T368" s="11">
        <f t="shared" ca="1" si="20"/>
        <v>48.468879204380379</v>
      </c>
      <c r="U368">
        <v>1976</v>
      </c>
      <c r="V368">
        <v>1</v>
      </c>
      <c r="W368">
        <v>7</v>
      </c>
      <c r="X368" s="3">
        <f t="shared" si="21"/>
        <v>27766</v>
      </c>
      <c r="Y368" s="3">
        <f t="shared" ca="1" si="23"/>
        <v>45470</v>
      </c>
    </row>
    <row r="369" spans="1:25" x14ac:dyDescent="0.6">
      <c r="A369">
        <v>390</v>
      </c>
      <c r="B369" t="s">
        <v>49</v>
      </c>
      <c r="C369" t="s">
        <v>1443</v>
      </c>
      <c r="D369" t="s">
        <v>32</v>
      </c>
      <c r="E369" t="s">
        <v>130</v>
      </c>
      <c r="F369" t="s">
        <v>802</v>
      </c>
      <c r="G369" t="s">
        <v>49</v>
      </c>
      <c r="H369" t="b">
        <v>1</v>
      </c>
      <c r="I369" t="s">
        <v>1796</v>
      </c>
      <c r="J369" t="s">
        <v>1444</v>
      </c>
      <c r="K369" t="s">
        <v>137</v>
      </c>
      <c r="L369" t="str">
        <f t="shared" si="22"/>
        <v>David  Bonderman</v>
      </c>
      <c r="M369" s="5">
        <v>6500</v>
      </c>
      <c r="N369" s="9">
        <v>117.24</v>
      </c>
      <c r="O369" s="5">
        <v>21427700000000</v>
      </c>
      <c r="P369" s="9">
        <v>78.5</v>
      </c>
      <c r="Q369" s="9">
        <v>9.6</v>
      </c>
      <c r="R369" s="9">
        <v>36.6</v>
      </c>
      <c r="S369" s="11">
        <v>328239523</v>
      </c>
      <c r="T369" s="11">
        <f t="shared" ca="1" si="20"/>
        <v>81.581804987465361</v>
      </c>
      <c r="U369">
        <v>1942</v>
      </c>
      <c r="V369">
        <v>11</v>
      </c>
      <c r="W369">
        <v>27</v>
      </c>
      <c r="X369" s="3">
        <f t="shared" si="21"/>
        <v>15672</v>
      </c>
      <c r="Y369" s="3">
        <f t="shared" ca="1" si="23"/>
        <v>45470</v>
      </c>
    </row>
    <row r="370" spans="1:25" x14ac:dyDescent="0.6">
      <c r="A370">
        <v>390</v>
      </c>
      <c r="B370" t="s">
        <v>38</v>
      </c>
      <c r="C370" t="s">
        <v>1445</v>
      </c>
      <c r="D370" t="s">
        <v>32</v>
      </c>
      <c r="E370" t="s">
        <v>40</v>
      </c>
      <c r="F370" t="s">
        <v>56</v>
      </c>
      <c r="G370" t="s">
        <v>38</v>
      </c>
      <c r="H370" t="b">
        <v>0</v>
      </c>
      <c r="I370" t="s">
        <v>1797</v>
      </c>
      <c r="J370" t="s">
        <v>1446</v>
      </c>
      <c r="K370" t="s">
        <v>1447</v>
      </c>
      <c r="L370" t="str">
        <f t="shared" si="22"/>
        <v>Melinda  French Gates</v>
      </c>
      <c r="M370" s="5">
        <v>6500</v>
      </c>
      <c r="N370" s="9">
        <v>117.24</v>
      </c>
      <c r="O370" s="5">
        <v>21427700000000</v>
      </c>
      <c r="P370" s="9">
        <v>78.5</v>
      </c>
      <c r="Q370" s="9">
        <v>9.6</v>
      </c>
      <c r="R370" s="9">
        <v>36.6</v>
      </c>
      <c r="S370" s="11">
        <v>328239523</v>
      </c>
      <c r="T370" s="11">
        <f t="shared" ca="1" si="20"/>
        <v>59.863830169202458</v>
      </c>
      <c r="U370">
        <v>1964</v>
      </c>
      <c r="V370">
        <v>8</v>
      </c>
      <c r="W370">
        <v>15</v>
      </c>
      <c r="X370" s="3">
        <f t="shared" si="21"/>
        <v>23604</v>
      </c>
      <c r="Y370" s="3">
        <f t="shared" ca="1" si="23"/>
        <v>45470</v>
      </c>
    </row>
    <row r="371" spans="1:25" x14ac:dyDescent="0.6">
      <c r="A371">
        <v>390</v>
      </c>
      <c r="B371" t="s">
        <v>462</v>
      </c>
      <c r="C371" t="s">
        <v>1448</v>
      </c>
      <c r="D371" t="s">
        <v>32</v>
      </c>
      <c r="E371" t="s">
        <v>1449</v>
      </c>
      <c r="F371" t="s">
        <v>465</v>
      </c>
      <c r="G371" t="s">
        <v>462</v>
      </c>
      <c r="H371" t="b">
        <v>0</v>
      </c>
      <c r="I371" t="s">
        <v>1797</v>
      </c>
      <c r="J371" t="s">
        <v>1450</v>
      </c>
      <c r="K371" t="s">
        <v>1451</v>
      </c>
      <c r="L371" t="str">
        <f t="shared" si="22"/>
        <v>Annette  Lerner</v>
      </c>
      <c r="M371" s="5">
        <v>6500</v>
      </c>
      <c r="N371" s="9">
        <v>117.24</v>
      </c>
      <c r="O371" s="5">
        <v>21427700000000</v>
      </c>
      <c r="P371" s="9">
        <v>78.5</v>
      </c>
      <c r="Q371" s="9">
        <v>9.6</v>
      </c>
      <c r="R371" s="9">
        <v>36.6</v>
      </c>
      <c r="S371" s="11">
        <v>328239523</v>
      </c>
      <c r="T371" s="11">
        <f t="shared" ca="1" si="20"/>
        <v>94.329231389953591</v>
      </c>
      <c r="U371">
        <v>1930</v>
      </c>
      <c r="V371">
        <v>2</v>
      </c>
      <c r="W371">
        <v>27</v>
      </c>
      <c r="X371" s="3">
        <f t="shared" si="21"/>
        <v>11016</v>
      </c>
      <c r="Y371" s="3">
        <f t="shared" ca="1" si="23"/>
        <v>45470</v>
      </c>
    </row>
    <row r="372" spans="1:25" x14ac:dyDescent="0.6">
      <c r="A372">
        <v>390</v>
      </c>
      <c r="B372" t="s">
        <v>462</v>
      </c>
      <c r="C372" t="s">
        <v>1452</v>
      </c>
      <c r="D372" t="s">
        <v>226</v>
      </c>
      <c r="E372" t="s">
        <v>227</v>
      </c>
      <c r="F372" t="s">
        <v>1453</v>
      </c>
      <c r="G372" t="s">
        <v>462</v>
      </c>
      <c r="H372" t="b">
        <v>1</v>
      </c>
      <c r="I372" t="s">
        <v>1796</v>
      </c>
      <c r="J372" t="s">
        <v>1454</v>
      </c>
      <c r="K372" t="s">
        <v>137</v>
      </c>
      <c r="L372" t="str">
        <f t="shared" si="22"/>
        <v>David  Reuben</v>
      </c>
      <c r="M372" s="5">
        <v>6500</v>
      </c>
      <c r="N372" s="9">
        <v>119.62</v>
      </c>
      <c r="O372" s="5">
        <v>2827113184696</v>
      </c>
      <c r="P372" s="9">
        <v>81.3</v>
      </c>
      <c r="Q372" s="9">
        <v>25.5</v>
      </c>
      <c r="R372" s="9">
        <v>30.6</v>
      </c>
      <c r="S372" s="11">
        <v>66834405</v>
      </c>
      <c r="T372" s="11">
        <f t="shared" ca="1" si="20"/>
        <v>85.819995594297765</v>
      </c>
      <c r="U372">
        <v>1938</v>
      </c>
      <c r="V372">
        <v>9</v>
      </c>
      <c r="W372">
        <v>1</v>
      </c>
      <c r="X372" s="3">
        <f t="shared" si="21"/>
        <v>14124</v>
      </c>
      <c r="Y372" s="3">
        <f t="shared" ca="1" si="23"/>
        <v>45470</v>
      </c>
    </row>
    <row r="373" spans="1:25" x14ac:dyDescent="0.6">
      <c r="A373">
        <v>390</v>
      </c>
      <c r="B373" t="s">
        <v>462</v>
      </c>
      <c r="C373" t="s">
        <v>1455</v>
      </c>
      <c r="D373" t="s">
        <v>170</v>
      </c>
      <c r="E373" t="s">
        <v>1456</v>
      </c>
      <c r="F373" t="s">
        <v>465</v>
      </c>
      <c r="G373" t="s">
        <v>462</v>
      </c>
      <c r="H373" t="b">
        <v>1</v>
      </c>
      <c r="I373" t="s">
        <v>1796</v>
      </c>
      <c r="J373" t="s">
        <v>1457</v>
      </c>
      <c r="K373" t="s">
        <v>1458</v>
      </c>
      <c r="L373" t="str">
        <f t="shared" si="22"/>
        <v>Radovan  Vitek</v>
      </c>
      <c r="M373" s="5">
        <v>6500</v>
      </c>
      <c r="N373" s="9">
        <v>99.55</v>
      </c>
      <c r="O373" s="5">
        <v>703082435360</v>
      </c>
      <c r="P373" s="9">
        <v>83.6</v>
      </c>
      <c r="Q373" s="9">
        <v>10.1</v>
      </c>
      <c r="R373" s="9">
        <v>28.8</v>
      </c>
      <c r="S373" s="11">
        <v>8574832</v>
      </c>
      <c r="T373" s="11">
        <f t="shared" ca="1" si="20"/>
        <v>53.181403366457111</v>
      </c>
      <c r="U373">
        <v>1971</v>
      </c>
      <c r="V373">
        <v>4</v>
      </c>
      <c r="W373">
        <v>22</v>
      </c>
      <c r="X373" s="3">
        <f t="shared" si="21"/>
        <v>26045</v>
      </c>
      <c r="Y373" s="3">
        <f t="shared" ca="1" si="23"/>
        <v>45470</v>
      </c>
    </row>
    <row r="374" spans="1:25" x14ac:dyDescent="0.6">
      <c r="A374">
        <v>397</v>
      </c>
      <c r="B374" t="s">
        <v>49</v>
      </c>
      <c r="C374" t="s">
        <v>1459</v>
      </c>
      <c r="D374" t="s">
        <v>497</v>
      </c>
      <c r="E374" t="s">
        <v>1460</v>
      </c>
      <c r="F374" t="s">
        <v>264</v>
      </c>
      <c r="G374" t="s">
        <v>49</v>
      </c>
      <c r="H374" t="b">
        <v>1</v>
      </c>
      <c r="I374" t="s">
        <v>1796</v>
      </c>
      <c r="J374" t="s">
        <v>1461</v>
      </c>
      <c r="K374" t="s">
        <v>457</v>
      </c>
      <c r="L374" t="str">
        <f t="shared" si="22"/>
        <v>Carl  Bennet</v>
      </c>
      <c r="M374" s="5">
        <v>6400</v>
      </c>
      <c r="N374" s="9">
        <v>110.51</v>
      </c>
      <c r="O374" s="5">
        <v>530832908738</v>
      </c>
      <c r="P374" s="9">
        <v>82.5</v>
      </c>
      <c r="Q374" s="9">
        <v>27.9</v>
      </c>
      <c r="R374" s="9">
        <v>49.1</v>
      </c>
      <c r="S374" s="11">
        <v>10285453</v>
      </c>
      <c r="T374" s="11">
        <f t="shared" ca="1" si="20"/>
        <v>72.855599541233488</v>
      </c>
      <c r="U374">
        <v>1951</v>
      </c>
      <c r="V374">
        <v>8</v>
      </c>
      <c r="W374">
        <v>19</v>
      </c>
      <c r="X374" s="3">
        <f t="shared" si="21"/>
        <v>18859</v>
      </c>
      <c r="Y374" s="3">
        <f t="shared" ca="1" si="23"/>
        <v>45470</v>
      </c>
    </row>
    <row r="375" spans="1:25" x14ac:dyDescent="0.6">
      <c r="A375">
        <v>397</v>
      </c>
      <c r="B375" t="s">
        <v>590</v>
      </c>
      <c r="C375" t="s">
        <v>1462</v>
      </c>
      <c r="D375" t="s">
        <v>32</v>
      </c>
      <c r="E375" t="s">
        <v>1285</v>
      </c>
      <c r="F375" t="s">
        <v>1463</v>
      </c>
      <c r="G375" t="s">
        <v>590</v>
      </c>
      <c r="H375" t="b">
        <v>1</v>
      </c>
      <c r="I375" t="s">
        <v>1796</v>
      </c>
      <c r="J375" t="s">
        <v>1464</v>
      </c>
      <c r="K375" t="s">
        <v>266</v>
      </c>
      <c r="L375" t="str">
        <f t="shared" si="22"/>
        <v>Stephen  Bisciotti</v>
      </c>
      <c r="M375" s="5">
        <v>6400</v>
      </c>
      <c r="N375" s="9">
        <v>117.24</v>
      </c>
      <c r="O375" s="5">
        <v>21427700000000</v>
      </c>
      <c r="P375" s="9">
        <v>78.5</v>
      </c>
      <c r="Q375" s="9">
        <v>9.6</v>
      </c>
      <c r="R375" s="9">
        <v>36.6</v>
      </c>
      <c r="S375" s="11">
        <v>328239523</v>
      </c>
      <c r="T375" s="11">
        <f t="shared" ca="1" si="20"/>
        <v>64.211523881728581</v>
      </c>
      <c r="U375">
        <v>1960</v>
      </c>
      <c r="V375">
        <v>4</v>
      </c>
      <c r="W375">
        <v>10</v>
      </c>
      <c r="X375" s="3">
        <f t="shared" si="21"/>
        <v>22016</v>
      </c>
      <c r="Y375" s="3">
        <f t="shared" ca="1" si="23"/>
        <v>45470</v>
      </c>
    </row>
    <row r="376" spans="1:25" x14ac:dyDescent="0.6">
      <c r="A376">
        <v>397</v>
      </c>
      <c r="B376" t="s">
        <v>49</v>
      </c>
      <c r="C376" t="s">
        <v>1465</v>
      </c>
      <c r="D376" t="s">
        <v>32</v>
      </c>
      <c r="E376" t="s">
        <v>61</v>
      </c>
      <c r="F376" t="s">
        <v>204</v>
      </c>
      <c r="G376" t="s">
        <v>49</v>
      </c>
      <c r="H376" t="b">
        <v>1</v>
      </c>
      <c r="I376" t="s">
        <v>1796</v>
      </c>
      <c r="J376" t="s">
        <v>1466</v>
      </c>
      <c r="K376" t="s">
        <v>617</v>
      </c>
      <c r="L376" t="str">
        <f t="shared" si="22"/>
        <v>Stanley  Druckenmiller</v>
      </c>
      <c r="M376" s="5">
        <v>6400</v>
      </c>
      <c r="N376" s="9">
        <v>117.24</v>
      </c>
      <c r="O376" s="5">
        <v>21427700000000</v>
      </c>
      <c r="P376" s="9">
        <v>78.5</v>
      </c>
      <c r="Q376" s="9">
        <v>9.6</v>
      </c>
      <c r="R376" s="9">
        <v>36.6</v>
      </c>
      <c r="S376" s="11">
        <v>328239523</v>
      </c>
      <c r="T376" s="11">
        <f t="shared" ca="1" si="20"/>
        <v>71.036276522929498</v>
      </c>
      <c r="U376">
        <v>1953</v>
      </c>
      <c r="V376">
        <v>6</v>
      </c>
      <c r="W376">
        <v>14</v>
      </c>
      <c r="X376" s="3">
        <f t="shared" si="21"/>
        <v>19524</v>
      </c>
      <c r="Y376" s="3">
        <f t="shared" ca="1" si="23"/>
        <v>45470</v>
      </c>
    </row>
    <row r="377" spans="1:25" x14ac:dyDescent="0.6">
      <c r="A377">
        <v>397</v>
      </c>
      <c r="B377" t="s">
        <v>351</v>
      </c>
      <c r="C377" t="s">
        <v>1467</v>
      </c>
      <c r="D377" t="s">
        <v>105</v>
      </c>
      <c r="E377" t="s">
        <v>153</v>
      </c>
      <c r="F377" t="s">
        <v>1468</v>
      </c>
      <c r="G377" t="s">
        <v>351</v>
      </c>
      <c r="H377" t="b">
        <v>1</v>
      </c>
      <c r="I377" t="s">
        <v>1797</v>
      </c>
      <c r="J377" t="s">
        <v>1469</v>
      </c>
      <c r="K377" t="s">
        <v>808</v>
      </c>
      <c r="L377" t="str">
        <f t="shared" si="22"/>
        <v>Jun  Jian</v>
      </c>
      <c r="M377" s="5">
        <v>6400</v>
      </c>
      <c r="N377" s="9">
        <v>125.08</v>
      </c>
      <c r="O377" s="5">
        <v>19910000000000</v>
      </c>
      <c r="P377" s="9">
        <v>77</v>
      </c>
      <c r="Q377" s="9">
        <v>9.4</v>
      </c>
      <c r="R377" s="9">
        <v>59.2</v>
      </c>
      <c r="S377" s="11">
        <v>1397715000</v>
      </c>
      <c r="T377" s="11">
        <f t="shared" ca="1" si="20"/>
        <v>60.653007153581207</v>
      </c>
      <c r="U377">
        <v>1963</v>
      </c>
      <c r="V377">
        <v>11</v>
      </c>
      <c r="W377">
        <v>1</v>
      </c>
      <c r="X377" s="3">
        <f t="shared" si="21"/>
        <v>23316</v>
      </c>
      <c r="Y377" s="3">
        <f t="shared" ca="1" si="23"/>
        <v>45470</v>
      </c>
    </row>
    <row r="378" spans="1:25" x14ac:dyDescent="0.6">
      <c r="A378">
        <v>397</v>
      </c>
      <c r="B378" t="s">
        <v>292</v>
      </c>
      <c r="C378" t="s">
        <v>1470</v>
      </c>
      <c r="D378" t="s">
        <v>23</v>
      </c>
      <c r="E378" t="s">
        <v>24</v>
      </c>
      <c r="F378" t="s">
        <v>619</v>
      </c>
      <c r="G378" t="s">
        <v>292</v>
      </c>
      <c r="H378" t="b">
        <v>1</v>
      </c>
      <c r="I378" t="s">
        <v>1796</v>
      </c>
      <c r="J378" t="s">
        <v>1471</v>
      </c>
      <c r="K378" t="s">
        <v>1472</v>
      </c>
      <c r="L378" t="str">
        <f t="shared" si="22"/>
        <v>Alexei  Kuzmichev</v>
      </c>
      <c r="M378" s="5">
        <v>6400</v>
      </c>
      <c r="N378" s="9">
        <v>110.05</v>
      </c>
      <c r="O378" s="5">
        <v>2715518274227</v>
      </c>
      <c r="P378" s="9">
        <v>82.5</v>
      </c>
      <c r="Q378" s="9">
        <v>24.2</v>
      </c>
      <c r="R378" s="9">
        <v>60.7</v>
      </c>
      <c r="S378" s="11">
        <v>67059887</v>
      </c>
      <c r="T378" s="11">
        <f t="shared" ca="1" si="20"/>
        <v>61.699535004997607</v>
      </c>
      <c r="U378">
        <v>1962</v>
      </c>
      <c r="V378">
        <v>10</v>
      </c>
      <c r="W378">
        <v>15</v>
      </c>
      <c r="X378" s="3">
        <f t="shared" si="21"/>
        <v>22934</v>
      </c>
      <c r="Y378" s="3">
        <f t="shared" ca="1" si="23"/>
        <v>45470</v>
      </c>
    </row>
    <row r="379" spans="1:25" x14ac:dyDescent="0.6">
      <c r="A379">
        <v>397</v>
      </c>
      <c r="B379" t="s">
        <v>49</v>
      </c>
      <c r="C379" t="s">
        <v>1473</v>
      </c>
      <c r="D379" t="s">
        <v>1474</v>
      </c>
      <c r="E379" t="s">
        <v>1475</v>
      </c>
      <c r="F379" t="s">
        <v>478</v>
      </c>
      <c r="G379" t="s">
        <v>49</v>
      </c>
      <c r="H379" t="b">
        <v>1</v>
      </c>
      <c r="I379" t="s">
        <v>1796</v>
      </c>
      <c r="J379" t="s">
        <v>1476</v>
      </c>
      <c r="K379" t="s">
        <v>1477</v>
      </c>
      <c r="L379" t="str">
        <f t="shared" si="22"/>
        <v>Luis Carlos  Sarmiento</v>
      </c>
      <c r="M379" s="5">
        <v>6400</v>
      </c>
      <c r="N379" s="9">
        <v>140.94999999999999</v>
      </c>
      <c r="O379" s="5">
        <v>323802808108</v>
      </c>
      <c r="P379" s="9">
        <v>77.099999999999994</v>
      </c>
      <c r="Q379" s="9">
        <v>14.4</v>
      </c>
      <c r="R379" s="9">
        <v>71.2</v>
      </c>
      <c r="S379" s="11">
        <v>50339443</v>
      </c>
      <c r="T379" s="11">
        <f t="shared" ca="1" si="20"/>
        <v>91.414099931553736</v>
      </c>
      <c r="U379">
        <v>1933</v>
      </c>
      <c r="V379">
        <v>1</v>
      </c>
      <c r="W379">
        <v>27</v>
      </c>
      <c r="X379" s="3">
        <f t="shared" si="21"/>
        <v>12081</v>
      </c>
      <c r="Y379" s="3">
        <f t="shared" ca="1" si="23"/>
        <v>45470</v>
      </c>
    </row>
    <row r="380" spans="1:25" x14ac:dyDescent="0.6">
      <c r="A380">
        <v>397</v>
      </c>
      <c r="B380" t="s">
        <v>168</v>
      </c>
      <c r="C380" t="s">
        <v>1479</v>
      </c>
      <c r="D380" t="s">
        <v>32</v>
      </c>
      <c r="E380" t="s">
        <v>1480</v>
      </c>
      <c r="F380" t="s">
        <v>1481</v>
      </c>
      <c r="G380" t="s">
        <v>168</v>
      </c>
      <c r="H380" t="b">
        <v>1</v>
      </c>
      <c r="I380" t="s">
        <v>1796</v>
      </c>
      <c r="J380" t="s">
        <v>1482</v>
      </c>
      <c r="K380" t="s">
        <v>1483</v>
      </c>
      <c r="L380" t="str">
        <f t="shared" si="22"/>
        <v>Dennis  Washington</v>
      </c>
      <c r="M380" s="5">
        <v>6400</v>
      </c>
      <c r="N380" s="9">
        <v>117.24</v>
      </c>
      <c r="O380" s="5">
        <v>21427700000000</v>
      </c>
      <c r="P380" s="9">
        <v>78.5</v>
      </c>
      <c r="Q380" s="9">
        <v>9.6</v>
      </c>
      <c r="R380" s="9">
        <v>36.6</v>
      </c>
      <c r="S380" s="11">
        <v>328239523</v>
      </c>
      <c r="T380" s="11">
        <f t="shared" ca="1" si="20"/>
        <v>89.918557073229437</v>
      </c>
      <c r="U380">
        <v>1934</v>
      </c>
      <c r="V380">
        <v>7</v>
      </c>
      <c r="W380">
        <v>27</v>
      </c>
      <c r="X380" s="3">
        <f t="shared" si="21"/>
        <v>12627</v>
      </c>
      <c r="Y380" s="3">
        <f t="shared" ca="1" si="23"/>
        <v>45470</v>
      </c>
    </row>
    <row r="381" spans="1:25" x14ac:dyDescent="0.6">
      <c r="A381">
        <v>405</v>
      </c>
      <c r="B381" t="s">
        <v>580</v>
      </c>
      <c r="C381" t="s">
        <v>1484</v>
      </c>
      <c r="D381" t="s">
        <v>226</v>
      </c>
      <c r="E381" t="s">
        <v>861</v>
      </c>
      <c r="F381" t="s">
        <v>1246</v>
      </c>
      <c r="G381" t="s">
        <v>580</v>
      </c>
      <c r="H381" t="b">
        <v>0</v>
      </c>
      <c r="I381" t="s">
        <v>1796</v>
      </c>
      <c r="J381" t="s">
        <v>1485</v>
      </c>
      <c r="K381" t="s">
        <v>675</v>
      </c>
      <c r="L381" t="str">
        <f t="shared" si="22"/>
        <v>Anthony  Bamford</v>
      </c>
      <c r="M381" s="5">
        <v>6300</v>
      </c>
      <c r="N381" s="9">
        <v>119.62</v>
      </c>
      <c r="O381" s="5">
        <v>2827113184696</v>
      </c>
      <c r="P381" s="9">
        <v>81.3</v>
      </c>
      <c r="Q381" s="9">
        <v>25.5</v>
      </c>
      <c r="R381" s="9">
        <v>30.6</v>
      </c>
      <c r="S381" s="11">
        <v>66834405</v>
      </c>
      <c r="T381" s="11">
        <f t="shared" ca="1" si="20"/>
        <v>78.677618069815196</v>
      </c>
      <c r="U381">
        <v>1945</v>
      </c>
      <c r="V381">
        <v>10</v>
      </c>
      <c r="W381">
        <v>23</v>
      </c>
      <c r="X381" s="3">
        <f t="shared" si="21"/>
        <v>16733</v>
      </c>
      <c r="Y381" s="3">
        <f t="shared" ca="1" si="23"/>
        <v>45470</v>
      </c>
    </row>
    <row r="382" spans="1:25" x14ac:dyDescent="0.6">
      <c r="A382">
        <v>405</v>
      </c>
      <c r="B382" t="s">
        <v>292</v>
      </c>
      <c r="C382" t="s">
        <v>1486</v>
      </c>
      <c r="D382" t="s">
        <v>105</v>
      </c>
      <c r="E382" t="s">
        <v>903</v>
      </c>
      <c r="F382" t="s">
        <v>1487</v>
      </c>
      <c r="G382" t="s">
        <v>292</v>
      </c>
      <c r="H382" t="b">
        <v>1</v>
      </c>
      <c r="I382" t="s">
        <v>1796</v>
      </c>
      <c r="J382" t="s">
        <v>1488</v>
      </c>
      <c r="K382" t="s">
        <v>1489</v>
      </c>
      <c r="L382" t="str">
        <f t="shared" si="22"/>
        <v>Jifan  Gao</v>
      </c>
      <c r="M382" s="5">
        <v>6300</v>
      </c>
      <c r="N382" s="9">
        <v>125.08</v>
      </c>
      <c r="O382" s="5">
        <v>19910000000000</v>
      </c>
      <c r="P382" s="9">
        <v>77</v>
      </c>
      <c r="Q382" s="9">
        <v>9.4</v>
      </c>
      <c r="R382" s="9">
        <v>59.2</v>
      </c>
      <c r="S382" s="11">
        <v>1397715000</v>
      </c>
      <c r="T382" s="11">
        <f t="shared" ca="1" si="20"/>
        <v>59.485284052019168</v>
      </c>
      <c r="U382">
        <v>1965</v>
      </c>
      <c r="V382">
        <v>1</v>
      </c>
      <c r="W382">
        <v>1</v>
      </c>
      <c r="X382" s="3">
        <f t="shared" si="21"/>
        <v>23743</v>
      </c>
      <c r="Y382" s="3">
        <f t="shared" ca="1" si="23"/>
        <v>45470</v>
      </c>
    </row>
    <row r="383" spans="1:25" x14ac:dyDescent="0.6">
      <c r="A383">
        <v>405</v>
      </c>
      <c r="B383" t="s">
        <v>49</v>
      </c>
      <c r="C383" t="s">
        <v>1490</v>
      </c>
      <c r="D383" t="s">
        <v>226</v>
      </c>
      <c r="E383" t="s">
        <v>227</v>
      </c>
      <c r="F383" t="s">
        <v>802</v>
      </c>
      <c r="G383" t="s">
        <v>49</v>
      </c>
      <c r="H383" t="b">
        <v>1</v>
      </c>
      <c r="I383" t="s">
        <v>1796</v>
      </c>
      <c r="J383" t="s">
        <v>1491</v>
      </c>
      <c r="K383" t="s">
        <v>190</v>
      </c>
      <c r="L383" t="str">
        <f t="shared" si="22"/>
        <v>John  Grayken</v>
      </c>
      <c r="M383" s="5">
        <v>6300</v>
      </c>
      <c r="N383" s="9">
        <v>119.62</v>
      </c>
      <c r="O383" s="5">
        <v>2827113184696</v>
      </c>
      <c r="P383" s="9">
        <v>81.3</v>
      </c>
      <c r="Q383" s="9">
        <v>25.5</v>
      </c>
      <c r="R383" s="9">
        <v>30.6</v>
      </c>
      <c r="S383" s="11">
        <v>66834405</v>
      </c>
      <c r="T383" s="11">
        <f t="shared" ca="1" si="20"/>
        <v>68.069158433519817</v>
      </c>
      <c r="U383">
        <v>1956</v>
      </c>
      <c r="V383">
        <v>6</v>
      </c>
      <c r="W383">
        <v>1</v>
      </c>
      <c r="X383" s="3">
        <f t="shared" si="21"/>
        <v>20607</v>
      </c>
      <c r="Y383" s="3">
        <f t="shared" ca="1" si="23"/>
        <v>45470</v>
      </c>
    </row>
    <row r="384" spans="1:25" x14ac:dyDescent="0.6">
      <c r="A384">
        <v>405</v>
      </c>
      <c r="B384" t="s">
        <v>351</v>
      </c>
      <c r="C384" t="s">
        <v>1492</v>
      </c>
      <c r="D384" t="s">
        <v>23</v>
      </c>
      <c r="E384" t="s">
        <v>1493</v>
      </c>
      <c r="F384" t="s">
        <v>517</v>
      </c>
      <c r="G384" t="s">
        <v>351</v>
      </c>
      <c r="H384" t="b">
        <v>0</v>
      </c>
      <c r="I384" t="s">
        <v>1796</v>
      </c>
      <c r="J384" t="s">
        <v>1494</v>
      </c>
      <c r="K384" t="s">
        <v>235</v>
      </c>
      <c r="L384" t="str">
        <f t="shared" si="22"/>
        <v>Alain  Merieux</v>
      </c>
      <c r="M384" s="5">
        <v>6300</v>
      </c>
      <c r="N384" s="9">
        <v>110.05</v>
      </c>
      <c r="O384" s="5">
        <v>2715518274227</v>
      </c>
      <c r="P384" s="9">
        <v>82.5</v>
      </c>
      <c r="Q384" s="9">
        <v>24.2</v>
      </c>
      <c r="R384" s="9">
        <v>60.7</v>
      </c>
      <c r="S384" s="11">
        <v>67059887</v>
      </c>
      <c r="T384" s="11">
        <f t="shared" ca="1" si="20"/>
        <v>86.48528810145703</v>
      </c>
      <c r="U384">
        <v>1938</v>
      </c>
      <c r="V384">
        <v>1</v>
      </c>
      <c r="W384">
        <v>1</v>
      </c>
      <c r="X384" s="3">
        <f t="shared" si="21"/>
        <v>13881</v>
      </c>
      <c r="Y384" s="3">
        <f t="shared" ca="1" si="23"/>
        <v>45470</v>
      </c>
    </row>
    <row r="385" spans="1:25" x14ac:dyDescent="0.6">
      <c r="A385">
        <v>405</v>
      </c>
      <c r="B385" t="s">
        <v>292</v>
      </c>
      <c r="C385" t="s">
        <v>1495</v>
      </c>
      <c r="D385" t="s">
        <v>105</v>
      </c>
      <c r="E385" t="s">
        <v>1496</v>
      </c>
      <c r="F385" t="s">
        <v>1497</v>
      </c>
      <c r="G385" t="s">
        <v>292</v>
      </c>
      <c r="H385" t="b">
        <v>1</v>
      </c>
      <c r="I385" t="s">
        <v>1796</v>
      </c>
      <c r="J385" t="s">
        <v>384</v>
      </c>
      <c r="K385" t="s">
        <v>1498</v>
      </c>
      <c r="L385" t="str">
        <f t="shared" si="22"/>
        <v>Yusuo  Wang</v>
      </c>
      <c r="M385" s="5">
        <v>6300</v>
      </c>
      <c r="N385" s="9">
        <v>125.08</v>
      </c>
      <c r="O385" s="5">
        <v>19910000000000</v>
      </c>
      <c r="P385" s="9">
        <v>77</v>
      </c>
      <c r="Q385" s="9">
        <v>9.4</v>
      </c>
      <c r="R385" s="9">
        <v>59.2</v>
      </c>
      <c r="S385" s="11">
        <v>1397715000</v>
      </c>
      <c r="T385" s="11">
        <f t="shared" ca="1" si="20"/>
        <v>60.293658273865624</v>
      </c>
      <c r="U385">
        <v>1964</v>
      </c>
      <c r="V385">
        <v>3</v>
      </c>
      <c r="W385">
        <v>11</v>
      </c>
      <c r="X385" s="3">
        <f t="shared" si="21"/>
        <v>23447</v>
      </c>
      <c r="Y385" s="3">
        <f t="shared" ca="1" si="23"/>
        <v>45470</v>
      </c>
    </row>
    <row r="386" spans="1:25" x14ac:dyDescent="0.6">
      <c r="A386">
        <v>405</v>
      </c>
      <c r="B386" t="s">
        <v>250</v>
      </c>
      <c r="C386" t="s">
        <v>1499</v>
      </c>
      <c r="D386" t="s">
        <v>665</v>
      </c>
      <c r="E386" t="s">
        <v>1500</v>
      </c>
      <c r="F386" t="s">
        <v>1501</v>
      </c>
      <c r="G386" t="s">
        <v>250</v>
      </c>
      <c r="H386" t="b">
        <v>1</v>
      </c>
      <c r="I386" t="s">
        <v>1796</v>
      </c>
      <c r="J386" t="s">
        <v>234</v>
      </c>
      <c r="K386" t="s">
        <v>1502</v>
      </c>
      <c r="L386" t="str">
        <f t="shared" si="22"/>
        <v>Stef  Wertheimer</v>
      </c>
      <c r="M386" s="5">
        <v>6300</v>
      </c>
      <c r="N386" s="9">
        <v>108.15</v>
      </c>
      <c r="O386" s="5">
        <v>395098666122</v>
      </c>
      <c r="P386" s="9">
        <v>82.8</v>
      </c>
      <c r="Q386" s="9">
        <v>23.1</v>
      </c>
      <c r="R386" s="9">
        <v>25.3</v>
      </c>
      <c r="S386" s="11">
        <v>9053300</v>
      </c>
      <c r="T386" s="11">
        <f t="shared" ref="T386:T449" ca="1" si="24">YEARFRAC(X386,Y386,1)</f>
        <v>97.948672566371684</v>
      </c>
      <c r="U386">
        <v>1926</v>
      </c>
      <c r="V386">
        <v>7</v>
      </c>
      <c r="W386">
        <v>16</v>
      </c>
      <c r="X386" s="3">
        <f t="shared" ref="X386:X449" si="25">DATE(U386,V386,W386)</f>
        <v>9694</v>
      </c>
      <c r="Y386" s="3">
        <f t="shared" ca="1" si="23"/>
        <v>45470</v>
      </c>
    </row>
    <row r="387" spans="1:25" x14ac:dyDescent="0.6">
      <c r="A387">
        <v>411</v>
      </c>
      <c r="B387" t="s">
        <v>103</v>
      </c>
      <c r="C387" t="s">
        <v>1503</v>
      </c>
      <c r="D387" t="s">
        <v>67</v>
      </c>
      <c r="E387" t="s">
        <v>68</v>
      </c>
      <c r="F387" t="s">
        <v>1504</v>
      </c>
      <c r="G387" t="s">
        <v>103</v>
      </c>
      <c r="H387" t="b">
        <v>0</v>
      </c>
      <c r="I387" t="s">
        <v>1797</v>
      </c>
      <c r="J387" t="s">
        <v>1505</v>
      </c>
      <c r="K387" t="s">
        <v>1506</v>
      </c>
      <c r="L387" t="str">
        <f t="shared" ref="L387:L450" si="26">_xlfn.CONCAT(K387, "  ",J387)</f>
        <v>Maria Asuncion  Aramburuzabala</v>
      </c>
      <c r="M387" s="5">
        <v>6200</v>
      </c>
      <c r="N387" s="9">
        <v>141.54</v>
      </c>
      <c r="O387" s="5">
        <v>1258286717125</v>
      </c>
      <c r="P387" s="9">
        <v>75</v>
      </c>
      <c r="Q387" s="9">
        <v>13.1</v>
      </c>
      <c r="R387" s="9">
        <v>55.1</v>
      </c>
      <c r="S387" s="11">
        <v>126014024</v>
      </c>
      <c r="T387" s="11">
        <f t="shared" ca="1" si="24"/>
        <v>61.154022785480883</v>
      </c>
      <c r="U387">
        <v>1963</v>
      </c>
      <c r="V387">
        <v>5</v>
      </c>
      <c r="W387">
        <v>2</v>
      </c>
      <c r="X387" s="3">
        <f t="shared" si="25"/>
        <v>23133</v>
      </c>
      <c r="Y387" s="3">
        <f t="shared" ref="Y387:Y450" ca="1" si="27">TODAY()</f>
        <v>45470</v>
      </c>
    </row>
    <row r="388" spans="1:25" x14ac:dyDescent="0.6">
      <c r="A388">
        <v>411</v>
      </c>
      <c r="B388" t="s">
        <v>72</v>
      </c>
      <c r="C388" t="s">
        <v>1507</v>
      </c>
      <c r="D388" t="s">
        <v>497</v>
      </c>
      <c r="E388" t="s">
        <v>498</v>
      </c>
      <c r="F388" t="s">
        <v>264</v>
      </c>
      <c r="G388" t="s">
        <v>72</v>
      </c>
      <c r="H388" t="b">
        <v>1</v>
      </c>
      <c r="I388" t="s">
        <v>1796</v>
      </c>
      <c r="J388" t="s">
        <v>1508</v>
      </c>
      <c r="K388" t="s">
        <v>1509</v>
      </c>
      <c r="L388" t="str">
        <f t="shared" si="26"/>
        <v>Gustaf  Douglas</v>
      </c>
      <c r="M388" s="5">
        <v>6200</v>
      </c>
      <c r="N388" s="9">
        <v>110.51</v>
      </c>
      <c r="O388" s="5">
        <v>530832908738</v>
      </c>
      <c r="P388" s="9">
        <v>82.5</v>
      </c>
      <c r="Q388" s="9">
        <v>27.9</v>
      </c>
      <c r="R388" s="9">
        <v>49.1</v>
      </c>
      <c r="S388" s="11">
        <v>10285453</v>
      </c>
      <c r="T388" s="11">
        <f t="shared" ca="1" si="24"/>
        <v>86.318280517355319</v>
      </c>
      <c r="U388">
        <v>1938</v>
      </c>
      <c r="V388">
        <v>3</v>
      </c>
      <c r="W388">
        <v>3</v>
      </c>
      <c r="X388" s="3">
        <f t="shared" si="25"/>
        <v>13942</v>
      </c>
      <c r="Y388" s="3">
        <f t="shared" ca="1" si="27"/>
        <v>45470</v>
      </c>
    </row>
    <row r="389" spans="1:25" x14ac:dyDescent="0.6">
      <c r="A389">
        <v>411</v>
      </c>
      <c r="B389" t="s">
        <v>381</v>
      </c>
      <c r="C389" t="s">
        <v>1510</v>
      </c>
      <c r="D389" t="s">
        <v>1511</v>
      </c>
      <c r="E389" t="s">
        <v>1512</v>
      </c>
      <c r="F389" t="s">
        <v>1513</v>
      </c>
      <c r="G389" t="s">
        <v>381</v>
      </c>
      <c r="H389" t="b">
        <v>1</v>
      </c>
      <c r="I389" t="s">
        <v>1796</v>
      </c>
      <c r="J389" t="s">
        <v>1514</v>
      </c>
      <c r="K389" t="s">
        <v>1515</v>
      </c>
      <c r="L389" t="str">
        <f t="shared" si="26"/>
        <v>Frits  Goldschmeding</v>
      </c>
      <c r="M389" s="5">
        <v>6200</v>
      </c>
      <c r="N389" s="9">
        <v>115.91</v>
      </c>
      <c r="O389" s="5">
        <v>909070395161</v>
      </c>
      <c r="P389" s="9">
        <v>81.8</v>
      </c>
      <c r="Q389" s="9">
        <v>23</v>
      </c>
      <c r="R389" s="9">
        <v>41.2</v>
      </c>
      <c r="S389" s="11">
        <v>17332850</v>
      </c>
      <c r="T389" s="11">
        <f t="shared" ca="1" si="24"/>
        <v>90.902121834360031</v>
      </c>
      <c r="U389">
        <v>1933</v>
      </c>
      <c r="V389">
        <v>8</v>
      </c>
      <c r="W389">
        <v>2</v>
      </c>
      <c r="X389" s="3">
        <f t="shared" si="25"/>
        <v>12268</v>
      </c>
      <c r="Y389" s="3">
        <f t="shared" ca="1" si="27"/>
        <v>45470</v>
      </c>
    </row>
    <row r="390" spans="1:25" x14ac:dyDescent="0.6">
      <c r="A390">
        <v>411</v>
      </c>
      <c r="B390" t="s">
        <v>103</v>
      </c>
      <c r="C390" t="s">
        <v>1517</v>
      </c>
      <c r="D390" t="s">
        <v>105</v>
      </c>
      <c r="E390" t="s">
        <v>192</v>
      </c>
      <c r="F390" t="s">
        <v>1230</v>
      </c>
      <c r="G390" t="s">
        <v>103</v>
      </c>
      <c r="H390" t="b">
        <v>1</v>
      </c>
      <c r="I390" t="s">
        <v>1796</v>
      </c>
      <c r="J390" t="s">
        <v>1386</v>
      </c>
      <c r="K390" t="s">
        <v>1518</v>
      </c>
      <c r="L390" t="str">
        <f t="shared" si="26"/>
        <v>Muqin  Lin</v>
      </c>
      <c r="M390" s="5">
        <v>6200</v>
      </c>
      <c r="N390" s="9">
        <v>125.08</v>
      </c>
      <c r="O390" s="5">
        <v>19910000000000</v>
      </c>
      <c r="P390" s="9">
        <v>77</v>
      </c>
      <c r="Q390" s="9">
        <v>9.4</v>
      </c>
      <c r="R390" s="9">
        <v>59.2</v>
      </c>
      <c r="S390" s="11">
        <v>1397715000</v>
      </c>
      <c r="T390" s="11">
        <f t="shared" ca="1" si="24"/>
        <v>60.485301377855571</v>
      </c>
      <c r="U390">
        <v>1964</v>
      </c>
      <c r="V390">
        <v>1</v>
      </c>
      <c r="W390">
        <v>1</v>
      </c>
      <c r="X390" s="3">
        <f t="shared" si="25"/>
        <v>23377</v>
      </c>
      <c r="Y390" s="3">
        <f t="shared" ca="1" si="27"/>
        <v>45470</v>
      </c>
    </row>
    <row r="391" spans="1:25" x14ac:dyDescent="0.6">
      <c r="A391">
        <v>411</v>
      </c>
      <c r="B391" t="s">
        <v>250</v>
      </c>
      <c r="C391" t="s">
        <v>1519</v>
      </c>
      <c r="D391" t="s">
        <v>105</v>
      </c>
      <c r="E391" t="s">
        <v>827</v>
      </c>
      <c r="F391" t="s">
        <v>1520</v>
      </c>
      <c r="G391" t="s">
        <v>250</v>
      </c>
      <c r="H391" t="b">
        <v>1</v>
      </c>
      <c r="I391" t="s">
        <v>1796</v>
      </c>
      <c r="J391" t="s">
        <v>1521</v>
      </c>
      <c r="K391" t="s">
        <v>905</v>
      </c>
      <c r="L391" t="str">
        <f t="shared" si="26"/>
        <v>Liping  Ruan</v>
      </c>
      <c r="M391" s="5">
        <v>6200</v>
      </c>
      <c r="N391" s="9">
        <v>125.08</v>
      </c>
      <c r="O391" s="5">
        <v>19910000000000</v>
      </c>
      <c r="P391" s="9">
        <v>77</v>
      </c>
      <c r="Q391" s="9">
        <v>9.4</v>
      </c>
      <c r="R391" s="9">
        <v>59.2</v>
      </c>
      <c r="S391" s="11">
        <v>1397715000</v>
      </c>
      <c r="T391" s="11">
        <f t="shared" ca="1" si="24"/>
        <v>60.485301377855571</v>
      </c>
      <c r="U391">
        <v>1964</v>
      </c>
      <c r="V391">
        <v>1</v>
      </c>
      <c r="W391">
        <v>1</v>
      </c>
      <c r="X391" s="3">
        <f t="shared" si="25"/>
        <v>23377</v>
      </c>
      <c r="Y391" s="3">
        <f t="shared" ca="1" si="27"/>
        <v>45470</v>
      </c>
    </row>
    <row r="392" spans="1:25" x14ac:dyDescent="0.6">
      <c r="A392">
        <v>411</v>
      </c>
      <c r="B392" t="s">
        <v>250</v>
      </c>
      <c r="C392" t="s">
        <v>1522</v>
      </c>
      <c r="D392" t="s">
        <v>105</v>
      </c>
      <c r="E392" t="s">
        <v>827</v>
      </c>
      <c r="F392" t="s">
        <v>1523</v>
      </c>
      <c r="G392" t="s">
        <v>250</v>
      </c>
      <c r="H392" t="b">
        <v>1</v>
      </c>
      <c r="I392" t="s">
        <v>1796</v>
      </c>
      <c r="J392" t="s">
        <v>1521</v>
      </c>
      <c r="K392" t="s">
        <v>1524</v>
      </c>
      <c r="L392" t="str">
        <f t="shared" si="26"/>
        <v>Xueping  Ruan</v>
      </c>
      <c r="M392" s="5">
        <v>6200</v>
      </c>
      <c r="N392" s="9">
        <v>125.08</v>
      </c>
      <c r="O392" s="5">
        <v>19910000000000</v>
      </c>
      <c r="P392" s="9">
        <v>77</v>
      </c>
      <c r="Q392" s="9">
        <v>9.4</v>
      </c>
      <c r="R392" s="9">
        <v>59.2</v>
      </c>
      <c r="S392" s="11">
        <v>1397715000</v>
      </c>
      <c r="T392" s="11">
        <f t="shared" ca="1" si="24"/>
        <v>52.485303992974849</v>
      </c>
      <c r="U392">
        <v>1972</v>
      </c>
      <c r="V392">
        <v>1</v>
      </c>
      <c r="W392">
        <v>1</v>
      </c>
      <c r="X392" s="3">
        <f t="shared" si="25"/>
        <v>26299</v>
      </c>
      <c r="Y392" s="3">
        <f t="shared" ca="1" si="27"/>
        <v>45470</v>
      </c>
    </row>
    <row r="393" spans="1:25" x14ac:dyDescent="0.6">
      <c r="A393">
        <v>411</v>
      </c>
      <c r="B393" t="s">
        <v>49</v>
      </c>
      <c r="C393" t="s">
        <v>1525</v>
      </c>
      <c r="D393" t="s">
        <v>1526</v>
      </c>
      <c r="E393" t="s">
        <v>1527</v>
      </c>
      <c r="F393" t="s">
        <v>264</v>
      </c>
      <c r="G393" t="s">
        <v>49</v>
      </c>
      <c r="H393" t="b">
        <v>1</v>
      </c>
      <c r="I393" t="s">
        <v>1796</v>
      </c>
      <c r="J393" t="s">
        <v>1528</v>
      </c>
      <c r="K393" t="s">
        <v>1529</v>
      </c>
      <c r="L393" t="str">
        <f t="shared" si="26"/>
        <v>Michal  Solowow</v>
      </c>
      <c r="M393" s="5">
        <v>6200</v>
      </c>
      <c r="N393" s="9">
        <v>114.11</v>
      </c>
      <c r="O393" s="5">
        <v>592164400688</v>
      </c>
      <c r="P393" s="9">
        <v>77.599999999999994</v>
      </c>
      <c r="Q393" s="9">
        <v>17.399999999999999</v>
      </c>
      <c r="R393" s="9">
        <v>40.799999999999997</v>
      </c>
      <c r="S393" s="11">
        <v>37970874</v>
      </c>
      <c r="T393" s="11">
        <f t="shared" ca="1" si="24"/>
        <v>61.962365825040202</v>
      </c>
      <c r="U393">
        <v>1962</v>
      </c>
      <c r="V393">
        <v>7</v>
      </c>
      <c r="W393">
        <v>11</v>
      </c>
      <c r="X393" s="3">
        <f t="shared" si="25"/>
        <v>22838</v>
      </c>
      <c r="Y393" s="3">
        <f t="shared" ca="1" si="27"/>
        <v>45470</v>
      </c>
    </row>
    <row r="394" spans="1:25" x14ac:dyDescent="0.6">
      <c r="A394">
        <v>418</v>
      </c>
      <c r="B394" t="s">
        <v>72</v>
      </c>
      <c r="C394" t="s">
        <v>1531</v>
      </c>
      <c r="D394" t="s">
        <v>565</v>
      </c>
      <c r="E394" t="s">
        <v>566</v>
      </c>
      <c r="F394" t="s">
        <v>1532</v>
      </c>
      <c r="G394" t="s">
        <v>72</v>
      </c>
      <c r="H394" t="b">
        <v>1</v>
      </c>
      <c r="I394" t="s">
        <v>1796</v>
      </c>
      <c r="J394" t="s">
        <v>1533</v>
      </c>
      <c r="K394" t="s">
        <v>733</v>
      </c>
      <c r="L394" t="str">
        <f t="shared" si="26"/>
        <v>Mike  Adenuga</v>
      </c>
      <c r="M394" s="5">
        <v>6100</v>
      </c>
      <c r="N394" s="9">
        <v>267.51</v>
      </c>
      <c r="O394" s="5">
        <v>448120428859</v>
      </c>
      <c r="P394" s="9">
        <v>54.3</v>
      </c>
      <c r="Q394" s="9">
        <v>1.5</v>
      </c>
      <c r="R394" s="9">
        <v>34.799999999999997</v>
      </c>
      <c r="S394" s="11">
        <v>200963599</v>
      </c>
      <c r="T394" s="11">
        <f t="shared" ca="1" si="24"/>
        <v>71.162217659137582</v>
      </c>
      <c r="U394">
        <v>1953</v>
      </c>
      <c r="V394">
        <v>4</v>
      </c>
      <c r="W394">
        <v>29</v>
      </c>
      <c r="X394" s="3">
        <f t="shared" si="25"/>
        <v>19478</v>
      </c>
      <c r="Y394" s="3">
        <f t="shared" ca="1" si="27"/>
        <v>45470</v>
      </c>
    </row>
    <row r="395" spans="1:25" x14ac:dyDescent="0.6">
      <c r="A395">
        <v>418</v>
      </c>
      <c r="B395" t="s">
        <v>49</v>
      </c>
      <c r="C395" t="s">
        <v>1534</v>
      </c>
      <c r="D395" t="s">
        <v>32</v>
      </c>
      <c r="E395" t="s">
        <v>886</v>
      </c>
      <c r="F395" t="s">
        <v>802</v>
      </c>
      <c r="G395" t="s">
        <v>49</v>
      </c>
      <c r="H395" t="b">
        <v>1</v>
      </c>
      <c r="I395" t="s">
        <v>1796</v>
      </c>
      <c r="J395" t="s">
        <v>1535</v>
      </c>
      <c r="K395" t="s">
        <v>1536</v>
      </c>
      <c r="L395" t="str">
        <f t="shared" si="26"/>
        <v>Tom  Gores</v>
      </c>
      <c r="M395" s="5">
        <v>6100</v>
      </c>
      <c r="N395" s="9">
        <v>117.24</v>
      </c>
      <c r="O395" s="5">
        <v>21427700000000</v>
      </c>
      <c r="P395" s="9">
        <v>78.5</v>
      </c>
      <c r="Q395" s="9">
        <v>9.6</v>
      </c>
      <c r="R395" s="9">
        <v>36.6</v>
      </c>
      <c r="S395" s="11">
        <v>328239523</v>
      </c>
      <c r="T395" s="11">
        <f t="shared" ca="1" si="24"/>
        <v>59.904896548628869</v>
      </c>
      <c r="U395">
        <v>1964</v>
      </c>
      <c r="V395">
        <v>7</v>
      </c>
      <c r="W395">
        <v>31</v>
      </c>
      <c r="X395" s="3">
        <f t="shared" si="25"/>
        <v>23589</v>
      </c>
      <c r="Y395" s="3">
        <f t="shared" ca="1" si="27"/>
        <v>45470</v>
      </c>
    </row>
    <row r="396" spans="1:25" x14ac:dyDescent="0.6">
      <c r="A396">
        <v>418</v>
      </c>
      <c r="B396" t="s">
        <v>21</v>
      </c>
      <c r="C396" t="s">
        <v>1537</v>
      </c>
      <c r="D396" t="s">
        <v>158</v>
      </c>
      <c r="E396" t="s">
        <v>896</v>
      </c>
      <c r="F396" t="s">
        <v>1538</v>
      </c>
      <c r="G396" t="s">
        <v>21</v>
      </c>
      <c r="H396" t="b">
        <v>0</v>
      </c>
      <c r="I396" t="s">
        <v>1796</v>
      </c>
      <c r="J396" t="s">
        <v>1539</v>
      </c>
      <c r="K396" t="s">
        <v>64</v>
      </c>
      <c r="L396" t="str">
        <f t="shared" si="26"/>
        <v>Michael  Herz</v>
      </c>
      <c r="M396" s="5">
        <v>6100</v>
      </c>
      <c r="N396" s="9">
        <v>112.85</v>
      </c>
      <c r="O396" s="5">
        <v>3845630030824</v>
      </c>
      <c r="P396" s="9">
        <v>80.900000000000006</v>
      </c>
      <c r="Q396" s="9">
        <v>11.5</v>
      </c>
      <c r="R396" s="9">
        <v>48.8</v>
      </c>
      <c r="S396" s="11">
        <v>83132799</v>
      </c>
      <c r="T396" s="11">
        <f t="shared" ca="1" si="24"/>
        <v>80.746085272611936</v>
      </c>
      <c r="U396">
        <v>1943</v>
      </c>
      <c r="V396">
        <v>9</v>
      </c>
      <c r="W396">
        <v>28</v>
      </c>
      <c r="X396" s="3">
        <f t="shared" si="25"/>
        <v>15977</v>
      </c>
      <c r="Y396" s="3">
        <f t="shared" ca="1" si="27"/>
        <v>45470</v>
      </c>
    </row>
    <row r="397" spans="1:25" x14ac:dyDescent="0.6">
      <c r="A397">
        <v>418</v>
      </c>
      <c r="B397" t="s">
        <v>21</v>
      </c>
      <c r="C397" t="s">
        <v>1540</v>
      </c>
      <c r="D397" t="s">
        <v>158</v>
      </c>
      <c r="E397" t="s">
        <v>896</v>
      </c>
      <c r="F397" t="s">
        <v>1538</v>
      </c>
      <c r="G397" t="s">
        <v>21</v>
      </c>
      <c r="H397" t="b">
        <v>0</v>
      </c>
      <c r="I397" t="s">
        <v>1796</v>
      </c>
      <c r="J397" t="s">
        <v>1539</v>
      </c>
      <c r="K397" t="s">
        <v>1541</v>
      </c>
      <c r="L397" t="str">
        <f t="shared" si="26"/>
        <v>Wolfgang  Herz</v>
      </c>
      <c r="M397" s="5">
        <v>6100</v>
      </c>
      <c r="N397" s="9">
        <v>112.85</v>
      </c>
      <c r="O397" s="5">
        <v>3845630030824</v>
      </c>
      <c r="P397" s="9">
        <v>80.900000000000006</v>
      </c>
      <c r="Q397" s="9">
        <v>11.5</v>
      </c>
      <c r="R397" s="9">
        <v>48.8</v>
      </c>
      <c r="S397" s="11">
        <v>83132799</v>
      </c>
      <c r="T397" s="11">
        <f t="shared" ca="1" si="24"/>
        <v>73.485293573569123</v>
      </c>
      <c r="U397">
        <v>1951</v>
      </c>
      <c r="V397">
        <v>1</v>
      </c>
      <c r="W397">
        <v>1</v>
      </c>
      <c r="X397" s="3">
        <f t="shared" si="25"/>
        <v>18629</v>
      </c>
      <c r="Y397" s="3">
        <f t="shared" ca="1" si="27"/>
        <v>45470</v>
      </c>
    </row>
    <row r="398" spans="1:25" x14ac:dyDescent="0.6">
      <c r="A398">
        <v>425</v>
      </c>
      <c r="B398" t="s">
        <v>272</v>
      </c>
      <c r="C398" t="s">
        <v>1542</v>
      </c>
      <c r="D398" t="s">
        <v>327</v>
      </c>
      <c r="E398" t="s">
        <v>328</v>
      </c>
      <c r="F398" t="s">
        <v>1543</v>
      </c>
      <c r="G398" t="s">
        <v>272</v>
      </c>
      <c r="H398" t="b">
        <v>1</v>
      </c>
      <c r="I398" t="s">
        <v>1796</v>
      </c>
      <c r="J398" t="s">
        <v>1544</v>
      </c>
      <c r="K398" t="s">
        <v>898</v>
      </c>
      <c r="L398" t="str">
        <f t="shared" si="26"/>
        <v>Alexander  Abramov</v>
      </c>
      <c r="M398" s="5">
        <v>6000</v>
      </c>
      <c r="N398" s="9">
        <v>180.75</v>
      </c>
      <c r="O398" s="5">
        <v>1699876578871</v>
      </c>
      <c r="P398" s="9">
        <v>72.7</v>
      </c>
      <c r="Q398" s="9">
        <v>11.4</v>
      </c>
      <c r="R398" s="9">
        <v>46.2</v>
      </c>
      <c r="S398" s="11">
        <v>144373535</v>
      </c>
      <c r="T398" s="11">
        <f t="shared" ca="1" si="24"/>
        <v>65.348405027585343</v>
      </c>
      <c r="U398">
        <v>1959</v>
      </c>
      <c r="V398">
        <v>2</v>
      </c>
      <c r="W398">
        <v>20</v>
      </c>
      <c r="X398" s="3">
        <f t="shared" si="25"/>
        <v>21601</v>
      </c>
      <c r="Y398" s="3">
        <f t="shared" ca="1" si="27"/>
        <v>45470</v>
      </c>
    </row>
    <row r="399" spans="1:25" x14ac:dyDescent="0.6">
      <c r="A399">
        <v>425</v>
      </c>
      <c r="B399" t="s">
        <v>462</v>
      </c>
      <c r="C399" t="s">
        <v>1545</v>
      </c>
      <c r="D399" t="s">
        <v>32</v>
      </c>
      <c r="E399" t="s">
        <v>379</v>
      </c>
      <c r="F399" t="s">
        <v>465</v>
      </c>
      <c r="G399" t="s">
        <v>462</v>
      </c>
      <c r="H399" t="b">
        <v>1</v>
      </c>
      <c r="I399" t="s">
        <v>1796</v>
      </c>
      <c r="J399" t="s">
        <v>1546</v>
      </c>
      <c r="K399" t="s">
        <v>1547</v>
      </c>
      <c r="L399" t="str">
        <f t="shared" si="26"/>
        <v>Neil  Bluhm</v>
      </c>
      <c r="M399" s="5">
        <v>6000</v>
      </c>
      <c r="N399" s="9">
        <v>117.24</v>
      </c>
      <c r="O399" s="5">
        <v>21427700000000</v>
      </c>
      <c r="P399" s="9">
        <v>78.5</v>
      </c>
      <c r="Q399" s="9">
        <v>9.6</v>
      </c>
      <c r="R399" s="9">
        <v>36.6</v>
      </c>
      <c r="S399" s="11">
        <v>328239523</v>
      </c>
      <c r="T399" s="11">
        <f t="shared" ca="1" si="24"/>
        <v>86.455171979733777</v>
      </c>
      <c r="U399">
        <v>1938</v>
      </c>
      <c r="V399">
        <v>1</v>
      </c>
      <c r="W399">
        <v>12</v>
      </c>
      <c r="X399" s="3">
        <f t="shared" si="25"/>
        <v>13892</v>
      </c>
      <c r="Y399" s="3">
        <f t="shared" ca="1" si="27"/>
        <v>45470</v>
      </c>
    </row>
    <row r="400" spans="1:25" x14ac:dyDescent="0.6">
      <c r="A400">
        <v>425</v>
      </c>
      <c r="B400" t="s">
        <v>21</v>
      </c>
      <c r="C400" t="s">
        <v>1548</v>
      </c>
      <c r="D400" t="s">
        <v>133</v>
      </c>
      <c r="E400" t="s">
        <v>1549</v>
      </c>
      <c r="F400" t="s">
        <v>1550</v>
      </c>
      <c r="G400" t="s">
        <v>21</v>
      </c>
      <c r="H400" t="b">
        <v>1</v>
      </c>
      <c r="I400" t="s">
        <v>1796</v>
      </c>
      <c r="J400" t="s">
        <v>1551</v>
      </c>
      <c r="K400" t="s">
        <v>235</v>
      </c>
      <c r="L400" t="str">
        <f t="shared" si="26"/>
        <v>Alain  Bouchard</v>
      </c>
      <c r="M400" s="5">
        <v>6000</v>
      </c>
      <c r="N400" s="9">
        <v>116.76</v>
      </c>
      <c r="O400" s="5">
        <v>1736425629520</v>
      </c>
      <c r="P400" s="9">
        <v>81.900000000000006</v>
      </c>
      <c r="Q400" s="9">
        <v>12.8</v>
      </c>
      <c r="R400" s="9">
        <v>24.5</v>
      </c>
      <c r="S400" s="11">
        <v>36991981</v>
      </c>
      <c r="T400" s="11">
        <f t="shared" ca="1" si="24"/>
        <v>75.353867214236828</v>
      </c>
      <c r="U400">
        <v>1949</v>
      </c>
      <c r="V400">
        <v>2</v>
      </c>
      <c r="W400">
        <v>18</v>
      </c>
      <c r="X400" s="3">
        <f t="shared" si="25"/>
        <v>17947</v>
      </c>
      <c r="Y400" s="3">
        <f t="shared" ca="1" si="27"/>
        <v>45470</v>
      </c>
    </row>
    <row r="401" spans="1:25" x14ac:dyDescent="0.6">
      <c r="A401">
        <v>425</v>
      </c>
      <c r="B401" t="s">
        <v>38</v>
      </c>
      <c r="C401" t="s">
        <v>1552</v>
      </c>
      <c r="D401" t="s">
        <v>32</v>
      </c>
      <c r="E401" t="s">
        <v>1553</v>
      </c>
      <c r="F401" t="s">
        <v>1554</v>
      </c>
      <c r="G401" t="s">
        <v>38</v>
      </c>
      <c r="H401" t="b">
        <v>1</v>
      </c>
      <c r="I401" t="s">
        <v>1796</v>
      </c>
      <c r="J401" t="s">
        <v>1555</v>
      </c>
      <c r="K401" t="s">
        <v>1556</v>
      </c>
      <c r="L401" t="str">
        <f t="shared" si="26"/>
        <v>Jay  Chaudhry</v>
      </c>
      <c r="M401" s="5">
        <v>6000</v>
      </c>
      <c r="N401" s="9">
        <v>117.24</v>
      </c>
      <c r="O401" s="5">
        <v>21427700000000</v>
      </c>
      <c r="P401" s="9">
        <v>78.5</v>
      </c>
      <c r="Q401" s="9">
        <v>9.6</v>
      </c>
      <c r="R401" s="9">
        <v>36.6</v>
      </c>
      <c r="S401" s="11">
        <v>328239523</v>
      </c>
      <c r="T401" s="11">
        <f t="shared" ca="1" si="24"/>
        <v>64.836437549259557</v>
      </c>
      <c r="U401">
        <v>1959</v>
      </c>
      <c r="V401">
        <v>8</v>
      </c>
      <c r="W401">
        <v>26</v>
      </c>
      <c r="X401" s="3">
        <f t="shared" si="25"/>
        <v>21788</v>
      </c>
      <c r="Y401" s="3">
        <f t="shared" ca="1" si="27"/>
        <v>45470</v>
      </c>
    </row>
    <row r="402" spans="1:25" x14ac:dyDescent="0.6">
      <c r="A402">
        <v>425</v>
      </c>
      <c r="B402" t="s">
        <v>21</v>
      </c>
      <c r="C402" t="s">
        <v>1557</v>
      </c>
      <c r="D402" t="s">
        <v>74</v>
      </c>
      <c r="E402" t="s">
        <v>75</v>
      </c>
      <c r="F402" t="s">
        <v>526</v>
      </c>
      <c r="G402" t="s">
        <v>21</v>
      </c>
      <c r="H402" t="b">
        <v>1</v>
      </c>
      <c r="I402" t="s">
        <v>1796</v>
      </c>
      <c r="J402" t="s">
        <v>527</v>
      </c>
      <c r="K402" t="s">
        <v>1558</v>
      </c>
      <c r="L402" t="str">
        <f t="shared" si="26"/>
        <v>Gopikishan  Damani</v>
      </c>
      <c r="M402" s="5">
        <v>6000</v>
      </c>
      <c r="N402" s="9">
        <v>180.44</v>
      </c>
      <c r="O402" s="5">
        <v>2611000000000</v>
      </c>
      <c r="P402" s="9">
        <v>69.400000000000006</v>
      </c>
      <c r="Q402" s="9">
        <v>11.2</v>
      </c>
      <c r="R402" s="9">
        <v>49.7</v>
      </c>
      <c r="S402" s="11">
        <v>1366417754</v>
      </c>
      <c r="T402" s="11">
        <f t="shared" ca="1" si="24"/>
        <v>66.485289310232105</v>
      </c>
      <c r="U402">
        <v>1958</v>
      </c>
      <c r="V402">
        <v>1</v>
      </c>
      <c r="W402">
        <v>1</v>
      </c>
      <c r="X402" s="3">
        <f t="shared" si="25"/>
        <v>21186</v>
      </c>
      <c r="Y402" s="3">
        <f t="shared" ca="1" si="27"/>
        <v>45470</v>
      </c>
    </row>
    <row r="403" spans="1:25" x14ac:dyDescent="0.6">
      <c r="A403">
        <v>425</v>
      </c>
      <c r="B403" t="s">
        <v>72</v>
      </c>
      <c r="C403" t="s">
        <v>1559</v>
      </c>
      <c r="D403" t="s">
        <v>532</v>
      </c>
      <c r="E403" t="s">
        <v>533</v>
      </c>
      <c r="F403" t="s">
        <v>72</v>
      </c>
      <c r="G403" t="s">
        <v>72</v>
      </c>
      <c r="H403" t="b">
        <v>0</v>
      </c>
      <c r="I403" t="s">
        <v>1796</v>
      </c>
      <c r="J403" t="s">
        <v>1560</v>
      </c>
      <c r="K403" t="s">
        <v>1561</v>
      </c>
      <c r="L403" t="str">
        <f t="shared" si="26"/>
        <v>Sumet  Jiaravanon</v>
      </c>
      <c r="M403" s="5">
        <v>6000</v>
      </c>
      <c r="N403" s="9">
        <v>113.27</v>
      </c>
      <c r="O403" s="5">
        <v>543649976166</v>
      </c>
      <c r="P403" s="9">
        <v>76.900000000000006</v>
      </c>
      <c r="Q403" s="9">
        <v>14.9</v>
      </c>
      <c r="R403" s="9">
        <v>29.5</v>
      </c>
      <c r="S403" s="11">
        <v>69625582</v>
      </c>
      <c r="T403" s="11">
        <f t="shared" ca="1" si="24"/>
        <v>89.650249714182564</v>
      </c>
      <c r="U403">
        <v>1934</v>
      </c>
      <c r="V403">
        <v>11</v>
      </c>
      <c r="W403">
        <v>2</v>
      </c>
      <c r="X403" s="3">
        <f t="shared" si="25"/>
        <v>12725</v>
      </c>
      <c r="Y403" s="3">
        <f t="shared" ca="1" si="27"/>
        <v>45470</v>
      </c>
    </row>
    <row r="404" spans="1:25" x14ac:dyDescent="0.6">
      <c r="A404">
        <v>425</v>
      </c>
      <c r="B404" t="s">
        <v>49</v>
      </c>
      <c r="C404" t="s">
        <v>1562</v>
      </c>
      <c r="D404" t="s">
        <v>665</v>
      </c>
      <c r="E404" t="s">
        <v>1500</v>
      </c>
      <c r="F404" t="s">
        <v>264</v>
      </c>
      <c r="G404" t="s">
        <v>49</v>
      </c>
      <c r="H404" t="b">
        <v>1</v>
      </c>
      <c r="I404" t="s">
        <v>1796</v>
      </c>
      <c r="J404" t="s">
        <v>1563</v>
      </c>
      <c r="K404" t="s">
        <v>1564</v>
      </c>
      <c r="L404" t="str">
        <f t="shared" si="26"/>
        <v>Frank  Lowy</v>
      </c>
      <c r="M404" s="5">
        <v>6000</v>
      </c>
      <c r="N404" s="9">
        <v>108.15</v>
      </c>
      <c r="O404" s="5">
        <v>395098666122</v>
      </c>
      <c r="P404" s="9">
        <v>82.8</v>
      </c>
      <c r="Q404" s="9">
        <v>23.1</v>
      </c>
      <c r="R404" s="9">
        <v>25.3</v>
      </c>
      <c r="S404" s="11">
        <v>9053300</v>
      </c>
      <c r="T404" s="11">
        <f t="shared" ca="1" si="24"/>
        <v>93.680365428398503</v>
      </c>
      <c r="U404">
        <v>1930</v>
      </c>
      <c r="V404">
        <v>10</v>
      </c>
      <c r="W404">
        <v>22</v>
      </c>
      <c r="X404" s="3">
        <f t="shared" si="25"/>
        <v>11253</v>
      </c>
      <c r="Y404" s="3">
        <f t="shared" ca="1" si="27"/>
        <v>45470</v>
      </c>
    </row>
    <row r="405" spans="1:25" x14ac:dyDescent="0.6">
      <c r="A405">
        <v>425</v>
      </c>
      <c r="B405" t="s">
        <v>49</v>
      </c>
      <c r="C405" t="s">
        <v>1565</v>
      </c>
      <c r="D405" t="s">
        <v>32</v>
      </c>
      <c r="E405" t="s">
        <v>831</v>
      </c>
      <c r="F405" t="s">
        <v>264</v>
      </c>
      <c r="G405" t="s">
        <v>49</v>
      </c>
      <c r="H405" t="b">
        <v>1</v>
      </c>
      <c r="I405" t="s">
        <v>1796</v>
      </c>
      <c r="J405" t="s">
        <v>1566</v>
      </c>
      <c r="K405" t="s">
        <v>64</v>
      </c>
      <c r="L405" t="str">
        <f t="shared" si="26"/>
        <v>Michael  Milken</v>
      </c>
      <c r="M405" s="5">
        <v>6000</v>
      </c>
      <c r="N405" s="9">
        <v>117.24</v>
      </c>
      <c r="O405" s="5">
        <v>21427700000000</v>
      </c>
      <c r="P405" s="9">
        <v>78.5</v>
      </c>
      <c r="Q405" s="9">
        <v>9.6</v>
      </c>
      <c r="R405" s="9">
        <v>36.6</v>
      </c>
      <c r="S405" s="11">
        <v>328239523</v>
      </c>
      <c r="T405" s="11">
        <f t="shared" ca="1" si="24"/>
        <v>77.981528331311736</v>
      </c>
      <c r="U405">
        <v>1946</v>
      </c>
      <c r="V405">
        <v>7</v>
      </c>
      <c r="W405">
        <v>4</v>
      </c>
      <c r="X405" s="3">
        <f t="shared" si="25"/>
        <v>16987</v>
      </c>
      <c r="Y405" s="3">
        <f t="shared" ca="1" si="27"/>
        <v>45470</v>
      </c>
    </row>
    <row r="406" spans="1:25" x14ac:dyDescent="0.6">
      <c r="A406">
        <v>425</v>
      </c>
      <c r="B406" t="s">
        <v>38</v>
      </c>
      <c r="C406" t="s">
        <v>1567</v>
      </c>
      <c r="D406" t="s">
        <v>32</v>
      </c>
      <c r="E406" t="s">
        <v>1299</v>
      </c>
      <c r="F406" t="s">
        <v>1568</v>
      </c>
      <c r="G406" t="s">
        <v>38</v>
      </c>
      <c r="H406" t="b">
        <v>1</v>
      </c>
      <c r="I406" t="s">
        <v>1796</v>
      </c>
      <c r="J406" t="s">
        <v>1569</v>
      </c>
      <c r="K406" t="s">
        <v>137</v>
      </c>
      <c r="L406" t="str">
        <f t="shared" si="26"/>
        <v>David  Steward</v>
      </c>
      <c r="M406" s="5">
        <v>6000</v>
      </c>
      <c r="N406" s="9">
        <v>117.24</v>
      </c>
      <c r="O406" s="5">
        <v>21427700000000</v>
      </c>
      <c r="P406" s="9">
        <v>78.5</v>
      </c>
      <c r="Q406" s="9">
        <v>9.6</v>
      </c>
      <c r="R406" s="9">
        <v>36.6</v>
      </c>
      <c r="S406" s="11">
        <v>328239523</v>
      </c>
      <c r="T406" s="11">
        <f t="shared" ca="1" si="24"/>
        <v>72.987013947981794</v>
      </c>
      <c r="U406">
        <v>1951</v>
      </c>
      <c r="V406">
        <v>7</v>
      </c>
      <c r="W406">
        <v>2</v>
      </c>
      <c r="X406" s="3">
        <f t="shared" si="25"/>
        <v>18811</v>
      </c>
      <c r="Y406" s="3">
        <f t="shared" ca="1" si="27"/>
        <v>45470</v>
      </c>
    </row>
    <row r="407" spans="1:25" x14ac:dyDescent="0.6">
      <c r="A407">
        <v>425</v>
      </c>
      <c r="B407" t="s">
        <v>21</v>
      </c>
      <c r="C407" t="s">
        <v>1570</v>
      </c>
      <c r="D407" t="s">
        <v>32</v>
      </c>
      <c r="E407" t="s">
        <v>1571</v>
      </c>
      <c r="F407" t="s">
        <v>160</v>
      </c>
      <c r="G407" t="s">
        <v>21</v>
      </c>
      <c r="H407" t="b">
        <v>1</v>
      </c>
      <c r="I407" t="s">
        <v>1796</v>
      </c>
      <c r="J407" t="s">
        <v>1572</v>
      </c>
      <c r="K407" t="s">
        <v>1573</v>
      </c>
      <c r="L407" t="str">
        <f t="shared" si="26"/>
        <v>Les  Wexner</v>
      </c>
      <c r="M407" s="5">
        <v>6000</v>
      </c>
      <c r="N407" s="9">
        <v>117.24</v>
      </c>
      <c r="O407" s="5">
        <v>21427700000000</v>
      </c>
      <c r="P407" s="9">
        <v>78.5</v>
      </c>
      <c r="Q407" s="9">
        <v>9.6</v>
      </c>
      <c r="R407" s="9">
        <v>36.6</v>
      </c>
      <c r="S407" s="11">
        <v>328239523</v>
      </c>
      <c r="T407" s="11">
        <f t="shared" ca="1" si="24"/>
        <v>86.800821355236138</v>
      </c>
      <c r="U407">
        <v>1937</v>
      </c>
      <c r="V407">
        <v>9</v>
      </c>
      <c r="W407">
        <v>8</v>
      </c>
      <c r="X407" s="3">
        <f t="shared" si="25"/>
        <v>13766</v>
      </c>
      <c r="Y407" s="3">
        <f t="shared" ca="1" si="27"/>
        <v>45470</v>
      </c>
    </row>
    <row r="408" spans="1:25" x14ac:dyDescent="0.6">
      <c r="A408">
        <v>437</v>
      </c>
      <c r="B408" t="s">
        <v>462</v>
      </c>
      <c r="C408" t="s">
        <v>1574</v>
      </c>
      <c r="D408" t="s">
        <v>105</v>
      </c>
      <c r="E408" t="s">
        <v>655</v>
      </c>
      <c r="F408" t="s">
        <v>465</v>
      </c>
      <c r="G408" t="s">
        <v>462</v>
      </c>
      <c r="H408" t="b">
        <v>1</v>
      </c>
      <c r="I408" t="s">
        <v>1796</v>
      </c>
      <c r="J408" t="s">
        <v>1575</v>
      </c>
      <c r="K408" t="s">
        <v>1576</v>
      </c>
      <c r="L408" t="str">
        <f t="shared" si="26"/>
        <v>Kui  Cai</v>
      </c>
      <c r="M408" s="5">
        <v>5900</v>
      </c>
      <c r="N408" s="9">
        <v>125.08</v>
      </c>
      <c r="O408" s="5">
        <v>19910000000000</v>
      </c>
      <c r="P408" s="9">
        <v>77</v>
      </c>
      <c r="Q408" s="9">
        <v>9.4</v>
      </c>
      <c r="R408" s="9">
        <v>59.2</v>
      </c>
      <c r="S408" s="11">
        <v>1397715000</v>
      </c>
      <c r="T408" s="11">
        <f t="shared" ca="1" si="24"/>
        <v>61.48529541640908</v>
      </c>
      <c r="U408">
        <v>1963</v>
      </c>
      <c r="V408">
        <v>1</v>
      </c>
      <c r="W408">
        <v>1</v>
      </c>
      <c r="X408" s="3">
        <f t="shared" si="25"/>
        <v>23012</v>
      </c>
      <c r="Y408" s="3">
        <f t="shared" ca="1" si="27"/>
        <v>45470</v>
      </c>
    </row>
    <row r="409" spans="1:25" x14ac:dyDescent="0.6">
      <c r="A409">
        <v>437</v>
      </c>
      <c r="B409" t="s">
        <v>72</v>
      </c>
      <c r="C409" t="s">
        <v>1577</v>
      </c>
      <c r="D409" t="s">
        <v>532</v>
      </c>
      <c r="E409" t="s">
        <v>533</v>
      </c>
      <c r="F409" t="s">
        <v>72</v>
      </c>
      <c r="G409" t="s">
        <v>72</v>
      </c>
      <c r="H409" t="b">
        <v>0</v>
      </c>
      <c r="I409" t="s">
        <v>1796</v>
      </c>
      <c r="J409" t="s">
        <v>1578</v>
      </c>
      <c r="K409" t="s">
        <v>1579</v>
      </c>
      <c r="L409" t="str">
        <f t="shared" si="26"/>
        <v>Jaran  Chiaravanont</v>
      </c>
      <c r="M409" s="5">
        <v>5900</v>
      </c>
      <c r="N409" s="9">
        <v>113.27</v>
      </c>
      <c r="O409" s="5">
        <v>543649976166</v>
      </c>
      <c r="P409" s="9">
        <v>76.900000000000006</v>
      </c>
      <c r="Q409" s="9">
        <v>14.9</v>
      </c>
      <c r="R409" s="9">
        <v>29.5</v>
      </c>
      <c r="S409" s="11">
        <v>69625582</v>
      </c>
      <c r="T409" s="11">
        <f t="shared" ca="1" si="24"/>
        <v>94.238882964926944</v>
      </c>
      <c r="U409">
        <v>1930</v>
      </c>
      <c r="V409">
        <v>4</v>
      </c>
      <c r="W409">
        <v>1</v>
      </c>
      <c r="X409" s="3">
        <f t="shared" si="25"/>
        <v>11049</v>
      </c>
      <c r="Y409" s="3">
        <f t="shared" ca="1" si="27"/>
        <v>45470</v>
      </c>
    </row>
    <row r="410" spans="1:25" x14ac:dyDescent="0.6">
      <c r="A410">
        <v>437</v>
      </c>
      <c r="B410" t="s">
        <v>49</v>
      </c>
      <c r="C410" t="s">
        <v>1580</v>
      </c>
      <c r="D410" t="s">
        <v>32</v>
      </c>
      <c r="E410" t="s">
        <v>1581</v>
      </c>
      <c r="F410" t="s">
        <v>204</v>
      </c>
      <c r="G410" t="s">
        <v>49</v>
      </c>
      <c r="H410" t="b">
        <v>1</v>
      </c>
      <c r="I410" t="s">
        <v>1796</v>
      </c>
      <c r="J410" t="s">
        <v>1582</v>
      </c>
      <c r="K410" t="s">
        <v>652</v>
      </c>
      <c r="L410" t="str">
        <f t="shared" si="26"/>
        <v>Andreas  Halvorsen</v>
      </c>
      <c r="M410" s="5">
        <v>5900</v>
      </c>
      <c r="N410" s="9">
        <v>117.24</v>
      </c>
      <c r="O410" s="5">
        <v>21427700000000</v>
      </c>
      <c r="P410" s="9">
        <v>78.5</v>
      </c>
      <c r="Q410" s="9">
        <v>9.6</v>
      </c>
      <c r="R410" s="9">
        <v>36.6</v>
      </c>
      <c r="S410" s="11">
        <v>328239523</v>
      </c>
      <c r="T410" s="11">
        <f t="shared" ca="1" si="24"/>
        <v>63.178644763860369</v>
      </c>
      <c r="U410">
        <v>1961</v>
      </c>
      <c r="V410">
        <v>4</v>
      </c>
      <c r="W410">
        <v>23</v>
      </c>
      <c r="X410" s="3">
        <f t="shared" si="25"/>
        <v>22394</v>
      </c>
      <c r="Y410" s="3">
        <f t="shared" ca="1" si="27"/>
        <v>45470</v>
      </c>
    </row>
    <row r="411" spans="1:25" x14ac:dyDescent="0.6">
      <c r="A411">
        <v>437</v>
      </c>
      <c r="B411" t="s">
        <v>49</v>
      </c>
      <c r="C411" t="s">
        <v>1583</v>
      </c>
      <c r="D411" t="s">
        <v>32</v>
      </c>
      <c r="E411" t="s">
        <v>831</v>
      </c>
      <c r="F411" t="s">
        <v>1584</v>
      </c>
      <c r="G411" t="s">
        <v>49</v>
      </c>
      <c r="H411" t="b">
        <v>1</v>
      </c>
      <c r="I411" t="s">
        <v>1796</v>
      </c>
      <c r="J411" t="s">
        <v>1585</v>
      </c>
      <c r="K411" t="s">
        <v>1586</v>
      </c>
      <c r="L411" t="str">
        <f t="shared" si="26"/>
        <v>Antony  Ressler</v>
      </c>
      <c r="M411" s="5">
        <v>5900</v>
      </c>
      <c r="N411" s="9">
        <v>117.24</v>
      </c>
      <c r="O411" s="5">
        <v>21427700000000</v>
      </c>
      <c r="P411" s="9">
        <v>78.5</v>
      </c>
      <c r="Q411" s="9">
        <v>9.6</v>
      </c>
      <c r="R411" s="9">
        <v>36.6</v>
      </c>
      <c r="S411" s="11">
        <v>328239523</v>
      </c>
      <c r="T411" s="11">
        <f t="shared" ca="1" si="24"/>
        <v>63.705037486311177</v>
      </c>
      <c r="U411">
        <v>1960</v>
      </c>
      <c r="V411">
        <v>10</v>
      </c>
      <c r="W411">
        <v>12</v>
      </c>
      <c r="X411" s="3">
        <f t="shared" si="25"/>
        <v>22201</v>
      </c>
      <c r="Y411" s="3">
        <f t="shared" ca="1" si="27"/>
        <v>45470</v>
      </c>
    </row>
    <row r="412" spans="1:25" x14ac:dyDescent="0.6">
      <c r="A412">
        <v>437</v>
      </c>
      <c r="B412" t="s">
        <v>103</v>
      </c>
      <c r="C412" t="s">
        <v>1587</v>
      </c>
      <c r="D412" t="s">
        <v>105</v>
      </c>
      <c r="E412" t="s">
        <v>246</v>
      </c>
      <c r="F412" t="s">
        <v>1588</v>
      </c>
      <c r="G412" t="s">
        <v>103</v>
      </c>
      <c r="H412" t="b">
        <v>0</v>
      </c>
      <c r="I412" t="s">
        <v>1796</v>
      </c>
      <c r="J412" t="s">
        <v>1589</v>
      </c>
      <c r="K412" t="s">
        <v>1590</v>
      </c>
      <c r="L412" t="str">
        <f t="shared" si="26"/>
        <v>Eng-meng  Tsai</v>
      </c>
      <c r="M412" s="5">
        <v>5900</v>
      </c>
      <c r="N412" s="9">
        <v>125.08</v>
      </c>
      <c r="O412" s="5">
        <v>19910000000000</v>
      </c>
      <c r="P412" s="9">
        <v>77</v>
      </c>
      <c r="Q412" s="9">
        <v>9.4</v>
      </c>
      <c r="R412" s="9">
        <v>59.2</v>
      </c>
      <c r="S412" s="11">
        <v>1397715000</v>
      </c>
      <c r="T412" s="11">
        <f t="shared" ca="1" si="24"/>
        <v>67.44695414099931</v>
      </c>
      <c r="U412">
        <v>1957</v>
      </c>
      <c r="V412">
        <v>1</v>
      </c>
      <c r="W412">
        <v>15</v>
      </c>
      <c r="X412" s="3">
        <f t="shared" si="25"/>
        <v>20835</v>
      </c>
      <c r="Y412" s="3">
        <f t="shared" ca="1" si="27"/>
        <v>45470</v>
      </c>
    </row>
    <row r="413" spans="1:25" x14ac:dyDescent="0.6">
      <c r="A413">
        <v>442</v>
      </c>
      <c r="B413" t="s">
        <v>49</v>
      </c>
      <c r="C413" t="s">
        <v>1591</v>
      </c>
      <c r="D413" t="s">
        <v>32</v>
      </c>
      <c r="E413" t="s">
        <v>203</v>
      </c>
      <c r="F413" t="s">
        <v>802</v>
      </c>
      <c r="G413" t="s">
        <v>49</v>
      </c>
      <c r="H413" t="b">
        <v>1</v>
      </c>
      <c r="I413" t="s">
        <v>1796</v>
      </c>
      <c r="J413" t="s">
        <v>1592</v>
      </c>
      <c r="K413" t="s">
        <v>1593</v>
      </c>
      <c r="L413" t="str">
        <f t="shared" si="26"/>
        <v>Josh  Harris</v>
      </c>
      <c r="M413" s="5">
        <v>5800</v>
      </c>
      <c r="N413" s="9">
        <v>117.24</v>
      </c>
      <c r="O413" s="5">
        <v>21427700000000</v>
      </c>
      <c r="P413" s="9">
        <v>78.5</v>
      </c>
      <c r="Q413" s="9">
        <v>9.6</v>
      </c>
      <c r="R413" s="9">
        <v>36.6</v>
      </c>
      <c r="S413" s="11">
        <v>328239523</v>
      </c>
      <c r="T413" s="11">
        <f t="shared" ca="1" si="24"/>
        <v>59.491494995736275</v>
      </c>
      <c r="U413">
        <v>1964</v>
      </c>
      <c r="V413">
        <v>12</v>
      </c>
      <c r="W413">
        <v>29</v>
      </c>
      <c r="X413" s="3">
        <f t="shared" si="25"/>
        <v>23740</v>
      </c>
      <c r="Y413" s="3">
        <f t="shared" ca="1" si="27"/>
        <v>45470</v>
      </c>
    </row>
    <row r="414" spans="1:25" x14ac:dyDescent="0.6">
      <c r="A414">
        <v>442</v>
      </c>
      <c r="B414" t="s">
        <v>351</v>
      </c>
      <c r="C414" t="s">
        <v>1594</v>
      </c>
      <c r="D414" t="s">
        <v>1195</v>
      </c>
      <c r="E414" t="s">
        <v>1595</v>
      </c>
      <c r="F414" t="s">
        <v>548</v>
      </c>
      <c r="G414" t="s">
        <v>351</v>
      </c>
      <c r="H414" t="b">
        <v>0</v>
      </c>
      <c r="I414" t="s">
        <v>1796</v>
      </c>
      <c r="J414" t="s">
        <v>1596</v>
      </c>
      <c r="K414" t="s">
        <v>1597</v>
      </c>
      <c r="L414" t="str">
        <f t="shared" si="26"/>
        <v>Niels Peter  Louis-Hansen</v>
      </c>
      <c r="M414" s="5">
        <v>5800</v>
      </c>
      <c r="N414" s="9">
        <v>110.35</v>
      </c>
      <c r="O414" s="5">
        <v>348078018464</v>
      </c>
      <c r="P414" s="9">
        <v>81</v>
      </c>
      <c r="Q414" s="9">
        <v>32.4</v>
      </c>
      <c r="R414" s="9">
        <v>23.8</v>
      </c>
      <c r="S414" s="11">
        <v>5818553</v>
      </c>
      <c r="T414" s="11">
        <f t="shared" ca="1" si="24"/>
        <v>76.672165672165661</v>
      </c>
      <c r="U414">
        <v>1947</v>
      </c>
      <c r="V414">
        <v>10</v>
      </c>
      <c r="W414">
        <v>25</v>
      </c>
      <c r="X414" s="3">
        <f t="shared" si="25"/>
        <v>17465</v>
      </c>
      <c r="Y414" s="3">
        <f t="shared" ca="1" si="27"/>
        <v>45470</v>
      </c>
    </row>
    <row r="415" spans="1:25" x14ac:dyDescent="0.6">
      <c r="A415">
        <v>442</v>
      </c>
      <c r="B415" t="s">
        <v>351</v>
      </c>
      <c r="C415" t="s">
        <v>1598</v>
      </c>
      <c r="D415" t="s">
        <v>32</v>
      </c>
      <c r="E415" t="s">
        <v>831</v>
      </c>
      <c r="F415" t="s">
        <v>517</v>
      </c>
      <c r="G415" t="s">
        <v>351</v>
      </c>
      <c r="H415" t="b">
        <v>1</v>
      </c>
      <c r="I415" t="s">
        <v>1796</v>
      </c>
      <c r="J415" t="s">
        <v>1599</v>
      </c>
      <c r="K415" t="s">
        <v>1049</v>
      </c>
      <c r="L415" t="str">
        <f t="shared" si="26"/>
        <v>Patrick  Soon-Shiong</v>
      </c>
      <c r="M415" s="5">
        <v>5800</v>
      </c>
      <c r="N415" s="9">
        <v>117.24</v>
      </c>
      <c r="O415" s="5">
        <v>21427700000000</v>
      </c>
      <c r="P415" s="9">
        <v>78.5</v>
      </c>
      <c r="Q415" s="9">
        <v>9.6</v>
      </c>
      <c r="R415" s="9">
        <v>36.6</v>
      </c>
      <c r="S415" s="11">
        <v>328239523</v>
      </c>
      <c r="T415" s="11">
        <f t="shared" ca="1" si="24"/>
        <v>71.910366036603662</v>
      </c>
      <c r="U415">
        <v>1952</v>
      </c>
      <c r="V415">
        <v>7</v>
      </c>
      <c r="W415">
        <v>29</v>
      </c>
      <c r="X415" s="3">
        <f t="shared" si="25"/>
        <v>19204</v>
      </c>
      <c r="Y415" s="3">
        <f t="shared" ca="1" si="27"/>
        <v>45470</v>
      </c>
    </row>
    <row r="416" spans="1:25" x14ac:dyDescent="0.6">
      <c r="A416">
        <v>445</v>
      </c>
      <c r="B416" t="s">
        <v>272</v>
      </c>
      <c r="C416" t="s">
        <v>1600</v>
      </c>
      <c r="D416" t="s">
        <v>1601</v>
      </c>
      <c r="E416" t="s">
        <v>1602</v>
      </c>
      <c r="F416" t="s">
        <v>1603</v>
      </c>
      <c r="G416" t="s">
        <v>272</v>
      </c>
      <c r="H416" t="b">
        <v>1</v>
      </c>
      <c r="I416" t="s">
        <v>1796</v>
      </c>
      <c r="J416" t="s">
        <v>1604</v>
      </c>
      <c r="K416" t="s">
        <v>1605</v>
      </c>
      <c r="L416" t="str">
        <f t="shared" si="26"/>
        <v>Rinat  Akhmetov</v>
      </c>
      <c r="M416" s="5">
        <v>5700</v>
      </c>
      <c r="N416" s="9">
        <v>281.66000000000003</v>
      </c>
      <c r="O416" s="5">
        <v>153781069118</v>
      </c>
      <c r="P416" s="9">
        <v>71.599999999999994</v>
      </c>
      <c r="Q416" s="9">
        <v>20.100000000000001</v>
      </c>
      <c r="R416" s="9">
        <v>45.2</v>
      </c>
      <c r="S416" s="11">
        <v>44385155</v>
      </c>
      <c r="T416" s="11">
        <f t="shared" ca="1" si="24"/>
        <v>57.76524361948956</v>
      </c>
      <c r="U416">
        <v>1966</v>
      </c>
      <c r="V416">
        <v>9</v>
      </c>
      <c r="W416">
        <v>21</v>
      </c>
      <c r="X416" s="3">
        <f t="shared" si="25"/>
        <v>24371</v>
      </c>
      <c r="Y416" s="3">
        <f t="shared" ca="1" si="27"/>
        <v>45470</v>
      </c>
    </row>
    <row r="417" spans="1:25" x14ac:dyDescent="0.6">
      <c r="A417">
        <v>445</v>
      </c>
      <c r="B417" t="s">
        <v>351</v>
      </c>
      <c r="C417" t="s">
        <v>1607</v>
      </c>
      <c r="D417" t="s">
        <v>32</v>
      </c>
      <c r="E417" t="s">
        <v>984</v>
      </c>
      <c r="F417" t="s">
        <v>1319</v>
      </c>
      <c r="G417" t="s">
        <v>351</v>
      </c>
      <c r="H417" t="b">
        <v>1</v>
      </c>
      <c r="I417" t="s">
        <v>1796</v>
      </c>
      <c r="J417" t="s">
        <v>1608</v>
      </c>
      <c r="K417" t="s">
        <v>190</v>
      </c>
      <c r="L417" t="str">
        <f t="shared" si="26"/>
        <v>John  Brown</v>
      </c>
      <c r="M417" s="5">
        <v>5700</v>
      </c>
      <c r="N417" s="9">
        <v>117.24</v>
      </c>
      <c r="O417" s="5">
        <v>21427700000000</v>
      </c>
      <c r="P417" s="9">
        <v>78.5</v>
      </c>
      <c r="Q417" s="9">
        <v>9.6</v>
      </c>
      <c r="R417" s="9">
        <v>36.6</v>
      </c>
      <c r="S417" s="11">
        <v>328239523</v>
      </c>
      <c r="T417" s="11">
        <f t="shared" ca="1" si="24"/>
        <v>89.781665563511638</v>
      </c>
      <c r="U417">
        <v>1934</v>
      </c>
      <c r="V417">
        <v>9</v>
      </c>
      <c r="W417">
        <v>15</v>
      </c>
      <c r="X417" s="3">
        <f t="shared" si="25"/>
        <v>12677</v>
      </c>
      <c r="Y417" s="3">
        <f t="shared" ca="1" si="27"/>
        <v>45470</v>
      </c>
    </row>
    <row r="418" spans="1:25" x14ac:dyDescent="0.6">
      <c r="A418">
        <v>445</v>
      </c>
      <c r="B418" t="s">
        <v>292</v>
      </c>
      <c r="C418" t="s">
        <v>1609</v>
      </c>
      <c r="D418" t="s">
        <v>133</v>
      </c>
      <c r="E418" t="s">
        <v>1610</v>
      </c>
      <c r="F418" t="s">
        <v>403</v>
      </c>
      <c r="G418" t="s">
        <v>292</v>
      </c>
      <c r="H418" t="b">
        <v>0</v>
      </c>
      <c r="I418" t="s">
        <v>1796</v>
      </c>
      <c r="J418" t="s">
        <v>1611</v>
      </c>
      <c r="K418" t="s">
        <v>1145</v>
      </c>
      <c r="L418" t="str">
        <f t="shared" si="26"/>
        <v>Arthur  Irving</v>
      </c>
      <c r="M418" s="5">
        <v>5700</v>
      </c>
      <c r="N418" s="9">
        <v>116.76</v>
      </c>
      <c r="O418" s="5">
        <v>1736425629520</v>
      </c>
      <c r="P418" s="9">
        <v>81.900000000000006</v>
      </c>
      <c r="Q418" s="9">
        <v>12.8</v>
      </c>
      <c r="R418" s="9">
        <v>24.5</v>
      </c>
      <c r="S418" s="11">
        <v>36991981</v>
      </c>
      <c r="T418" s="11">
        <f t="shared" ca="1" si="24"/>
        <v>94.485287760454185</v>
      </c>
      <c r="U418">
        <v>1930</v>
      </c>
      <c r="V418">
        <v>1</v>
      </c>
      <c r="W418">
        <v>1</v>
      </c>
      <c r="X418" s="3">
        <f t="shared" si="25"/>
        <v>10959</v>
      </c>
      <c r="Y418" s="3">
        <f t="shared" ca="1" si="27"/>
        <v>45470</v>
      </c>
    </row>
    <row r="419" spans="1:25" x14ac:dyDescent="0.6">
      <c r="A419">
        <v>445</v>
      </c>
      <c r="B419" t="s">
        <v>462</v>
      </c>
      <c r="C419" t="s">
        <v>1612</v>
      </c>
      <c r="D419" t="s">
        <v>497</v>
      </c>
      <c r="E419" t="s">
        <v>498</v>
      </c>
      <c r="F419" t="s">
        <v>1211</v>
      </c>
      <c r="G419" t="s">
        <v>462</v>
      </c>
      <c r="H419" t="b">
        <v>0</v>
      </c>
      <c r="I419" t="s">
        <v>1796</v>
      </c>
      <c r="J419" t="s">
        <v>1613</v>
      </c>
      <c r="K419" t="s">
        <v>1614</v>
      </c>
      <c r="L419" t="str">
        <f t="shared" si="26"/>
        <v>Fredrik  Lundberg</v>
      </c>
      <c r="M419" s="5">
        <v>5700</v>
      </c>
      <c r="N419" s="9">
        <v>110.51</v>
      </c>
      <c r="O419" s="5">
        <v>530832908738</v>
      </c>
      <c r="P419" s="9">
        <v>82.5</v>
      </c>
      <c r="Q419" s="9">
        <v>27.9</v>
      </c>
      <c r="R419" s="9">
        <v>49.1</v>
      </c>
      <c r="S419" s="11">
        <v>10285453</v>
      </c>
      <c r="T419" s="11">
        <f t="shared" ca="1" si="24"/>
        <v>72.893928743201741</v>
      </c>
      <c r="U419">
        <v>1951</v>
      </c>
      <c r="V419">
        <v>8</v>
      </c>
      <c r="W419">
        <v>5</v>
      </c>
      <c r="X419" s="3">
        <f t="shared" si="25"/>
        <v>18845</v>
      </c>
      <c r="Y419" s="3">
        <f t="shared" ca="1" si="27"/>
        <v>45470</v>
      </c>
    </row>
    <row r="420" spans="1:25" x14ac:dyDescent="0.6">
      <c r="A420">
        <v>445</v>
      </c>
      <c r="B420" t="s">
        <v>580</v>
      </c>
      <c r="C420" t="s">
        <v>1615</v>
      </c>
      <c r="D420" t="s">
        <v>170</v>
      </c>
      <c r="E420" t="s">
        <v>1616</v>
      </c>
      <c r="F420" t="s">
        <v>1187</v>
      </c>
      <c r="G420" t="s">
        <v>580</v>
      </c>
      <c r="H420" t="b">
        <v>0</v>
      </c>
      <c r="I420" t="s">
        <v>1796</v>
      </c>
      <c r="J420" t="s">
        <v>1617</v>
      </c>
      <c r="K420" t="s">
        <v>304</v>
      </c>
      <c r="L420" t="str">
        <f t="shared" si="26"/>
        <v>Thomas  Schmidheiny</v>
      </c>
      <c r="M420" s="5">
        <v>5700</v>
      </c>
      <c r="N420" s="9">
        <v>99.55</v>
      </c>
      <c r="O420" s="5">
        <v>703082435360</v>
      </c>
      <c r="P420" s="9">
        <v>83.6</v>
      </c>
      <c r="Q420" s="9">
        <v>10.1</v>
      </c>
      <c r="R420" s="9">
        <v>28.8</v>
      </c>
      <c r="S420" s="11">
        <v>8574832</v>
      </c>
      <c r="T420" s="11">
        <f t="shared" ca="1" si="24"/>
        <v>78.527036276522935</v>
      </c>
      <c r="U420">
        <v>1945</v>
      </c>
      <c r="V420">
        <v>12</v>
      </c>
      <c r="W420">
        <v>17</v>
      </c>
      <c r="X420" s="3">
        <f t="shared" si="25"/>
        <v>16788</v>
      </c>
      <c r="Y420" s="3">
        <f t="shared" ca="1" si="27"/>
        <v>45470</v>
      </c>
    </row>
    <row r="421" spans="1:25" x14ac:dyDescent="0.6">
      <c r="A421">
        <v>445</v>
      </c>
      <c r="B421" t="s">
        <v>49</v>
      </c>
      <c r="C421" t="s">
        <v>1618</v>
      </c>
      <c r="D421" t="s">
        <v>32</v>
      </c>
      <c r="E421" t="s">
        <v>61</v>
      </c>
      <c r="F421" t="s">
        <v>264</v>
      </c>
      <c r="G421" t="s">
        <v>49</v>
      </c>
      <c r="H421" t="b">
        <v>0</v>
      </c>
      <c r="I421" t="s">
        <v>1796</v>
      </c>
      <c r="J421" t="s">
        <v>1619</v>
      </c>
      <c r="K421" t="s">
        <v>447</v>
      </c>
      <c r="L421" t="str">
        <f t="shared" si="26"/>
        <v>Daniel  Ziff</v>
      </c>
      <c r="M421" s="5">
        <v>5700</v>
      </c>
      <c r="N421" s="9">
        <v>117.24</v>
      </c>
      <c r="O421" s="5">
        <v>21427700000000</v>
      </c>
      <c r="P421" s="9">
        <v>78.5</v>
      </c>
      <c r="Q421" s="9">
        <v>9.6</v>
      </c>
      <c r="R421" s="9">
        <v>36.6</v>
      </c>
      <c r="S421" s="11">
        <v>328239523</v>
      </c>
      <c r="T421" s="11">
        <f t="shared" ca="1" si="24"/>
        <v>52.650273778138313</v>
      </c>
      <c r="U421">
        <v>1971</v>
      </c>
      <c r="V421">
        <v>11</v>
      </c>
      <c r="W421">
        <v>2</v>
      </c>
      <c r="X421" s="3">
        <f t="shared" si="25"/>
        <v>26239</v>
      </c>
      <c r="Y421" s="3">
        <f t="shared" ca="1" si="27"/>
        <v>45470</v>
      </c>
    </row>
    <row r="422" spans="1:25" x14ac:dyDescent="0.6">
      <c r="A422">
        <v>445</v>
      </c>
      <c r="B422" t="s">
        <v>49</v>
      </c>
      <c r="C422" t="s">
        <v>1620</v>
      </c>
      <c r="D422" t="s">
        <v>32</v>
      </c>
      <c r="E422" t="s">
        <v>1621</v>
      </c>
      <c r="F422" t="s">
        <v>264</v>
      </c>
      <c r="G422" t="s">
        <v>49</v>
      </c>
      <c r="H422" t="b">
        <v>0</v>
      </c>
      <c r="I422" t="s">
        <v>1796</v>
      </c>
      <c r="J422" t="s">
        <v>1619</v>
      </c>
      <c r="K422" t="s">
        <v>1622</v>
      </c>
      <c r="L422" t="str">
        <f t="shared" si="26"/>
        <v>Dirk  Ziff</v>
      </c>
      <c r="M422" s="5">
        <v>5700</v>
      </c>
      <c r="N422" s="9">
        <v>117.24</v>
      </c>
      <c r="O422" s="5">
        <v>21427700000000</v>
      </c>
      <c r="P422" s="9">
        <v>78.5</v>
      </c>
      <c r="Q422" s="9">
        <v>9.6</v>
      </c>
      <c r="R422" s="9">
        <v>36.6</v>
      </c>
      <c r="S422" s="11">
        <v>328239523</v>
      </c>
      <c r="T422" s="11">
        <f t="shared" ca="1" si="24"/>
        <v>60.236165342668635</v>
      </c>
      <c r="U422">
        <v>1964</v>
      </c>
      <c r="V422">
        <v>4</v>
      </c>
      <c r="W422">
        <v>1</v>
      </c>
      <c r="X422" s="3">
        <f t="shared" si="25"/>
        <v>23468</v>
      </c>
      <c r="Y422" s="3">
        <f t="shared" ca="1" si="27"/>
        <v>45470</v>
      </c>
    </row>
    <row r="423" spans="1:25" x14ac:dyDescent="0.6">
      <c r="A423">
        <v>445</v>
      </c>
      <c r="B423" t="s">
        <v>49</v>
      </c>
      <c r="C423" t="s">
        <v>1623</v>
      </c>
      <c r="D423" t="s">
        <v>32</v>
      </c>
      <c r="E423" t="s">
        <v>61</v>
      </c>
      <c r="F423" t="s">
        <v>264</v>
      </c>
      <c r="G423" t="s">
        <v>49</v>
      </c>
      <c r="H423" t="b">
        <v>0</v>
      </c>
      <c r="I423" t="s">
        <v>1796</v>
      </c>
      <c r="J423" t="s">
        <v>1619</v>
      </c>
      <c r="K423" t="s">
        <v>524</v>
      </c>
      <c r="L423" t="str">
        <f t="shared" si="26"/>
        <v>Robert  Ziff</v>
      </c>
      <c r="M423" s="5">
        <v>5700</v>
      </c>
      <c r="N423" s="9">
        <v>117.24</v>
      </c>
      <c r="O423" s="5">
        <v>21427700000000</v>
      </c>
      <c r="P423" s="9">
        <v>78.5</v>
      </c>
      <c r="Q423" s="9">
        <v>9.6</v>
      </c>
      <c r="R423" s="9">
        <v>36.6</v>
      </c>
      <c r="S423" s="11">
        <v>328239523</v>
      </c>
      <c r="T423" s="11">
        <f t="shared" ca="1" si="24"/>
        <v>57.874756380510441</v>
      </c>
      <c r="U423">
        <v>1966</v>
      </c>
      <c r="V423">
        <v>8</v>
      </c>
      <c r="W423">
        <v>12</v>
      </c>
      <c r="X423" s="3">
        <f t="shared" si="25"/>
        <v>24331</v>
      </c>
      <c r="Y423" s="3">
        <f t="shared" ca="1" si="27"/>
        <v>45470</v>
      </c>
    </row>
    <row r="424" spans="1:25" x14ac:dyDescent="0.6">
      <c r="A424">
        <v>455</v>
      </c>
      <c r="B424" t="s">
        <v>292</v>
      </c>
      <c r="C424" t="s">
        <v>1624</v>
      </c>
      <c r="D424" t="s">
        <v>32</v>
      </c>
      <c r="E424" t="s">
        <v>592</v>
      </c>
      <c r="F424" t="s">
        <v>1625</v>
      </c>
      <c r="G424" t="s">
        <v>292</v>
      </c>
      <c r="H424" t="b">
        <v>0</v>
      </c>
      <c r="I424" t="s">
        <v>1796</v>
      </c>
      <c r="J424" t="s">
        <v>1626</v>
      </c>
      <c r="K424" t="s">
        <v>1627</v>
      </c>
      <c r="L424" t="str">
        <f t="shared" si="26"/>
        <v>Ray Lee  Hunt</v>
      </c>
      <c r="M424" s="5">
        <v>5600</v>
      </c>
      <c r="N424" s="9">
        <v>117.24</v>
      </c>
      <c r="O424" s="5">
        <v>21427700000000</v>
      </c>
      <c r="P424" s="9">
        <v>78.5</v>
      </c>
      <c r="Q424" s="9">
        <v>9.6</v>
      </c>
      <c r="R424" s="9">
        <v>36.6</v>
      </c>
      <c r="S424" s="11">
        <v>328239523</v>
      </c>
      <c r="T424" s="11">
        <f t="shared" ca="1" si="24"/>
        <v>81.225201161897772</v>
      </c>
      <c r="U424">
        <v>1943</v>
      </c>
      <c r="V424">
        <v>4</v>
      </c>
      <c r="W424">
        <v>6</v>
      </c>
      <c r="X424" s="3">
        <f t="shared" si="25"/>
        <v>15802</v>
      </c>
      <c r="Y424" s="3">
        <f t="shared" ca="1" si="27"/>
        <v>45470</v>
      </c>
    </row>
    <row r="425" spans="1:25" x14ac:dyDescent="0.6">
      <c r="A425">
        <v>455</v>
      </c>
      <c r="B425" t="s">
        <v>168</v>
      </c>
      <c r="C425" t="s">
        <v>1628</v>
      </c>
      <c r="D425" t="s">
        <v>105</v>
      </c>
      <c r="E425" t="s">
        <v>246</v>
      </c>
      <c r="F425" t="s">
        <v>383</v>
      </c>
      <c r="G425" t="s">
        <v>168</v>
      </c>
      <c r="H425" t="b">
        <v>1</v>
      </c>
      <c r="I425" t="s">
        <v>1796</v>
      </c>
      <c r="J425" t="s">
        <v>1629</v>
      </c>
      <c r="K425" t="s">
        <v>1630</v>
      </c>
      <c r="L425" t="str">
        <f t="shared" si="26"/>
        <v>Meisong  Lai</v>
      </c>
      <c r="M425" s="5">
        <v>5600</v>
      </c>
      <c r="N425" s="9">
        <v>125.08</v>
      </c>
      <c r="O425" s="5">
        <v>19910000000000</v>
      </c>
      <c r="P425" s="9">
        <v>77</v>
      </c>
      <c r="Q425" s="9">
        <v>9.4</v>
      </c>
      <c r="R425" s="9">
        <v>59.2</v>
      </c>
      <c r="S425" s="11">
        <v>1397715000</v>
      </c>
      <c r="T425" s="11">
        <f t="shared" ca="1" si="24"/>
        <v>53.570859674448705</v>
      </c>
      <c r="U425">
        <v>1970</v>
      </c>
      <c r="V425">
        <v>12</v>
      </c>
      <c r="W425">
        <v>1</v>
      </c>
      <c r="X425" s="3">
        <f t="shared" si="25"/>
        <v>25903</v>
      </c>
      <c r="Y425" s="3">
        <f t="shared" ca="1" si="27"/>
        <v>45470</v>
      </c>
    </row>
    <row r="426" spans="1:25" x14ac:dyDescent="0.6">
      <c r="A426">
        <v>455</v>
      </c>
      <c r="B426" t="s">
        <v>30</v>
      </c>
      <c r="C426" t="s">
        <v>1631</v>
      </c>
      <c r="D426" t="s">
        <v>74</v>
      </c>
      <c r="E426" t="s">
        <v>288</v>
      </c>
      <c r="F426" t="s">
        <v>1632</v>
      </c>
      <c r="G426" t="s">
        <v>30</v>
      </c>
      <c r="H426" t="b">
        <v>0</v>
      </c>
      <c r="I426" t="s">
        <v>1796</v>
      </c>
      <c r="J426" t="s">
        <v>1633</v>
      </c>
      <c r="K426" t="s">
        <v>1634</v>
      </c>
      <c r="L426" t="str">
        <f t="shared" si="26"/>
        <v>Vikram  Lal</v>
      </c>
      <c r="M426" s="5">
        <v>5600</v>
      </c>
      <c r="N426" s="9">
        <v>180.44</v>
      </c>
      <c r="O426" s="5">
        <v>2611000000000</v>
      </c>
      <c r="P426" s="9">
        <v>69.400000000000006</v>
      </c>
      <c r="Q426" s="9">
        <v>11.2</v>
      </c>
      <c r="R426" s="9">
        <v>49.7</v>
      </c>
      <c r="S426" s="11">
        <v>1366417754</v>
      </c>
      <c r="T426" s="11">
        <f t="shared" ca="1" si="24"/>
        <v>82.312805119408893</v>
      </c>
      <c r="U426">
        <v>1942</v>
      </c>
      <c r="V426">
        <v>3</v>
      </c>
      <c r="W426">
        <v>5</v>
      </c>
      <c r="X426" s="3">
        <f t="shared" si="25"/>
        <v>15405</v>
      </c>
      <c r="Y426" s="3">
        <f t="shared" ca="1" si="27"/>
        <v>45470</v>
      </c>
    </row>
    <row r="427" spans="1:25" x14ac:dyDescent="0.6">
      <c r="A427">
        <v>455</v>
      </c>
      <c r="B427" t="s">
        <v>49</v>
      </c>
      <c r="C427" t="s">
        <v>1635</v>
      </c>
      <c r="D427" t="s">
        <v>32</v>
      </c>
      <c r="E427" t="s">
        <v>1636</v>
      </c>
      <c r="F427" t="s">
        <v>264</v>
      </c>
      <c r="G427" t="s">
        <v>49</v>
      </c>
      <c r="H427" t="b">
        <v>1</v>
      </c>
      <c r="I427" t="s">
        <v>1796</v>
      </c>
      <c r="J427" t="s">
        <v>1637</v>
      </c>
      <c r="K427" t="s">
        <v>206</v>
      </c>
      <c r="L427" t="str">
        <f t="shared" si="26"/>
        <v>Ken  Langone</v>
      </c>
      <c r="M427" s="5">
        <v>5600</v>
      </c>
      <c r="N427" s="9">
        <v>117.24</v>
      </c>
      <c r="O427" s="5">
        <v>21427700000000</v>
      </c>
      <c r="P427" s="9">
        <v>78.5</v>
      </c>
      <c r="Q427" s="9">
        <v>9.6</v>
      </c>
      <c r="R427" s="9">
        <v>36.6</v>
      </c>
      <c r="S427" s="11">
        <v>328239523</v>
      </c>
      <c r="T427" s="11">
        <f t="shared" ca="1" si="24"/>
        <v>88.778937121649989</v>
      </c>
      <c r="U427">
        <v>1935</v>
      </c>
      <c r="V427">
        <v>9</v>
      </c>
      <c r="W427">
        <v>16</v>
      </c>
      <c r="X427" s="3">
        <f t="shared" si="25"/>
        <v>13043</v>
      </c>
      <c r="Y427" s="3">
        <f t="shared" ca="1" si="27"/>
        <v>45470</v>
      </c>
    </row>
    <row r="428" spans="1:25" x14ac:dyDescent="0.6">
      <c r="A428">
        <v>455</v>
      </c>
      <c r="B428" t="s">
        <v>351</v>
      </c>
      <c r="C428" t="s">
        <v>1638</v>
      </c>
      <c r="D428" t="s">
        <v>105</v>
      </c>
      <c r="E428" t="s">
        <v>246</v>
      </c>
      <c r="F428" t="s">
        <v>1639</v>
      </c>
      <c r="G428" t="s">
        <v>351</v>
      </c>
      <c r="H428" t="b">
        <v>1</v>
      </c>
      <c r="I428" t="s">
        <v>1796</v>
      </c>
      <c r="J428" t="s">
        <v>419</v>
      </c>
      <c r="K428" t="s">
        <v>1640</v>
      </c>
      <c r="L428" t="str">
        <f t="shared" si="26"/>
        <v>Ge  Li</v>
      </c>
      <c r="M428" s="5">
        <v>5600</v>
      </c>
      <c r="N428" s="9">
        <v>125.08</v>
      </c>
      <c r="O428" s="5">
        <v>19910000000000</v>
      </c>
      <c r="P428" s="9">
        <v>77</v>
      </c>
      <c r="Q428" s="9">
        <v>9.4</v>
      </c>
      <c r="R428" s="9">
        <v>59.2</v>
      </c>
      <c r="S428" s="11">
        <v>1397715000</v>
      </c>
      <c r="T428" s="11">
        <f t="shared" ca="1" si="24"/>
        <v>57.485296200141612</v>
      </c>
      <c r="U428">
        <v>1967</v>
      </c>
      <c r="V428">
        <v>1</v>
      </c>
      <c r="W428">
        <v>1</v>
      </c>
      <c r="X428" s="3">
        <f t="shared" si="25"/>
        <v>24473</v>
      </c>
      <c r="Y428" s="3">
        <f t="shared" ca="1" si="27"/>
        <v>45470</v>
      </c>
    </row>
    <row r="429" spans="1:25" x14ac:dyDescent="0.6">
      <c r="A429">
        <v>455</v>
      </c>
      <c r="B429" t="s">
        <v>49</v>
      </c>
      <c r="C429" t="s">
        <v>1641</v>
      </c>
      <c r="D429" t="s">
        <v>32</v>
      </c>
      <c r="E429" t="s">
        <v>1642</v>
      </c>
      <c r="F429" t="s">
        <v>1643</v>
      </c>
      <c r="G429" t="s">
        <v>49</v>
      </c>
      <c r="H429" t="b">
        <v>0</v>
      </c>
      <c r="I429" t="s">
        <v>1797</v>
      </c>
      <c r="J429" t="s">
        <v>1644</v>
      </c>
      <c r="K429" t="s">
        <v>1645</v>
      </c>
      <c r="L429" t="str">
        <f t="shared" si="26"/>
        <v>Karen  Pritzker</v>
      </c>
      <c r="M429" s="5">
        <v>5600</v>
      </c>
      <c r="N429" s="9">
        <v>117.24</v>
      </c>
      <c r="O429" s="5">
        <v>21427700000000</v>
      </c>
      <c r="P429" s="9">
        <v>78.5</v>
      </c>
      <c r="Q429" s="9">
        <v>9.6</v>
      </c>
      <c r="R429" s="9">
        <v>36.6</v>
      </c>
      <c r="S429" s="11">
        <v>328239523</v>
      </c>
      <c r="T429" s="11">
        <f t="shared" ca="1" si="24"/>
        <v>66.468862373324626</v>
      </c>
      <c r="U429">
        <v>1958</v>
      </c>
      <c r="V429">
        <v>1</v>
      </c>
      <c r="W429">
        <v>7</v>
      </c>
      <c r="X429" s="3">
        <f t="shared" si="25"/>
        <v>21192</v>
      </c>
      <c r="Y429" s="3">
        <f t="shared" ca="1" si="27"/>
        <v>45470</v>
      </c>
    </row>
    <row r="430" spans="1:25" x14ac:dyDescent="0.6">
      <c r="A430">
        <v>455</v>
      </c>
      <c r="B430" t="s">
        <v>381</v>
      </c>
      <c r="C430" t="s">
        <v>1646</v>
      </c>
      <c r="D430" t="s">
        <v>32</v>
      </c>
      <c r="E430" t="s">
        <v>592</v>
      </c>
      <c r="F430" t="s">
        <v>1643</v>
      </c>
      <c r="G430" t="s">
        <v>381</v>
      </c>
      <c r="H430" t="b">
        <v>0</v>
      </c>
      <c r="I430" t="s">
        <v>1796</v>
      </c>
      <c r="J430" t="s">
        <v>1647</v>
      </c>
      <c r="K430" t="s">
        <v>524</v>
      </c>
      <c r="L430" t="str">
        <f t="shared" si="26"/>
        <v>Robert  Rowling</v>
      </c>
      <c r="M430" s="5">
        <v>5600</v>
      </c>
      <c r="N430" s="9">
        <v>117.24</v>
      </c>
      <c r="O430" s="5">
        <v>21427700000000</v>
      </c>
      <c r="P430" s="9">
        <v>78.5</v>
      </c>
      <c r="Q430" s="9">
        <v>9.6</v>
      </c>
      <c r="R430" s="9">
        <v>36.6</v>
      </c>
      <c r="S430" s="11">
        <v>328239523</v>
      </c>
      <c r="T430" s="11">
        <f t="shared" ca="1" si="24"/>
        <v>70.751540041067756</v>
      </c>
      <c r="U430">
        <v>1953</v>
      </c>
      <c r="V430">
        <v>9</v>
      </c>
      <c r="W430">
        <v>26</v>
      </c>
      <c r="X430" s="3">
        <f t="shared" si="25"/>
        <v>19628</v>
      </c>
      <c r="Y430" s="3">
        <f t="shared" ca="1" si="27"/>
        <v>45470</v>
      </c>
    </row>
    <row r="431" spans="1:25" x14ac:dyDescent="0.6">
      <c r="A431">
        <v>455</v>
      </c>
      <c r="B431" t="s">
        <v>196</v>
      </c>
      <c r="C431" t="s">
        <v>1648</v>
      </c>
      <c r="D431" t="s">
        <v>665</v>
      </c>
      <c r="E431" t="s">
        <v>1500</v>
      </c>
      <c r="F431" t="s">
        <v>1649</v>
      </c>
      <c r="G431" t="s">
        <v>196</v>
      </c>
      <c r="H431" t="b">
        <v>1</v>
      </c>
      <c r="I431" t="s">
        <v>1796</v>
      </c>
      <c r="J431" t="s">
        <v>1650</v>
      </c>
      <c r="K431" t="s">
        <v>1651</v>
      </c>
      <c r="L431" t="str">
        <f t="shared" si="26"/>
        <v>Teddy  Sagi</v>
      </c>
      <c r="M431" s="5">
        <v>5600</v>
      </c>
      <c r="N431" s="9">
        <v>108.15</v>
      </c>
      <c r="O431" s="5">
        <v>395098666122</v>
      </c>
      <c r="P431" s="9">
        <v>82.8</v>
      </c>
      <c r="Q431" s="9">
        <v>23.1</v>
      </c>
      <c r="R431" s="9">
        <v>25.3</v>
      </c>
      <c r="S431" s="11">
        <v>9053300</v>
      </c>
      <c r="T431" s="11">
        <f t="shared" ca="1" si="24"/>
        <v>52.653011559521396</v>
      </c>
      <c r="U431">
        <v>1971</v>
      </c>
      <c r="V431">
        <v>11</v>
      </c>
      <c r="W431">
        <v>1</v>
      </c>
      <c r="X431" s="3">
        <f t="shared" si="25"/>
        <v>26238</v>
      </c>
      <c r="Y431" s="3">
        <f t="shared" ca="1" si="27"/>
        <v>45470</v>
      </c>
    </row>
    <row r="432" spans="1:25" x14ac:dyDescent="0.6">
      <c r="A432">
        <v>455</v>
      </c>
      <c r="B432" t="s">
        <v>351</v>
      </c>
      <c r="C432" t="s">
        <v>1652</v>
      </c>
      <c r="D432" t="s">
        <v>800</v>
      </c>
      <c r="E432" t="s">
        <v>801</v>
      </c>
      <c r="F432" t="s">
        <v>1653</v>
      </c>
      <c r="G432" t="s">
        <v>351</v>
      </c>
      <c r="H432" t="b">
        <v>1</v>
      </c>
      <c r="I432" t="s">
        <v>1796</v>
      </c>
      <c r="J432" t="s">
        <v>1654</v>
      </c>
      <c r="K432" t="s">
        <v>1655</v>
      </c>
      <c r="L432" t="str">
        <f t="shared" si="26"/>
        <v>Jung-jin  Seo</v>
      </c>
      <c r="M432" s="5">
        <v>5600</v>
      </c>
      <c r="N432" s="9">
        <v>115.16</v>
      </c>
      <c r="O432" s="5">
        <v>2029000000000</v>
      </c>
      <c r="P432" s="9">
        <v>82.6</v>
      </c>
      <c r="Q432" s="9">
        <v>15.6</v>
      </c>
      <c r="R432" s="9">
        <v>33.200000000000003</v>
      </c>
      <c r="S432" s="11">
        <v>51709098</v>
      </c>
      <c r="T432" s="11">
        <f t="shared" ca="1" si="24"/>
        <v>66.677618069815196</v>
      </c>
      <c r="U432">
        <v>1957</v>
      </c>
      <c r="V432">
        <v>10</v>
      </c>
      <c r="W432">
        <v>23</v>
      </c>
      <c r="X432" s="3">
        <f t="shared" si="25"/>
        <v>21116</v>
      </c>
      <c r="Y432" s="3">
        <f t="shared" ca="1" si="27"/>
        <v>45470</v>
      </c>
    </row>
    <row r="433" spans="1:25" x14ac:dyDescent="0.6">
      <c r="A433">
        <v>455</v>
      </c>
      <c r="B433" t="s">
        <v>30</v>
      </c>
      <c r="C433" t="s">
        <v>1656</v>
      </c>
      <c r="D433" t="s">
        <v>105</v>
      </c>
      <c r="E433" t="s">
        <v>827</v>
      </c>
      <c r="F433" t="s">
        <v>635</v>
      </c>
      <c r="G433" t="s">
        <v>30</v>
      </c>
      <c r="H433" t="b">
        <v>1</v>
      </c>
      <c r="I433" t="s">
        <v>1796</v>
      </c>
      <c r="J433" t="s">
        <v>768</v>
      </c>
      <c r="K433" t="s">
        <v>1657</v>
      </c>
      <c r="L433" t="str">
        <f t="shared" si="26"/>
        <v>Jianshu  Wu</v>
      </c>
      <c r="M433" s="5">
        <v>5600</v>
      </c>
      <c r="N433" s="9">
        <v>125.08</v>
      </c>
      <c r="O433" s="5">
        <v>19910000000000</v>
      </c>
      <c r="P433" s="9">
        <v>77</v>
      </c>
      <c r="Q433" s="9">
        <v>9.4</v>
      </c>
      <c r="R433" s="9">
        <v>59.2</v>
      </c>
      <c r="S433" s="11">
        <v>1397715000</v>
      </c>
      <c r="T433" s="11">
        <f t="shared" ca="1" si="24"/>
        <v>60.485301377855571</v>
      </c>
      <c r="U433">
        <v>1964</v>
      </c>
      <c r="V433">
        <v>1</v>
      </c>
      <c r="W433">
        <v>1</v>
      </c>
      <c r="X433" s="3">
        <f t="shared" si="25"/>
        <v>23377</v>
      </c>
      <c r="Y433" s="3">
        <f t="shared" ca="1" si="27"/>
        <v>45470</v>
      </c>
    </row>
    <row r="434" spans="1:25" x14ac:dyDescent="0.6">
      <c r="A434">
        <v>466</v>
      </c>
      <c r="B434" t="s">
        <v>381</v>
      </c>
      <c r="C434" t="s">
        <v>1658</v>
      </c>
      <c r="D434" t="s">
        <v>32</v>
      </c>
      <c r="E434" t="s">
        <v>1659</v>
      </c>
      <c r="F434" t="s">
        <v>1660</v>
      </c>
      <c r="G434" t="s">
        <v>381</v>
      </c>
      <c r="H434" t="b">
        <v>0</v>
      </c>
      <c r="I434" t="s">
        <v>1796</v>
      </c>
      <c r="J434" t="s">
        <v>1661</v>
      </c>
      <c r="K434" t="s">
        <v>1662</v>
      </c>
      <c r="L434" t="str">
        <f t="shared" si="26"/>
        <v>Micky  Arison</v>
      </c>
      <c r="M434" s="5">
        <v>5500</v>
      </c>
      <c r="N434" s="9">
        <v>117.24</v>
      </c>
      <c r="O434" s="5">
        <v>21427700000000</v>
      </c>
      <c r="P434" s="9">
        <v>78.5</v>
      </c>
      <c r="Q434" s="9">
        <v>9.6</v>
      </c>
      <c r="R434" s="9">
        <v>36.6</v>
      </c>
      <c r="S434" s="11">
        <v>328239523</v>
      </c>
      <c r="T434" s="11">
        <f t="shared" ca="1" si="24"/>
        <v>74.995208761122512</v>
      </c>
      <c r="U434">
        <v>1949</v>
      </c>
      <c r="V434">
        <v>6</v>
      </c>
      <c r="W434">
        <v>29</v>
      </c>
      <c r="X434" s="3">
        <f t="shared" si="25"/>
        <v>18078</v>
      </c>
      <c r="Y434" s="3">
        <f t="shared" ca="1" si="27"/>
        <v>45470</v>
      </c>
    </row>
    <row r="435" spans="1:25" x14ac:dyDescent="0.6">
      <c r="A435">
        <v>466</v>
      </c>
      <c r="B435" t="s">
        <v>59</v>
      </c>
      <c r="C435" t="s">
        <v>1663</v>
      </c>
      <c r="D435" t="s">
        <v>32</v>
      </c>
      <c r="E435" t="s">
        <v>1664</v>
      </c>
      <c r="F435" t="s">
        <v>985</v>
      </c>
      <c r="G435" t="s">
        <v>59</v>
      </c>
      <c r="H435" t="b">
        <v>0</v>
      </c>
      <c r="I435" t="s">
        <v>1796</v>
      </c>
      <c r="J435" t="s">
        <v>1665</v>
      </c>
      <c r="K435" t="s">
        <v>350</v>
      </c>
      <c r="L435" t="str">
        <f t="shared" si="26"/>
        <v>James  Chambers</v>
      </c>
      <c r="M435" s="5">
        <v>5500</v>
      </c>
      <c r="N435" s="9">
        <v>117.24</v>
      </c>
      <c r="O435" s="5">
        <v>21427700000000</v>
      </c>
      <c r="P435" s="9">
        <v>78.5</v>
      </c>
      <c r="Q435" s="9">
        <v>9.6</v>
      </c>
      <c r="R435" s="9">
        <v>36.6</v>
      </c>
      <c r="S435" s="11">
        <v>328239523</v>
      </c>
      <c r="T435" s="11">
        <f t="shared" ca="1" si="24"/>
        <v>67.208761122518823</v>
      </c>
      <c r="U435">
        <v>1957</v>
      </c>
      <c r="V435">
        <v>4</v>
      </c>
      <c r="W435">
        <v>12</v>
      </c>
      <c r="X435" s="3">
        <f t="shared" si="25"/>
        <v>20922</v>
      </c>
      <c r="Y435" s="3">
        <f t="shared" ca="1" si="27"/>
        <v>45470</v>
      </c>
    </row>
    <row r="436" spans="1:25" x14ac:dyDescent="0.6">
      <c r="A436">
        <v>466</v>
      </c>
      <c r="B436" t="s">
        <v>38</v>
      </c>
      <c r="C436" t="s">
        <v>1666</v>
      </c>
      <c r="D436" t="s">
        <v>32</v>
      </c>
      <c r="E436" t="s">
        <v>856</v>
      </c>
      <c r="F436" t="s">
        <v>1667</v>
      </c>
      <c r="G436" t="s">
        <v>38</v>
      </c>
      <c r="H436" t="b">
        <v>1</v>
      </c>
      <c r="I436" t="s">
        <v>1796</v>
      </c>
      <c r="J436" t="s">
        <v>1668</v>
      </c>
      <c r="K436" t="s">
        <v>190</v>
      </c>
      <c r="L436" t="str">
        <f t="shared" si="26"/>
        <v>John  Collison</v>
      </c>
      <c r="M436" s="5">
        <v>5500</v>
      </c>
      <c r="N436" s="9">
        <v>117.24</v>
      </c>
      <c r="O436" s="5">
        <v>21427700000000</v>
      </c>
      <c r="P436" s="9">
        <v>78.5</v>
      </c>
      <c r="Q436" s="9">
        <v>9.6</v>
      </c>
      <c r="R436" s="9">
        <v>36.6</v>
      </c>
      <c r="S436" s="11">
        <v>328239523</v>
      </c>
      <c r="T436" s="11">
        <f t="shared" ca="1" si="24"/>
        <v>33.89119211514393</v>
      </c>
      <c r="U436">
        <v>1990</v>
      </c>
      <c r="V436">
        <v>8</v>
      </c>
      <c r="W436">
        <v>6</v>
      </c>
      <c r="X436" s="3">
        <f t="shared" si="25"/>
        <v>33091</v>
      </c>
      <c r="Y436" s="3">
        <f t="shared" ca="1" si="27"/>
        <v>45470</v>
      </c>
    </row>
    <row r="437" spans="1:25" x14ac:dyDescent="0.6">
      <c r="A437">
        <v>466</v>
      </c>
      <c r="B437" t="s">
        <v>38</v>
      </c>
      <c r="C437" t="s">
        <v>1669</v>
      </c>
      <c r="D437" t="s">
        <v>32</v>
      </c>
      <c r="E437" t="s">
        <v>856</v>
      </c>
      <c r="F437" t="s">
        <v>1670</v>
      </c>
      <c r="G437" t="s">
        <v>38</v>
      </c>
      <c r="H437" t="b">
        <v>1</v>
      </c>
      <c r="I437" t="s">
        <v>1796</v>
      </c>
      <c r="J437" t="s">
        <v>1668</v>
      </c>
      <c r="K437" t="s">
        <v>1049</v>
      </c>
      <c r="L437" t="str">
        <f t="shared" si="26"/>
        <v>Patrick  Collison</v>
      </c>
      <c r="M437" s="5">
        <v>5500</v>
      </c>
      <c r="N437" s="9">
        <v>117.24</v>
      </c>
      <c r="O437" s="5">
        <v>21427700000000</v>
      </c>
      <c r="P437" s="9">
        <v>78.5</v>
      </c>
      <c r="Q437" s="9">
        <v>9.6</v>
      </c>
      <c r="R437" s="9">
        <v>36.6</v>
      </c>
      <c r="S437" s="11">
        <v>328239523</v>
      </c>
      <c r="T437" s="11">
        <f t="shared" ca="1" si="24"/>
        <v>35.795412504624494</v>
      </c>
      <c r="U437">
        <v>1988</v>
      </c>
      <c r="V437">
        <v>9</v>
      </c>
      <c r="W437">
        <v>9</v>
      </c>
      <c r="X437" s="3">
        <f t="shared" si="25"/>
        <v>32395</v>
      </c>
      <c r="Y437" s="3">
        <f t="shared" ca="1" si="27"/>
        <v>45470</v>
      </c>
    </row>
    <row r="438" spans="1:25" x14ac:dyDescent="0.6">
      <c r="A438">
        <v>466</v>
      </c>
      <c r="B438" t="s">
        <v>250</v>
      </c>
      <c r="C438" t="s">
        <v>1671</v>
      </c>
      <c r="D438" t="s">
        <v>32</v>
      </c>
      <c r="E438" t="s">
        <v>1672</v>
      </c>
      <c r="F438" t="s">
        <v>1673</v>
      </c>
      <c r="G438" t="s">
        <v>250</v>
      </c>
      <c r="H438" t="b">
        <v>1</v>
      </c>
      <c r="I438" t="s">
        <v>1796</v>
      </c>
      <c r="J438" t="s">
        <v>1674</v>
      </c>
      <c r="K438" t="s">
        <v>1675</v>
      </c>
      <c r="L438" t="str">
        <f t="shared" si="26"/>
        <v>Archie Aldis  Emmerson</v>
      </c>
      <c r="M438" s="5">
        <v>5500</v>
      </c>
      <c r="N438" s="9">
        <v>117.24</v>
      </c>
      <c r="O438" s="5">
        <v>21427700000000</v>
      </c>
      <c r="P438" s="9">
        <v>78.5</v>
      </c>
      <c r="Q438" s="9">
        <v>9.6</v>
      </c>
      <c r="R438" s="9">
        <v>36.6</v>
      </c>
      <c r="S438" s="11">
        <v>328239523</v>
      </c>
      <c r="T438" s="11">
        <f t="shared" ca="1" si="24"/>
        <v>95.214236824093092</v>
      </c>
      <c r="U438">
        <v>1929</v>
      </c>
      <c r="V438">
        <v>4</v>
      </c>
      <c r="W438">
        <v>10</v>
      </c>
      <c r="X438" s="3">
        <f t="shared" si="25"/>
        <v>10693</v>
      </c>
      <c r="Y438" s="3">
        <f t="shared" ca="1" si="27"/>
        <v>45470</v>
      </c>
    </row>
    <row r="439" spans="1:25" x14ac:dyDescent="0.6">
      <c r="A439">
        <v>466</v>
      </c>
      <c r="B439" t="s">
        <v>30</v>
      </c>
      <c r="C439" t="s">
        <v>1676</v>
      </c>
      <c r="D439" t="s">
        <v>680</v>
      </c>
      <c r="E439" t="s">
        <v>1677</v>
      </c>
      <c r="F439" t="s">
        <v>418</v>
      </c>
      <c r="G439" t="s">
        <v>30</v>
      </c>
      <c r="H439" t="b">
        <v>0</v>
      </c>
      <c r="I439" t="s">
        <v>1796</v>
      </c>
      <c r="J439" t="s">
        <v>1678</v>
      </c>
      <c r="K439" t="s">
        <v>1679</v>
      </c>
      <c r="L439" t="str">
        <f t="shared" si="26"/>
        <v>Piero  Ferrari</v>
      </c>
      <c r="M439" s="5">
        <v>5500</v>
      </c>
      <c r="N439" s="9">
        <v>110.62</v>
      </c>
      <c r="O439" s="5">
        <v>2001244392042</v>
      </c>
      <c r="P439" s="9">
        <v>82.9</v>
      </c>
      <c r="Q439" s="9">
        <v>24.3</v>
      </c>
      <c r="R439" s="9">
        <v>59.1</v>
      </c>
      <c r="S439" s="11">
        <v>60297396</v>
      </c>
      <c r="T439" s="11">
        <f t="shared" ca="1" si="24"/>
        <v>79.099247091033533</v>
      </c>
      <c r="U439">
        <v>1945</v>
      </c>
      <c r="V439">
        <v>5</v>
      </c>
      <c r="W439">
        <v>22</v>
      </c>
      <c r="X439" s="3">
        <f t="shared" si="25"/>
        <v>16579</v>
      </c>
      <c r="Y439" s="3">
        <f t="shared" ca="1" si="27"/>
        <v>45470</v>
      </c>
    </row>
    <row r="440" spans="1:25" x14ac:dyDescent="0.6">
      <c r="A440">
        <v>466</v>
      </c>
      <c r="B440" t="s">
        <v>30</v>
      </c>
      <c r="C440" t="s">
        <v>1680</v>
      </c>
      <c r="D440" t="s">
        <v>32</v>
      </c>
      <c r="E440" t="s">
        <v>742</v>
      </c>
      <c r="F440" t="s">
        <v>1681</v>
      </c>
      <c r="G440" t="s">
        <v>30</v>
      </c>
      <c r="H440" t="b">
        <v>0</v>
      </c>
      <c r="I440" t="s">
        <v>1796</v>
      </c>
      <c r="J440" t="s">
        <v>1682</v>
      </c>
      <c r="K440" t="s">
        <v>1428</v>
      </c>
      <c r="L440" t="str">
        <f t="shared" si="26"/>
        <v>Dan  Friedkin</v>
      </c>
      <c r="M440" s="5">
        <v>5500</v>
      </c>
      <c r="N440" s="9">
        <v>117.24</v>
      </c>
      <c r="O440" s="5">
        <v>21427700000000</v>
      </c>
      <c r="P440" s="9">
        <v>78.5</v>
      </c>
      <c r="Q440" s="9">
        <v>9.6</v>
      </c>
      <c r="R440" s="9">
        <v>36.6</v>
      </c>
      <c r="S440" s="11">
        <v>328239523</v>
      </c>
      <c r="T440" s="11">
        <f t="shared" ca="1" si="24"/>
        <v>59.329226557152637</v>
      </c>
      <c r="U440">
        <v>1965</v>
      </c>
      <c r="V440">
        <v>2</v>
      </c>
      <c r="W440">
        <v>27</v>
      </c>
      <c r="X440" s="3">
        <f t="shared" si="25"/>
        <v>23800</v>
      </c>
      <c r="Y440" s="3">
        <f t="shared" ca="1" si="27"/>
        <v>45470</v>
      </c>
    </row>
    <row r="441" spans="1:25" x14ac:dyDescent="0.6">
      <c r="A441">
        <v>466</v>
      </c>
      <c r="B441" t="s">
        <v>72</v>
      </c>
      <c r="C441" t="s">
        <v>1683</v>
      </c>
      <c r="D441" t="s">
        <v>133</v>
      </c>
      <c r="E441" t="s">
        <v>1610</v>
      </c>
      <c r="F441" t="s">
        <v>72</v>
      </c>
      <c r="G441" t="s">
        <v>72</v>
      </c>
      <c r="H441" t="b">
        <v>0</v>
      </c>
      <c r="I441" t="s">
        <v>1796</v>
      </c>
      <c r="J441" t="s">
        <v>1611</v>
      </c>
      <c r="K441" t="s">
        <v>350</v>
      </c>
      <c r="L441" t="str">
        <f t="shared" si="26"/>
        <v>James  Irving</v>
      </c>
      <c r="M441" s="5">
        <v>5500</v>
      </c>
      <c r="N441" s="9">
        <v>116.76</v>
      </c>
      <c r="O441" s="5">
        <v>1736425629520</v>
      </c>
      <c r="P441" s="9">
        <v>81.900000000000006</v>
      </c>
      <c r="Q441" s="9">
        <v>12.8</v>
      </c>
      <c r="R441" s="9">
        <v>24.5</v>
      </c>
      <c r="S441" s="11">
        <v>36991981</v>
      </c>
      <c r="T441" s="11">
        <f t="shared" ca="1" si="24"/>
        <v>96.269009314140561</v>
      </c>
      <c r="U441">
        <v>1928</v>
      </c>
      <c r="V441">
        <v>3</v>
      </c>
      <c r="W441">
        <v>20</v>
      </c>
      <c r="X441" s="3">
        <f t="shared" si="25"/>
        <v>10307</v>
      </c>
      <c r="Y441" s="3">
        <f t="shared" ca="1" si="27"/>
        <v>45470</v>
      </c>
    </row>
    <row r="442" spans="1:25" x14ac:dyDescent="0.6">
      <c r="A442">
        <v>466</v>
      </c>
      <c r="B442" t="s">
        <v>250</v>
      </c>
      <c r="C442" t="s">
        <v>1684</v>
      </c>
      <c r="D442" t="s">
        <v>105</v>
      </c>
      <c r="E442" t="s">
        <v>655</v>
      </c>
      <c r="F442" t="s">
        <v>348</v>
      </c>
      <c r="G442" t="s">
        <v>250</v>
      </c>
      <c r="H442" t="b">
        <v>1</v>
      </c>
      <c r="I442" t="s">
        <v>1796</v>
      </c>
      <c r="J442" t="s">
        <v>631</v>
      </c>
      <c r="K442" t="s">
        <v>1685</v>
      </c>
      <c r="L442" t="str">
        <f t="shared" si="26"/>
        <v>Weiping  Jiang</v>
      </c>
      <c r="M442" s="5">
        <v>5500</v>
      </c>
      <c r="N442" s="9">
        <v>125.08</v>
      </c>
      <c r="O442" s="5">
        <v>19910000000000</v>
      </c>
      <c r="P442" s="9">
        <v>77</v>
      </c>
      <c r="Q442" s="9">
        <v>9.4</v>
      </c>
      <c r="R442" s="9">
        <v>59.2</v>
      </c>
      <c r="S442" s="11">
        <v>1397715000</v>
      </c>
      <c r="T442" s="11">
        <f t="shared" ca="1" si="24"/>
        <v>69.323764080100119</v>
      </c>
      <c r="U442">
        <v>1955</v>
      </c>
      <c r="V442">
        <v>3</v>
      </c>
      <c r="W442">
        <v>1</v>
      </c>
      <c r="X442" s="3">
        <f t="shared" si="25"/>
        <v>20149</v>
      </c>
      <c r="Y442" s="3">
        <f t="shared" ca="1" si="27"/>
        <v>45470</v>
      </c>
    </row>
    <row r="443" spans="1:25" x14ac:dyDescent="0.6">
      <c r="A443">
        <v>466</v>
      </c>
      <c r="B443" t="s">
        <v>351</v>
      </c>
      <c r="C443" t="s">
        <v>1686</v>
      </c>
      <c r="D443" t="s">
        <v>158</v>
      </c>
      <c r="E443" t="s">
        <v>959</v>
      </c>
      <c r="F443" t="s">
        <v>517</v>
      </c>
      <c r="G443" t="s">
        <v>351</v>
      </c>
      <c r="H443" t="b">
        <v>1</v>
      </c>
      <c r="I443" t="s">
        <v>1796</v>
      </c>
      <c r="J443" t="s">
        <v>1687</v>
      </c>
      <c r="K443" t="s">
        <v>1541</v>
      </c>
      <c r="L443" t="str">
        <f t="shared" si="26"/>
        <v>Wolfgang  Marguerre</v>
      </c>
      <c r="M443" s="5">
        <v>5500</v>
      </c>
      <c r="N443" s="9">
        <v>112.85</v>
      </c>
      <c r="O443" s="5">
        <v>3845630030824</v>
      </c>
      <c r="P443" s="9">
        <v>80.900000000000006</v>
      </c>
      <c r="Q443" s="9">
        <v>11.5</v>
      </c>
      <c r="R443" s="9">
        <v>48.8</v>
      </c>
      <c r="S443" s="11">
        <v>83132799</v>
      </c>
      <c r="T443" s="11">
        <f t="shared" ca="1" si="24"/>
        <v>83.063655030800817</v>
      </c>
      <c r="U443">
        <v>1941</v>
      </c>
      <c r="V443">
        <v>6</v>
      </c>
      <c r="W443">
        <v>4</v>
      </c>
      <c r="X443" s="3">
        <f t="shared" si="25"/>
        <v>15131</v>
      </c>
      <c r="Y443" s="3">
        <f t="shared" ca="1" si="27"/>
        <v>45470</v>
      </c>
    </row>
    <row r="444" spans="1:25" x14ac:dyDescent="0.6">
      <c r="A444">
        <v>466</v>
      </c>
      <c r="B444" t="s">
        <v>49</v>
      </c>
      <c r="C444" t="s">
        <v>1688</v>
      </c>
      <c r="D444" t="s">
        <v>158</v>
      </c>
      <c r="E444" t="s">
        <v>1689</v>
      </c>
      <c r="F444" t="s">
        <v>517</v>
      </c>
      <c r="G444" t="s">
        <v>49</v>
      </c>
      <c r="H444" t="b">
        <v>0</v>
      </c>
      <c r="I444" t="s">
        <v>1796</v>
      </c>
      <c r="J444" t="s">
        <v>1690</v>
      </c>
      <c r="K444" t="s">
        <v>1691</v>
      </c>
      <c r="L444" t="str">
        <f t="shared" si="26"/>
        <v>Ludwig  Merckle</v>
      </c>
      <c r="M444" s="5">
        <v>5500</v>
      </c>
      <c r="N444" s="9">
        <v>112.85</v>
      </c>
      <c r="O444" s="5">
        <v>3845630030824</v>
      </c>
      <c r="P444" s="9">
        <v>80.900000000000006</v>
      </c>
      <c r="Q444" s="9">
        <v>11.5</v>
      </c>
      <c r="R444" s="9">
        <v>48.8</v>
      </c>
      <c r="S444" s="11">
        <v>83132799</v>
      </c>
      <c r="T444" s="11">
        <f t="shared" ca="1" si="24"/>
        <v>59.485284052019168</v>
      </c>
      <c r="U444">
        <v>1965</v>
      </c>
      <c r="V444">
        <v>1</v>
      </c>
      <c r="W444">
        <v>1</v>
      </c>
      <c r="X444" s="3">
        <f t="shared" si="25"/>
        <v>23743</v>
      </c>
      <c r="Y444" s="3">
        <f t="shared" ca="1" si="27"/>
        <v>45470</v>
      </c>
    </row>
    <row r="445" spans="1:25" x14ac:dyDescent="0.6">
      <c r="A445">
        <v>466</v>
      </c>
      <c r="B445" t="s">
        <v>250</v>
      </c>
      <c r="C445" t="s">
        <v>1692</v>
      </c>
      <c r="D445" t="s">
        <v>32</v>
      </c>
      <c r="E445" t="s">
        <v>1693</v>
      </c>
      <c r="F445" t="s">
        <v>1171</v>
      </c>
      <c r="G445" t="s">
        <v>250</v>
      </c>
      <c r="H445" t="b">
        <v>1</v>
      </c>
      <c r="I445" t="s">
        <v>1796</v>
      </c>
      <c r="J445" t="s">
        <v>1172</v>
      </c>
      <c r="K445" t="s">
        <v>1694</v>
      </c>
      <c r="L445" t="str">
        <f t="shared" si="26"/>
        <v>Mitchell  Rales</v>
      </c>
      <c r="M445" s="5">
        <v>5500</v>
      </c>
      <c r="N445" s="9">
        <v>117.24</v>
      </c>
      <c r="O445" s="5">
        <v>21427700000000</v>
      </c>
      <c r="P445" s="9">
        <v>78.5</v>
      </c>
      <c r="Q445" s="9">
        <v>9.6</v>
      </c>
      <c r="R445" s="9">
        <v>36.6</v>
      </c>
      <c r="S445" s="11">
        <v>328239523</v>
      </c>
      <c r="T445" s="11">
        <f t="shared" ca="1" si="24"/>
        <v>67.847399119152485</v>
      </c>
      <c r="U445">
        <v>1956</v>
      </c>
      <c r="V445">
        <v>8</v>
      </c>
      <c r="W445">
        <v>21</v>
      </c>
      <c r="X445" s="3">
        <f t="shared" si="25"/>
        <v>20688</v>
      </c>
      <c r="Y445" s="3">
        <f t="shared" ca="1" si="27"/>
        <v>45470</v>
      </c>
    </row>
    <row r="446" spans="1:25" x14ac:dyDescent="0.6">
      <c r="A446">
        <v>466</v>
      </c>
      <c r="B446" t="s">
        <v>59</v>
      </c>
      <c r="C446" t="s">
        <v>1695</v>
      </c>
      <c r="D446" t="s">
        <v>32</v>
      </c>
      <c r="E446" t="s">
        <v>1696</v>
      </c>
      <c r="F446" t="s">
        <v>985</v>
      </c>
      <c r="G446" t="s">
        <v>59</v>
      </c>
      <c r="H446" t="b">
        <v>0</v>
      </c>
      <c r="I446" t="s">
        <v>1797</v>
      </c>
      <c r="J446" t="s">
        <v>1697</v>
      </c>
      <c r="K446" t="s">
        <v>1698</v>
      </c>
      <c r="L446" t="str">
        <f t="shared" si="26"/>
        <v>Katharine  Rayner</v>
      </c>
      <c r="M446" s="5">
        <v>5500</v>
      </c>
      <c r="N446" s="9">
        <v>117.24</v>
      </c>
      <c r="O446" s="5">
        <v>21427700000000</v>
      </c>
      <c r="P446" s="9">
        <v>78.5</v>
      </c>
      <c r="Q446" s="9">
        <v>9.6</v>
      </c>
      <c r="R446" s="9">
        <v>36.6</v>
      </c>
      <c r="S446" s="11">
        <v>328239523</v>
      </c>
      <c r="T446" s="11">
        <f t="shared" ca="1" si="24"/>
        <v>79.455167693360707</v>
      </c>
      <c r="U446">
        <v>1945</v>
      </c>
      <c r="V446">
        <v>1</v>
      </c>
      <c r="W446">
        <v>12</v>
      </c>
      <c r="X446" s="3">
        <f t="shared" si="25"/>
        <v>16449</v>
      </c>
      <c r="Y446" s="3">
        <f t="shared" ca="1" si="27"/>
        <v>45470</v>
      </c>
    </row>
    <row r="447" spans="1:25" x14ac:dyDescent="0.6">
      <c r="A447">
        <v>466</v>
      </c>
      <c r="B447" t="s">
        <v>49</v>
      </c>
      <c r="C447" t="s">
        <v>1699</v>
      </c>
      <c r="D447" t="s">
        <v>32</v>
      </c>
      <c r="E447" t="s">
        <v>61</v>
      </c>
      <c r="F447" t="s">
        <v>204</v>
      </c>
      <c r="G447" t="s">
        <v>49</v>
      </c>
      <c r="H447" t="b">
        <v>1</v>
      </c>
      <c r="I447" t="s">
        <v>1796</v>
      </c>
      <c r="J447" t="s">
        <v>1700</v>
      </c>
      <c r="K447" t="s">
        <v>1701</v>
      </c>
      <c r="L447" t="str">
        <f t="shared" si="26"/>
        <v>Paul  Singer</v>
      </c>
      <c r="M447" s="5">
        <v>5500</v>
      </c>
      <c r="N447" s="9">
        <v>117.24</v>
      </c>
      <c r="O447" s="5">
        <v>21427700000000</v>
      </c>
      <c r="P447" s="9">
        <v>78.5</v>
      </c>
      <c r="Q447" s="9">
        <v>9.6</v>
      </c>
      <c r="R447" s="9">
        <v>36.6</v>
      </c>
      <c r="S447" s="11">
        <v>328239523</v>
      </c>
      <c r="T447" s="11">
        <f t="shared" ca="1" si="24"/>
        <v>79.844656256337458</v>
      </c>
      <c r="U447">
        <v>1944</v>
      </c>
      <c r="V447">
        <v>8</v>
      </c>
      <c r="W447">
        <v>22</v>
      </c>
      <c r="X447" s="3">
        <f t="shared" si="25"/>
        <v>16306</v>
      </c>
      <c r="Y447" s="3">
        <f t="shared" ca="1" si="27"/>
        <v>45470</v>
      </c>
    </row>
    <row r="448" spans="1:25" x14ac:dyDescent="0.6">
      <c r="A448">
        <v>466</v>
      </c>
      <c r="B448" t="s">
        <v>351</v>
      </c>
      <c r="C448" t="s">
        <v>1702</v>
      </c>
      <c r="D448" t="s">
        <v>680</v>
      </c>
      <c r="E448" t="s">
        <v>1703</v>
      </c>
      <c r="F448" t="s">
        <v>1704</v>
      </c>
      <c r="G448" t="s">
        <v>351</v>
      </c>
      <c r="H448" t="b">
        <v>1</v>
      </c>
      <c r="I448" t="s">
        <v>1796</v>
      </c>
      <c r="J448" t="s">
        <v>1705</v>
      </c>
      <c r="K448" t="s">
        <v>1706</v>
      </c>
      <c r="L448" t="str">
        <f t="shared" si="26"/>
        <v>Sergio  Stevanato</v>
      </c>
      <c r="M448" s="5">
        <v>5500</v>
      </c>
      <c r="N448" s="9">
        <v>110.62</v>
      </c>
      <c r="O448" s="5">
        <v>2001244392042</v>
      </c>
      <c r="P448" s="9">
        <v>82.9</v>
      </c>
      <c r="Q448" s="9">
        <v>24.3</v>
      </c>
      <c r="R448" s="9">
        <v>59.1</v>
      </c>
      <c r="S448" s="11">
        <v>60297396</v>
      </c>
      <c r="T448" s="11">
        <f t="shared" ca="1" si="24"/>
        <v>81.271743848285539</v>
      </c>
      <c r="U448">
        <v>1943</v>
      </c>
      <c r="V448">
        <v>3</v>
      </c>
      <c r="W448">
        <v>20</v>
      </c>
      <c r="X448" s="3">
        <f t="shared" si="25"/>
        <v>15785</v>
      </c>
      <c r="Y448" s="3">
        <f t="shared" ca="1" si="27"/>
        <v>45470</v>
      </c>
    </row>
    <row r="449" spans="1:25" x14ac:dyDescent="0.6">
      <c r="A449">
        <v>466</v>
      </c>
      <c r="B449" t="s">
        <v>59</v>
      </c>
      <c r="C449" t="s">
        <v>1707</v>
      </c>
      <c r="D449" t="s">
        <v>32</v>
      </c>
      <c r="E449" t="s">
        <v>1708</v>
      </c>
      <c r="F449" t="s">
        <v>985</v>
      </c>
      <c r="G449" t="s">
        <v>59</v>
      </c>
      <c r="H449" t="b">
        <v>0</v>
      </c>
      <c r="I449" t="s">
        <v>1797</v>
      </c>
      <c r="J449" t="s">
        <v>1709</v>
      </c>
      <c r="K449" t="s">
        <v>1710</v>
      </c>
      <c r="L449" t="str">
        <f t="shared" si="26"/>
        <v>Margaretta  Taylor</v>
      </c>
      <c r="M449" s="5">
        <v>5500</v>
      </c>
      <c r="N449" s="9">
        <v>117.24</v>
      </c>
      <c r="O449" s="5">
        <v>21427700000000</v>
      </c>
      <c r="P449" s="9">
        <v>78.5</v>
      </c>
      <c r="Q449" s="9">
        <v>9.6</v>
      </c>
      <c r="R449" s="9">
        <v>36.6</v>
      </c>
      <c r="S449" s="11">
        <v>328239523</v>
      </c>
      <c r="T449" s="11">
        <f t="shared" ca="1" si="24"/>
        <v>82.200554162818307</v>
      </c>
      <c r="U449">
        <v>1942</v>
      </c>
      <c r="V449">
        <v>4</v>
      </c>
      <c r="W449">
        <v>15</v>
      </c>
      <c r="X449" s="3">
        <f t="shared" si="25"/>
        <v>15446</v>
      </c>
      <c r="Y449" s="3">
        <f t="shared" ca="1" si="27"/>
        <v>45470</v>
      </c>
    </row>
    <row r="450" spans="1:25" x14ac:dyDescent="0.6">
      <c r="A450">
        <v>466</v>
      </c>
      <c r="B450" t="s">
        <v>38</v>
      </c>
      <c r="C450" t="s">
        <v>1711</v>
      </c>
      <c r="D450" t="s">
        <v>274</v>
      </c>
      <c r="E450" t="s">
        <v>607</v>
      </c>
      <c r="F450" t="s">
        <v>731</v>
      </c>
      <c r="G450" t="s">
        <v>38</v>
      </c>
      <c r="H450" t="b">
        <v>1</v>
      </c>
      <c r="I450" t="s">
        <v>1796</v>
      </c>
      <c r="J450" t="s">
        <v>1712</v>
      </c>
      <c r="K450" t="s">
        <v>925</v>
      </c>
      <c r="L450" t="str">
        <f t="shared" si="26"/>
        <v>Richard  White</v>
      </c>
      <c r="M450" s="5">
        <v>5500</v>
      </c>
      <c r="N450" s="9">
        <v>119.8</v>
      </c>
      <c r="O450" s="5">
        <v>1392680589329</v>
      </c>
      <c r="P450" s="9">
        <v>82.7</v>
      </c>
      <c r="Q450" s="9">
        <v>23</v>
      </c>
      <c r="R450" s="9">
        <v>47.4</v>
      </c>
      <c r="S450" s="11">
        <v>25766605</v>
      </c>
      <c r="T450" s="11">
        <f t="shared" ref="T450:T476" ca="1" si="28">YEARFRAC(X450,Y450,1)</f>
        <v>69.23889236545682</v>
      </c>
      <c r="U450">
        <v>1955</v>
      </c>
      <c r="V450">
        <v>4</v>
      </c>
      <c r="W450">
        <v>1</v>
      </c>
      <c r="X450" s="3">
        <f t="shared" ref="X450:X513" si="29">DATE(U450,V450,W450)</f>
        <v>20180</v>
      </c>
      <c r="Y450" s="3">
        <f t="shared" ca="1" si="27"/>
        <v>45470</v>
      </c>
    </row>
    <row r="451" spans="1:25" x14ac:dyDescent="0.6">
      <c r="A451">
        <v>466</v>
      </c>
      <c r="B451" t="s">
        <v>72</v>
      </c>
      <c r="C451" t="s">
        <v>1713</v>
      </c>
      <c r="D451" t="s">
        <v>105</v>
      </c>
      <c r="E451" t="s">
        <v>153</v>
      </c>
      <c r="F451" t="s">
        <v>1653</v>
      </c>
      <c r="G451" t="s">
        <v>72</v>
      </c>
      <c r="H451" t="b">
        <v>1</v>
      </c>
      <c r="I451" t="s">
        <v>1797</v>
      </c>
      <c r="J451" t="s">
        <v>725</v>
      </c>
      <c r="K451" t="s">
        <v>1714</v>
      </c>
      <c r="L451" t="str">
        <f t="shared" ref="L451:L476" si="30">_xlfn.CONCAT(K451, "  ",J451)</f>
        <v>Yan  Zhao</v>
      </c>
      <c r="M451" s="5">
        <v>5500</v>
      </c>
      <c r="N451" s="9">
        <v>125.08</v>
      </c>
      <c r="O451" s="5">
        <v>19910000000000</v>
      </c>
      <c r="P451" s="9">
        <v>77</v>
      </c>
      <c r="Q451" s="9">
        <v>9.4</v>
      </c>
      <c r="R451" s="9">
        <v>59.2</v>
      </c>
      <c r="S451" s="11">
        <v>1397715000</v>
      </c>
      <c r="T451" s="11">
        <f t="shared" ca="1" si="28"/>
        <v>57.485296200141612</v>
      </c>
      <c r="U451">
        <v>1967</v>
      </c>
      <c r="V451">
        <v>1</v>
      </c>
      <c r="W451">
        <v>1</v>
      </c>
      <c r="X451" s="3">
        <f t="shared" si="29"/>
        <v>24473</v>
      </c>
      <c r="Y451" s="3">
        <f t="shared" ref="Y451:Y476" ca="1" si="31">TODAY()</f>
        <v>45470</v>
      </c>
    </row>
    <row r="452" spans="1:25" x14ac:dyDescent="0.6">
      <c r="A452">
        <v>486</v>
      </c>
      <c r="B452" t="s">
        <v>21</v>
      </c>
      <c r="C452" t="s">
        <v>1715</v>
      </c>
      <c r="D452" t="s">
        <v>680</v>
      </c>
      <c r="E452" t="s">
        <v>681</v>
      </c>
      <c r="F452" t="s">
        <v>165</v>
      </c>
      <c r="G452" t="s">
        <v>21</v>
      </c>
      <c r="H452" t="b">
        <v>1</v>
      </c>
      <c r="I452" t="s">
        <v>1796</v>
      </c>
      <c r="J452" t="s">
        <v>1716</v>
      </c>
      <c r="K452" t="s">
        <v>1717</v>
      </c>
      <c r="L452" t="str">
        <f t="shared" si="30"/>
        <v>Patrizio  Bertelli</v>
      </c>
      <c r="M452" s="5">
        <v>5400</v>
      </c>
      <c r="N452" s="9">
        <v>110.62</v>
      </c>
      <c r="O452" s="5">
        <v>2001244392042</v>
      </c>
      <c r="P452" s="9">
        <v>82.9</v>
      </c>
      <c r="Q452" s="9">
        <v>24.3</v>
      </c>
      <c r="R452" s="9">
        <v>59.1</v>
      </c>
      <c r="S452" s="11">
        <v>60297396</v>
      </c>
      <c r="T452" s="11">
        <f t="shared" ca="1" si="28"/>
        <v>78.485288511523137</v>
      </c>
      <c r="U452">
        <v>1946</v>
      </c>
      <c r="V452">
        <v>1</v>
      </c>
      <c r="W452">
        <v>1</v>
      </c>
      <c r="X452" s="3">
        <f t="shared" si="29"/>
        <v>16803</v>
      </c>
      <c r="Y452" s="3">
        <f t="shared" ca="1" si="31"/>
        <v>45470</v>
      </c>
    </row>
    <row r="453" spans="1:25" x14ac:dyDescent="0.6">
      <c r="A453">
        <v>486</v>
      </c>
      <c r="B453" t="s">
        <v>250</v>
      </c>
      <c r="C453" t="s">
        <v>1718</v>
      </c>
      <c r="D453" t="s">
        <v>74</v>
      </c>
      <c r="E453" t="s">
        <v>75</v>
      </c>
      <c r="F453" t="s">
        <v>556</v>
      </c>
      <c r="G453" t="s">
        <v>250</v>
      </c>
      <c r="H453" t="b">
        <v>0</v>
      </c>
      <c r="I453" t="s">
        <v>1796</v>
      </c>
      <c r="J453" t="s">
        <v>1719</v>
      </c>
      <c r="K453" t="s">
        <v>1720</v>
      </c>
      <c r="L453" t="str">
        <f t="shared" si="30"/>
        <v>Mahendra  Choksi</v>
      </c>
      <c r="M453" s="5">
        <v>5400</v>
      </c>
      <c r="N453" s="9">
        <v>180.44</v>
      </c>
      <c r="O453" s="5">
        <v>2611000000000</v>
      </c>
      <c r="P453" s="9">
        <v>69.400000000000006</v>
      </c>
      <c r="Q453" s="9">
        <v>11.2</v>
      </c>
      <c r="R453" s="9">
        <v>49.7</v>
      </c>
      <c r="S453" s="11">
        <v>1366417754</v>
      </c>
      <c r="T453" s="11">
        <f t="shared" ca="1" si="28"/>
        <v>83.189596167008901</v>
      </c>
      <c r="U453">
        <v>1941</v>
      </c>
      <c r="V453">
        <v>4</v>
      </c>
      <c r="W453">
        <v>19</v>
      </c>
      <c r="X453" s="3">
        <f t="shared" si="29"/>
        <v>15085</v>
      </c>
      <c r="Y453" s="3">
        <f t="shared" ca="1" si="31"/>
        <v>45470</v>
      </c>
    </row>
    <row r="454" spans="1:25" x14ac:dyDescent="0.6">
      <c r="A454">
        <v>486</v>
      </c>
      <c r="B454" t="s">
        <v>49</v>
      </c>
      <c r="C454" t="s">
        <v>1721</v>
      </c>
      <c r="D454" t="s">
        <v>32</v>
      </c>
      <c r="E454" t="s">
        <v>1722</v>
      </c>
      <c r="F454" t="s">
        <v>1723</v>
      </c>
      <c r="G454" t="s">
        <v>49</v>
      </c>
      <c r="H454" t="b">
        <v>0</v>
      </c>
      <c r="I454" t="s">
        <v>1796</v>
      </c>
      <c r="J454" t="s">
        <v>1724</v>
      </c>
      <c r="K454" t="s">
        <v>1725</v>
      </c>
      <c r="L454" t="str">
        <f t="shared" si="30"/>
        <v>Mat  Ishbia</v>
      </c>
      <c r="M454" s="5">
        <v>5400</v>
      </c>
      <c r="N454" s="9">
        <v>117.24</v>
      </c>
      <c r="O454" s="5">
        <v>21427700000000</v>
      </c>
      <c r="P454" s="9">
        <v>78.5</v>
      </c>
      <c r="Q454" s="9">
        <v>9.6</v>
      </c>
      <c r="R454" s="9">
        <v>36.6</v>
      </c>
      <c r="S454" s="11">
        <v>328239523</v>
      </c>
      <c r="T454" s="11">
        <f t="shared" ca="1" si="28"/>
        <v>44.471618908559961</v>
      </c>
      <c r="U454">
        <v>1980</v>
      </c>
      <c r="V454">
        <v>1</v>
      </c>
      <c r="W454">
        <v>6</v>
      </c>
      <c r="X454" s="3">
        <f t="shared" si="29"/>
        <v>29226</v>
      </c>
      <c r="Y454" s="3">
        <f t="shared" ca="1" si="31"/>
        <v>45470</v>
      </c>
    </row>
    <row r="455" spans="1:25" x14ac:dyDescent="0.6">
      <c r="A455">
        <v>486</v>
      </c>
      <c r="B455" t="s">
        <v>38</v>
      </c>
      <c r="C455" t="s">
        <v>1726</v>
      </c>
      <c r="D455" t="s">
        <v>555</v>
      </c>
      <c r="E455" t="s">
        <v>555</v>
      </c>
      <c r="F455" t="s">
        <v>1568</v>
      </c>
      <c r="G455" t="s">
        <v>38</v>
      </c>
      <c r="H455" t="b">
        <v>1</v>
      </c>
      <c r="I455" t="s">
        <v>1796</v>
      </c>
      <c r="J455" t="s">
        <v>1727</v>
      </c>
      <c r="K455" t="s">
        <v>1728</v>
      </c>
      <c r="L455" t="str">
        <f t="shared" si="30"/>
        <v>Leo  Koguan</v>
      </c>
      <c r="M455" s="5">
        <v>5400</v>
      </c>
      <c r="N455" s="9">
        <v>114.41</v>
      </c>
      <c r="O455" s="5">
        <v>372062527489</v>
      </c>
      <c r="P455" s="9">
        <v>83.1</v>
      </c>
      <c r="Q455" s="9">
        <v>13.1</v>
      </c>
      <c r="R455" s="9">
        <v>21</v>
      </c>
      <c r="S455" s="11">
        <v>5703569</v>
      </c>
      <c r="T455" s="11">
        <f t="shared" ca="1" si="28"/>
        <v>69.362093241551932</v>
      </c>
      <c r="U455">
        <v>1955</v>
      </c>
      <c r="V455">
        <v>2</v>
      </c>
      <c r="W455">
        <v>15</v>
      </c>
      <c r="X455" s="3">
        <f t="shared" si="29"/>
        <v>20135</v>
      </c>
      <c r="Y455" s="3">
        <f t="shared" ca="1" si="31"/>
        <v>45470</v>
      </c>
    </row>
    <row r="456" spans="1:25" x14ac:dyDescent="0.6">
      <c r="A456">
        <v>486</v>
      </c>
      <c r="B456" t="s">
        <v>72</v>
      </c>
      <c r="C456" t="s">
        <v>1729</v>
      </c>
      <c r="D456" t="s">
        <v>105</v>
      </c>
      <c r="E456" t="s">
        <v>1730</v>
      </c>
      <c r="F456" t="s">
        <v>1731</v>
      </c>
      <c r="G456" t="s">
        <v>72</v>
      </c>
      <c r="H456" t="b">
        <v>1</v>
      </c>
      <c r="I456" t="s">
        <v>1796</v>
      </c>
      <c r="J456" t="s">
        <v>1732</v>
      </c>
      <c r="K456" t="s">
        <v>1733</v>
      </c>
      <c r="L456" t="str">
        <f t="shared" si="30"/>
        <v>Hangen  Miao</v>
      </c>
      <c r="M456" s="5">
        <v>5400</v>
      </c>
      <c r="N456" s="9">
        <v>125.08</v>
      </c>
      <c r="O456" s="5">
        <v>19910000000000</v>
      </c>
      <c r="P456" s="9">
        <v>77</v>
      </c>
      <c r="Q456" s="9">
        <v>9.4</v>
      </c>
      <c r="R456" s="9">
        <v>59.2</v>
      </c>
      <c r="S456" s="11">
        <v>1397715000</v>
      </c>
      <c r="T456" s="11">
        <f t="shared" ca="1" si="28"/>
        <v>59.485284052019168</v>
      </c>
      <c r="U456">
        <v>1965</v>
      </c>
      <c r="V456">
        <v>1</v>
      </c>
      <c r="W456">
        <v>1</v>
      </c>
      <c r="X456" s="3">
        <f t="shared" si="29"/>
        <v>23743</v>
      </c>
      <c r="Y456" s="3">
        <f t="shared" ca="1" si="31"/>
        <v>45470</v>
      </c>
    </row>
    <row r="457" spans="1:25" x14ac:dyDescent="0.6">
      <c r="A457">
        <v>486</v>
      </c>
      <c r="B457" t="s">
        <v>250</v>
      </c>
      <c r="C457" t="s">
        <v>1734</v>
      </c>
      <c r="D457" t="s">
        <v>170</v>
      </c>
      <c r="E457" t="s">
        <v>1735</v>
      </c>
      <c r="F457" t="s">
        <v>1736</v>
      </c>
      <c r="G457" t="s">
        <v>250</v>
      </c>
      <c r="H457" t="b">
        <v>1</v>
      </c>
      <c r="I457" t="s">
        <v>1796</v>
      </c>
      <c r="J457" t="s">
        <v>1737</v>
      </c>
      <c r="K457" t="s">
        <v>64</v>
      </c>
      <c r="L457" t="str">
        <f t="shared" si="30"/>
        <v>Michael  Pieper</v>
      </c>
      <c r="M457" s="5">
        <v>5400</v>
      </c>
      <c r="N457" s="9">
        <v>99.55</v>
      </c>
      <c r="O457" s="5">
        <v>703082435360</v>
      </c>
      <c r="P457" s="9">
        <v>83.6</v>
      </c>
      <c r="Q457" s="9">
        <v>10.1</v>
      </c>
      <c r="R457" s="9">
        <v>28.8</v>
      </c>
      <c r="S457" s="11">
        <v>8574832</v>
      </c>
      <c r="T457" s="11">
        <f t="shared" ca="1" si="28"/>
        <v>78.38946456420031</v>
      </c>
      <c r="U457">
        <v>1946</v>
      </c>
      <c r="V457">
        <v>2</v>
      </c>
      <c r="W457">
        <v>5</v>
      </c>
      <c r="X457" s="3">
        <f t="shared" si="29"/>
        <v>16838</v>
      </c>
      <c r="Y457" s="3">
        <f t="shared" ca="1" si="31"/>
        <v>45470</v>
      </c>
    </row>
    <row r="458" spans="1:25" x14ac:dyDescent="0.6">
      <c r="A458">
        <v>486</v>
      </c>
      <c r="B458" t="s">
        <v>21</v>
      </c>
      <c r="C458" t="s">
        <v>1738</v>
      </c>
      <c r="D458" t="s">
        <v>680</v>
      </c>
      <c r="E458" t="s">
        <v>681</v>
      </c>
      <c r="F458" t="s">
        <v>165</v>
      </c>
      <c r="G458" t="s">
        <v>21</v>
      </c>
      <c r="H458" t="b">
        <v>0</v>
      </c>
      <c r="I458" t="s">
        <v>1797</v>
      </c>
      <c r="J458" t="s">
        <v>1739</v>
      </c>
      <c r="K458" t="s">
        <v>1740</v>
      </c>
      <c r="L458" t="str">
        <f t="shared" si="30"/>
        <v>Miuccia  Prada</v>
      </c>
      <c r="M458" s="5">
        <v>5400</v>
      </c>
      <c r="N458" s="9">
        <v>110.62</v>
      </c>
      <c r="O458" s="5">
        <v>2001244392042</v>
      </c>
      <c r="P458" s="9">
        <v>82.9</v>
      </c>
      <c r="Q458" s="9">
        <v>24.3</v>
      </c>
      <c r="R458" s="9">
        <v>59.1</v>
      </c>
      <c r="S458" s="11">
        <v>60297396</v>
      </c>
      <c r="T458" s="11">
        <f t="shared" ca="1" si="28"/>
        <v>75.132101300479121</v>
      </c>
      <c r="U458">
        <v>1949</v>
      </c>
      <c r="V458">
        <v>5</v>
      </c>
      <c r="W458">
        <v>10</v>
      </c>
      <c r="X458" s="3">
        <f t="shared" si="29"/>
        <v>18028</v>
      </c>
      <c r="Y458" s="3">
        <f t="shared" ca="1" si="31"/>
        <v>45470</v>
      </c>
    </row>
    <row r="459" spans="1:25" x14ac:dyDescent="0.6">
      <c r="A459">
        <v>486</v>
      </c>
      <c r="B459" t="s">
        <v>21</v>
      </c>
      <c r="C459" t="s">
        <v>1741</v>
      </c>
      <c r="D459" t="s">
        <v>158</v>
      </c>
      <c r="E459" t="s">
        <v>1742</v>
      </c>
      <c r="F459" t="s">
        <v>1743</v>
      </c>
      <c r="G459" t="s">
        <v>21</v>
      </c>
      <c r="H459" t="b">
        <v>0</v>
      </c>
      <c r="I459" t="s">
        <v>1796</v>
      </c>
      <c r="J459" t="s">
        <v>1744</v>
      </c>
      <c r="K459" t="s">
        <v>1541</v>
      </c>
      <c r="L459" t="str">
        <f t="shared" si="30"/>
        <v>Wolfgang  Reimann</v>
      </c>
      <c r="M459" s="5">
        <v>5400</v>
      </c>
      <c r="N459" s="9">
        <v>112.85</v>
      </c>
      <c r="O459" s="5">
        <v>3845630030824</v>
      </c>
      <c r="P459" s="9">
        <v>80.900000000000006</v>
      </c>
      <c r="Q459" s="9">
        <v>11.5</v>
      </c>
      <c r="R459" s="9">
        <v>48.8</v>
      </c>
      <c r="S459" s="11">
        <v>83132799</v>
      </c>
      <c r="T459" s="11">
        <f t="shared" ca="1" si="28"/>
        <v>71.726935193519353</v>
      </c>
      <c r="U459">
        <v>1952</v>
      </c>
      <c r="V459">
        <v>10</v>
      </c>
      <c r="W459">
        <v>4</v>
      </c>
      <c r="X459" s="3">
        <f t="shared" si="29"/>
        <v>19271</v>
      </c>
      <c r="Y459" s="3">
        <f t="shared" ca="1" si="31"/>
        <v>45470</v>
      </c>
    </row>
    <row r="460" spans="1:25" x14ac:dyDescent="0.6">
      <c r="A460">
        <v>486</v>
      </c>
      <c r="B460" t="s">
        <v>21</v>
      </c>
      <c r="C460" t="s">
        <v>1745</v>
      </c>
      <c r="D460" t="s">
        <v>158</v>
      </c>
      <c r="E460" t="s">
        <v>1440</v>
      </c>
      <c r="F460" t="s">
        <v>1743</v>
      </c>
      <c r="G460" t="s">
        <v>21</v>
      </c>
      <c r="H460" t="b">
        <v>0</v>
      </c>
      <c r="I460" t="s">
        <v>1796</v>
      </c>
      <c r="J460" t="s">
        <v>1746</v>
      </c>
      <c r="K460" t="s">
        <v>1747</v>
      </c>
      <c r="L460" t="str">
        <f t="shared" si="30"/>
        <v>Matthias  Reimann-Andersen</v>
      </c>
      <c r="M460" s="5">
        <v>5400</v>
      </c>
      <c r="N460" s="9">
        <v>112.85</v>
      </c>
      <c r="O460" s="5">
        <v>3845630030824</v>
      </c>
      <c r="P460" s="9">
        <v>80.900000000000006</v>
      </c>
      <c r="Q460" s="9">
        <v>11.5</v>
      </c>
      <c r="R460" s="9">
        <v>48.8</v>
      </c>
      <c r="S460" s="11">
        <v>83132799</v>
      </c>
      <c r="T460" s="11">
        <f t="shared" ca="1" si="28"/>
        <v>59.244353182751539</v>
      </c>
      <c r="U460">
        <v>1965</v>
      </c>
      <c r="V460">
        <v>3</v>
      </c>
      <c r="W460">
        <v>30</v>
      </c>
      <c r="X460" s="3">
        <f t="shared" si="29"/>
        <v>23831</v>
      </c>
      <c r="Y460" s="3">
        <f t="shared" ca="1" si="31"/>
        <v>45470</v>
      </c>
    </row>
    <row r="461" spans="1:25" x14ac:dyDescent="0.6">
      <c r="A461">
        <v>486</v>
      </c>
      <c r="B461" t="s">
        <v>21</v>
      </c>
      <c r="C461" t="s">
        <v>1748</v>
      </c>
      <c r="D461" t="s">
        <v>208</v>
      </c>
      <c r="E461" t="s">
        <v>1081</v>
      </c>
      <c r="F461" t="s">
        <v>1743</v>
      </c>
      <c r="G461" t="s">
        <v>21</v>
      </c>
      <c r="H461" t="b">
        <v>0</v>
      </c>
      <c r="I461" t="s">
        <v>1796</v>
      </c>
      <c r="J461" t="s">
        <v>1746</v>
      </c>
      <c r="K461" t="s">
        <v>316</v>
      </c>
      <c r="L461" t="str">
        <f t="shared" si="30"/>
        <v>Stefan  Reimann-Andersen</v>
      </c>
      <c r="M461" s="5">
        <v>5400</v>
      </c>
      <c r="N461" s="9">
        <v>118.06</v>
      </c>
      <c r="O461" s="5">
        <v>446314739528</v>
      </c>
      <c r="P461" s="9">
        <v>81.599999999999994</v>
      </c>
      <c r="Q461" s="9">
        <v>25.4</v>
      </c>
      <c r="R461" s="9">
        <v>51.4</v>
      </c>
      <c r="S461" s="11">
        <v>8877067</v>
      </c>
      <c r="T461" s="11">
        <f t="shared" ca="1" si="28"/>
        <v>60.95690188112691</v>
      </c>
      <c r="U461">
        <v>1963</v>
      </c>
      <c r="V461">
        <v>7</v>
      </c>
      <c r="W461">
        <v>13</v>
      </c>
      <c r="X461" s="3">
        <f t="shared" si="29"/>
        <v>23205</v>
      </c>
      <c r="Y461" s="3">
        <f t="shared" ca="1" si="31"/>
        <v>45470</v>
      </c>
    </row>
    <row r="462" spans="1:25" x14ac:dyDescent="0.6">
      <c r="A462">
        <v>486</v>
      </c>
      <c r="B462" t="s">
        <v>21</v>
      </c>
      <c r="C462" t="s">
        <v>1749</v>
      </c>
      <c r="D462" t="s">
        <v>208</v>
      </c>
      <c r="E462" t="s">
        <v>1081</v>
      </c>
      <c r="F462" t="s">
        <v>1743</v>
      </c>
      <c r="G462" t="s">
        <v>21</v>
      </c>
      <c r="H462" t="b">
        <v>0</v>
      </c>
      <c r="I462" t="s">
        <v>1797</v>
      </c>
      <c r="J462" t="s">
        <v>1750</v>
      </c>
      <c r="K462" t="s">
        <v>1751</v>
      </c>
      <c r="L462" t="str">
        <f t="shared" si="30"/>
        <v>Renate  Reimann-Haas</v>
      </c>
      <c r="M462" s="5">
        <v>5400</v>
      </c>
      <c r="N462" s="9">
        <v>118.06</v>
      </c>
      <c r="O462" s="5">
        <v>446314739528</v>
      </c>
      <c r="P462" s="9">
        <v>81.599999999999994</v>
      </c>
      <c r="Q462" s="9">
        <v>25.4</v>
      </c>
      <c r="R462" s="9">
        <v>51.4</v>
      </c>
      <c r="S462" s="11">
        <v>8877067</v>
      </c>
      <c r="T462" s="11">
        <f t="shared" ca="1" si="28"/>
        <v>72.718709534203995</v>
      </c>
      <c r="U462">
        <v>1951</v>
      </c>
      <c r="V462">
        <v>10</v>
      </c>
      <c r="W462">
        <v>8</v>
      </c>
      <c r="X462" s="3">
        <f t="shared" si="29"/>
        <v>18909</v>
      </c>
      <c r="Y462" s="3">
        <f t="shared" ca="1" si="31"/>
        <v>45470</v>
      </c>
    </row>
    <row r="463" spans="1:25" x14ac:dyDescent="0.6">
      <c r="A463">
        <v>497</v>
      </c>
      <c r="B463" t="s">
        <v>49</v>
      </c>
      <c r="C463" t="s">
        <v>1752</v>
      </c>
      <c r="D463" t="s">
        <v>32</v>
      </c>
      <c r="E463" t="s">
        <v>1581</v>
      </c>
      <c r="F463" t="s">
        <v>1584</v>
      </c>
      <c r="G463" t="s">
        <v>49</v>
      </c>
      <c r="H463" t="b">
        <v>1</v>
      </c>
      <c r="I463" t="s">
        <v>1796</v>
      </c>
      <c r="J463" t="s">
        <v>1753</v>
      </c>
      <c r="K463" t="s">
        <v>1754</v>
      </c>
      <c r="L463" t="str">
        <f t="shared" si="30"/>
        <v>Todd  Boehly</v>
      </c>
      <c r="M463" s="5">
        <v>5300</v>
      </c>
      <c r="N463" s="9">
        <v>117.24</v>
      </c>
      <c r="O463" s="5">
        <v>21427700000000</v>
      </c>
      <c r="P463" s="9">
        <v>78.5</v>
      </c>
      <c r="Q463" s="9">
        <v>9.6</v>
      </c>
      <c r="R463" s="9">
        <v>36.6</v>
      </c>
      <c r="S463" s="11">
        <v>328239523</v>
      </c>
      <c r="T463" s="11">
        <f t="shared" ca="1" si="28"/>
        <v>50.767967145790557</v>
      </c>
      <c r="U463">
        <v>1973</v>
      </c>
      <c r="V463">
        <v>9</v>
      </c>
      <c r="W463">
        <v>20</v>
      </c>
      <c r="X463" s="3">
        <f t="shared" si="29"/>
        <v>26927</v>
      </c>
      <c r="Y463" s="3">
        <f t="shared" ca="1" si="31"/>
        <v>45470</v>
      </c>
    </row>
    <row r="464" spans="1:25" x14ac:dyDescent="0.6">
      <c r="A464">
        <v>497</v>
      </c>
      <c r="B464" t="s">
        <v>462</v>
      </c>
      <c r="C464" t="s">
        <v>1755</v>
      </c>
      <c r="D464" t="s">
        <v>32</v>
      </c>
      <c r="E464" t="s">
        <v>831</v>
      </c>
      <c r="F464" t="s">
        <v>465</v>
      </c>
      <c r="G464" t="s">
        <v>462</v>
      </c>
      <c r="H464" t="b">
        <v>1</v>
      </c>
      <c r="I464" t="s">
        <v>1796</v>
      </c>
      <c r="J464" t="s">
        <v>1756</v>
      </c>
      <c r="K464" t="s">
        <v>820</v>
      </c>
      <c r="L464" t="str">
        <f t="shared" si="30"/>
        <v>Rick  Caruso</v>
      </c>
      <c r="M464" s="5">
        <v>5300</v>
      </c>
      <c r="N464" s="9">
        <v>117.24</v>
      </c>
      <c r="O464" s="5">
        <v>21427700000000</v>
      </c>
      <c r="P464" s="9">
        <v>78.5</v>
      </c>
      <c r="Q464" s="9">
        <v>9.6</v>
      </c>
      <c r="R464" s="9">
        <v>36.6</v>
      </c>
      <c r="S464" s="11">
        <v>328239523</v>
      </c>
      <c r="T464" s="11">
        <f t="shared" ca="1" si="28"/>
        <v>65.468867963662007</v>
      </c>
      <c r="U464">
        <v>1959</v>
      </c>
      <c r="V464">
        <v>1</v>
      </c>
      <c r="W464">
        <v>7</v>
      </c>
      <c r="X464" s="3">
        <f t="shared" si="29"/>
        <v>21557</v>
      </c>
      <c r="Y464" s="3">
        <f t="shared" ca="1" si="31"/>
        <v>45470</v>
      </c>
    </row>
    <row r="465" spans="1:25" x14ac:dyDescent="0.6">
      <c r="A465">
        <v>497</v>
      </c>
      <c r="B465" t="s">
        <v>250</v>
      </c>
      <c r="C465" t="s">
        <v>1757</v>
      </c>
      <c r="D465" t="s">
        <v>1758</v>
      </c>
      <c r="E465" t="s">
        <v>1759</v>
      </c>
      <c r="F465" t="s">
        <v>1760</v>
      </c>
      <c r="G465" t="s">
        <v>250</v>
      </c>
      <c r="H465" t="b">
        <v>1</v>
      </c>
      <c r="I465" t="s">
        <v>1796</v>
      </c>
      <c r="J465" t="s">
        <v>1761</v>
      </c>
      <c r="K465" t="s">
        <v>1762</v>
      </c>
      <c r="L465" t="str">
        <f t="shared" si="30"/>
        <v>Ibrahim  Erdemoglu</v>
      </c>
      <c r="M465" s="5">
        <v>5300</v>
      </c>
      <c r="N465" s="9">
        <v>234.44</v>
      </c>
      <c r="O465" s="5">
        <v>754411708203</v>
      </c>
      <c r="P465" s="9">
        <v>77.400000000000006</v>
      </c>
      <c r="Q465" s="9">
        <v>17.899999999999999</v>
      </c>
      <c r="R465" s="9">
        <v>42.3</v>
      </c>
      <c r="S465" s="11">
        <v>83429615</v>
      </c>
      <c r="T465" s="11">
        <f t="shared" ca="1" si="28"/>
        <v>61.751553604797706</v>
      </c>
      <c r="U465">
        <v>1962</v>
      </c>
      <c r="V465">
        <v>9</v>
      </c>
      <c r="W465">
        <v>26</v>
      </c>
      <c r="X465" s="3">
        <f t="shared" si="29"/>
        <v>22915</v>
      </c>
      <c r="Y465" s="3">
        <f t="shared" ca="1" si="31"/>
        <v>45470</v>
      </c>
    </row>
    <row r="466" spans="1:25" x14ac:dyDescent="0.6">
      <c r="A466">
        <v>497</v>
      </c>
      <c r="B466" t="s">
        <v>49</v>
      </c>
      <c r="C466" t="s">
        <v>1764</v>
      </c>
      <c r="D466" t="s">
        <v>32</v>
      </c>
      <c r="E466" t="s">
        <v>1339</v>
      </c>
      <c r="F466" t="s">
        <v>371</v>
      </c>
      <c r="G466" t="s">
        <v>49</v>
      </c>
      <c r="H466" t="b">
        <v>0</v>
      </c>
      <c r="I466" t="s">
        <v>1797</v>
      </c>
      <c r="J466" t="s">
        <v>372</v>
      </c>
      <c r="K466" t="s">
        <v>874</v>
      </c>
      <c r="L466" t="str">
        <f t="shared" si="30"/>
        <v>Elizabeth  Johnson</v>
      </c>
      <c r="M466" s="5">
        <v>5300</v>
      </c>
      <c r="N466" s="9">
        <v>117.24</v>
      </c>
      <c r="O466" s="5">
        <v>21427700000000</v>
      </c>
      <c r="P466" s="9">
        <v>78.5</v>
      </c>
      <c r="Q466" s="9">
        <v>9.6</v>
      </c>
      <c r="R466" s="9">
        <v>36.6</v>
      </c>
      <c r="S466" s="11">
        <v>328239523</v>
      </c>
      <c r="T466" s="11">
        <f t="shared" ca="1" si="28"/>
        <v>61.140333833789633</v>
      </c>
      <c r="U466">
        <v>1963</v>
      </c>
      <c r="V466">
        <v>5</v>
      </c>
      <c r="W466">
        <v>7</v>
      </c>
      <c r="X466" s="3">
        <f t="shared" si="29"/>
        <v>23138</v>
      </c>
      <c r="Y466" s="3">
        <f t="shared" ca="1" si="31"/>
        <v>45470</v>
      </c>
    </row>
    <row r="467" spans="1:25" x14ac:dyDescent="0.6">
      <c r="A467">
        <v>497</v>
      </c>
      <c r="B467" t="s">
        <v>49</v>
      </c>
      <c r="C467" t="s">
        <v>1765</v>
      </c>
      <c r="D467" t="s">
        <v>32</v>
      </c>
      <c r="E467" t="s">
        <v>503</v>
      </c>
      <c r="F467" t="s">
        <v>922</v>
      </c>
      <c r="G467" t="s">
        <v>49</v>
      </c>
      <c r="H467" t="b">
        <v>1</v>
      </c>
      <c r="I467" t="s">
        <v>1796</v>
      </c>
      <c r="J467" t="s">
        <v>1766</v>
      </c>
      <c r="K467" t="s">
        <v>1508</v>
      </c>
      <c r="L467" t="str">
        <f t="shared" si="30"/>
        <v>Douglas  Leone</v>
      </c>
      <c r="M467" s="5">
        <v>5300</v>
      </c>
      <c r="N467" s="9">
        <v>117.24</v>
      </c>
      <c r="O467" s="5">
        <v>21427700000000</v>
      </c>
      <c r="P467" s="9">
        <v>78.5</v>
      </c>
      <c r="Q467" s="9">
        <v>9.6</v>
      </c>
      <c r="R467" s="9">
        <v>36.6</v>
      </c>
      <c r="S467" s="11">
        <v>328239523</v>
      </c>
      <c r="T467" s="11">
        <f t="shared" ca="1" si="28"/>
        <v>66.98151950718686</v>
      </c>
      <c r="U467">
        <v>1957</v>
      </c>
      <c r="V467">
        <v>7</v>
      </c>
      <c r="W467">
        <v>4</v>
      </c>
      <c r="X467" s="3">
        <f t="shared" si="29"/>
        <v>21005</v>
      </c>
      <c r="Y467" s="3">
        <f t="shared" ca="1" si="31"/>
        <v>45470</v>
      </c>
    </row>
    <row r="468" spans="1:25" x14ac:dyDescent="0.6">
      <c r="A468">
        <v>497</v>
      </c>
      <c r="B468" t="s">
        <v>72</v>
      </c>
      <c r="C468" t="s">
        <v>1767</v>
      </c>
      <c r="D468" t="s">
        <v>294</v>
      </c>
      <c r="E468" t="s">
        <v>295</v>
      </c>
      <c r="F468" t="s">
        <v>1089</v>
      </c>
      <c r="G468" t="s">
        <v>72</v>
      </c>
      <c r="H468" t="b">
        <v>0</v>
      </c>
      <c r="I468" t="s">
        <v>1796</v>
      </c>
      <c r="J468" t="s">
        <v>1768</v>
      </c>
      <c r="K468" t="s">
        <v>1769</v>
      </c>
      <c r="L468" t="str">
        <f t="shared" si="30"/>
        <v>Prajogo  Pangestu</v>
      </c>
      <c r="M468" s="5">
        <v>5300</v>
      </c>
      <c r="N468" s="9">
        <v>151.18</v>
      </c>
      <c r="O468" s="5">
        <v>1119190780753</v>
      </c>
      <c r="P468" s="9">
        <v>71.5</v>
      </c>
      <c r="Q468" s="9">
        <v>10.199999999999999</v>
      </c>
      <c r="R468" s="9">
        <v>30.1</v>
      </c>
      <c r="S468" s="11">
        <v>270203917</v>
      </c>
      <c r="T468" s="11">
        <f t="shared" ca="1" si="28"/>
        <v>80.121172176029205</v>
      </c>
      <c r="U468">
        <v>1944</v>
      </c>
      <c r="V468">
        <v>5</v>
      </c>
      <c r="W468">
        <v>13</v>
      </c>
      <c r="X468" s="3">
        <f t="shared" si="29"/>
        <v>16205</v>
      </c>
      <c r="Y468" s="3">
        <f t="shared" ca="1" si="31"/>
        <v>45470</v>
      </c>
    </row>
    <row r="469" spans="1:25" x14ac:dyDescent="0.6">
      <c r="A469">
        <v>497</v>
      </c>
      <c r="B469" t="s">
        <v>49</v>
      </c>
      <c r="C469" t="s">
        <v>1770</v>
      </c>
      <c r="D469" t="s">
        <v>32</v>
      </c>
      <c r="E469" t="s">
        <v>379</v>
      </c>
      <c r="F469" t="s">
        <v>1643</v>
      </c>
      <c r="G469" t="s">
        <v>49</v>
      </c>
      <c r="H469" t="b">
        <v>0</v>
      </c>
      <c r="I469" t="s">
        <v>1796</v>
      </c>
      <c r="J469" t="s">
        <v>1644</v>
      </c>
      <c r="K469" t="s">
        <v>304</v>
      </c>
      <c r="L469" t="str">
        <f t="shared" si="30"/>
        <v>Thomas  Pritzker</v>
      </c>
      <c r="M469" s="5">
        <v>5300</v>
      </c>
      <c r="N469" s="9">
        <v>117.24</v>
      </c>
      <c r="O469" s="5">
        <v>21427700000000</v>
      </c>
      <c r="P469" s="9">
        <v>78.5</v>
      </c>
      <c r="Q469" s="9">
        <v>9.6</v>
      </c>
      <c r="R469" s="9">
        <v>36.6</v>
      </c>
      <c r="S469" s="11">
        <v>328239523</v>
      </c>
      <c r="T469" s="11">
        <f t="shared" ca="1" si="28"/>
        <v>74.058187924362997</v>
      </c>
      <c r="U469">
        <v>1950</v>
      </c>
      <c r="V469">
        <v>6</v>
      </c>
      <c r="W469">
        <v>6</v>
      </c>
      <c r="X469" s="3">
        <f t="shared" si="29"/>
        <v>18420</v>
      </c>
      <c r="Y469" s="3">
        <f t="shared" ca="1" si="31"/>
        <v>45470</v>
      </c>
    </row>
    <row r="470" spans="1:25" x14ac:dyDescent="0.6">
      <c r="A470">
        <v>497</v>
      </c>
      <c r="B470" t="s">
        <v>103</v>
      </c>
      <c r="C470" t="s">
        <v>1771</v>
      </c>
      <c r="D470" t="s">
        <v>32</v>
      </c>
      <c r="E470" t="s">
        <v>886</v>
      </c>
      <c r="F470" t="s">
        <v>1183</v>
      </c>
      <c r="G470" t="s">
        <v>103</v>
      </c>
      <c r="H470" t="b">
        <v>1</v>
      </c>
      <c r="I470" t="s">
        <v>1797</v>
      </c>
      <c r="J470" t="s">
        <v>1772</v>
      </c>
      <c r="K470" t="s">
        <v>1773</v>
      </c>
      <c r="L470" t="str">
        <f t="shared" si="30"/>
        <v>Lynda  Resnick</v>
      </c>
      <c r="M470" s="5">
        <v>5300</v>
      </c>
      <c r="N470" s="9">
        <v>117.24</v>
      </c>
      <c r="O470" s="5">
        <v>21427700000000</v>
      </c>
      <c r="P470" s="9">
        <v>78.5</v>
      </c>
      <c r="Q470" s="9">
        <v>9.6</v>
      </c>
      <c r="R470" s="9">
        <v>36.6</v>
      </c>
      <c r="S470" s="11">
        <v>328239523</v>
      </c>
      <c r="T470" s="11">
        <f t="shared" ca="1" si="28"/>
        <v>81.482554839571307</v>
      </c>
      <c r="U470">
        <v>1943</v>
      </c>
      <c r="V470">
        <v>1</v>
      </c>
      <c r="W470">
        <v>2</v>
      </c>
      <c r="X470" s="3">
        <f t="shared" si="29"/>
        <v>15708</v>
      </c>
      <c r="Y470" s="3">
        <f t="shared" ca="1" si="31"/>
        <v>45470</v>
      </c>
    </row>
    <row r="471" spans="1:25" x14ac:dyDescent="0.6">
      <c r="A471">
        <v>497</v>
      </c>
      <c r="B471" t="s">
        <v>103</v>
      </c>
      <c r="C471" t="s">
        <v>1774</v>
      </c>
      <c r="D471" t="s">
        <v>32</v>
      </c>
      <c r="E471" t="s">
        <v>886</v>
      </c>
      <c r="F471" t="s">
        <v>1183</v>
      </c>
      <c r="G471" t="s">
        <v>103</v>
      </c>
      <c r="H471" t="b">
        <v>1</v>
      </c>
      <c r="I471" t="s">
        <v>1796</v>
      </c>
      <c r="J471" t="s">
        <v>1772</v>
      </c>
      <c r="K471" t="s">
        <v>1775</v>
      </c>
      <c r="L471" t="str">
        <f t="shared" si="30"/>
        <v>Stewart  Resnick</v>
      </c>
      <c r="M471" s="5">
        <v>5300</v>
      </c>
      <c r="N471" s="9">
        <v>117.24</v>
      </c>
      <c r="O471" s="5">
        <v>21427700000000</v>
      </c>
      <c r="P471" s="9">
        <v>78.5</v>
      </c>
      <c r="Q471" s="9">
        <v>9.6</v>
      </c>
      <c r="R471" s="9">
        <v>36.6</v>
      </c>
      <c r="S471" s="11">
        <v>328239523</v>
      </c>
      <c r="T471" s="11">
        <f t="shared" ca="1" si="28"/>
        <v>87.50516795865633</v>
      </c>
      <c r="U471">
        <v>1936</v>
      </c>
      <c r="V471">
        <v>12</v>
      </c>
      <c r="W471">
        <v>24</v>
      </c>
      <c r="X471" s="3">
        <f t="shared" si="29"/>
        <v>13508</v>
      </c>
      <c r="Y471" s="3">
        <f t="shared" ca="1" si="31"/>
        <v>45470</v>
      </c>
    </row>
    <row r="472" spans="1:25" x14ac:dyDescent="0.6">
      <c r="A472">
        <v>497</v>
      </c>
      <c r="B472" t="s">
        <v>381</v>
      </c>
      <c r="C472" t="s">
        <v>1776</v>
      </c>
      <c r="D472" t="s">
        <v>32</v>
      </c>
      <c r="E472" t="s">
        <v>984</v>
      </c>
      <c r="F472" t="s">
        <v>1777</v>
      </c>
      <c r="G472" t="s">
        <v>381</v>
      </c>
      <c r="H472" t="b">
        <v>0</v>
      </c>
      <c r="I472" t="s">
        <v>1796</v>
      </c>
      <c r="J472" t="s">
        <v>1778</v>
      </c>
      <c r="K472" t="s">
        <v>1779</v>
      </c>
      <c r="L472" t="str">
        <f t="shared" si="30"/>
        <v>Gary  Rollins</v>
      </c>
      <c r="M472" s="5">
        <v>5300</v>
      </c>
      <c r="N472" s="9">
        <v>117.24</v>
      </c>
      <c r="O472" s="5">
        <v>21427700000000</v>
      </c>
      <c r="P472" s="9">
        <v>78.5</v>
      </c>
      <c r="Q472" s="9">
        <v>9.6</v>
      </c>
      <c r="R472" s="9">
        <v>36.6</v>
      </c>
      <c r="S472" s="11">
        <v>328239523</v>
      </c>
      <c r="T472" s="11">
        <f t="shared" ca="1" si="28"/>
        <v>79.82275400527277</v>
      </c>
      <c r="U472">
        <v>1944</v>
      </c>
      <c r="V472">
        <v>8</v>
      </c>
      <c r="W472">
        <v>30</v>
      </c>
      <c r="X472" s="3">
        <f t="shared" si="29"/>
        <v>16314</v>
      </c>
      <c r="Y472" s="3">
        <f t="shared" ca="1" si="31"/>
        <v>45470</v>
      </c>
    </row>
    <row r="473" spans="1:25" x14ac:dyDescent="0.6">
      <c r="A473">
        <v>497</v>
      </c>
      <c r="B473" t="s">
        <v>49</v>
      </c>
      <c r="C473" t="s">
        <v>1780</v>
      </c>
      <c r="D473" t="s">
        <v>32</v>
      </c>
      <c r="E473" t="s">
        <v>379</v>
      </c>
      <c r="F473" t="s">
        <v>1781</v>
      </c>
      <c r="G473" t="s">
        <v>49</v>
      </c>
      <c r="H473" t="b">
        <v>1</v>
      </c>
      <c r="I473" t="s">
        <v>1796</v>
      </c>
      <c r="J473" t="s">
        <v>1782</v>
      </c>
      <c r="K473" t="s">
        <v>114</v>
      </c>
      <c r="L473" t="str">
        <f t="shared" si="30"/>
        <v>Mark  Walter</v>
      </c>
      <c r="M473" s="5">
        <v>5300</v>
      </c>
      <c r="N473" s="9">
        <v>117.24</v>
      </c>
      <c r="O473" s="5">
        <v>21427700000000</v>
      </c>
      <c r="P473" s="9">
        <v>78.5</v>
      </c>
      <c r="Q473" s="9">
        <v>9.6</v>
      </c>
      <c r="R473" s="9">
        <v>36.6</v>
      </c>
      <c r="S473" s="11">
        <v>328239523</v>
      </c>
      <c r="T473" s="11">
        <f t="shared" ca="1" si="28"/>
        <v>64.096537781147333</v>
      </c>
      <c r="U473">
        <v>1960</v>
      </c>
      <c r="V473">
        <v>5</v>
      </c>
      <c r="W473">
        <v>22</v>
      </c>
      <c r="X473" s="3">
        <f t="shared" si="29"/>
        <v>22058</v>
      </c>
      <c r="Y473" s="3">
        <f t="shared" ca="1" si="31"/>
        <v>45470</v>
      </c>
    </row>
    <row r="474" spans="1:25" x14ac:dyDescent="0.6">
      <c r="A474">
        <v>497</v>
      </c>
      <c r="B474" t="s">
        <v>250</v>
      </c>
      <c r="C474" t="s">
        <v>1783</v>
      </c>
      <c r="D474" t="s">
        <v>32</v>
      </c>
      <c r="E474" t="s">
        <v>1784</v>
      </c>
      <c r="F474" t="s">
        <v>1096</v>
      </c>
      <c r="G474" t="s">
        <v>250</v>
      </c>
      <c r="H474" t="b">
        <v>1</v>
      </c>
      <c r="I474" t="s">
        <v>1796</v>
      </c>
      <c r="J474" t="s">
        <v>1785</v>
      </c>
      <c r="K474" t="s">
        <v>1786</v>
      </c>
      <c r="L474" t="str">
        <f t="shared" si="30"/>
        <v>Ronald  Wanek</v>
      </c>
      <c r="M474" s="5">
        <v>5300</v>
      </c>
      <c r="N474" s="9">
        <v>117.24</v>
      </c>
      <c r="O474" s="5">
        <v>21427700000000</v>
      </c>
      <c r="P474" s="9">
        <v>78.5</v>
      </c>
      <c r="Q474" s="9">
        <v>9.6</v>
      </c>
      <c r="R474" s="9">
        <v>36.6</v>
      </c>
      <c r="S474" s="11">
        <v>328239523</v>
      </c>
      <c r="T474" s="11">
        <f t="shared" ca="1" si="28"/>
        <v>83.10746064339493</v>
      </c>
      <c r="U474">
        <v>1941</v>
      </c>
      <c r="V474">
        <v>5</v>
      </c>
      <c r="W474">
        <v>19</v>
      </c>
      <c r="X474" s="3">
        <f t="shared" si="29"/>
        <v>15115</v>
      </c>
      <c r="Y474" s="3">
        <f t="shared" ca="1" si="31"/>
        <v>45470</v>
      </c>
    </row>
    <row r="475" spans="1:25" x14ac:dyDescent="0.6">
      <c r="A475">
        <v>497</v>
      </c>
      <c r="B475" t="s">
        <v>103</v>
      </c>
      <c r="C475" t="s">
        <v>1787</v>
      </c>
      <c r="D475" t="s">
        <v>158</v>
      </c>
      <c r="E475" t="s">
        <v>1788</v>
      </c>
      <c r="F475" t="s">
        <v>1789</v>
      </c>
      <c r="G475" t="s">
        <v>103</v>
      </c>
      <c r="H475" t="b">
        <v>1</v>
      </c>
      <c r="I475" t="s">
        <v>1796</v>
      </c>
      <c r="J475" t="s">
        <v>1790</v>
      </c>
      <c r="K475" t="s">
        <v>1791</v>
      </c>
      <c r="L475" t="str">
        <f t="shared" si="30"/>
        <v>Erich  Wesjohann</v>
      </c>
      <c r="M475" s="5">
        <v>5300</v>
      </c>
      <c r="N475" s="9">
        <v>112.85</v>
      </c>
      <c r="O475" s="5">
        <v>3845630030824</v>
      </c>
      <c r="P475" s="9">
        <v>80.900000000000006</v>
      </c>
      <c r="Q475" s="9">
        <v>11.5</v>
      </c>
      <c r="R475" s="9">
        <v>48.8</v>
      </c>
      <c r="S475" s="11">
        <v>83132799</v>
      </c>
      <c r="T475" s="11">
        <f t="shared" ca="1" si="28"/>
        <v>79.069130732375086</v>
      </c>
      <c r="U475">
        <v>1945</v>
      </c>
      <c r="V475">
        <v>6</v>
      </c>
      <c r="W475">
        <v>2</v>
      </c>
      <c r="X475" s="3">
        <f t="shared" si="29"/>
        <v>16590</v>
      </c>
      <c r="Y475" s="3">
        <f t="shared" ca="1" si="31"/>
        <v>45470</v>
      </c>
    </row>
    <row r="476" spans="1:25" x14ac:dyDescent="0.6">
      <c r="A476">
        <v>497</v>
      </c>
      <c r="B476" t="s">
        <v>21</v>
      </c>
      <c r="C476" t="s">
        <v>1792</v>
      </c>
      <c r="D476" t="s">
        <v>306</v>
      </c>
      <c r="E476" t="s">
        <v>1793</v>
      </c>
      <c r="F476" t="s">
        <v>160</v>
      </c>
      <c r="G476" t="s">
        <v>21</v>
      </c>
      <c r="H476" t="b">
        <v>1</v>
      </c>
      <c r="I476" t="s">
        <v>1796</v>
      </c>
      <c r="J476" t="s">
        <v>1794</v>
      </c>
      <c r="K476" t="s">
        <v>1795</v>
      </c>
      <c r="L476" t="str">
        <f t="shared" si="30"/>
        <v>M.A.  Yusuff Ali</v>
      </c>
      <c r="M476" s="5">
        <v>5300</v>
      </c>
      <c r="N476" s="9">
        <v>114.52</v>
      </c>
      <c r="O476" s="5">
        <v>421142267938</v>
      </c>
      <c r="P476" s="9">
        <v>77.8</v>
      </c>
      <c r="Q476" s="9">
        <v>0.1</v>
      </c>
      <c r="R476" s="9">
        <v>15.9</v>
      </c>
      <c r="S476" s="11">
        <v>9770529</v>
      </c>
      <c r="T476" s="11">
        <f t="shared" ca="1" si="28"/>
        <v>68.614674593241546</v>
      </c>
      <c r="U476">
        <v>1955</v>
      </c>
      <c r="V476">
        <v>11</v>
      </c>
      <c r="W476">
        <v>15</v>
      </c>
      <c r="X476" s="3">
        <f t="shared" si="29"/>
        <v>20408</v>
      </c>
      <c r="Y476" s="3">
        <f t="shared" ca="1" si="31"/>
        <v>45470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165B4-0CAA-4F06-B562-212A5E29FA64}">
  <dimension ref="A1:I23"/>
  <sheetViews>
    <sheetView topLeftCell="A2" workbookViewId="0">
      <selection activeCell="A23" sqref="A23"/>
    </sheetView>
  </sheetViews>
  <sheetFormatPr defaultRowHeight="15.6" x14ac:dyDescent="0.6"/>
  <cols>
    <col min="1" max="1" width="17" bestFit="1" customWidth="1"/>
  </cols>
  <sheetData>
    <row r="1" spans="1:9" x14ac:dyDescent="0.6">
      <c r="A1" t="s">
        <v>1843</v>
      </c>
    </row>
    <row r="2" spans="1:9" ht="15.9" thickBot="1" x14ac:dyDescent="0.65"/>
    <row r="3" spans="1:9" x14ac:dyDescent="0.6">
      <c r="A3" s="35" t="s">
        <v>1844</v>
      </c>
      <c r="B3" s="35"/>
    </row>
    <row r="4" spans="1:9" x14ac:dyDescent="0.6">
      <c r="A4" s="32" t="s">
        <v>1845</v>
      </c>
      <c r="B4" s="32">
        <v>4.3758430848080621E-2</v>
      </c>
    </row>
    <row r="5" spans="1:9" x14ac:dyDescent="0.6">
      <c r="A5" s="32" t="s">
        <v>1846</v>
      </c>
      <c r="B5" s="32">
        <v>1.9148002702862499E-3</v>
      </c>
    </row>
    <row r="6" spans="1:9" x14ac:dyDescent="0.6">
      <c r="A6" s="32" t="s">
        <v>1847</v>
      </c>
      <c r="B6" s="32">
        <v>-2.3143743048396519E-3</v>
      </c>
    </row>
    <row r="7" spans="1:9" x14ac:dyDescent="0.6">
      <c r="A7" s="32" t="s">
        <v>1800</v>
      </c>
      <c r="B7" s="32">
        <v>19966.275853765103</v>
      </c>
    </row>
    <row r="8" spans="1:9" ht="15.9" thickBot="1" x14ac:dyDescent="0.65">
      <c r="A8" s="33" t="s">
        <v>1848</v>
      </c>
      <c r="B8" s="33">
        <v>475</v>
      </c>
    </row>
    <row r="10" spans="1:9" ht="15.9" thickBot="1" x14ac:dyDescent="0.65">
      <c r="A10" t="s">
        <v>1849</v>
      </c>
    </row>
    <row r="11" spans="1:9" x14ac:dyDescent="0.6">
      <c r="A11" s="34"/>
      <c r="B11" s="34" t="s">
        <v>1854</v>
      </c>
      <c r="C11" s="34" t="s">
        <v>1855</v>
      </c>
      <c r="D11" s="34" t="s">
        <v>1856</v>
      </c>
      <c r="E11" s="34" t="s">
        <v>85</v>
      </c>
      <c r="F11" s="34" t="s">
        <v>1857</v>
      </c>
    </row>
    <row r="12" spans="1:9" x14ac:dyDescent="0.6">
      <c r="A12" s="32" t="s">
        <v>1850</v>
      </c>
      <c r="B12" s="32">
        <v>2</v>
      </c>
      <c r="C12" s="32">
        <v>360987361.53762817</v>
      </c>
      <c r="D12" s="32">
        <v>180493680.76881409</v>
      </c>
      <c r="E12" s="32">
        <v>0.4527598083910378</v>
      </c>
      <c r="F12" s="32">
        <v>0.63614671444658899</v>
      </c>
    </row>
    <row r="13" spans="1:9" x14ac:dyDescent="0.6">
      <c r="A13" s="32" t="s">
        <v>1851</v>
      </c>
      <c r="B13" s="32">
        <v>472</v>
      </c>
      <c r="C13" s="32">
        <v>188163824933.19965</v>
      </c>
      <c r="D13" s="32">
        <v>398652171.46864331</v>
      </c>
      <c r="E13" s="32"/>
      <c r="F13" s="32"/>
    </row>
    <row r="14" spans="1:9" ht="15.9" thickBot="1" x14ac:dyDescent="0.65">
      <c r="A14" s="33" t="s">
        <v>1852</v>
      </c>
      <c r="B14" s="33">
        <v>474</v>
      </c>
      <c r="C14" s="33">
        <v>188524812294.73727</v>
      </c>
      <c r="D14" s="33"/>
      <c r="E14" s="33"/>
      <c r="F14" s="33"/>
    </row>
    <row r="15" spans="1:9" ht="15.9" thickBot="1" x14ac:dyDescent="0.65"/>
    <row r="16" spans="1:9" x14ac:dyDescent="0.6">
      <c r="A16" s="34"/>
      <c r="B16" s="34" t="s">
        <v>1858</v>
      </c>
      <c r="C16" s="34" t="s">
        <v>1800</v>
      </c>
      <c r="D16" s="34" t="s">
        <v>1859</v>
      </c>
      <c r="E16" s="34" t="s">
        <v>1860</v>
      </c>
      <c r="F16" s="34" t="s">
        <v>1861</v>
      </c>
      <c r="G16" s="34" t="s">
        <v>1862</v>
      </c>
      <c r="H16" s="34" t="s">
        <v>1863</v>
      </c>
      <c r="I16" s="34" t="s">
        <v>1864</v>
      </c>
    </row>
    <row r="17" spans="1:9" x14ac:dyDescent="0.6">
      <c r="A17" s="32" t="s">
        <v>1853</v>
      </c>
      <c r="B17" s="32">
        <v>15614.277356746896</v>
      </c>
      <c r="C17" s="32">
        <v>5297.9332499649145</v>
      </c>
      <c r="D17" s="32">
        <v>2.9472393516566675</v>
      </c>
      <c r="E17" s="32">
        <v>3.3650251873978917E-3</v>
      </c>
      <c r="F17" s="32">
        <v>5203.824340842817</v>
      </c>
      <c r="G17" s="32">
        <v>26024.730372650974</v>
      </c>
      <c r="H17" s="32">
        <v>5203.824340842817</v>
      </c>
      <c r="I17" s="32">
        <v>26024.730372650974</v>
      </c>
    </row>
    <row r="18" spans="1:9" x14ac:dyDescent="0.6">
      <c r="A18" s="32" t="s">
        <v>15</v>
      </c>
      <c r="B18" s="32">
        <v>-13.862286159364754</v>
      </c>
      <c r="C18" s="32">
        <v>38.373361543457094</v>
      </c>
      <c r="D18" s="32">
        <v>-0.36124763642783758</v>
      </c>
      <c r="E18" s="32">
        <v>0.71807597398437151</v>
      </c>
      <c r="F18" s="32">
        <v>-89.266044297145385</v>
      </c>
      <c r="G18" s="32">
        <v>61.541471978415871</v>
      </c>
      <c r="H18" s="32">
        <v>-89.266044297145385</v>
      </c>
      <c r="I18" s="32">
        <v>61.541471978415871</v>
      </c>
    </row>
    <row r="19" spans="1:9" ht="15.9" thickBot="1" x14ac:dyDescent="0.65">
      <c r="A19" s="33" t="s">
        <v>16</v>
      </c>
      <c r="B19" s="33">
        <v>7.5273512533140381E-11</v>
      </c>
      <c r="C19" s="33">
        <v>9.8367426331999452E-11</v>
      </c>
      <c r="D19" s="33">
        <v>0.76522803675970019</v>
      </c>
      <c r="E19" s="33">
        <v>0.44451821560373028</v>
      </c>
      <c r="F19" s="33">
        <v>-1.1801874348602856E-10</v>
      </c>
      <c r="G19" s="33">
        <v>2.6856576855230929E-10</v>
      </c>
      <c r="H19" s="33">
        <v>-1.1801874348602856E-10</v>
      </c>
      <c r="I19" s="33">
        <v>2.6856576855230929E-10</v>
      </c>
    </row>
    <row r="23" spans="1:9" x14ac:dyDescent="0.6">
      <c r="A23" t="s">
        <v>1865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E6B2F-AC26-4A84-BD2F-BCF6BF98D1FF}">
  <dimension ref="A1:P15"/>
  <sheetViews>
    <sheetView workbookViewId="0">
      <selection activeCell="M19" sqref="M19"/>
    </sheetView>
  </sheetViews>
  <sheetFormatPr defaultRowHeight="15.6" x14ac:dyDescent="0.6"/>
  <sheetData>
    <row r="1" spans="1:16" x14ac:dyDescent="0.6">
      <c r="A1" s="14" t="s">
        <v>1</v>
      </c>
      <c r="B1" s="14"/>
      <c r="C1" s="14" t="s">
        <v>15</v>
      </c>
      <c r="D1" s="14"/>
      <c r="E1" s="14" t="s">
        <v>16</v>
      </c>
      <c r="F1" s="14"/>
      <c r="G1" s="14" t="s">
        <v>17</v>
      </c>
      <c r="H1" s="14"/>
      <c r="I1" s="14" t="s">
        <v>18</v>
      </c>
      <c r="J1" s="14"/>
      <c r="K1" s="14" t="s">
        <v>19</v>
      </c>
      <c r="L1" s="14"/>
      <c r="M1" s="14" t="s">
        <v>20</v>
      </c>
      <c r="N1" s="14"/>
      <c r="O1" s="14" t="s">
        <v>1798</v>
      </c>
      <c r="P1" s="14"/>
    </row>
    <row r="3" spans="1:16" x14ac:dyDescent="0.6">
      <c r="A3" t="s">
        <v>1799</v>
      </c>
      <c r="B3">
        <v>14821.894736842105</v>
      </c>
      <c r="C3" t="s">
        <v>1799</v>
      </c>
      <c r="D3">
        <v>124.63644210526323</v>
      </c>
      <c r="E3" t="s">
        <v>1799</v>
      </c>
      <c r="F3">
        <v>12426195815316.264</v>
      </c>
      <c r="G3" t="s">
        <v>1799</v>
      </c>
      <c r="H3">
        <v>78.358315789473693</v>
      </c>
      <c r="I3" t="s">
        <v>1799</v>
      </c>
      <c r="J3">
        <v>12.719368421052652</v>
      </c>
      <c r="K3" t="s">
        <v>1799</v>
      </c>
      <c r="L3">
        <v>42.056421052631599</v>
      </c>
      <c r="M3" t="s">
        <v>1799</v>
      </c>
      <c r="N3">
        <v>429352798.16000003</v>
      </c>
      <c r="O3" t="s">
        <v>1799</v>
      </c>
      <c r="P3">
        <v>68.939511297781024</v>
      </c>
    </row>
    <row r="4" spans="1:16" x14ac:dyDescent="0.6">
      <c r="A4" t="s">
        <v>1800</v>
      </c>
      <c r="B4">
        <v>915.05728495730762</v>
      </c>
      <c r="C4" t="s">
        <v>1800</v>
      </c>
      <c r="D4">
        <v>1.1309202808822196</v>
      </c>
      <c r="E4" t="s">
        <v>1800</v>
      </c>
      <c r="F4">
        <v>441174628973.72961</v>
      </c>
      <c r="G4" t="s">
        <v>1800</v>
      </c>
      <c r="H4">
        <v>0.17743420962673864</v>
      </c>
      <c r="I4" t="s">
        <v>1800</v>
      </c>
      <c r="J4">
        <v>0.28229872220156371</v>
      </c>
      <c r="K4" t="s">
        <v>1800</v>
      </c>
      <c r="L4">
        <v>0.52035395082224922</v>
      </c>
      <c r="M4" t="s">
        <v>1800</v>
      </c>
      <c r="N4">
        <v>22526024.244541854</v>
      </c>
      <c r="O4" t="s">
        <v>1800</v>
      </c>
      <c r="P4">
        <v>0.60959604703790171</v>
      </c>
    </row>
    <row r="5" spans="1:16" x14ac:dyDescent="0.6">
      <c r="A5" t="s">
        <v>1801</v>
      </c>
      <c r="B5">
        <v>8200</v>
      </c>
      <c r="C5" t="s">
        <v>1801</v>
      </c>
      <c r="D5">
        <v>117.24</v>
      </c>
      <c r="E5" t="s">
        <v>1801</v>
      </c>
      <c r="F5">
        <v>19910000000000</v>
      </c>
      <c r="G5" t="s">
        <v>1801</v>
      </c>
      <c r="H5">
        <v>78.5</v>
      </c>
      <c r="I5" t="s">
        <v>1801</v>
      </c>
      <c r="J5">
        <v>9.6</v>
      </c>
      <c r="K5" t="s">
        <v>1801</v>
      </c>
      <c r="L5">
        <v>36.6</v>
      </c>
      <c r="M5" t="s">
        <v>1801</v>
      </c>
      <c r="N5">
        <v>328239523</v>
      </c>
      <c r="O5" t="s">
        <v>1801</v>
      </c>
      <c r="P5">
        <v>68.877503128911144</v>
      </c>
    </row>
    <row r="6" spans="1:16" x14ac:dyDescent="0.6">
      <c r="A6" t="s">
        <v>1802</v>
      </c>
      <c r="B6">
        <v>6700</v>
      </c>
      <c r="C6" t="s">
        <v>1802</v>
      </c>
      <c r="D6">
        <v>117.24</v>
      </c>
      <c r="E6" t="s">
        <v>1802</v>
      </c>
      <c r="F6">
        <v>21427700000000</v>
      </c>
      <c r="G6" t="s">
        <v>1802</v>
      </c>
      <c r="H6">
        <v>78.5</v>
      </c>
      <c r="I6" t="s">
        <v>1802</v>
      </c>
      <c r="J6">
        <v>9.6</v>
      </c>
      <c r="K6" t="s">
        <v>1802</v>
      </c>
      <c r="L6">
        <v>36.6</v>
      </c>
      <c r="M6" t="s">
        <v>1802</v>
      </c>
      <c r="N6">
        <v>328239523</v>
      </c>
      <c r="O6" t="s">
        <v>1802</v>
      </c>
      <c r="P6">
        <v>60.485301377855571</v>
      </c>
    </row>
    <row r="7" spans="1:16" x14ac:dyDescent="0.6">
      <c r="A7" t="s">
        <v>1803</v>
      </c>
      <c r="B7">
        <v>19943.211163398028</v>
      </c>
      <c r="C7" t="s">
        <v>1803</v>
      </c>
      <c r="D7">
        <v>24.647836087831148</v>
      </c>
      <c r="E7" t="s">
        <v>1803</v>
      </c>
      <c r="F7">
        <v>9615178120752.6934</v>
      </c>
      <c r="G7" t="s">
        <v>1803</v>
      </c>
      <c r="H7">
        <v>3.8670889444498275</v>
      </c>
      <c r="I7" t="s">
        <v>1803</v>
      </c>
      <c r="J7">
        <v>6.1525580098363912</v>
      </c>
      <c r="K7" t="s">
        <v>1803</v>
      </c>
      <c r="L7">
        <v>11.340851432531588</v>
      </c>
      <c r="M7" t="s">
        <v>1803</v>
      </c>
      <c r="N7">
        <v>490943316.40852547</v>
      </c>
      <c r="O7" t="s">
        <v>1803</v>
      </c>
      <c r="P7">
        <v>13.285837827100403</v>
      </c>
    </row>
    <row r="8" spans="1:16" x14ac:dyDescent="0.6">
      <c r="A8" t="s">
        <v>1804</v>
      </c>
      <c r="B8">
        <v>397731671.50788367</v>
      </c>
      <c r="C8" t="s">
        <v>1804</v>
      </c>
      <c r="D8">
        <v>607.51582381259141</v>
      </c>
      <c r="E8" t="s">
        <v>1804</v>
      </c>
      <c r="F8">
        <v>9.2451650293801309E+25</v>
      </c>
      <c r="G8" t="s">
        <v>1804</v>
      </c>
      <c r="H8">
        <v>14.954376904286082</v>
      </c>
      <c r="I8" t="s">
        <v>1804</v>
      </c>
      <c r="J8">
        <v>37.853970064401935</v>
      </c>
      <c r="K8" t="s">
        <v>1804</v>
      </c>
      <c r="L8">
        <v>128.61491121475379</v>
      </c>
      <c r="M8" t="s">
        <v>1804</v>
      </c>
      <c r="N8">
        <v>2.4102533992620154E+17</v>
      </c>
      <c r="O8" t="s">
        <v>1804</v>
      </c>
      <c r="P8">
        <v>176.51348676801194</v>
      </c>
    </row>
    <row r="9" spans="1:16" x14ac:dyDescent="0.6">
      <c r="A9" t="s">
        <v>1805</v>
      </c>
      <c r="B9">
        <v>34.182611944135424</v>
      </c>
      <c r="C9" t="s">
        <v>1805</v>
      </c>
      <c r="D9">
        <v>14.969591625825194</v>
      </c>
      <c r="E9" t="s">
        <v>1805</v>
      </c>
      <c r="F9">
        <v>-1.9173646589606008</v>
      </c>
      <c r="G9" t="s">
        <v>1805</v>
      </c>
      <c r="H9">
        <v>9.4081487353996529</v>
      </c>
      <c r="I9" t="s">
        <v>1805</v>
      </c>
      <c r="J9">
        <v>1.3298645975053689</v>
      </c>
      <c r="K9" t="s">
        <v>1805</v>
      </c>
      <c r="L9">
        <v>-0.78535606952345471</v>
      </c>
      <c r="M9" t="s">
        <v>1805</v>
      </c>
      <c r="N9">
        <v>5.1729365975950348E-2</v>
      </c>
      <c r="O9" t="s">
        <v>1805</v>
      </c>
      <c r="P9">
        <v>-0.43814148984167822</v>
      </c>
    </row>
    <row r="10" spans="1:16" x14ac:dyDescent="0.6">
      <c r="A10" t="s">
        <v>1806</v>
      </c>
      <c r="B10">
        <v>5.0265705828228562</v>
      </c>
      <c r="C10" t="s">
        <v>1806</v>
      </c>
      <c r="D10">
        <v>3.4668002006083132</v>
      </c>
      <c r="E10" t="s">
        <v>1806</v>
      </c>
      <c r="F10">
        <v>-0.22993289038402898</v>
      </c>
      <c r="G10" t="s">
        <v>1806</v>
      </c>
      <c r="H10">
        <v>-2.1553095031055305</v>
      </c>
      <c r="I10" t="s">
        <v>1806</v>
      </c>
      <c r="J10">
        <v>1.4692122796648146</v>
      </c>
      <c r="K10" t="s">
        <v>1806</v>
      </c>
      <c r="L10">
        <v>0.271850332451748</v>
      </c>
      <c r="M10" t="s">
        <v>1806</v>
      </c>
      <c r="N10">
        <v>1.2987475637233723</v>
      </c>
      <c r="O10" t="s">
        <v>1806</v>
      </c>
      <c r="P10">
        <v>-0.12171556228751723</v>
      </c>
    </row>
    <row r="11" spans="1:16" x14ac:dyDescent="0.6">
      <c r="A11" t="s">
        <v>1807</v>
      </c>
      <c r="B11">
        <v>205700</v>
      </c>
      <c r="C11" t="s">
        <v>1807</v>
      </c>
      <c r="D11">
        <v>189.01999999999998</v>
      </c>
      <c r="E11" t="s">
        <v>1807</v>
      </c>
      <c r="F11">
        <v>21273918930882</v>
      </c>
      <c r="G11" t="s">
        <v>1807</v>
      </c>
      <c r="H11">
        <v>29.900000000000006</v>
      </c>
      <c r="I11" t="s">
        <v>1807</v>
      </c>
      <c r="J11">
        <v>32.299999999999997</v>
      </c>
      <c r="K11" t="s">
        <v>1807</v>
      </c>
      <c r="L11">
        <v>55.300000000000004</v>
      </c>
      <c r="M11" t="s">
        <v>1807</v>
      </c>
      <c r="N11">
        <v>1392874000</v>
      </c>
      <c r="O11" t="s">
        <v>1807</v>
      </c>
      <c r="P11">
        <v>65.811041904350773</v>
      </c>
    </row>
    <row r="12" spans="1:16" x14ac:dyDescent="0.6">
      <c r="A12" t="s">
        <v>1808</v>
      </c>
      <c r="B12">
        <v>5300</v>
      </c>
      <c r="C12" t="s">
        <v>1808</v>
      </c>
      <c r="D12">
        <v>99.55</v>
      </c>
      <c r="E12" t="s">
        <v>1808</v>
      </c>
      <c r="F12">
        <v>153781069118</v>
      </c>
      <c r="G12" t="s">
        <v>1808</v>
      </c>
      <c r="H12">
        <v>54.3</v>
      </c>
      <c r="I12" t="s">
        <v>1808</v>
      </c>
      <c r="J12">
        <v>0.1</v>
      </c>
      <c r="K12" t="s">
        <v>1808</v>
      </c>
      <c r="L12">
        <v>15.9</v>
      </c>
      <c r="M12" t="s">
        <v>1808</v>
      </c>
      <c r="N12">
        <v>4841000</v>
      </c>
      <c r="O12" t="s">
        <v>1808</v>
      </c>
      <c r="P12">
        <v>32.137630662020911</v>
      </c>
    </row>
    <row r="13" spans="1:16" x14ac:dyDescent="0.6">
      <c r="A13" t="s">
        <v>1809</v>
      </c>
      <c r="B13">
        <v>211000</v>
      </c>
      <c r="C13" t="s">
        <v>1809</v>
      </c>
      <c r="D13">
        <v>288.57</v>
      </c>
      <c r="E13" t="s">
        <v>1809</v>
      </c>
      <c r="F13">
        <v>21427700000000</v>
      </c>
      <c r="G13" t="s">
        <v>1809</v>
      </c>
      <c r="H13">
        <v>84.2</v>
      </c>
      <c r="I13" t="s">
        <v>1809</v>
      </c>
      <c r="J13">
        <v>32.4</v>
      </c>
      <c r="K13" t="s">
        <v>1809</v>
      </c>
      <c r="L13">
        <v>71.2</v>
      </c>
      <c r="M13" t="s">
        <v>1809</v>
      </c>
      <c r="N13">
        <v>1397715000</v>
      </c>
      <c r="O13" t="s">
        <v>1809</v>
      </c>
      <c r="P13">
        <v>97.948672566371684</v>
      </c>
    </row>
    <row r="14" spans="1:16" x14ac:dyDescent="0.6">
      <c r="A14" t="s">
        <v>1810</v>
      </c>
      <c r="B14">
        <v>7040400</v>
      </c>
      <c r="C14" t="s">
        <v>1810</v>
      </c>
      <c r="D14">
        <v>59202.310000000034</v>
      </c>
      <c r="E14" t="s">
        <v>1810</v>
      </c>
      <c r="F14">
        <v>5902443012275225</v>
      </c>
      <c r="G14" t="s">
        <v>1810</v>
      </c>
      <c r="H14">
        <v>37220.200000000004</v>
      </c>
      <c r="I14" t="s">
        <v>1810</v>
      </c>
      <c r="J14">
        <v>6041.7000000000098</v>
      </c>
      <c r="K14" t="s">
        <v>1810</v>
      </c>
      <c r="L14">
        <v>19976.80000000001</v>
      </c>
      <c r="M14" t="s">
        <v>1810</v>
      </c>
      <c r="N14">
        <v>203942579126</v>
      </c>
      <c r="O14" t="s">
        <v>1810</v>
      </c>
      <c r="P14">
        <v>32746.267866445989</v>
      </c>
    </row>
    <row r="15" spans="1:16" ht="15.9" thickBot="1" x14ac:dyDescent="0.65">
      <c r="A15" s="13" t="s">
        <v>1811</v>
      </c>
      <c r="B15" s="13">
        <v>475</v>
      </c>
      <c r="C15" s="13" t="s">
        <v>1811</v>
      </c>
      <c r="D15" s="13">
        <v>475</v>
      </c>
      <c r="E15" s="13" t="s">
        <v>1811</v>
      </c>
      <c r="F15" s="13">
        <v>475</v>
      </c>
      <c r="G15" s="13" t="s">
        <v>1811</v>
      </c>
      <c r="H15" s="13">
        <v>475</v>
      </c>
      <c r="I15" s="13" t="s">
        <v>1811</v>
      </c>
      <c r="J15" s="13">
        <v>475</v>
      </c>
      <c r="K15" s="13" t="s">
        <v>1811</v>
      </c>
      <c r="L15" s="13">
        <v>475</v>
      </c>
      <c r="M15" s="13" t="s">
        <v>1811</v>
      </c>
      <c r="N15" s="13">
        <v>475</v>
      </c>
      <c r="O15" s="13" t="s">
        <v>1811</v>
      </c>
      <c r="P15" s="13">
        <v>475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CD3DA-F5BE-4BE7-A50E-088885E18A20}">
  <dimension ref="A1:H476"/>
  <sheetViews>
    <sheetView topLeftCell="A14" workbookViewId="0">
      <selection activeCell="L34" sqref="L34"/>
    </sheetView>
  </sheetViews>
  <sheetFormatPr defaultRowHeight="15.6" x14ac:dyDescent="0.6"/>
  <sheetData>
    <row r="1" spans="1:8" x14ac:dyDescent="0.6">
      <c r="A1" s="29" t="s">
        <v>1</v>
      </c>
      <c r="B1" s="29"/>
      <c r="C1" s="19" t="s">
        <v>1798</v>
      </c>
      <c r="D1" s="30" t="s">
        <v>12</v>
      </c>
      <c r="E1" s="30" t="s">
        <v>13</v>
      </c>
      <c r="F1" s="30" t="s">
        <v>14</v>
      </c>
      <c r="G1" s="31" t="s">
        <v>1825</v>
      </c>
      <c r="H1" s="31" t="s">
        <v>1826</v>
      </c>
    </row>
    <row r="2" spans="1:8" x14ac:dyDescent="0.6">
      <c r="A2" s="23">
        <v>211000</v>
      </c>
      <c r="B2" s="23"/>
      <c r="C2" s="20">
        <f t="shared" ref="C2:C65" ca="1" si="0">YEARFRAC(G2,H2,1)</f>
        <v>75.312799452429843</v>
      </c>
      <c r="D2" s="16">
        <v>1949</v>
      </c>
      <c r="E2" s="16">
        <v>3</v>
      </c>
      <c r="F2" s="16">
        <v>5</v>
      </c>
      <c r="G2" s="24">
        <f t="shared" ref="G2:G65" si="1">DATE(D2,E2,F2)</f>
        <v>17962</v>
      </c>
      <c r="H2" s="24">
        <f ca="1">TODAY()</f>
        <v>45470</v>
      </c>
    </row>
    <row r="3" spans="1:8" x14ac:dyDescent="0.6">
      <c r="A3" s="25">
        <v>180000</v>
      </c>
      <c r="B3" s="25"/>
      <c r="C3" s="21">
        <f t="shared" ca="1" si="0"/>
        <v>52.99797201379031</v>
      </c>
      <c r="D3" s="17">
        <v>1971</v>
      </c>
      <c r="E3" s="17">
        <v>6</v>
      </c>
      <c r="F3" s="17">
        <v>28</v>
      </c>
      <c r="G3" s="26">
        <f t="shared" si="1"/>
        <v>26112</v>
      </c>
      <c r="H3" s="26">
        <f t="shared" ref="H3:H66" ca="1" si="2">TODAY()</f>
        <v>45470</v>
      </c>
    </row>
    <row r="4" spans="1:8" x14ac:dyDescent="0.6">
      <c r="A4" s="23">
        <v>114000</v>
      </c>
      <c r="B4" s="23"/>
      <c r="C4" s="20">
        <f t="shared" ca="1" si="0"/>
        <v>60.455186032942862</v>
      </c>
      <c r="D4" s="16">
        <v>1964</v>
      </c>
      <c r="E4" s="16">
        <v>1</v>
      </c>
      <c r="F4" s="16">
        <v>12</v>
      </c>
      <c r="G4" s="24">
        <f t="shared" si="1"/>
        <v>23388</v>
      </c>
      <c r="H4" s="24">
        <f t="shared" ca="1" si="2"/>
        <v>45470</v>
      </c>
    </row>
    <row r="5" spans="1:8" x14ac:dyDescent="0.6">
      <c r="A5" s="25">
        <v>107000</v>
      </c>
      <c r="B5" s="25"/>
      <c r="C5" s="21">
        <f t="shared" ca="1" si="0"/>
        <v>79.858345163252892</v>
      </c>
      <c r="D5" s="17">
        <v>1944</v>
      </c>
      <c r="E5" s="17">
        <v>8</v>
      </c>
      <c r="F5" s="17">
        <v>17</v>
      </c>
      <c r="G5" s="26">
        <f t="shared" si="1"/>
        <v>16301</v>
      </c>
      <c r="H5" s="26">
        <f t="shared" ca="1" si="2"/>
        <v>45470</v>
      </c>
    </row>
    <row r="6" spans="1:8" x14ac:dyDescent="0.6">
      <c r="A6" s="23">
        <v>106000</v>
      </c>
      <c r="B6" s="23"/>
      <c r="C6" s="20">
        <f t="shared" ca="1" si="0"/>
        <v>93.825470474653443</v>
      </c>
      <c r="D6" s="16">
        <v>1930</v>
      </c>
      <c r="E6" s="16">
        <v>8</v>
      </c>
      <c r="F6" s="16">
        <v>30</v>
      </c>
      <c r="G6" s="24">
        <f t="shared" si="1"/>
        <v>11200</v>
      </c>
      <c r="H6" s="24">
        <f t="shared" ca="1" si="2"/>
        <v>45470</v>
      </c>
    </row>
    <row r="7" spans="1:8" x14ac:dyDescent="0.6">
      <c r="A7" s="25">
        <v>104000</v>
      </c>
      <c r="B7" s="25"/>
      <c r="C7" s="21">
        <f t="shared" ca="1" si="0"/>
        <v>68.663954943679599</v>
      </c>
      <c r="D7" s="17">
        <v>1955</v>
      </c>
      <c r="E7" s="17">
        <v>10</v>
      </c>
      <c r="F7" s="17">
        <v>28</v>
      </c>
      <c r="G7" s="26">
        <f t="shared" si="1"/>
        <v>20390</v>
      </c>
      <c r="H7" s="26">
        <f t="shared" ca="1" si="2"/>
        <v>45470</v>
      </c>
    </row>
    <row r="8" spans="1:8" x14ac:dyDescent="0.6">
      <c r="A8" s="23">
        <v>94500</v>
      </c>
      <c r="B8" s="23"/>
      <c r="C8" s="20">
        <f t="shared" ca="1" si="0"/>
        <v>82.364823855389886</v>
      </c>
      <c r="D8" s="16">
        <v>1942</v>
      </c>
      <c r="E8" s="16">
        <v>2</v>
      </c>
      <c r="F8" s="16">
        <v>14</v>
      </c>
      <c r="G8" s="24">
        <f t="shared" si="1"/>
        <v>15386</v>
      </c>
      <c r="H8" s="24">
        <f t="shared" ca="1" si="2"/>
        <v>45470</v>
      </c>
    </row>
    <row r="9" spans="1:8" x14ac:dyDescent="0.6">
      <c r="A9" s="25">
        <v>93000</v>
      </c>
      <c r="B9" s="25"/>
      <c r="C9" s="21">
        <f t="shared" ca="1" si="0"/>
        <v>84.411376300447714</v>
      </c>
      <c r="D9" s="17">
        <v>1940</v>
      </c>
      <c r="E9" s="17">
        <v>1</v>
      </c>
      <c r="F9" s="17">
        <v>28</v>
      </c>
      <c r="G9" s="26">
        <f t="shared" si="1"/>
        <v>14638</v>
      </c>
      <c r="H9" s="26">
        <f t="shared" ca="1" si="2"/>
        <v>45470</v>
      </c>
    </row>
    <row r="10" spans="1:8" x14ac:dyDescent="0.6">
      <c r="A10" s="23">
        <v>83400</v>
      </c>
      <c r="B10" s="23"/>
      <c r="C10" s="20">
        <f t="shared" ca="1" si="0"/>
        <v>67.189596167008901</v>
      </c>
      <c r="D10" s="16">
        <v>1957</v>
      </c>
      <c r="E10" s="16">
        <v>4</v>
      </c>
      <c r="F10" s="16">
        <v>19</v>
      </c>
      <c r="G10" s="24">
        <f t="shared" si="1"/>
        <v>20929</v>
      </c>
      <c r="H10" s="24">
        <f t="shared" ca="1" si="2"/>
        <v>45470</v>
      </c>
    </row>
    <row r="11" spans="1:8" x14ac:dyDescent="0.6">
      <c r="A11" s="25">
        <v>80700</v>
      </c>
      <c r="B11" s="25"/>
      <c r="C11" s="21">
        <f t="shared" ca="1" si="0"/>
        <v>68.258064516129039</v>
      </c>
      <c r="D11" s="17">
        <v>1956</v>
      </c>
      <c r="E11" s="17">
        <v>3</v>
      </c>
      <c r="F11" s="17">
        <v>24</v>
      </c>
      <c r="G11" s="26">
        <f t="shared" si="1"/>
        <v>20538</v>
      </c>
      <c r="H11" s="26">
        <f t="shared" ca="1" si="2"/>
        <v>45470</v>
      </c>
    </row>
    <row r="12" spans="1:8" x14ac:dyDescent="0.6">
      <c r="A12" s="23">
        <v>80500</v>
      </c>
      <c r="B12" s="23"/>
      <c r="C12" s="20">
        <f t="shared" ca="1" si="0"/>
        <v>70.965092402464066</v>
      </c>
      <c r="D12" s="16">
        <v>1953</v>
      </c>
      <c r="E12" s="16">
        <v>7</v>
      </c>
      <c r="F12" s="16">
        <v>10</v>
      </c>
      <c r="G12" s="24">
        <f t="shared" si="1"/>
        <v>19550</v>
      </c>
      <c r="H12" s="24">
        <f t="shared" ca="1" si="2"/>
        <v>45470</v>
      </c>
    </row>
    <row r="13" spans="1:8" x14ac:dyDescent="0.6">
      <c r="A13" s="25">
        <v>79200</v>
      </c>
      <c r="B13" s="25"/>
      <c r="C13" s="21">
        <f t="shared" ca="1" si="0"/>
        <v>51.25530458590007</v>
      </c>
      <c r="D13" s="17">
        <v>1973</v>
      </c>
      <c r="E13" s="17">
        <v>3</v>
      </c>
      <c r="F13" s="17">
        <v>26</v>
      </c>
      <c r="G13" s="26">
        <f t="shared" si="1"/>
        <v>26749</v>
      </c>
      <c r="H13" s="26">
        <f t="shared" ca="1" si="2"/>
        <v>45470</v>
      </c>
    </row>
    <row r="14" spans="1:8" x14ac:dyDescent="0.6">
      <c r="A14" s="23">
        <v>77300</v>
      </c>
      <c r="B14" s="23"/>
      <c r="C14" s="20">
        <f t="shared" ca="1" si="0"/>
        <v>88.247108404085154</v>
      </c>
      <c r="D14" s="16">
        <v>1936</v>
      </c>
      <c r="E14" s="16">
        <v>3</v>
      </c>
      <c r="F14" s="16">
        <v>28</v>
      </c>
      <c r="G14" s="24">
        <f t="shared" si="1"/>
        <v>13237</v>
      </c>
      <c r="H14" s="24">
        <f t="shared" ca="1" si="2"/>
        <v>45470</v>
      </c>
    </row>
    <row r="15" spans="1:8" x14ac:dyDescent="0.6">
      <c r="A15" s="25">
        <v>76000</v>
      </c>
      <c r="B15" s="25"/>
      <c r="C15" s="21">
        <f t="shared" ca="1" si="0"/>
        <v>50.850102669404521</v>
      </c>
      <c r="D15" s="17">
        <v>1973</v>
      </c>
      <c r="E15" s="17">
        <v>8</v>
      </c>
      <c r="F15" s="17">
        <v>21</v>
      </c>
      <c r="G15" s="26">
        <f t="shared" si="1"/>
        <v>26897</v>
      </c>
      <c r="H15" s="26">
        <f t="shared" ca="1" si="2"/>
        <v>45470</v>
      </c>
    </row>
    <row r="16" spans="1:8" x14ac:dyDescent="0.6">
      <c r="A16" s="23">
        <v>68000</v>
      </c>
      <c r="B16" s="23"/>
      <c r="C16" s="20">
        <f t="shared" ca="1" si="0"/>
        <v>69.570855666525276</v>
      </c>
      <c r="D16" s="16">
        <v>1954</v>
      </c>
      <c r="E16" s="16">
        <v>12</v>
      </c>
      <c r="F16" s="16">
        <v>1</v>
      </c>
      <c r="G16" s="24">
        <f t="shared" si="1"/>
        <v>20059</v>
      </c>
      <c r="H16" s="24">
        <f t="shared" ca="1" si="2"/>
        <v>45470</v>
      </c>
    </row>
    <row r="17" spans="1:8" x14ac:dyDescent="0.6">
      <c r="A17" s="25">
        <v>64400</v>
      </c>
      <c r="B17" s="25"/>
      <c r="C17" s="21">
        <f t="shared" ca="1" si="0"/>
        <v>40.118456196581199</v>
      </c>
      <c r="D17" s="17">
        <v>1984</v>
      </c>
      <c r="E17" s="17">
        <v>5</v>
      </c>
      <c r="F17" s="17">
        <v>14</v>
      </c>
      <c r="G17" s="26">
        <f t="shared" si="1"/>
        <v>30816</v>
      </c>
      <c r="H17" s="26">
        <f t="shared" ca="1" si="2"/>
        <v>45470</v>
      </c>
    </row>
    <row r="18" spans="1:8" x14ac:dyDescent="0.6">
      <c r="A18" s="23">
        <v>59000</v>
      </c>
      <c r="B18" s="23"/>
      <c r="C18" s="20">
        <f t="shared" ca="1" si="0"/>
        <v>88.652997901012995</v>
      </c>
      <c r="D18" s="16">
        <v>1935</v>
      </c>
      <c r="E18" s="16">
        <v>11</v>
      </c>
      <c r="F18" s="16">
        <v>1</v>
      </c>
      <c r="G18" s="24">
        <f t="shared" si="1"/>
        <v>13089</v>
      </c>
      <c r="H18" s="24">
        <f t="shared" ca="1" si="2"/>
        <v>45470</v>
      </c>
    </row>
    <row r="19" spans="1:8" x14ac:dyDescent="0.6">
      <c r="A19" s="25">
        <v>59000</v>
      </c>
      <c r="B19" s="25"/>
      <c r="C19" s="21">
        <f t="shared" ca="1" si="0"/>
        <v>62.208769718830126</v>
      </c>
      <c r="D19" s="17">
        <v>1962</v>
      </c>
      <c r="E19" s="17">
        <v>4</v>
      </c>
      <c r="F19" s="17">
        <v>12</v>
      </c>
      <c r="G19" s="26">
        <f t="shared" si="1"/>
        <v>22748</v>
      </c>
      <c r="H19" s="26">
        <f t="shared" ca="1" si="2"/>
        <v>45470</v>
      </c>
    </row>
    <row r="20" spans="1:8" x14ac:dyDescent="0.6">
      <c r="A20" s="23">
        <v>58800</v>
      </c>
      <c r="B20" s="23"/>
      <c r="C20" s="20">
        <f t="shared" ca="1" si="0"/>
        <v>76.052728888888879</v>
      </c>
      <c r="D20" s="16">
        <v>1948</v>
      </c>
      <c r="E20" s="16">
        <v>6</v>
      </c>
      <c r="F20" s="16">
        <v>7</v>
      </c>
      <c r="G20" s="24">
        <f t="shared" si="1"/>
        <v>17691</v>
      </c>
      <c r="H20" s="24">
        <f t="shared" ca="1" si="2"/>
        <v>45470</v>
      </c>
    </row>
    <row r="21" spans="1:8" x14ac:dyDescent="0.6">
      <c r="A21" s="25">
        <v>57600</v>
      </c>
      <c r="B21" s="25"/>
      <c r="C21" s="21">
        <f t="shared" ca="1" si="0"/>
        <v>79.663962685053747</v>
      </c>
      <c r="D21" s="17">
        <v>1944</v>
      </c>
      <c r="E21" s="17">
        <v>10</v>
      </c>
      <c r="F21" s="17">
        <v>27</v>
      </c>
      <c r="G21" s="26">
        <f t="shared" si="1"/>
        <v>16372</v>
      </c>
      <c r="H21" s="26">
        <f t="shared" ca="1" si="2"/>
        <v>45470</v>
      </c>
    </row>
    <row r="22" spans="1:8" x14ac:dyDescent="0.6">
      <c r="A22" s="23">
        <v>56700</v>
      </c>
      <c r="B22" s="23"/>
      <c r="C22" s="20">
        <f t="shared" ca="1" si="0"/>
        <v>74.721423682409309</v>
      </c>
      <c r="D22" s="16">
        <v>1949</v>
      </c>
      <c r="E22" s="16">
        <v>10</v>
      </c>
      <c r="F22" s="16">
        <v>7</v>
      </c>
      <c r="G22" s="24">
        <f t="shared" si="1"/>
        <v>18178</v>
      </c>
      <c r="H22" s="24">
        <f t="shared" ca="1" si="2"/>
        <v>45470</v>
      </c>
    </row>
    <row r="23" spans="1:8" x14ac:dyDescent="0.6">
      <c r="A23" s="25">
        <v>54400</v>
      </c>
      <c r="B23" s="25"/>
      <c r="C23" s="21">
        <f t="shared" ca="1" si="0"/>
        <v>67.041752224503767</v>
      </c>
      <c r="D23" s="17">
        <v>1957</v>
      </c>
      <c r="E23" s="17">
        <v>6</v>
      </c>
      <c r="F23" s="17">
        <v>12</v>
      </c>
      <c r="G23" s="26">
        <f t="shared" si="1"/>
        <v>20983</v>
      </c>
      <c r="H23" s="26">
        <f t="shared" ca="1" si="2"/>
        <v>45470</v>
      </c>
    </row>
    <row r="24" spans="1:8" x14ac:dyDescent="0.6">
      <c r="A24" s="23">
        <v>50100</v>
      </c>
      <c r="B24" s="23"/>
      <c r="C24" s="20">
        <f t="shared" ca="1" si="0"/>
        <v>59.340177960301162</v>
      </c>
      <c r="D24" s="16">
        <v>1965</v>
      </c>
      <c r="E24" s="16">
        <v>2</v>
      </c>
      <c r="F24" s="16">
        <v>23</v>
      </c>
      <c r="G24" s="24">
        <f t="shared" si="1"/>
        <v>23796</v>
      </c>
      <c r="H24" s="24">
        <f t="shared" ca="1" si="2"/>
        <v>45470</v>
      </c>
    </row>
    <row r="25" spans="1:8" x14ac:dyDescent="0.6">
      <c r="A25" s="25">
        <v>47200</v>
      </c>
      <c r="B25" s="25"/>
      <c r="C25" s="21">
        <f t="shared" ca="1" si="0"/>
        <v>62.008908782756073</v>
      </c>
      <c r="D25" s="17">
        <v>1962</v>
      </c>
      <c r="E25" s="17">
        <v>6</v>
      </c>
      <c r="F25" s="17">
        <v>24</v>
      </c>
      <c r="G25" s="26">
        <f t="shared" si="1"/>
        <v>22821</v>
      </c>
      <c r="H25" s="26">
        <f t="shared" ca="1" si="2"/>
        <v>45470</v>
      </c>
    </row>
    <row r="26" spans="1:8" x14ac:dyDescent="0.6">
      <c r="A26" s="23">
        <v>45100</v>
      </c>
      <c r="B26" s="23"/>
      <c r="C26" s="20">
        <f t="shared" ca="1" si="0"/>
        <v>86.337445322088314</v>
      </c>
      <c r="D26" s="16">
        <v>1938</v>
      </c>
      <c r="E26" s="16">
        <v>2</v>
      </c>
      <c r="F26" s="16">
        <v>24</v>
      </c>
      <c r="G26" s="24">
        <f t="shared" si="1"/>
        <v>13935</v>
      </c>
      <c r="H26" s="24">
        <f t="shared" ca="1" si="2"/>
        <v>45470</v>
      </c>
    </row>
    <row r="27" spans="1:8" x14ac:dyDescent="0.6">
      <c r="A27" s="25">
        <v>45000</v>
      </c>
      <c r="B27" s="25"/>
      <c r="C27" s="21">
        <f t="shared" ca="1" si="0"/>
        <v>40.48530982905983</v>
      </c>
      <c r="D27" s="17">
        <v>1984</v>
      </c>
      <c r="E27" s="17">
        <v>1</v>
      </c>
      <c r="F27" s="17">
        <v>1</v>
      </c>
      <c r="G27" s="26">
        <f t="shared" si="1"/>
        <v>30682</v>
      </c>
      <c r="H27" s="26">
        <f t="shared" ca="1" si="2"/>
        <v>45470</v>
      </c>
    </row>
    <row r="28" spans="1:8" x14ac:dyDescent="0.6">
      <c r="A28" s="23">
        <v>42900</v>
      </c>
      <c r="B28" s="23"/>
      <c r="C28" s="20">
        <f t="shared" ca="1" si="0"/>
        <v>84.75703552782376</v>
      </c>
      <c r="D28" s="16">
        <v>1939</v>
      </c>
      <c r="E28" s="16">
        <v>9</v>
      </c>
      <c r="F28" s="16">
        <v>24</v>
      </c>
      <c r="G28" s="24">
        <f t="shared" si="1"/>
        <v>14512</v>
      </c>
      <c r="H28" s="24">
        <f t="shared" ca="1" si="2"/>
        <v>45470</v>
      </c>
    </row>
    <row r="29" spans="1:8" x14ac:dyDescent="0.6">
      <c r="A29" s="25">
        <v>40100</v>
      </c>
      <c r="B29" s="25"/>
      <c r="C29" s="21">
        <f t="shared" ca="1" si="0"/>
        <v>87.847391411344901</v>
      </c>
      <c r="D29" s="17">
        <v>1936</v>
      </c>
      <c r="E29" s="17">
        <v>8</v>
      </c>
      <c r="F29" s="17">
        <v>21</v>
      </c>
      <c r="G29" s="26">
        <f t="shared" si="1"/>
        <v>13383</v>
      </c>
      <c r="H29" s="26">
        <f t="shared" ca="1" si="2"/>
        <v>45470</v>
      </c>
    </row>
    <row r="30" spans="1:8" x14ac:dyDescent="0.6">
      <c r="A30" s="23">
        <v>39100</v>
      </c>
      <c r="B30" s="23"/>
      <c r="C30" s="20">
        <f t="shared" ca="1" si="0"/>
        <v>87.069130732375086</v>
      </c>
      <c r="D30" s="16">
        <v>1937</v>
      </c>
      <c r="E30" s="16">
        <v>6</v>
      </c>
      <c r="F30" s="16">
        <v>2</v>
      </c>
      <c r="G30" s="24">
        <f t="shared" si="1"/>
        <v>13668</v>
      </c>
      <c r="H30" s="24">
        <f t="shared" ca="1" si="2"/>
        <v>45470</v>
      </c>
    </row>
    <row r="31" spans="1:8" x14ac:dyDescent="0.6">
      <c r="A31" s="25">
        <v>38900</v>
      </c>
      <c r="B31" s="25"/>
      <c r="C31" s="21">
        <f t="shared" ca="1" si="0"/>
        <v>59.762533099950623</v>
      </c>
      <c r="D31" s="17">
        <v>1964</v>
      </c>
      <c r="E31" s="17">
        <v>9</v>
      </c>
      <c r="F31" s="17">
        <v>21</v>
      </c>
      <c r="G31" s="26">
        <f t="shared" si="1"/>
        <v>23641</v>
      </c>
      <c r="H31" s="26">
        <f t="shared" ca="1" si="2"/>
        <v>45470</v>
      </c>
    </row>
    <row r="32" spans="1:8" x14ac:dyDescent="0.6">
      <c r="A32" s="23">
        <v>38300</v>
      </c>
      <c r="B32" s="23"/>
      <c r="C32" s="20">
        <f t="shared" ca="1" si="0"/>
        <v>84.713230612504773</v>
      </c>
      <c r="D32" s="16">
        <v>1939</v>
      </c>
      <c r="E32" s="16">
        <v>10</v>
      </c>
      <c r="F32" s="16">
        <v>10</v>
      </c>
      <c r="G32" s="24">
        <f t="shared" si="1"/>
        <v>14528</v>
      </c>
      <c r="H32" s="24">
        <f t="shared" ca="1" si="2"/>
        <v>45470</v>
      </c>
    </row>
    <row r="33" spans="1:8" x14ac:dyDescent="0.6">
      <c r="A33" s="25">
        <v>38300</v>
      </c>
      <c r="B33" s="25"/>
      <c r="C33" s="21">
        <f t="shared" ca="1" si="0"/>
        <v>88.6995406564658</v>
      </c>
      <c r="D33" s="17">
        <v>1935</v>
      </c>
      <c r="E33" s="17">
        <v>10</v>
      </c>
      <c r="F33" s="17">
        <v>15</v>
      </c>
      <c r="G33" s="26">
        <f t="shared" si="1"/>
        <v>13072</v>
      </c>
      <c r="H33" s="26">
        <f t="shared" ca="1" si="2"/>
        <v>45470</v>
      </c>
    </row>
    <row r="34" spans="1:8" x14ac:dyDescent="0.6">
      <c r="A34" s="23">
        <v>35300</v>
      </c>
      <c r="B34" s="23"/>
      <c r="C34" s="20">
        <f t="shared" ca="1" si="0"/>
        <v>52.661224903670657</v>
      </c>
      <c r="D34" s="16">
        <v>1971</v>
      </c>
      <c r="E34" s="16">
        <v>10</v>
      </c>
      <c r="F34" s="16">
        <v>29</v>
      </c>
      <c r="G34" s="24">
        <f t="shared" si="1"/>
        <v>26235</v>
      </c>
      <c r="H34" s="24">
        <f t="shared" ca="1" si="2"/>
        <v>45470</v>
      </c>
    </row>
    <row r="35" spans="1:8" x14ac:dyDescent="0.6">
      <c r="A35" s="25">
        <v>35000</v>
      </c>
      <c r="B35" s="25"/>
      <c r="C35" s="21">
        <f t="shared" ca="1" si="0"/>
        <v>78.713210130047912</v>
      </c>
      <c r="D35" s="17">
        <v>1945</v>
      </c>
      <c r="E35" s="17">
        <v>10</v>
      </c>
      <c r="F35" s="17">
        <v>10</v>
      </c>
      <c r="G35" s="26">
        <f t="shared" si="1"/>
        <v>16720</v>
      </c>
      <c r="H35" s="26">
        <f t="shared" ca="1" si="2"/>
        <v>45470</v>
      </c>
    </row>
    <row r="36" spans="1:8" x14ac:dyDescent="0.6">
      <c r="A36" s="23">
        <v>35000</v>
      </c>
      <c r="B36" s="23"/>
      <c r="C36" s="20">
        <f t="shared" ca="1" si="0"/>
        <v>55.696829971181558</v>
      </c>
      <c r="D36" s="16">
        <v>1968</v>
      </c>
      <c r="E36" s="16">
        <v>10</v>
      </c>
      <c r="F36" s="16">
        <v>15</v>
      </c>
      <c r="G36" s="24">
        <f t="shared" si="1"/>
        <v>25126</v>
      </c>
      <c r="H36" s="24">
        <f t="shared" ca="1" si="2"/>
        <v>45470</v>
      </c>
    </row>
    <row r="37" spans="1:8" x14ac:dyDescent="0.6">
      <c r="A37" s="25">
        <v>34700</v>
      </c>
      <c r="B37" s="25"/>
      <c r="C37" s="21">
        <f t="shared" ca="1" si="0"/>
        <v>32.137630662020911</v>
      </c>
      <c r="D37" s="17">
        <v>1992</v>
      </c>
      <c r="E37" s="17">
        <v>5</v>
      </c>
      <c r="F37" s="17">
        <v>7</v>
      </c>
      <c r="G37" s="26">
        <f t="shared" si="1"/>
        <v>33731</v>
      </c>
      <c r="H37" s="26">
        <f t="shared" ca="1" si="2"/>
        <v>45470</v>
      </c>
    </row>
    <row r="38" spans="1:8" x14ac:dyDescent="0.6">
      <c r="A38" s="23">
        <v>33400</v>
      </c>
      <c r="B38" s="23"/>
      <c r="C38" s="20">
        <f t="shared" ca="1" si="0"/>
        <v>55.485284052019168</v>
      </c>
      <c r="D38" s="16">
        <v>1969</v>
      </c>
      <c r="E38" s="16">
        <v>1</v>
      </c>
      <c r="F38" s="16">
        <v>1</v>
      </c>
      <c r="G38" s="24">
        <f t="shared" si="1"/>
        <v>25204</v>
      </c>
      <c r="H38" s="24">
        <f t="shared" ca="1" si="2"/>
        <v>45470</v>
      </c>
    </row>
    <row r="39" spans="1:8" x14ac:dyDescent="0.6">
      <c r="A39" s="25">
        <v>32600</v>
      </c>
      <c r="B39" s="25"/>
      <c r="C39" s="21">
        <f t="shared" ca="1" si="0"/>
        <v>75.383983572895275</v>
      </c>
      <c r="D39" s="17">
        <v>1949</v>
      </c>
      <c r="E39" s="17">
        <v>2</v>
      </c>
      <c r="F39" s="17">
        <v>7</v>
      </c>
      <c r="G39" s="26">
        <f t="shared" si="1"/>
        <v>17936</v>
      </c>
      <c r="H39" s="26">
        <f t="shared" ca="1" si="2"/>
        <v>45470</v>
      </c>
    </row>
    <row r="40" spans="1:8" x14ac:dyDescent="0.6">
      <c r="A40" s="23">
        <v>32100</v>
      </c>
      <c r="B40" s="23"/>
      <c r="C40" s="20">
        <f t="shared" ca="1" si="0"/>
        <v>67.071868583162214</v>
      </c>
      <c r="D40" s="16">
        <v>1957</v>
      </c>
      <c r="E40" s="16">
        <v>6</v>
      </c>
      <c r="F40" s="16">
        <v>1</v>
      </c>
      <c r="G40" s="24">
        <f t="shared" si="1"/>
        <v>20972</v>
      </c>
      <c r="H40" s="24">
        <f t="shared" ca="1" si="2"/>
        <v>45470</v>
      </c>
    </row>
    <row r="41" spans="1:8" x14ac:dyDescent="0.6">
      <c r="A41" s="25">
        <v>31600</v>
      </c>
      <c r="B41" s="25"/>
      <c r="C41" s="21">
        <f t="shared" ca="1" si="0"/>
        <v>75.828231111111108</v>
      </c>
      <c r="D41" s="17">
        <v>1948</v>
      </c>
      <c r="E41" s="17">
        <v>8</v>
      </c>
      <c r="F41" s="17">
        <v>28</v>
      </c>
      <c r="G41" s="26">
        <f t="shared" si="1"/>
        <v>17773</v>
      </c>
      <c r="H41" s="26">
        <f t="shared" ca="1" si="2"/>
        <v>45470</v>
      </c>
    </row>
    <row r="42" spans="1:8" x14ac:dyDescent="0.6">
      <c r="A42" s="23">
        <v>31600</v>
      </c>
      <c r="B42" s="23"/>
      <c r="C42" s="20">
        <f t="shared" ca="1" si="0"/>
        <v>73.463391172444403</v>
      </c>
      <c r="D42" s="16">
        <v>1951</v>
      </c>
      <c r="E42" s="16">
        <v>1</v>
      </c>
      <c r="F42" s="16">
        <v>9</v>
      </c>
      <c r="G42" s="24">
        <f t="shared" si="1"/>
        <v>18637</v>
      </c>
      <c r="H42" s="24">
        <f t="shared" ca="1" si="2"/>
        <v>45470</v>
      </c>
    </row>
    <row r="43" spans="1:8" x14ac:dyDescent="0.6">
      <c r="A43" s="25">
        <v>31200</v>
      </c>
      <c r="B43" s="25"/>
      <c r="C43" s="21">
        <f t="shared" ca="1" si="0"/>
        <v>83.997970818436571</v>
      </c>
      <c r="D43" s="17">
        <v>1940</v>
      </c>
      <c r="E43" s="17">
        <v>6</v>
      </c>
      <c r="F43" s="17">
        <v>27</v>
      </c>
      <c r="G43" s="26">
        <f t="shared" si="1"/>
        <v>14789</v>
      </c>
      <c r="H43" s="26">
        <f t="shared" ca="1" si="2"/>
        <v>45470</v>
      </c>
    </row>
    <row r="44" spans="1:8" x14ac:dyDescent="0.6">
      <c r="A44" s="23">
        <v>31200</v>
      </c>
      <c r="B44" s="23"/>
      <c r="C44" s="20">
        <f t="shared" ca="1" si="0"/>
        <v>79.255304585900063</v>
      </c>
      <c r="D44" s="16">
        <v>1945</v>
      </c>
      <c r="E44" s="16">
        <v>3</v>
      </c>
      <c r="F44" s="16">
        <v>26</v>
      </c>
      <c r="G44" s="24">
        <f t="shared" si="1"/>
        <v>16522</v>
      </c>
      <c r="H44" s="24">
        <f t="shared" ca="1" si="2"/>
        <v>45470</v>
      </c>
    </row>
    <row r="45" spans="1:8" x14ac:dyDescent="0.6">
      <c r="A45" s="25">
        <v>30200</v>
      </c>
      <c r="B45" s="25"/>
      <c r="C45" s="21">
        <f t="shared" ca="1" si="0"/>
        <v>44.397700310275603</v>
      </c>
      <c r="D45" s="17">
        <v>1980</v>
      </c>
      <c r="E45" s="17">
        <v>2</v>
      </c>
      <c r="F45" s="17">
        <v>2</v>
      </c>
      <c r="G45" s="26">
        <f t="shared" si="1"/>
        <v>29253</v>
      </c>
      <c r="H45" s="26">
        <f t="shared" ca="1" si="2"/>
        <v>45470</v>
      </c>
    </row>
    <row r="46" spans="1:8" x14ac:dyDescent="0.6">
      <c r="A46" s="23">
        <v>29700</v>
      </c>
      <c r="B46" s="23"/>
      <c r="C46" s="20">
        <f t="shared" ca="1" si="0"/>
        <v>89.18687068414809</v>
      </c>
      <c r="D46" s="16">
        <v>1935</v>
      </c>
      <c r="E46" s="16">
        <v>4</v>
      </c>
      <c r="F46" s="16">
        <v>20</v>
      </c>
      <c r="G46" s="24">
        <f t="shared" si="1"/>
        <v>12894</v>
      </c>
      <c r="H46" s="24">
        <f t="shared" ca="1" si="2"/>
        <v>45470</v>
      </c>
    </row>
    <row r="47" spans="1:8" x14ac:dyDescent="0.6">
      <c r="A47" s="25">
        <v>28500</v>
      </c>
      <c r="B47" s="25"/>
      <c r="C47" s="21">
        <f t="shared" ca="1" si="0"/>
        <v>65.945938215102984</v>
      </c>
      <c r="D47" s="17">
        <v>1958</v>
      </c>
      <c r="E47" s="17">
        <v>7</v>
      </c>
      <c r="F47" s="17">
        <v>17</v>
      </c>
      <c r="G47" s="26">
        <f t="shared" si="1"/>
        <v>21383</v>
      </c>
      <c r="H47" s="26">
        <f t="shared" ca="1" si="2"/>
        <v>45470</v>
      </c>
    </row>
    <row r="48" spans="1:8" x14ac:dyDescent="0.6">
      <c r="A48" s="23">
        <v>28100</v>
      </c>
      <c r="B48" s="23"/>
      <c r="C48" s="20">
        <f t="shared" ca="1" si="0"/>
        <v>86.173175567234168</v>
      </c>
      <c r="D48" s="16">
        <v>1938</v>
      </c>
      <c r="E48" s="16">
        <v>4</v>
      </c>
      <c r="F48" s="16">
        <v>25</v>
      </c>
      <c r="G48" s="24">
        <f t="shared" si="1"/>
        <v>13995</v>
      </c>
      <c r="H48" s="24">
        <f t="shared" ca="1" si="2"/>
        <v>45470</v>
      </c>
    </row>
    <row r="49" spans="1:8" x14ac:dyDescent="0.6">
      <c r="A49" s="25">
        <v>27800</v>
      </c>
      <c r="B49" s="25"/>
      <c r="C49" s="21">
        <f t="shared" ca="1" si="0"/>
        <v>77.364829764829764</v>
      </c>
      <c r="D49" s="17">
        <v>1947</v>
      </c>
      <c r="E49" s="17">
        <v>2</v>
      </c>
      <c r="F49" s="17">
        <v>14</v>
      </c>
      <c r="G49" s="26">
        <f t="shared" si="1"/>
        <v>17212</v>
      </c>
      <c r="H49" s="26">
        <f t="shared" ca="1" si="2"/>
        <v>45470</v>
      </c>
    </row>
    <row r="50" spans="1:8" x14ac:dyDescent="0.6">
      <c r="A50" s="23">
        <v>27400</v>
      </c>
      <c r="B50" s="23"/>
      <c r="C50" s="20">
        <f t="shared" ca="1" si="0"/>
        <v>62.164964582156358</v>
      </c>
      <c r="D50" s="16">
        <v>1962</v>
      </c>
      <c r="E50" s="16">
        <v>4</v>
      </c>
      <c r="F50" s="16">
        <v>28</v>
      </c>
      <c r="G50" s="24">
        <f t="shared" si="1"/>
        <v>22764</v>
      </c>
      <c r="H50" s="24">
        <f t="shared" ca="1" si="2"/>
        <v>45470</v>
      </c>
    </row>
    <row r="51" spans="1:8" x14ac:dyDescent="0.6">
      <c r="A51" s="25">
        <v>27000</v>
      </c>
      <c r="B51" s="25"/>
      <c r="C51" s="21">
        <f t="shared" ca="1" si="0"/>
        <v>70.378513862646045</v>
      </c>
      <c r="D51" s="17">
        <v>1954</v>
      </c>
      <c r="E51" s="17">
        <v>2</v>
      </c>
      <c r="F51" s="17">
        <v>9</v>
      </c>
      <c r="G51" s="26">
        <f t="shared" si="1"/>
        <v>19764</v>
      </c>
      <c r="H51" s="26">
        <f t="shared" ca="1" si="2"/>
        <v>45470</v>
      </c>
    </row>
    <row r="52" spans="1:8" x14ac:dyDescent="0.6">
      <c r="A52" s="23">
        <v>26700</v>
      </c>
      <c r="B52" s="23"/>
      <c r="C52" s="20">
        <f t="shared" ca="1" si="0"/>
        <v>52.737882782397079</v>
      </c>
      <c r="D52" s="16">
        <v>1971</v>
      </c>
      <c r="E52" s="16">
        <v>10</v>
      </c>
      <c r="F52" s="16">
        <v>1</v>
      </c>
      <c r="G52" s="24">
        <f t="shared" si="1"/>
        <v>26207</v>
      </c>
      <c r="H52" s="24">
        <f t="shared" ca="1" si="2"/>
        <v>45470</v>
      </c>
    </row>
    <row r="53" spans="1:8" x14ac:dyDescent="0.6">
      <c r="A53" s="25">
        <v>26600</v>
      </c>
      <c r="B53" s="25"/>
      <c r="C53" s="21">
        <f t="shared" ca="1" si="0"/>
        <v>70.669404517453799</v>
      </c>
      <c r="D53" s="17">
        <v>1953</v>
      </c>
      <c r="E53" s="17">
        <v>10</v>
      </c>
      <c r="F53" s="17">
        <v>26</v>
      </c>
      <c r="G53" s="26">
        <f t="shared" si="1"/>
        <v>19658</v>
      </c>
      <c r="H53" s="26">
        <f t="shared" ca="1" si="2"/>
        <v>45470</v>
      </c>
    </row>
    <row r="54" spans="1:8" x14ac:dyDescent="0.6">
      <c r="A54" s="23">
        <v>25600</v>
      </c>
      <c r="B54" s="23"/>
      <c r="C54" s="20">
        <f t="shared" ca="1" si="0"/>
        <v>78.943189596167002</v>
      </c>
      <c r="D54" s="16">
        <v>1945</v>
      </c>
      <c r="E54" s="16">
        <v>7</v>
      </c>
      <c r="F54" s="16">
        <v>18</v>
      </c>
      <c r="G54" s="24">
        <f t="shared" si="1"/>
        <v>16636</v>
      </c>
      <c r="H54" s="24">
        <f t="shared" ca="1" si="2"/>
        <v>45470</v>
      </c>
    </row>
    <row r="55" spans="1:8" x14ac:dyDescent="0.6">
      <c r="A55" s="25">
        <v>25500</v>
      </c>
      <c r="B55" s="25"/>
      <c r="C55" s="21">
        <f t="shared" ca="1" si="0"/>
        <v>76.192355555555551</v>
      </c>
      <c r="D55" s="17">
        <v>1948</v>
      </c>
      <c r="E55" s="17">
        <v>4</v>
      </c>
      <c r="F55" s="17">
        <v>17</v>
      </c>
      <c r="G55" s="26">
        <f t="shared" si="1"/>
        <v>17640</v>
      </c>
      <c r="H55" s="26">
        <f t="shared" ca="1" si="2"/>
        <v>45470</v>
      </c>
    </row>
    <row r="56" spans="1:8" x14ac:dyDescent="0.6">
      <c r="A56" s="23">
        <v>25300</v>
      </c>
      <c r="B56" s="23"/>
      <c r="C56" s="20">
        <f t="shared" ca="1" si="0"/>
        <v>79.737882782397079</v>
      </c>
      <c r="D56" s="16">
        <v>1944</v>
      </c>
      <c r="E56" s="16">
        <v>9</v>
      </c>
      <c r="F56" s="16">
        <v>30</v>
      </c>
      <c r="G56" s="24">
        <f t="shared" si="1"/>
        <v>16345</v>
      </c>
      <c r="H56" s="24">
        <f t="shared" ca="1" si="2"/>
        <v>45470</v>
      </c>
    </row>
    <row r="57" spans="1:8" x14ac:dyDescent="0.6">
      <c r="A57" s="25">
        <v>25200</v>
      </c>
      <c r="B57" s="25"/>
      <c r="C57" s="21">
        <f t="shared" ca="1" si="0"/>
        <v>52.301875096854182</v>
      </c>
      <c r="D57" s="17">
        <v>1972</v>
      </c>
      <c r="E57" s="17">
        <v>3</v>
      </c>
      <c r="F57" s="17">
        <v>8</v>
      </c>
      <c r="G57" s="26">
        <f t="shared" si="1"/>
        <v>26366</v>
      </c>
      <c r="H57" s="26">
        <f t="shared" ca="1" si="2"/>
        <v>45470</v>
      </c>
    </row>
    <row r="58" spans="1:8" x14ac:dyDescent="0.6">
      <c r="A58" s="23">
        <v>24600</v>
      </c>
      <c r="B58" s="23"/>
      <c r="C58" s="20">
        <f t="shared" ca="1" si="0"/>
        <v>58.134849187935039</v>
      </c>
      <c r="D58" s="16">
        <v>1966</v>
      </c>
      <c r="E58" s="16">
        <v>5</v>
      </c>
      <c r="F58" s="16">
        <v>9</v>
      </c>
      <c r="G58" s="24">
        <f t="shared" si="1"/>
        <v>24236</v>
      </c>
      <c r="H58" s="24">
        <f t="shared" ca="1" si="2"/>
        <v>45470</v>
      </c>
    </row>
    <row r="59" spans="1:8" x14ac:dyDescent="0.6">
      <c r="A59" s="25">
        <v>24400</v>
      </c>
      <c r="B59" s="25"/>
      <c r="C59" s="21">
        <f t="shared" ca="1" si="0"/>
        <v>54.222460052765193</v>
      </c>
      <c r="D59" s="17">
        <v>1970</v>
      </c>
      <c r="E59" s="17">
        <v>4</v>
      </c>
      <c r="F59" s="17">
        <v>7</v>
      </c>
      <c r="G59" s="26">
        <f t="shared" si="1"/>
        <v>25665</v>
      </c>
      <c r="H59" s="26">
        <f t="shared" ca="1" si="2"/>
        <v>45470</v>
      </c>
    </row>
    <row r="60" spans="1:8" x14ac:dyDescent="0.6">
      <c r="A60" s="23">
        <v>24200</v>
      </c>
      <c r="B60" s="23"/>
      <c r="C60" s="20">
        <f t="shared" ca="1" si="0"/>
        <v>83.485284052019168</v>
      </c>
      <c r="D60" s="16">
        <v>1941</v>
      </c>
      <c r="E60" s="16">
        <v>1</v>
      </c>
      <c r="F60" s="16">
        <v>1</v>
      </c>
      <c r="G60" s="24">
        <f t="shared" si="1"/>
        <v>14977</v>
      </c>
      <c r="H60" s="24">
        <f t="shared" ca="1" si="2"/>
        <v>45470</v>
      </c>
    </row>
    <row r="61" spans="1:8" x14ac:dyDescent="0.6">
      <c r="A61" s="25">
        <v>23700</v>
      </c>
      <c r="B61" s="25"/>
      <c r="C61" s="21">
        <f t="shared" ca="1" si="0"/>
        <v>63.479808350444898</v>
      </c>
      <c r="D61" s="17">
        <v>1961</v>
      </c>
      <c r="E61" s="17">
        <v>1</v>
      </c>
      <c r="F61" s="17">
        <v>3</v>
      </c>
      <c r="G61" s="26">
        <f t="shared" si="1"/>
        <v>22284</v>
      </c>
      <c r="H61" s="26">
        <f t="shared" ca="1" si="2"/>
        <v>45470</v>
      </c>
    </row>
    <row r="62" spans="1:8" x14ac:dyDescent="0.6">
      <c r="A62" s="23">
        <v>23500</v>
      </c>
      <c r="B62" s="23"/>
      <c r="C62" s="20">
        <f t="shared" ca="1" si="0"/>
        <v>59.792648444863332</v>
      </c>
      <c r="D62" s="16">
        <v>1964</v>
      </c>
      <c r="E62" s="16">
        <v>9</v>
      </c>
      <c r="F62" s="16">
        <v>10</v>
      </c>
      <c r="G62" s="24">
        <f t="shared" si="1"/>
        <v>23630</v>
      </c>
      <c r="H62" s="24">
        <f t="shared" ca="1" si="2"/>
        <v>45470</v>
      </c>
    </row>
    <row r="63" spans="1:8" x14ac:dyDescent="0.6">
      <c r="A63" s="25">
        <v>23400</v>
      </c>
      <c r="B63" s="25"/>
      <c r="C63" s="21">
        <f t="shared" ca="1" si="0"/>
        <v>81.877490434094213</v>
      </c>
      <c r="D63" s="17">
        <v>1942</v>
      </c>
      <c r="E63" s="17">
        <v>8</v>
      </c>
      <c r="F63" s="17">
        <v>11</v>
      </c>
      <c r="G63" s="26">
        <f t="shared" si="1"/>
        <v>15564</v>
      </c>
      <c r="H63" s="26">
        <f t="shared" ca="1" si="2"/>
        <v>45470</v>
      </c>
    </row>
    <row r="64" spans="1:8" x14ac:dyDescent="0.6">
      <c r="A64" s="23">
        <v>23100</v>
      </c>
      <c r="B64" s="23"/>
      <c r="C64" s="20">
        <f t="shared" ca="1" si="0"/>
        <v>81.48529264465293</v>
      </c>
      <c r="D64" s="16">
        <v>1943</v>
      </c>
      <c r="E64" s="16">
        <v>1</v>
      </c>
      <c r="F64" s="16">
        <v>1</v>
      </c>
      <c r="G64" s="24">
        <f t="shared" si="1"/>
        <v>15707</v>
      </c>
      <c r="H64" s="24">
        <f t="shared" ca="1" si="2"/>
        <v>45470</v>
      </c>
    </row>
    <row r="65" spans="1:8" x14ac:dyDescent="0.6">
      <c r="A65" s="25">
        <v>23100</v>
      </c>
      <c r="B65" s="25"/>
      <c r="C65" s="21">
        <f t="shared" ca="1" si="0"/>
        <v>84.735133070164267</v>
      </c>
      <c r="D65" s="17">
        <v>1939</v>
      </c>
      <c r="E65" s="17">
        <v>10</v>
      </c>
      <c r="F65" s="17">
        <v>2</v>
      </c>
      <c r="G65" s="26">
        <f t="shared" si="1"/>
        <v>14520</v>
      </c>
      <c r="H65" s="26">
        <f t="shared" ca="1" si="2"/>
        <v>45470</v>
      </c>
    </row>
    <row r="66" spans="1:8" x14ac:dyDescent="0.6">
      <c r="A66" s="23">
        <v>22900</v>
      </c>
      <c r="B66" s="23"/>
      <c r="C66" s="20">
        <f t="shared" ref="C66:C129" ca="1" si="3">YEARFRAC(G66,H66,1)</f>
        <v>71.485284052019168</v>
      </c>
      <c r="D66" s="16">
        <v>1953</v>
      </c>
      <c r="E66" s="16">
        <v>1</v>
      </c>
      <c r="F66" s="16">
        <v>1</v>
      </c>
      <c r="G66" s="24">
        <f t="shared" ref="G66:G129" si="4">DATE(D66,E66,F66)</f>
        <v>19360</v>
      </c>
      <c r="H66" s="24">
        <f t="shared" ca="1" si="2"/>
        <v>45470</v>
      </c>
    </row>
    <row r="67" spans="1:8" x14ac:dyDescent="0.6">
      <c r="A67" s="25">
        <v>22600</v>
      </c>
      <c r="B67" s="25"/>
      <c r="C67" s="21">
        <f t="shared" ca="1" si="3"/>
        <v>83.129363449691994</v>
      </c>
      <c r="D67" s="17">
        <v>1941</v>
      </c>
      <c r="E67" s="17">
        <v>5</v>
      </c>
      <c r="F67" s="17">
        <v>11</v>
      </c>
      <c r="G67" s="26">
        <f t="shared" si="4"/>
        <v>15107</v>
      </c>
      <c r="H67" s="26">
        <f t="shared" ref="H67:H130" ca="1" si="5">TODAY()</f>
        <v>45470</v>
      </c>
    </row>
    <row r="68" spans="1:8" x14ac:dyDescent="0.6">
      <c r="A68" s="23">
        <v>22400</v>
      </c>
      <c r="B68" s="23"/>
      <c r="C68" s="20">
        <f t="shared" ca="1" si="3"/>
        <v>66.87748117727584</v>
      </c>
      <c r="D68" s="16">
        <v>1957</v>
      </c>
      <c r="E68" s="16">
        <v>8</v>
      </c>
      <c r="F68" s="16">
        <v>11</v>
      </c>
      <c r="G68" s="24">
        <f t="shared" si="4"/>
        <v>21043</v>
      </c>
      <c r="H68" s="24">
        <f t="shared" ca="1" si="5"/>
        <v>45470</v>
      </c>
    </row>
    <row r="69" spans="1:8" x14ac:dyDescent="0.6">
      <c r="A69" s="25">
        <v>22100</v>
      </c>
      <c r="B69" s="25"/>
      <c r="C69" s="21">
        <f t="shared" ca="1" si="3"/>
        <v>68.137602666349252</v>
      </c>
      <c r="D69" s="17">
        <v>1956</v>
      </c>
      <c r="E69" s="17">
        <v>5</v>
      </c>
      <c r="F69" s="17">
        <v>7</v>
      </c>
      <c r="G69" s="26">
        <f t="shared" si="4"/>
        <v>20582</v>
      </c>
      <c r="H69" s="26">
        <f t="shared" ca="1" si="5"/>
        <v>45470</v>
      </c>
    </row>
    <row r="70" spans="1:8" x14ac:dyDescent="0.6">
      <c r="A70" s="23">
        <v>22000</v>
      </c>
      <c r="B70" s="23"/>
      <c r="C70" s="20">
        <f t="shared" ca="1" si="3"/>
        <v>53.773458111404253</v>
      </c>
      <c r="D70" s="16">
        <v>1970</v>
      </c>
      <c r="E70" s="16">
        <v>9</v>
      </c>
      <c r="F70" s="16">
        <v>18</v>
      </c>
      <c r="G70" s="24">
        <f t="shared" si="4"/>
        <v>25829</v>
      </c>
      <c r="H70" s="24">
        <f t="shared" ca="1" si="5"/>
        <v>45470</v>
      </c>
    </row>
    <row r="71" spans="1:8" x14ac:dyDescent="0.6">
      <c r="A71" s="25">
        <v>21600</v>
      </c>
      <c r="B71" s="25"/>
      <c r="C71" s="21">
        <f t="shared" ca="1" si="3"/>
        <v>62.521560574948666</v>
      </c>
      <c r="D71" s="17">
        <v>1961</v>
      </c>
      <c r="E71" s="17">
        <v>12</v>
      </c>
      <c r="F71" s="17">
        <v>19</v>
      </c>
      <c r="G71" s="26">
        <f t="shared" si="4"/>
        <v>22634</v>
      </c>
      <c r="H71" s="26">
        <f t="shared" ca="1" si="5"/>
        <v>45470</v>
      </c>
    </row>
    <row r="72" spans="1:8" x14ac:dyDescent="0.6">
      <c r="A72" s="23">
        <v>21600</v>
      </c>
      <c r="B72" s="23"/>
      <c r="C72" s="20">
        <f t="shared" ca="1" si="3"/>
        <v>68.877503128911144</v>
      </c>
      <c r="D72" s="16">
        <v>1955</v>
      </c>
      <c r="E72" s="16">
        <v>8</v>
      </c>
      <c r="F72" s="16">
        <v>11</v>
      </c>
      <c r="G72" s="24">
        <f t="shared" si="4"/>
        <v>20312</v>
      </c>
      <c r="H72" s="24">
        <f t="shared" ca="1" si="5"/>
        <v>45470</v>
      </c>
    </row>
    <row r="73" spans="1:8" x14ac:dyDescent="0.6">
      <c r="A73" s="25">
        <v>21200</v>
      </c>
      <c r="B73" s="25"/>
      <c r="C73" s="21">
        <f t="shared" ca="1" si="3"/>
        <v>37.770726570726566</v>
      </c>
      <c r="D73" s="17">
        <v>1986</v>
      </c>
      <c r="E73" s="17">
        <v>9</v>
      </c>
      <c r="F73" s="17">
        <v>19</v>
      </c>
      <c r="G73" s="26">
        <f t="shared" si="4"/>
        <v>31674</v>
      </c>
      <c r="H73" s="26">
        <f t="shared" ca="1" si="5"/>
        <v>45470</v>
      </c>
    </row>
    <row r="74" spans="1:8" x14ac:dyDescent="0.6">
      <c r="A74" s="23">
        <v>21200</v>
      </c>
      <c r="B74" s="23"/>
      <c r="C74" s="20">
        <f t="shared" ca="1" si="3"/>
        <v>53.737866494101247</v>
      </c>
      <c r="D74" s="16">
        <v>1970</v>
      </c>
      <c r="E74" s="16">
        <v>10</v>
      </c>
      <c r="F74" s="16">
        <v>1</v>
      </c>
      <c r="G74" s="24">
        <f t="shared" si="4"/>
        <v>25842</v>
      </c>
      <c r="H74" s="24">
        <f t="shared" ca="1" si="5"/>
        <v>45470</v>
      </c>
    </row>
    <row r="75" spans="1:8" x14ac:dyDescent="0.6">
      <c r="A75" s="25">
        <v>21100</v>
      </c>
      <c r="B75" s="25"/>
      <c r="C75" s="21">
        <f t="shared" ca="1" si="3"/>
        <v>61.356619270511352</v>
      </c>
      <c r="D75" s="17">
        <v>1963</v>
      </c>
      <c r="E75" s="17">
        <v>2</v>
      </c>
      <c r="F75" s="17">
        <v>17</v>
      </c>
      <c r="G75" s="26">
        <f t="shared" si="4"/>
        <v>23059</v>
      </c>
      <c r="H75" s="26">
        <f t="shared" ca="1" si="5"/>
        <v>45470</v>
      </c>
    </row>
    <row r="76" spans="1:8" x14ac:dyDescent="0.6">
      <c r="A76" s="23">
        <v>21000</v>
      </c>
      <c r="B76" s="23"/>
      <c r="C76" s="20">
        <f t="shared" ca="1" si="3"/>
        <v>91.274469541409999</v>
      </c>
      <c r="D76" s="16">
        <v>1933</v>
      </c>
      <c r="E76" s="16">
        <v>3</v>
      </c>
      <c r="F76" s="16">
        <v>19</v>
      </c>
      <c r="G76" s="24">
        <f t="shared" si="4"/>
        <v>12132</v>
      </c>
      <c r="H76" s="24">
        <f t="shared" ca="1" si="5"/>
        <v>45470</v>
      </c>
    </row>
    <row r="77" spans="1:8" x14ac:dyDescent="0.6">
      <c r="A77" s="25">
        <v>21000</v>
      </c>
      <c r="B77" s="25"/>
      <c r="C77" s="21">
        <f t="shared" ca="1" si="3"/>
        <v>79.047227926078023</v>
      </c>
      <c r="D77" s="17">
        <v>1945</v>
      </c>
      <c r="E77" s="17">
        <v>6</v>
      </c>
      <c r="F77" s="17">
        <v>10</v>
      </c>
      <c r="G77" s="26">
        <f t="shared" si="4"/>
        <v>16598</v>
      </c>
      <c r="H77" s="26">
        <f t="shared" ca="1" si="5"/>
        <v>45470</v>
      </c>
    </row>
    <row r="78" spans="1:8" x14ac:dyDescent="0.6">
      <c r="A78" s="23">
        <v>20900</v>
      </c>
      <c r="B78" s="23"/>
      <c r="C78" s="20">
        <f t="shared" ca="1" si="3"/>
        <v>58.751540041067763</v>
      </c>
      <c r="D78" s="16">
        <v>1965</v>
      </c>
      <c r="E78" s="16">
        <v>9</v>
      </c>
      <c r="F78" s="16">
        <v>26</v>
      </c>
      <c r="G78" s="24">
        <f t="shared" si="4"/>
        <v>24011</v>
      </c>
      <c r="H78" s="24">
        <f t="shared" ca="1" si="5"/>
        <v>45470</v>
      </c>
    </row>
    <row r="79" spans="1:8" x14ac:dyDescent="0.6">
      <c r="A79" s="25">
        <v>20500</v>
      </c>
      <c r="B79" s="25"/>
      <c r="C79" s="21">
        <f t="shared" ca="1" si="3"/>
        <v>73.819997079652481</v>
      </c>
      <c r="D79" s="17">
        <v>1950</v>
      </c>
      <c r="E79" s="17">
        <v>9</v>
      </c>
      <c r="F79" s="17">
        <v>1</v>
      </c>
      <c r="G79" s="26">
        <f t="shared" si="4"/>
        <v>18507</v>
      </c>
      <c r="H79" s="26">
        <f t="shared" ca="1" si="5"/>
        <v>45470</v>
      </c>
    </row>
    <row r="80" spans="1:8" x14ac:dyDescent="0.6">
      <c r="A80" s="23">
        <v>20200</v>
      </c>
      <c r="B80" s="23"/>
      <c r="C80" s="20">
        <f t="shared" ca="1" si="3"/>
        <v>85.874752179249143</v>
      </c>
      <c r="D80" s="16">
        <v>1938</v>
      </c>
      <c r="E80" s="16">
        <v>8</v>
      </c>
      <c r="F80" s="16">
        <v>12</v>
      </c>
      <c r="G80" s="24">
        <f t="shared" si="4"/>
        <v>14104</v>
      </c>
      <c r="H80" s="24">
        <f t="shared" ca="1" si="5"/>
        <v>45470</v>
      </c>
    </row>
    <row r="81" spans="1:8" x14ac:dyDescent="0.6">
      <c r="A81" s="25">
        <v>19600</v>
      </c>
      <c r="B81" s="25"/>
      <c r="C81" s="21">
        <f t="shared" ca="1" si="3"/>
        <v>62.606433949349757</v>
      </c>
      <c r="D81" s="17">
        <v>1961</v>
      </c>
      <c r="E81" s="17">
        <v>11</v>
      </c>
      <c r="F81" s="17">
        <v>18</v>
      </c>
      <c r="G81" s="26">
        <f t="shared" si="4"/>
        <v>22603</v>
      </c>
      <c r="H81" s="26">
        <f t="shared" ca="1" si="5"/>
        <v>45470</v>
      </c>
    </row>
    <row r="82" spans="1:8" x14ac:dyDescent="0.6">
      <c r="A82" s="23">
        <v>19100</v>
      </c>
      <c r="B82" s="23"/>
      <c r="C82" s="20">
        <f t="shared" ca="1" si="3"/>
        <v>74.885694729637237</v>
      </c>
      <c r="D82" s="16">
        <v>1949</v>
      </c>
      <c r="E82" s="16">
        <v>8</v>
      </c>
      <c r="F82" s="16">
        <v>8</v>
      </c>
      <c r="G82" s="24">
        <f t="shared" si="4"/>
        <v>18118</v>
      </c>
      <c r="H82" s="24">
        <f t="shared" ca="1" si="5"/>
        <v>45470</v>
      </c>
    </row>
    <row r="83" spans="1:8" x14ac:dyDescent="0.6">
      <c r="A83" s="25">
        <v>19000</v>
      </c>
      <c r="B83" s="25"/>
      <c r="C83" s="21">
        <f t="shared" ca="1" si="3"/>
        <v>61.071889075333395</v>
      </c>
      <c r="D83" s="17">
        <v>1963</v>
      </c>
      <c r="E83" s="17">
        <v>6</v>
      </c>
      <c r="F83" s="17">
        <v>1</v>
      </c>
      <c r="G83" s="26">
        <f t="shared" si="4"/>
        <v>23163</v>
      </c>
      <c r="H83" s="26">
        <f t="shared" ca="1" si="5"/>
        <v>45470</v>
      </c>
    </row>
    <row r="84" spans="1:8" x14ac:dyDescent="0.6">
      <c r="A84" s="23">
        <v>19000</v>
      </c>
      <c r="B84" s="23"/>
      <c r="C84" s="20">
        <f t="shared" ca="1" si="3"/>
        <v>56.32103746397695</v>
      </c>
      <c r="D84" s="16">
        <v>1968</v>
      </c>
      <c r="E84" s="16">
        <v>3</v>
      </c>
      <c r="F84" s="16">
        <v>1</v>
      </c>
      <c r="G84" s="24">
        <f t="shared" si="4"/>
        <v>24898</v>
      </c>
      <c r="H84" s="24">
        <f t="shared" ca="1" si="5"/>
        <v>45470</v>
      </c>
    </row>
    <row r="85" spans="1:8" x14ac:dyDescent="0.6">
      <c r="A85" s="25">
        <v>18900</v>
      </c>
      <c r="B85" s="25"/>
      <c r="C85" s="21">
        <f t="shared" ca="1" si="3"/>
        <v>59.195071868583163</v>
      </c>
      <c r="D85" s="17">
        <v>1965</v>
      </c>
      <c r="E85" s="17">
        <v>4</v>
      </c>
      <c r="F85" s="17">
        <v>17</v>
      </c>
      <c r="G85" s="26">
        <f t="shared" si="4"/>
        <v>23849</v>
      </c>
      <c r="H85" s="26">
        <f t="shared" ca="1" si="5"/>
        <v>45470</v>
      </c>
    </row>
    <row r="86" spans="1:8" x14ac:dyDescent="0.6">
      <c r="A86" s="23">
        <v>18700</v>
      </c>
      <c r="B86" s="23"/>
      <c r="C86" s="20">
        <f t="shared" ca="1" si="3"/>
        <v>58.362088167053365</v>
      </c>
      <c r="D86" s="16">
        <v>1966</v>
      </c>
      <c r="E86" s="16">
        <v>2</v>
      </c>
      <c r="F86" s="16">
        <v>15</v>
      </c>
      <c r="G86" s="24">
        <f t="shared" si="4"/>
        <v>24153</v>
      </c>
      <c r="H86" s="24">
        <f t="shared" ca="1" si="5"/>
        <v>45470</v>
      </c>
    </row>
    <row r="87" spans="1:8" x14ac:dyDescent="0.6">
      <c r="A87" s="25">
        <v>18500</v>
      </c>
      <c r="B87" s="25"/>
      <c r="C87" s="21">
        <f t="shared" ca="1" si="3"/>
        <v>78.543463381245715</v>
      </c>
      <c r="D87" s="17">
        <v>1945</v>
      </c>
      <c r="E87" s="17">
        <v>12</v>
      </c>
      <c r="F87" s="17">
        <v>11</v>
      </c>
      <c r="G87" s="26">
        <f t="shared" si="4"/>
        <v>16782</v>
      </c>
      <c r="H87" s="26">
        <f t="shared" ca="1" si="5"/>
        <v>45470</v>
      </c>
    </row>
    <row r="88" spans="1:8" x14ac:dyDescent="0.6">
      <c r="A88" s="23">
        <v>18500</v>
      </c>
      <c r="B88" s="23"/>
      <c r="C88" s="20">
        <f t="shared" ca="1" si="3"/>
        <v>66.792607802874741</v>
      </c>
      <c r="D88" s="16">
        <v>1957</v>
      </c>
      <c r="E88" s="16">
        <v>9</v>
      </c>
      <c r="F88" s="16">
        <v>11</v>
      </c>
      <c r="G88" s="24">
        <f t="shared" si="4"/>
        <v>21074</v>
      </c>
      <c r="H88" s="24">
        <f t="shared" ca="1" si="5"/>
        <v>45470</v>
      </c>
    </row>
    <row r="89" spans="1:8" x14ac:dyDescent="0.6">
      <c r="A89" s="25">
        <v>18500</v>
      </c>
      <c r="B89" s="25"/>
      <c r="C89" s="21">
        <f t="shared" ca="1" si="3"/>
        <v>71.628375337533754</v>
      </c>
      <c r="D89" s="17">
        <v>1952</v>
      </c>
      <c r="E89" s="17">
        <v>11</v>
      </c>
      <c r="F89" s="17">
        <v>9</v>
      </c>
      <c r="G89" s="26">
        <f t="shared" si="4"/>
        <v>19307</v>
      </c>
      <c r="H89" s="26">
        <f t="shared" ca="1" si="5"/>
        <v>45470</v>
      </c>
    </row>
    <row r="90" spans="1:8" x14ac:dyDescent="0.6">
      <c r="A90" s="23">
        <v>18000</v>
      </c>
      <c r="B90" s="23"/>
      <c r="C90" s="20">
        <f t="shared" ca="1" si="3"/>
        <v>62.441484507409498</v>
      </c>
      <c r="D90" s="16">
        <v>1962</v>
      </c>
      <c r="E90" s="16">
        <v>1</v>
      </c>
      <c r="F90" s="16">
        <v>17</v>
      </c>
      <c r="G90" s="24">
        <f t="shared" si="4"/>
        <v>22663</v>
      </c>
      <c r="H90" s="24">
        <f t="shared" ca="1" si="5"/>
        <v>45470</v>
      </c>
    </row>
    <row r="91" spans="1:8" x14ac:dyDescent="0.6">
      <c r="A91" s="25">
        <v>17700</v>
      </c>
      <c r="B91" s="25"/>
      <c r="C91" s="21">
        <f t="shared" ca="1" si="3"/>
        <v>74.03354749215157</v>
      </c>
      <c r="D91" s="17">
        <v>1950</v>
      </c>
      <c r="E91" s="17">
        <v>6</v>
      </c>
      <c r="F91" s="17">
        <v>15</v>
      </c>
      <c r="G91" s="26">
        <f t="shared" si="4"/>
        <v>18429</v>
      </c>
      <c r="H91" s="26">
        <f t="shared" ca="1" si="5"/>
        <v>45470</v>
      </c>
    </row>
    <row r="92" spans="1:8" x14ac:dyDescent="0.6">
      <c r="A92" s="23">
        <v>17500</v>
      </c>
      <c r="B92" s="23"/>
      <c r="C92" s="20">
        <f t="shared" ca="1" si="3"/>
        <v>68.041780740388049</v>
      </c>
      <c r="D92" s="16">
        <v>1956</v>
      </c>
      <c r="E92" s="16">
        <v>6</v>
      </c>
      <c r="F92" s="16">
        <v>11</v>
      </c>
      <c r="G92" s="24">
        <f t="shared" si="4"/>
        <v>20617</v>
      </c>
      <c r="H92" s="24">
        <f t="shared" ca="1" si="5"/>
        <v>45470</v>
      </c>
    </row>
    <row r="93" spans="1:8" x14ac:dyDescent="0.6">
      <c r="A93" s="25">
        <v>17500</v>
      </c>
      <c r="B93" s="25"/>
      <c r="C93" s="21">
        <f t="shared" ca="1" si="3"/>
        <v>88.359357696567002</v>
      </c>
      <c r="D93" s="17">
        <v>1936</v>
      </c>
      <c r="E93" s="17">
        <v>2</v>
      </c>
      <c r="F93" s="17">
        <v>16</v>
      </c>
      <c r="G93" s="26">
        <f t="shared" si="4"/>
        <v>13196</v>
      </c>
      <c r="H93" s="26">
        <f t="shared" ca="1" si="5"/>
        <v>45470</v>
      </c>
    </row>
    <row r="94" spans="1:8" x14ac:dyDescent="0.6">
      <c r="A94" s="23">
        <v>17500</v>
      </c>
      <c r="B94" s="23"/>
      <c r="C94" s="20">
        <f t="shared" ca="1" si="3"/>
        <v>74.271738336862086</v>
      </c>
      <c r="D94" s="16">
        <v>1950</v>
      </c>
      <c r="E94" s="16">
        <v>3</v>
      </c>
      <c r="F94" s="16">
        <v>20</v>
      </c>
      <c r="G94" s="24">
        <f t="shared" si="4"/>
        <v>18342</v>
      </c>
      <c r="H94" s="24">
        <f t="shared" ca="1" si="5"/>
        <v>45470</v>
      </c>
    </row>
    <row r="95" spans="1:8" x14ac:dyDescent="0.6">
      <c r="A95" s="25">
        <v>17400</v>
      </c>
      <c r="B95" s="25"/>
      <c r="C95" s="21">
        <f t="shared" ca="1" si="3"/>
        <v>92.12664488209839</v>
      </c>
      <c r="D95" s="17">
        <v>1932</v>
      </c>
      <c r="E95" s="17">
        <v>5</v>
      </c>
      <c r="F95" s="17">
        <v>11</v>
      </c>
      <c r="G95" s="26">
        <f t="shared" si="4"/>
        <v>11820</v>
      </c>
      <c r="H95" s="26">
        <f t="shared" ca="1" si="5"/>
        <v>45470</v>
      </c>
    </row>
    <row r="96" spans="1:8" x14ac:dyDescent="0.6">
      <c r="A96" s="23">
        <v>17400</v>
      </c>
      <c r="B96" s="23"/>
      <c r="C96" s="20">
        <f t="shared" ca="1" si="3"/>
        <v>84.427803008342195</v>
      </c>
      <c r="D96" s="16">
        <v>1940</v>
      </c>
      <c r="E96" s="16">
        <v>1</v>
      </c>
      <c r="F96" s="16">
        <v>22</v>
      </c>
      <c r="G96" s="24">
        <f t="shared" si="4"/>
        <v>14632</v>
      </c>
      <c r="H96" s="24">
        <f t="shared" ca="1" si="5"/>
        <v>45470</v>
      </c>
    </row>
    <row r="97" spans="1:8" x14ac:dyDescent="0.6">
      <c r="A97" s="25">
        <v>17100</v>
      </c>
      <c r="B97" s="25"/>
      <c r="C97" s="21">
        <f t="shared" ca="1" si="3"/>
        <v>93.296382594512735</v>
      </c>
      <c r="D97" s="17">
        <v>1931</v>
      </c>
      <c r="E97" s="17">
        <v>3</v>
      </c>
      <c r="F97" s="17">
        <v>11</v>
      </c>
      <c r="G97" s="26">
        <f t="shared" si="4"/>
        <v>11393</v>
      </c>
      <c r="H97" s="26">
        <f t="shared" ca="1" si="5"/>
        <v>45470</v>
      </c>
    </row>
    <row r="98" spans="1:8" x14ac:dyDescent="0.6">
      <c r="A98" s="23">
        <v>16700</v>
      </c>
      <c r="B98" s="23"/>
      <c r="C98" s="20">
        <f t="shared" ca="1" si="3"/>
        <v>71.485284052019168</v>
      </c>
      <c r="D98" s="16">
        <v>1953</v>
      </c>
      <c r="E98" s="16">
        <v>1</v>
      </c>
      <c r="F98" s="16">
        <v>1</v>
      </c>
      <c r="G98" s="24">
        <f t="shared" si="4"/>
        <v>19360</v>
      </c>
      <c r="H98" s="24">
        <f t="shared" ca="1" si="5"/>
        <v>45470</v>
      </c>
    </row>
    <row r="99" spans="1:8" x14ac:dyDescent="0.6">
      <c r="A99" s="25">
        <v>16500</v>
      </c>
      <c r="B99" s="25"/>
      <c r="C99" s="21">
        <f t="shared" ca="1" si="3"/>
        <v>73.485293573569123</v>
      </c>
      <c r="D99" s="17">
        <v>1951</v>
      </c>
      <c r="E99" s="17">
        <v>1</v>
      </c>
      <c r="F99" s="17">
        <v>1</v>
      </c>
      <c r="G99" s="26">
        <f t="shared" si="4"/>
        <v>18629</v>
      </c>
      <c r="H99" s="26">
        <f t="shared" ca="1" si="5"/>
        <v>45470</v>
      </c>
    </row>
    <row r="100" spans="1:8" x14ac:dyDescent="0.6">
      <c r="A100" s="23">
        <v>16500</v>
      </c>
      <c r="B100" s="23"/>
      <c r="C100" s="20">
        <f t="shared" ca="1" si="3"/>
        <v>56.981543544961056</v>
      </c>
      <c r="D100" s="16">
        <v>1967</v>
      </c>
      <c r="E100" s="16">
        <v>7</v>
      </c>
      <c r="F100" s="16">
        <v>4</v>
      </c>
      <c r="G100" s="24">
        <f t="shared" si="4"/>
        <v>24657</v>
      </c>
      <c r="H100" s="24">
        <f t="shared" ca="1" si="5"/>
        <v>45470</v>
      </c>
    </row>
    <row r="101" spans="1:8" x14ac:dyDescent="0.6">
      <c r="A101" s="25">
        <v>16300</v>
      </c>
      <c r="B101" s="25"/>
      <c r="C101" s="21">
        <f t="shared" ca="1" si="3"/>
        <v>73.485293573569123</v>
      </c>
      <c r="D101" s="17">
        <v>1951</v>
      </c>
      <c r="E101" s="17">
        <v>1</v>
      </c>
      <c r="F101" s="17">
        <v>1</v>
      </c>
      <c r="G101" s="26">
        <f t="shared" si="4"/>
        <v>18629</v>
      </c>
      <c r="H101" s="26">
        <f t="shared" ca="1" si="5"/>
        <v>45470</v>
      </c>
    </row>
    <row r="102" spans="1:8" x14ac:dyDescent="0.6">
      <c r="A102" s="23">
        <v>16200</v>
      </c>
      <c r="B102" s="23"/>
      <c r="C102" s="20">
        <f t="shared" ca="1" si="3"/>
        <v>76.729659529659529</v>
      </c>
      <c r="D102" s="16">
        <v>1947</v>
      </c>
      <c r="E102" s="16">
        <v>10</v>
      </c>
      <c r="F102" s="16">
        <v>4</v>
      </c>
      <c r="G102" s="24">
        <f t="shared" si="4"/>
        <v>17444</v>
      </c>
      <c r="H102" s="24">
        <f t="shared" ca="1" si="5"/>
        <v>45470</v>
      </c>
    </row>
    <row r="103" spans="1:8" x14ac:dyDescent="0.6">
      <c r="A103" s="25">
        <v>16200</v>
      </c>
      <c r="B103" s="25"/>
      <c r="C103" s="21">
        <f t="shared" ca="1" si="3"/>
        <v>69.1677096370463</v>
      </c>
      <c r="D103" s="17">
        <v>1955</v>
      </c>
      <c r="E103" s="17">
        <v>4</v>
      </c>
      <c r="F103" s="17">
        <v>27</v>
      </c>
      <c r="G103" s="26">
        <f t="shared" si="4"/>
        <v>20206</v>
      </c>
      <c r="H103" s="26">
        <f t="shared" ca="1" si="5"/>
        <v>45470</v>
      </c>
    </row>
    <row r="104" spans="1:8" x14ac:dyDescent="0.6">
      <c r="A104" s="23">
        <v>16000</v>
      </c>
      <c r="B104" s="23"/>
      <c r="C104" s="20">
        <f t="shared" ca="1" si="3"/>
        <v>56.274495677233432</v>
      </c>
      <c r="D104" s="16">
        <v>1968</v>
      </c>
      <c r="E104" s="16">
        <v>3</v>
      </c>
      <c r="F104" s="16">
        <v>18</v>
      </c>
      <c r="G104" s="24">
        <f t="shared" si="4"/>
        <v>24915</v>
      </c>
      <c r="H104" s="24">
        <f t="shared" ca="1" si="5"/>
        <v>45470</v>
      </c>
    </row>
    <row r="105" spans="1:8" x14ac:dyDescent="0.6">
      <c r="A105" s="25">
        <v>15900</v>
      </c>
      <c r="B105" s="25"/>
      <c r="C105" s="21">
        <f t="shared" ca="1" si="3"/>
        <v>68.436019521485534</v>
      </c>
      <c r="D105" s="17">
        <v>1956</v>
      </c>
      <c r="E105" s="17">
        <v>1</v>
      </c>
      <c r="F105" s="17">
        <v>19</v>
      </c>
      <c r="G105" s="26">
        <f t="shared" si="4"/>
        <v>20473</v>
      </c>
      <c r="H105" s="26">
        <f t="shared" ca="1" si="5"/>
        <v>45470</v>
      </c>
    </row>
    <row r="106" spans="1:8" x14ac:dyDescent="0.6">
      <c r="A106" s="23">
        <v>15800</v>
      </c>
      <c r="B106" s="23"/>
      <c r="C106" s="20">
        <f t="shared" ca="1" si="3"/>
        <v>84.836431936839418</v>
      </c>
      <c r="D106" s="16">
        <v>1939</v>
      </c>
      <c r="E106" s="16">
        <v>8</v>
      </c>
      <c r="F106" s="16">
        <v>26</v>
      </c>
      <c r="G106" s="24">
        <f t="shared" si="4"/>
        <v>14483</v>
      </c>
      <c r="H106" s="24">
        <f t="shared" ca="1" si="5"/>
        <v>45470</v>
      </c>
    </row>
    <row r="107" spans="1:8" x14ac:dyDescent="0.6">
      <c r="A107" s="25">
        <v>15600</v>
      </c>
      <c r="B107" s="25"/>
      <c r="C107" s="21">
        <f t="shared" ca="1" si="3"/>
        <v>68.737875469336672</v>
      </c>
      <c r="D107" s="17">
        <v>1955</v>
      </c>
      <c r="E107" s="17">
        <v>10</v>
      </c>
      <c r="F107" s="17">
        <v>1</v>
      </c>
      <c r="G107" s="26">
        <f t="shared" si="4"/>
        <v>20363</v>
      </c>
      <c r="H107" s="26">
        <f t="shared" ca="1" si="5"/>
        <v>45470</v>
      </c>
    </row>
    <row r="108" spans="1:8" x14ac:dyDescent="0.6">
      <c r="A108" s="23">
        <v>15500</v>
      </c>
      <c r="B108" s="23"/>
      <c r="C108" s="20">
        <f t="shared" ca="1" si="3"/>
        <v>46.299120405429022</v>
      </c>
      <c r="D108" s="16">
        <v>1978</v>
      </c>
      <c r="E108" s="16">
        <v>3</v>
      </c>
      <c r="F108" s="16">
        <v>10</v>
      </c>
      <c r="G108" s="24">
        <f t="shared" si="4"/>
        <v>28559</v>
      </c>
      <c r="H108" s="24">
        <f t="shared" ca="1" si="5"/>
        <v>45470</v>
      </c>
    </row>
    <row r="109" spans="1:8" x14ac:dyDescent="0.6">
      <c r="A109" s="25">
        <v>15300</v>
      </c>
      <c r="B109" s="25"/>
      <c r="C109" s="21">
        <f t="shared" ca="1" si="3"/>
        <v>69.485294117647058</v>
      </c>
      <c r="D109" s="17">
        <v>1955</v>
      </c>
      <c r="E109" s="17">
        <v>1</v>
      </c>
      <c r="F109" s="17">
        <v>1</v>
      </c>
      <c r="G109" s="26">
        <f t="shared" si="4"/>
        <v>20090</v>
      </c>
      <c r="H109" s="26">
        <f t="shared" ca="1" si="5"/>
        <v>45470</v>
      </c>
    </row>
    <row r="110" spans="1:8" x14ac:dyDescent="0.6">
      <c r="A110" s="23">
        <v>15200</v>
      </c>
      <c r="B110" s="23"/>
      <c r="C110" s="20">
        <f t="shared" ca="1" si="3"/>
        <v>57.485296200141612</v>
      </c>
      <c r="D110" s="16">
        <v>1967</v>
      </c>
      <c r="E110" s="16">
        <v>1</v>
      </c>
      <c r="F110" s="16">
        <v>1</v>
      </c>
      <c r="G110" s="24">
        <f t="shared" si="4"/>
        <v>24473</v>
      </c>
      <c r="H110" s="24">
        <f t="shared" ca="1" si="5"/>
        <v>45470</v>
      </c>
    </row>
    <row r="111" spans="1:8" x14ac:dyDescent="0.6">
      <c r="A111" s="25">
        <v>14900</v>
      </c>
      <c r="B111" s="25"/>
      <c r="C111" s="21">
        <f t="shared" ca="1" si="3"/>
        <v>85.189609066598749</v>
      </c>
      <c r="D111" s="17">
        <v>1939</v>
      </c>
      <c r="E111" s="17">
        <v>4</v>
      </c>
      <c r="F111" s="17">
        <v>19</v>
      </c>
      <c r="G111" s="26">
        <f t="shared" si="4"/>
        <v>14354</v>
      </c>
      <c r="H111" s="26">
        <f t="shared" ca="1" si="5"/>
        <v>45470</v>
      </c>
    </row>
    <row r="112" spans="1:8" x14ac:dyDescent="0.6">
      <c r="A112" s="23">
        <v>14900</v>
      </c>
      <c r="B112" s="23"/>
      <c r="C112" s="20">
        <f t="shared" ca="1" si="3"/>
        <v>82.620123203285416</v>
      </c>
      <c r="D112" s="16">
        <v>1941</v>
      </c>
      <c r="E112" s="16">
        <v>11</v>
      </c>
      <c r="F112" s="16">
        <v>13</v>
      </c>
      <c r="G112" s="24">
        <f t="shared" si="4"/>
        <v>15293</v>
      </c>
      <c r="H112" s="24">
        <f t="shared" ca="1" si="5"/>
        <v>45470</v>
      </c>
    </row>
    <row r="113" spans="1:8" x14ac:dyDescent="0.6">
      <c r="A113" s="25">
        <v>14800</v>
      </c>
      <c r="B113" s="25"/>
      <c r="C113" s="21">
        <f t="shared" ca="1" si="3"/>
        <v>80.151287771243162</v>
      </c>
      <c r="D113" s="17">
        <v>1944</v>
      </c>
      <c r="E113" s="17">
        <v>5</v>
      </c>
      <c r="F113" s="17">
        <v>2</v>
      </c>
      <c r="G113" s="26">
        <f t="shared" si="4"/>
        <v>16194</v>
      </c>
      <c r="H113" s="26">
        <f t="shared" ca="1" si="5"/>
        <v>45470</v>
      </c>
    </row>
    <row r="114" spans="1:8" x14ac:dyDescent="0.6">
      <c r="A114" s="23">
        <v>14700</v>
      </c>
      <c r="B114" s="23"/>
      <c r="C114" s="20">
        <f t="shared" ca="1" si="3"/>
        <v>69.99248062314426</v>
      </c>
      <c r="D114" s="16">
        <v>1954</v>
      </c>
      <c r="E114" s="16">
        <v>6</v>
      </c>
      <c r="F114" s="16">
        <v>30</v>
      </c>
      <c r="G114" s="24">
        <f t="shared" si="4"/>
        <v>19905</v>
      </c>
      <c r="H114" s="24">
        <f t="shared" ca="1" si="5"/>
        <v>45470</v>
      </c>
    </row>
    <row r="115" spans="1:8" x14ac:dyDescent="0.6">
      <c r="A115" s="25">
        <v>14600</v>
      </c>
      <c r="B115" s="25"/>
      <c r="C115" s="21">
        <f t="shared" ca="1" si="3"/>
        <v>62.099256877145713</v>
      </c>
      <c r="D115" s="17">
        <v>1962</v>
      </c>
      <c r="E115" s="17">
        <v>5</v>
      </c>
      <c r="F115" s="17">
        <v>22</v>
      </c>
      <c r="G115" s="26">
        <f t="shared" si="4"/>
        <v>22788</v>
      </c>
      <c r="H115" s="26">
        <f t="shared" ca="1" si="5"/>
        <v>45470</v>
      </c>
    </row>
    <row r="116" spans="1:8" x14ac:dyDescent="0.6">
      <c r="A116" s="23">
        <v>14500</v>
      </c>
      <c r="B116" s="23"/>
      <c r="C116" s="20">
        <f t="shared" ca="1" si="3"/>
        <v>60.321035860149898</v>
      </c>
      <c r="D116" s="16">
        <v>1964</v>
      </c>
      <c r="E116" s="16">
        <v>3</v>
      </c>
      <c r="F116" s="16">
        <v>1</v>
      </c>
      <c r="G116" s="24">
        <f t="shared" si="4"/>
        <v>23437</v>
      </c>
      <c r="H116" s="24">
        <f t="shared" ca="1" si="5"/>
        <v>45470</v>
      </c>
    </row>
    <row r="117" spans="1:8" x14ac:dyDescent="0.6">
      <c r="A117" s="25">
        <v>14300</v>
      </c>
      <c r="B117" s="25"/>
      <c r="C117" s="21">
        <f t="shared" ca="1" si="3"/>
        <v>97.000698421567265</v>
      </c>
      <c r="D117" s="17">
        <v>1927</v>
      </c>
      <c r="E117" s="17">
        <v>6</v>
      </c>
      <c r="F117" s="17">
        <v>27</v>
      </c>
      <c r="G117" s="26">
        <f t="shared" si="4"/>
        <v>10040</v>
      </c>
      <c r="H117" s="26">
        <f t="shared" ca="1" si="5"/>
        <v>45470</v>
      </c>
    </row>
    <row r="118" spans="1:8" x14ac:dyDescent="0.6">
      <c r="A118" s="23">
        <v>14200</v>
      </c>
      <c r="B118" s="23"/>
      <c r="C118" s="20">
        <f t="shared" ca="1" si="3"/>
        <v>57.036299268350248</v>
      </c>
      <c r="D118" s="16">
        <v>1967</v>
      </c>
      <c r="E118" s="16">
        <v>6</v>
      </c>
      <c r="F118" s="16">
        <v>14</v>
      </c>
      <c r="G118" s="24">
        <f t="shared" si="4"/>
        <v>24637</v>
      </c>
      <c r="H118" s="24">
        <f t="shared" ca="1" si="5"/>
        <v>45470</v>
      </c>
    </row>
    <row r="119" spans="1:8" x14ac:dyDescent="0.6">
      <c r="A119" s="25">
        <v>14200</v>
      </c>
      <c r="B119" s="25"/>
      <c r="C119" s="21">
        <f t="shared" ca="1" si="3"/>
        <v>67.214236824093092</v>
      </c>
      <c r="D119" s="17">
        <v>1957</v>
      </c>
      <c r="E119" s="17">
        <v>4</v>
      </c>
      <c r="F119" s="17">
        <v>10</v>
      </c>
      <c r="G119" s="26">
        <f t="shared" si="4"/>
        <v>20920</v>
      </c>
      <c r="H119" s="26">
        <f t="shared" ca="1" si="5"/>
        <v>45470</v>
      </c>
    </row>
    <row r="120" spans="1:8" x14ac:dyDescent="0.6">
      <c r="A120" s="23">
        <v>14000</v>
      </c>
      <c r="B120" s="23"/>
      <c r="C120" s="20">
        <f t="shared" ca="1" si="3"/>
        <v>68.735137672090104</v>
      </c>
      <c r="D120" s="16">
        <v>1955</v>
      </c>
      <c r="E120" s="16">
        <v>10</v>
      </c>
      <c r="F120" s="16">
        <v>2</v>
      </c>
      <c r="G120" s="24">
        <f t="shared" si="4"/>
        <v>20364</v>
      </c>
      <c r="H120" s="24">
        <f t="shared" ca="1" si="5"/>
        <v>45470</v>
      </c>
    </row>
    <row r="121" spans="1:8" x14ac:dyDescent="0.6">
      <c r="A121" s="25">
        <v>13900</v>
      </c>
      <c r="B121" s="25"/>
      <c r="C121" s="21">
        <f t="shared" ca="1" si="3"/>
        <v>58.819986310746067</v>
      </c>
      <c r="D121" s="17">
        <v>1965</v>
      </c>
      <c r="E121" s="17">
        <v>9</v>
      </c>
      <c r="F121" s="17">
        <v>1</v>
      </c>
      <c r="G121" s="26">
        <f t="shared" si="4"/>
        <v>23986</v>
      </c>
      <c r="H121" s="26">
        <f t="shared" ca="1" si="5"/>
        <v>45470</v>
      </c>
    </row>
    <row r="122" spans="1:8" x14ac:dyDescent="0.6">
      <c r="A122" s="23">
        <v>13700</v>
      </c>
      <c r="B122" s="23"/>
      <c r="C122" s="20">
        <f t="shared" ca="1" si="3"/>
        <v>79.400410677618069</v>
      </c>
      <c r="D122" s="16">
        <v>1945</v>
      </c>
      <c r="E122" s="16">
        <v>2</v>
      </c>
      <c r="F122" s="16">
        <v>1</v>
      </c>
      <c r="G122" s="24">
        <f t="shared" si="4"/>
        <v>16469</v>
      </c>
      <c r="H122" s="24">
        <f t="shared" ca="1" si="5"/>
        <v>45470</v>
      </c>
    </row>
    <row r="123" spans="1:8" x14ac:dyDescent="0.6">
      <c r="A123" s="25">
        <v>13700</v>
      </c>
      <c r="B123" s="25"/>
      <c r="C123" s="21">
        <f t="shared" ca="1" si="3"/>
        <v>77.321024921024915</v>
      </c>
      <c r="D123" s="17">
        <v>1947</v>
      </c>
      <c r="E123" s="17">
        <v>3</v>
      </c>
      <c r="F123" s="17">
        <v>2</v>
      </c>
      <c r="G123" s="26">
        <f t="shared" si="4"/>
        <v>17228</v>
      </c>
      <c r="H123" s="26">
        <f t="shared" ca="1" si="5"/>
        <v>45470</v>
      </c>
    </row>
    <row r="124" spans="1:8" x14ac:dyDescent="0.6">
      <c r="A124" s="23">
        <v>13700</v>
      </c>
      <c r="B124" s="23"/>
      <c r="C124" s="20">
        <f t="shared" ca="1" si="3"/>
        <v>48.337467873505418</v>
      </c>
      <c r="D124" s="16">
        <v>1976</v>
      </c>
      <c r="E124" s="16">
        <v>2</v>
      </c>
      <c r="F124" s="16">
        <v>24</v>
      </c>
      <c r="G124" s="24">
        <f t="shared" si="4"/>
        <v>27814</v>
      </c>
      <c r="H124" s="24">
        <f t="shared" ca="1" si="5"/>
        <v>45470</v>
      </c>
    </row>
    <row r="125" spans="1:8" x14ac:dyDescent="0.6">
      <c r="A125" s="25">
        <v>13300</v>
      </c>
      <c r="B125" s="25"/>
      <c r="C125" s="21">
        <f t="shared" ca="1" si="3"/>
        <v>81.705007256894049</v>
      </c>
      <c r="D125" s="17">
        <v>1942</v>
      </c>
      <c r="E125" s="17">
        <v>10</v>
      </c>
      <c r="F125" s="17">
        <v>13</v>
      </c>
      <c r="G125" s="26">
        <f t="shared" si="4"/>
        <v>15627</v>
      </c>
      <c r="H125" s="26">
        <f t="shared" ca="1" si="5"/>
        <v>45470</v>
      </c>
    </row>
    <row r="126" spans="1:8" x14ac:dyDescent="0.6">
      <c r="A126" s="23">
        <v>13300</v>
      </c>
      <c r="B126" s="23"/>
      <c r="C126" s="20">
        <f t="shared" ca="1" si="3"/>
        <v>81.913082200818053</v>
      </c>
      <c r="D126" s="16">
        <v>1942</v>
      </c>
      <c r="E126" s="16">
        <v>7</v>
      </c>
      <c r="F126" s="16">
        <v>29</v>
      </c>
      <c r="G126" s="24">
        <f t="shared" si="4"/>
        <v>15551</v>
      </c>
      <c r="H126" s="24">
        <f t="shared" ca="1" si="5"/>
        <v>45470</v>
      </c>
    </row>
    <row r="127" spans="1:8" x14ac:dyDescent="0.6">
      <c r="A127" s="25">
        <v>13200</v>
      </c>
      <c r="B127" s="25"/>
      <c r="C127" s="21">
        <f t="shared" ca="1" si="3"/>
        <v>61.49693624788145</v>
      </c>
      <c r="D127" s="17">
        <v>1962</v>
      </c>
      <c r="E127" s="17">
        <v>12</v>
      </c>
      <c r="F127" s="17">
        <v>28</v>
      </c>
      <c r="G127" s="26">
        <f t="shared" si="4"/>
        <v>23008</v>
      </c>
      <c r="H127" s="26">
        <f t="shared" ca="1" si="5"/>
        <v>45470</v>
      </c>
    </row>
    <row r="128" spans="1:8" x14ac:dyDescent="0.6">
      <c r="A128" s="23">
        <v>13100</v>
      </c>
      <c r="B128" s="23"/>
      <c r="C128" s="20">
        <f t="shared" ca="1" si="3"/>
        <v>91.318275154004112</v>
      </c>
      <c r="D128" s="16">
        <v>1933</v>
      </c>
      <c r="E128" s="16">
        <v>3</v>
      </c>
      <c r="F128" s="16">
        <v>3</v>
      </c>
      <c r="G128" s="24">
        <f t="shared" si="4"/>
        <v>12116</v>
      </c>
      <c r="H128" s="24">
        <f t="shared" ca="1" si="5"/>
        <v>45470</v>
      </c>
    </row>
    <row r="129" spans="1:8" x14ac:dyDescent="0.6">
      <c r="A129" s="25">
        <v>12900</v>
      </c>
      <c r="B129" s="25"/>
      <c r="C129" s="21">
        <f t="shared" ca="1" si="3"/>
        <v>65.285435765545273</v>
      </c>
      <c r="D129" s="17">
        <v>1959</v>
      </c>
      <c r="E129" s="17">
        <v>3</v>
      </c>
      <c r="F129" s="17">
        <v>15</v>
      </c>
      <c r="G129" s="26">
        <f t="shared" si="4"/>
        <v>21624</v>
      </c>
      <c r="H129" s="26">
        <f t="shared" ca="1" si="5"/>
        <v>45470</v>
      </c>
    </row>
    <row r="130" spans="1:8" x14ac:dyDescent="0.6">
      <c r="A130" s="23">
        <v>12900</v>
      </c>
      <c r="B130" s="23"/>
      <c r="C130" s="20">
        <f t="shared" ref="C130:C193" ca="1" si="6">YEARFRAC(G130,H130,1)</f>
        <v>76.913092313092307</v>
      </c>
      <c r="D130" s="16">
        <v>1947</v>
      </c>
      <c r="E130" s="16">
        <v>7</v>
      </c>
      <c r="F130" s="16">
        <v>29</v>
      </c>
      <c r="G130" s="24">
        <f t="shared" ref="G130:G193" si="7">DATE(D130,E130,F130)</f>
        <v>17377</v>
      </c>
      <c r="H130" s="24">
        <f t="shared" ca="1" si="5"/>
        <v>45470</v>
      </c>
    </row>
    <row r="131" spans="1:8" x14ac:dyDescent="0.6">
      <c r="A131" s="25">
        <v>12600</v>
      </c>
      <c r="B131" s="25"/>
      <c r="C131" s="21">
        <f t="shared" ca="1" si="6"/>
        <v>60.181410170100079</v>
      </c>
      <c r="D131" s="17">
        <v>1964</v>
      </c>
      <c r="E131" s="17">
        <v>4</v>
      </c>
      <c r="F131" s="17">
        <v>21</v>
      </c>
      <c r="G131" s="26">
        <f t="shared" si="7"/>
        <v>23488</v>
      </c>
      <c r="H131" s="26">
        <f t="shared" ref="H131:H194" ca="1" si="8">TODAY()</f>
        <v>45470</v>
      </c>
    </row>
    <row r="132" spans="1:8" x14ac:dyDescent="0.6">
      <c r="A132" s="23">
        <v>12300</v>
      </c>
      <c r="B132" s="23"/>
      <c r="C132" s="20">
        <f t="shared" ca="1" si="6"/>
        <v>58.959616700889804</v>
      </c>
      <c r="D132" s="16">
        <v>1965</v>
      </c>
      <c r="E132" s="16">
        <v>7</v>
      </c>
      <c r="F132" s="16">
        <v>12</v>
      </c>
      <c r="G132" s="24">
        <f t="shared" si="7"/>
        <v>23935</v>
      </c>
      <c r="H132" s="24">
        <f t="shared" ca="1" si="8"/>
        <v>45470</v>
      </c>
    </row>
    <row r="133" spans="1:8" x14ac:dyDescent="0.6">
      <c r="A133" s="25">
        <v>12200</v>
      </c>
      <c r="B133" s="25"/>
      <c r="C133" s="21">
        <f t="shared" ca="1" si="6"/>
        <v>51.400410677618069</v>
      </c>
      <c r="D133" s="17">
        <v>1973</v>
      </c>
      <c r="E133" s="17">
        <v>2</v>
      </c>
      <c r="F133" s="17">
        <v>1</v>
      </c>
      <c r="G133" s="26">
        <f t="shared" si="7"/>
        <v>26696</v>
      </c>
      <c r="H133" s="26">
        <f t="shared" ca="1" si="8"/>
        <v>45470</v>
      </c>
    </row>
    <row r="134" spans="1:8" x14ac:dyDescent="0.6">
      <c r="A134" s="23">
        <v>12200</v>
      </c>
      <c r="B134" s="23"/>
      <c r="C134" s="20">
        <f t="shared" ca="1" si="6"/>
        <v>70.718685831622182</v>
      </c>
      <c r="D134" s="16">
        <v>1953</v>
      </c>
      <c r="E134" s="16">
        <v>10</v>
      </c>
      <c r="F134" s="16">
        <v>8</v>
      </c>
      <c r="G134" s="24">
        <f t="shared" si="7"/>
        <v>19640</v>
      </c>
      <c r="H134" s="24">
        <f t="shared" ca="1" si="8"/>
        <v>45470</v>
      </c>
    </row>
    <row r="135" spans="1:8" x14ac:dyDescent="0.6">
      <c r="A135" s="25">
        <v>12100</v>
      </c>
      <c r="B135" s="25"/>
      <c r="C135" s="21">
        <f t="shared" ca="1" si="6"/>
        <v>73.943199240709646</v>
      </c>
      <c r="D135" s="17">
        <v>1950</v>
      </c>
      <c r="E135" s="17">
        <v>7</v>
      </c>
      <c r="F135" s="17">
        <v>18</v>
      </c>
      <c r="G135" s="26">
        <f t="shared" si="7"/>
        <v>18462</v>
      </c>
      <c r="H135" s="26">
        <f t="shared" ca="1" si="8"/>
        <v>45470</v>
      </c>
    </row>
    <row r="136" spans="1:8" x14ac:dyDescent="0.6">
      <c r="A136" s="23">
        <v>12000</v>
      </c>
      <c r="B136" s="23"/>
      <c r="C136" s="20">
        <f t="shared" ca="1" si="6"/>
        <v>60.639318201889957</v>
      </c>
      <c r="D136" s="16">
        <v>1963</v>
      </c>
      <c r="E136" s="16">
        <v>11</v>
      </c>
      <c r="F136" s="16">
        <v>6</v>
      </c>
      <c r="G136" s="24">
        <f t="shared" si="7"/>
        <v>23321</v>
      </c>
      <c r="H136" s="24">
        <f t="shared" ca="1" si="8"/>
        <v>45470</v>
      </c>
    </row>
    <row r="137" spans="1:8" x14ac:dyDescent="0.6">
      <c r="A137" s="25">
        <v>11600</v>
      </c>
      <c r="B137" s="25"/>
      <c r="C137" s="21">
        <f t="shared" ca="1" si="6"/>
        <v>84.129384481592425</v>
      </c>
      <c r="D137" s="17">
        <v>1940</v>
      </c>
      <c r="E137" s="17">
        <v>5</v>
      </c>
      <c r="F137" s="17">
        <v>10</v>
      </c>
      <c r="G137" s="26">
        <f t="shared" si="7"/>
        <v>14741</v>
      </c>
      <c r="H137" s="26">
        <f t="shared" ca="1" si="8"/>
        <v>45470</v>
      </c>
    </row>
    <row r="138" spans="1:8" x14ac:dyDescent="0.6">
      <c r="A138" s="23">
        <v>11500</v>
      </c>
      <c r="B138" s="23"/>
      <c r="C138" s="20">
        <f t="shared" ca="1" si="6"/>
        <v>39.710536858974358</v>
      </c>
      <c r="D138" s="16">
        <v>1984</v>
      </c>
      <c r="E138" s="16">
        <v>10</v>
      </c>
      <c r="F138" s="16">
        <v>10</v>
      </c>
      <c r="G138" s="24">
        <f t="shared" si="7"/>
        <v>30965</v>
      </c>
      <c r="H138" s="24">
        <f t="shared" ca="1" si="8"/>
        <v>45470</v>
      </c>
    </row>
    <row r="139" spans="1:8" x14ac:dyDescent="0.6">
      <c r="A139" s="25">
        <v>11500</v>
      </c>
      <c r="B139" s="25"/>
      <c r="C139" s="21">
        <f t="shared" ca="1" si="6"/>
        <v>74.359348762502734</v>
      </c>
      <c r="D139" s="17">
        <v>1950</v>
      </c>
      <c r="E139" s="17">
        <v>2</v>
      </c>
      <c r="F139" s="17">
        <v>16</v>
      </c>
      <c r="G139" s="26">
        <f t="shared" si="7"/>
        <v>18310</v>
      </c>
      <c r="H139" s="26">
        <f t="shared" ca="1" si="8"/>
        <v>45470</v>
      </c>
    </row>
    <row r="140" spans="1:8" x14ac:dyDescent="0.6">
      <c r="A140" s="23">
        <v>11500</v>
      </c>
      <c r="B140" s="23"/>
      <c r="C140" s="20">
        <f t="shared" ca="1" si="6"/>
        <v>74.359348762502734</v>
      </c>
      <c r="D140" s="16">
        <v>1950</v>
      </c>
      <c r="E140" s="16">
        <v>2</v>
      </c>
      <c r="F140" s="16">
        <v>16</v>
      </c>
      <c r="G140" s="24">
        <f t="shared" si="7"/>
        <v>18310</v>
      </c>
      <c r="H140" s="24">
        <f t="shared" ca="1" si="8"/>
        <v>45470</v>
      </c>
    </row>
    <row r="141" spans="1:8" x14ac:dyDescent="0.6">
      <c r="A141" s="25">
        <v>11400</v>
      </c>
      <c r="B141" s="25"/>
      <c r="C141" s="21">
        <f t="shared" ca="1" si="6"/>
        <v>60.485301377855571</v>
      </c>
      <c r="D141" s="17">
        <v>1964</v>
      </c>
      <c r="E141" s="17">
        <v>1</v>
      </c>
      <c r="F141" s="17">
        <v>1</v>
      </c>
      <c r="G141" s="26">
        <f t="shared" si="7"/>
        <v>23377</v>
      </c>
      <c r="H141" s="26">
        <f t="shared" ca="1" si="8"/>
        <v>45470</v>
      </c>
    </row>
    <row r="142" spans="1:8" x14ac:dyDescent="0.6">
      <c r="A142" s="23">
        <v>11400</v>
      </c>
      <c r="B142" s="23"/>
      <c r="C142" s="20">
        <f t="shared" ca="1" si="6"/>
        <v>51.932279559894624</v>
      </c>
      <c r="D142" s="16">
        <v>1972</v>
      </c>
      <c r="E142" s="16">
        <v>7</v>
      </c>
      <c r="F142" s="16">
        <v>21</v>
      </c>
      <c r="G142" s="24">
        <f t="shared" si="7"/>
        <v>26501</v>
      </c>
      <c r="H142" s="24">
        <f t="shared" ca="1" si="8"/>
        <v>45470</v>
      </c>
    </row>
    <row r="143" spans="1:8" x14ac:dyDescent="0.6">
      <c r="A143" s="25">
        <v>11300</v>
      </c>
      <c r="B143" s="25"/>
      <c r="C143" s="21">
        <f t="shared" ca="1" si="6"/>
        <v>75.737884444444433</v>
      </c>
      <c r="D143" s="17">
        <v>1948</v>
      </c>
      <c r="E143" s="17">
        <v>9</v>
      </c>
      <c r="F143" s="17">
        <v>30</v>
      </c>
      <c r="G143" s="26">
        <f t="shared" si="7"/>
        <v>17806</v>
      </c>
      <c r="H143" s="26">
        <f t="shared" ca="1" si="8"/>
        <v>45470</v>
      </c>
    </row>
    <row r="144" spans="1:8" x14ac:dyDescent="0.6">
      <c r="A144" s="23">
        <v>11300</v>
      </c>
      <c r="B144" s="23"/>
      <c r="C144" s="20">
        <f t="shared" ca="1" si="6"/>
        <v>70.800821355236138</v>
      </c>
      <c r="D144" s="16">
        <v>1953</v>
      </c>
      <c r="E144" s="16">
        <v>9</v>
      </c>
      <c r="F144" s="16">
        <v>8</v>
      </c>
      <c r="G144" s="24">
        <f t="shared" si="7"/>
        <v>19610</v>
      </c>
      <c r="H144" s="24">
        <f t="shared" ca="1" si="8"/>
        <v>45470</v>
      </c>
    </row>
    <row r="145" spans="1:8" x14ac:dyDescent="0.6">
      <c r="A145" s="25">
        <v>11300</v>
      </c>
      <c r="B145" s="25"/>
      <c r="C145" s="21">
        <f t="shared" ca="1" si="6"/>
        <v>64.208786117429028</v>
      </c>
      <c r="D145" s="17">
        <v>1960</v>
      </c>
      <c r="E145" s="17">
        <v>4</v>
      </c>
      <c r="F145" s="17">
        <v>11</v>
      </c>
      <c r="G145" s="26">
        <f t="shared" si="7"/>
        <v>22017</v>
      </c>
      <c r="H145" s="26">
        <f t="shared" ca="1" si="8"/>
        <v>45470</v>
      </c>
    </row>
    <row r="146" spans="1:8" x14ac:dyDescent="0.6">
      <c r="A146" s="23">
        <v>11300</v>
      </c>
      <c r="B146" s="23"/>
      <c r="C146" s="20">
        <f t="shared" ca="1" si="6"/>
        <v>59.15126625598905</v>
      </c>
      <c r="D146" s="16">
        <v>1965</v>
      </c>
      <c r="E146" s="16">
        <v>5</v>
      </c>
      <c r="F146" s="16">
        <v>3</v>
      </c>
      <c r="G146" s="24">
        <f t="shared" si="7"/>
        <v>23865</v>
      </c>
      <c r="H146" s="24">
        <f t="shared" ca="1" si="8"/>
        <v>45470</v>
      </c>
    </row>
    <row r="147" spans="1:8" x14ac:dyDescent="0.6">
      <c r="A147" s="25">
        <v>11100</v>
      </c>
      <c r="B147" s="25"/>
      <c r="C147" s="21">
        <f t="shared" ca="1" si="6"/>
        <v>89.962362356339128</v>
      </c>
      <c r="D147" s="17">
        <v>1934</v>
      </c>
      <c r="E147" s="17">
        <v>7</v>
      </c>
      <c r="F147" s="17">
        <v>11</v>
      </c>
      <c r="G147" s="26">
        <f t="shared" si="7"/>
        <v>12611</v>
      </c>
      <c r="H147" s="26">
        <f t="shared" ca="1" si="8"/>
        <v>45470</v>
      </c>
    </row>
    <row r="148" spans="1:8" x14ac:dyDescent="0.6">
      <c r="A148" s="23">
        <v>11100</v>
      </c>
      <c r="B148" s="23"/>
      <c r="C148" s="20">
        <f t="shared" ca="1" si="6"/>
        <v>74.071877053369349</v>
      </c>
      <c r="D148" s="16">
        <v>1950</v>
      </c>
      <c r="E148" s="16">
        <v>6</v>
      </c>
      <c r="F148" s="16">
        <v>1</v>
      </c>
      <c r="G148" s="24">
        <f t="shared" si="7"/>
        <v>18415</v>
      </c>
      <c r="H148" s="24">
        <f t="shared" ca="1" si="8"/>
        <v>45470</v>
      </c>
    </row>
    <row r="149" spans="1:8" x14ac:dyDescent="0.6">
      <c r="A149" s="25">
        <v>11000</v>
      </c>
      <c r="B149" s="25"/>
      <c r="C149" s="21">
        <f t="shared" ca="1" si="6"/>
        <v>52.485303992974849</v>
      </c>
      <c r="D149" s="17">
        <v>1972</v>
      </c>
      <c r="E149" s="17">
        <v>1</v>
      </c>
      <c r="F149" s="17">
        <v>1</v>
      </c>
      <c r="G149" s="26">
        <f t="shared" si="7"/>
        <v>26299</v>
      </c>
      <c r="H149" s="26">
        <f t="shared" ca="1" si="8"/>
        <v>45470</v>
      </c>
    </row>
    <row r="150" spans="1:8" x14ac:dyDescent="0.6">
      <c r="A150" s="23">
        <v>10900</v>
      </c>
      <c r="B150" s="23"/>
      <c r="C150" s="20">
        <f t="shared" ca="1" si="6"/>
        <v>84.496943843117279</v>
      </c>
      <c r="D150" s="16">
        <v>1939</v>
      </c>
      <c r="E150" s="16">
        <v>12</v>
      </c>
      <c r="F150" s="16">
        <v>28</v>
      </c>
      <c r="G150" s="24">
        <f t="shared" si="7"/>
        <v>14607</v>
      </c>
      <c r="H150" s="24">
        <f t="shared" ca="1" si="8"/>
        <v>45470</v>
      </c>
    </row>
    <row r="151" spans="1:8" x14ac:dyDescent="0.6">
      <c r="A151" s="25">
        <v>10900</v>
      </c>
      <c r="B151" s="25"/>
      <c r="C151" s="21">
        <f t="shared" ca="1" si="6"/>
        <v>87.028062970568101</v>
      </c>
      <c r="D151" s="17">
        <v>1937</v>
      </c>
      <c r="E151" s="17">
        <v>6</v>
      </c>
      <c r="F151" s="17">
        <v>17</v>
      </c>
      <c r="G151" s="26">
        <f t="shared" si="7"/>
        <v>13683</v>
      </c>
      <c r="H151" s="26">
        <f t="shared" ca="1" si="8"/>
        <v>45470</v>
      </c>
    </row>
    <row r="152" spans="1:8" x14ac:dyDescent="0.6">
      <c r="A152" s="23">
        <v>10900</v>
      </c>
      <c r="B152" s="23"/>
      <c r="C152" s="20">
        <f t="shared" ca="1" si="6"/>
        <v>68.688595118898618</v>
      </c>
      <c r="D152" s="16">
        <v>1955</v>
      </c>
      <c r="E152" s="16">
        <v>10</v>
      </c>
      <c r="F152" s="16">
        <v>19</v>
      </c>
      <c r="G152" s="24">
        <f t="shared" si="7"/>
        <v>20381</v>
      </c>
      <c r="H152" s="24">
        <f t="shared" ca="1" si="8"/>
        <v>45470</v>
      </c>
    </row>
    <row r="153" spans="1:8" x14ac:dyDescent="0.6">
      <c r="A153" s="25">
        <v>10700</v>
      </c>
      <c r="B153" s="25"/>
      <c r="C153" s="21">
        <f t="shared" ca="1" si="6"/>
        <v>94.893908281998634</v>
      </c>
      <c r="D153" s="17">
        <v>1929</v>
      </c>
      <c r="E153" s="17">
        <v>8</v>
      </c>
      <c r="F153" s="17">
        <v>5</v>
      </c>
      <c r="G153" s="26">
        <f t="shared" si="7"/>
        <v>10810</v>
      </c>
      <c r="H153" s="26">
        <f t="shared" ca="1" si="8"/>
        <v>45470</v>
      </c>
    </row>
    <row r="154" spans="1:8" x14ac:dyDescent="0.6">
      <c r="A154" s="23">
        <v>10600</v>
      </c>
      <c r="B154" s="23"/>
      <c r="C154" s="20">
        <f t="shared" ca="1" si="6"/>
        <v>83.060917180013689</v>
      </c>
      <c r="D154" s="16">
        <v>1941</v>
      </c>
      <c r="E154" s="16">
        <v>6</v>
      </c>
      <c r="F154" s="16">
        <v>5</v>
      </c>
      <c r="G154" s="24">
        <f t="shared" si="7"/>
        <v>15132</v>
      </c>
      <c r="H154" s="24">
        <f t="shared" ca="1" si="8"/>
        <v>45470</v>
      </c>
    </row>
    <row r="155" spans="1:8" x14ac:dyDescent="0.6">
      <c r="A155" s="25">
        <v>10600</v>
      </c>
      <c r="B155" s="25"/>
      <c r="C155" s="21">
        <f t="shared" ca="1" si="6"/>
        <v>74.485288749361175</v>
      </c>
      <c r="D155" s="17">
        <v>1950</v>
      </c>
      <c r="E155" s="17">
        <v>1</v>
      </c>
      <c r="F155" s="17">
        <v>1</v>
      </c>
      <c r="G155" s="26">
        <f t="shared" si="7"/>
        <v>18264</v>
      </c>
      <c r="H155" s="26">
        <f t="shared" ca="1" si="8"/>
        <v>45470</v>
      </c>
    </row>
    <row r="156" spans="1:8" x14ac:dyDescent="0.6">
      <c r="A156" s="23">
        <v>10500</v>
      </c>
      <c r="B156" s="23"/>
      <c r="C156" s="20">
        <f t="shared" ca="1" si="6"/>
        <v>58.293642691415315</v>
      </c>
      <c r="D156" s="16">
        <v>1966</v>
      </c>
      <c r="E156" s="16">
        <v>3</v>
      </c>
      <c r="F156" s="16">
        <v>12</v>
      </c>
      <c r="G156" s="24">
        <f t="shared" si="7"/>
        <v>24178</v>
      </c>
      <c r="H156" s="24">
        <f t="shared" ca="1" si="8"/>
        <v>45470</v>
      </c>
    </row>
    <row r="157" spans="1:8" x14ac:dyDescent="0.6">
      <c r="A157" s="25">
        <v>10500</v>
      </c>
      <c r="B157" s="25"/>
      <c r="C157" s="21">
        <f t="shared" ca="1" si="6"/>
        <v>40.48530982905983</v>
      </c>
      <c r="D157" s="17">
        <v>1984</v>
      </c>
      <c r="E157" s="17">
        <v>1</v>
      </c>
      <c r="F157" s="17">
        <v>1</v>
      </c>
      <c r="G157" s="26">
        <f t="shared" si="7"/>
        <v>30682</v>
      </c>
      <c r="H157" s="26">
        <f t="shared" ca="1" si="8"/>
        <v>45470</v>
      </c>
    </row>
    <row r="158" spans="1:8" x14ac:dyDescent="0.6">
      <c r="A158" s="23">
        <v>10500</v>
      </c>
      <c r="B158" s="23"/>
      <c r="C158" s="20">
        <f t="shared" ca="1" si="6"/>
        <v>46.795345653661876</v>
      </c>
      <c r="D158" s="16">
        <v>1977</v>
      </c>
      <c r="E158" s="16">
        <v>9</v>
      </c>
      <c r="F158" s="16">
        <v>10</v>
      </c>
      <c r="G158" s="24">
        <f t="shared" si="7"/>
        <v>28378</v>
      </c>
      <c r="H158" s="24">
        <f t="shared" ca="1" si="8"/>
        <v>45470</v>
      </c>
    </row>
    <row r="159" spans="1:8" x14ac:dyDescent="0.6">
      <c r="A159" s="25">
        <v>10300</v>
      </c>
      <c r="B159" s="25"/>
      <c r="C159" s="21">
        <f t="shared" ca="1" si="6"/>
        <v>71.573619861986188</v>
      </c>
      <c r="D159" s="17">
        <v>1952</v>
      </c>
      <c r="E159" s="17">
        <v>11</v>
      </c>
      <c r="F159" s="17">
        <v>29</v>
      </c>
      <c r="G159" s="26">
        <f t="shared" si="7"/>
        <v>19327</v>
      </c>
      <c r="H159" s="26">
        <f t="shared" ca="1" si="8"/>
        <v>45470</v>
      </c>
    </row>
    <row r="160" spans="1:8" x14ac:dyDescent="0.6">
      <c r="A160" s="23">
        <v>10200</v>
      </c>
      <c r="B160" s="23"/>
      <c r="C160" s="20">
        <f t="shared" ca="1" si="6"/>
        <v>44.609213188906082</v>
      </c>
      <c r="D160" s="16">
        <v>1979</v>
      </c>
      <c r="E160" s="16">
        <v>11</v>
      </c>
      <c r="F160" s="16">
        <v>17</v>
      </c>
      <c r="G160" s="24">
        <f t="shared" si="7"/>
        <v>29176</v>
      </c>
      <c r="H160" s="24">
        <f t="shared" ca="1" si="8"/>
        <v>45470</v>
      </c>
    </row>
    <row r="161" spans="1:8" x14ac:dyDescent="0.6">
      <c r="A161" s="25">
        <v>10200</v>
      </c>
      <c r="B161" s="25"/>
      <c r="C161" s="21">
        <f t="shared" ca="1" si="6"/>
        <v>61.855590804397899</v>
      </c>
      <c r="D161" s="17">
        <v>1962</v>
      </c>
      <c r="E161" s="17">
        <v>8</v>
      </c>
      <c r="F161" s="17">
        <v>19</v>
      </c>
      <c r="G161" s="26">
        <f t="shared" si="7"/>
        <v>22877</v>
      </c>
      <c r="H161" s="26">
        <f t="shared" ca="1" si="8"/>
        <v>45470</v>
      </c>
    </row>
    <row r="162" spans="1:8" x14ac:dyDescent="0.6">
      <c r="A162" s="23">
        <v>10200</v>
      </c>
      <c r="B162" s="23"/>
      <c r="C162" s="20">
        <f t="shared" ca="1" si="6"/>
        <v>83.762521338615656</v>
      </c>
      <c r="D162" s="16">
        <v>1940</v>
      </c>
      <c r="E162" s="16">
        <v>9</v>
      </c>
      <c r="F162" s="16">
        <v>21</v>
      </c>
      <c r="G162" s="24">
        <f t="shared" si="7"/>
        <v>14875</v>
      </c>
      <c r="H162" s="24">
        <f t="shared" ca="1" si="8"/>
        <v>45470</v>
      </c>
    </row>
    <row r="163" spans="1:8" x14ac:dyDescent="0.6">
      <c r="A163" s="25">
        <v>10200</v>
      </c>
      <c r="B163" s="25"/>
      <c r="C163" s="21">
        <f t="shared" ca="1" si="6"/>
        <v>65.312813705562704</v>
      </c>
      <c r="D163" s="17">
        <v>1959</v>
      </c>
      <c r="E163" s="17">
        <v>3</v>
      </c>
      <c r="F163" s="17">
        <v>5</v>
      </c>
      <c r="G163" s="26">
        <f t="shared" si="7"/>
        <v>21614</v>
      </c>
      <c r="H163" s="26">
        <f t="shared" ca="1" si="8"/>
        <v>45470</v>
      </c>
    </row>
    <row r="164" spans="1:8" x14ac:dyDescent="0.6">
      <c r="A164" s="23">
        <v>10200</v>
      </c>
      <c r="B164" s="23"/>
      <c r="C164" s="20">
        <f t="shared" ca="1" si="6"/>
        <v>75.70229333333333</v>
      </c>
      <c r="D164" s="16">
        <v>1948</v>
      </c>
      <c r="E164" s="16">
        <v>10</v>
      </c>
      <c r="F164" s="16">
        <v>13</v>
      </c>
      <c r="G164" s="24">
        <f t="shared" si="7"/>
        <v>17819</v>
      </c>
      <c r="H164" s="24">
        <f t="shared" ca="1" si="8"/>
        <v>45470</v>
      </c>
    </row>
    <row r="165" spans="1:8" x14ac:dyDescent="0.6">
      <c r="A165" s="25">
        <v>10200</v>
      </c>
      <c r="B165" s="25"/>
      <c r="C165" s="21">
        <f t="shared" ca="1" si="6"/>
        <v>42.27448109002929</v>
      </c>
      <c r="D165" s="17">
        <v>1982</v>
      </c>
      <c r="E165" s="17">
        <v>3</v>
      </c>
      <c r="F165" s="17">
        <v>19</v>
      </c>
      <c r="G165" s="26">
        <f t="shared" si="7"/>
        <v>30029</v>
      </c>
      <c r="H165" s="26">
        <f t="shared" ca="1" si="8"/>
        <v>45470</v>
      </c>
    </row>
    <row r="166" spans="1:8" x14ac:dyDescent="0.6">
      <c r="A166" s="23">
        <v>10200</v>
      </c>
      <c r="B166" s="23"/>
      <c r="C166" s="20">
        <f t="shared" ca="1" si="6"/>
        <v>59.685875858354649</v>
      </c>
      <c r="D166" s="16">
        <v>1964</v>
      </c>
      <c r="E166" s="16">
        <v>10</v>
      </c>
      <c r="F166" s="16">
        <v>19</v>
      </c>
      <c r="G166" s="24">
        <f t="shared" si="7"/>
        <v>23669</v>
      </c>
      <c r="H166" s="24">
        <f t="shared" ca="1" si="8"/>
        <v>45470</v>
      </c>
    </row>
    <row r="167" spans="1:8" x14ac:dyDescent="0.6">
      <c r="A167" s="25">
        <v>10200</v>
      </c>
      <c r="B167" s="25"/>
      <c r="C167" s="21">
        <f t="shared" ca="1" si="6"/>
        <v>75.381245722108147</v>
      </c>
      <c r="D167" s="17">
        <v>1949</v>
      </c>
      <c r="E167" s="17">
        <v>2</v>
      </c>
      <c r="F167" s="17">
        <v>8</v>
      </c>
      <c r="G167" s="26">
        <f t="shared" si="7"/>
        <v>17937</v>
      </c>
      <c r="H167" s="26">
        <f t="shared" ca="1" si="8"/>
        <v>45470</v>
      </c>
    </row>
    <row r="168" spans="1:8" x14ac:dyDescent="0.6">
      <c r="A168" s="23">
        <v>10100</v>
      </c>
      <c r="B168" s="23"/>
      <c r="C168" s="20">
        <f t="shared" ca="1" si="6"/>
        <v>44.527080109510777</v>
      </c>
      <c r="D168" s="16">
        <v>1979</v>
      </c>
      <c r="E168" s="16">
        <v>12</v>
      </c>
      <c r="F168" s="16">
        <v>17</v>
      </c>
      <c r="G168" s="24">
        <f t="shared" si="7"/>
        <v>29206</v>
      </c>
      <c r="H168" s="24">
        <f t="shared" ca="1" si="8"/>
        <v>45470</v>
      </c>
    </row>
    <row r="169" spans="1:8" x14ac:dyDescent="0.6">
      <c r="A169" s="25">
        <v>10100</v>
      </c>
      <c r="B169" s="25"/>
      <c r="C169" s="21">
        <f t="shared" ca="1" si="6"/>
        <v>82.874743326488712</v>
      </c>
      <c r="D169" s="17">
        <v>1941</v>
      </c>
      <c r="E169" s="17">
        <v>8</v>
      </c>
      <c r="F169" s="17">
        <v>12</v>
      </c>
      <c r="G169" s="26">
        <f t="shared" si="7"/>
        <v>15200</v>
      </c>
      <c r="H169" s="26">
        <f t="shared" ca="1" si="8"/>
        <v>45470</v>
      </c>
    </row>
    <row r="170" spans="1:8" x14ac:dyDescent="0.6">
      <c r="A170" s="23">
        <v>10100</v>
      </c>
      <c r="B170" s="23"/>
      <c r="C170" s="20">
        <f t="shared" ca="1" si="6"/>
        <v>60.485301377855571</v>
      </c>
      <c r="D170" s="16">
        <v>1964</v>
      </c>
      <c r="E170" s="16">
        <v>1</v>
      </c>
      <c r="F170" s="16">
        <v>1</v>
      </c>
      <c r="G170" s="24">
        <f t="shared" si="7"/>
        <v>23377</v>
      </c>
      <c r="H170" s="24">
        <f t="shared" ca="1" si="8"/>
        <v>45470</v>
      </c>
    </row>
    <row r="171" spans="1:8" x14ac:dyDescent="0.6">
      <c r="A171" s="25">
        <v>10000</v>
      </c>
      <c r="B171" s="25"/>
      <c r="C171" s="21">
        <f t="shared" ca="1" si="6"/>
        <v>86.304591371117482</v>
      </c>
      <c r="D171" s="17">
        <v>1938</v>
      </c>
      <c r="E171" s="17">
        <v>3</v>
      </c>
      <c r="F171" s="17">
        <v>8</v>
      </c>
      <c r="G171" s="26">
        <f t="shared" si="7"/>
        <v>13947</v>
      </c>
      <c r="H171" s="26">
        <f t="shared" ca="1" si="8"/>
        <v>45470</v>
      </c>
    </row>
    <row r="172" spans="1:8" x14ac:dyDescent="0.6">
      <c r="A172" s="23">
        <v>9900</v>
      </c>
      <c r="B172" s="23"/>
      <c r="C172" s="20">
        <f t="shared" ca="1" si="6"/>
        <v>76.069155555555554</v>
      </c>
      <c r="D172" s="16">
        <v>1948</v>
      </c>
      <c r="E172" s="16">
        <v>6</v>
      </c>
      <c r="F172" s="16">
        <v>1</v>
      </c>
      <c r="G172" s="24">
        <f t="shared" si="7"/>
        <v>17685</v>
      </c>
      <c r="H172" s="24">
        <f t="shared" ca="1" si="8"/>
        <v>45470</v>
      </c>
    </row>
    <row r="173" spans="1:8" x14ac:dyDescent="0.6">
      <c r="A173" s="25">
        <v>9800</v>
      </c>
      <c r="B173" s="25"/>
      <c r="C173" s="21">
        <f t="shared" ca="1" si="6"/>
        <v>75.460643394934976</v>
      </c>
      <c r="D173" s="17">
        <v>1949</v>
      </c>
      <c r="E173" s="17">
        <v>1</v>
      </c>
      <c r="F173" s="17">
        <v>10</v>
      </c>
      <c r="G173" s="26">
        <f t="shared" si="7"/>
        <v>17908</v>
      </c>
      <c r="H173" s="26">
        <f t="shared" ca="1" si="8"/>
        <v>45470</v>
      </c>
    </row>
    <row r="174" spans="1:8" x14ac:dyDescent="0.6">
      <c r="A174" s="23">
        <v>9800</v>
      </c>
      <c r="B174" s="23"/>
      <c r="C174" s="20">
        <f t="shared" ca="1" si="6"/>
        <v>81.408634102367202</v>
      </c>
      <c r="D174" s="16">
        <v>1943</v>
      </c>
      <c r="E174" s="16">
        <v>1</v>
      </c>
      <c r="F174" s="16">
        <v>29</v>
      </c>
      <c r="G174" s="24">
        <f t="shared" si="7"/>
        <v>15735</v>
      </c>
      <c r="H174" s="24">
        <f t="shared" ca="1" si="8"/>
        <v>45470</v>
      </c>
    </row>
    <row r="175" spans="1:8" x14ac:dyDescent="0.6">
      <c r="A175" s="25">
        <v>9800</v>
      </c>
      <c r="B175" s="25"/>
      <c r="C175" s="21">
        <f t="shared" ca="1" si="6"/>
        <v>52.880247414317587</v>
      </c>
      <c r="D175" s="17">
        <v>1971</v>
      </c>
      <c r="E175" s="17">
        <v>8</v>
      </c>
      <c r="F175" s="17">
        <v>10</v>
      </c>
      <c r="G175" s="26">
        <f t="shared" si="7"/>
        <v>26155</v>
      </c>
      <c r="H175" s="26">
        <f t="shared" ca="1" si="8"/>
        <v>45470</v>
      </c>
    </row>
    <row r="176" spans="1:8" x14ac:dyDescent="0.6">
      <c r="A176" s="23">
        <v>9800</v>
      </c>
      <c r="B176" s="23"/>
      <c r="C176" s="20">
        <f t="shared" ca="1" si="6"/>
        <v>54.318283637811739</v>
      </c>
      <c r="D176" s="16">
        <v>1970</v>
      </c>
      <c r="E176" s="16">
        <v>3</v>
      </c>
      <c r="F176" s="16">
        <v>3</v>
      </c>
      <c r="G176" s="24">
        <f t="shared" si="7"/>
        <v>25630</v>
      </c>
      <c r="H176" s="24">
        <f t="shared" ca="1" si="8"/>
        <v>45470</v>
      </c>
    </row>
    <row r="177" spans="1:8" x14ac:dyDescent="0.6">
      <c r="A177" s="25">
        <v>9800</v>
      </c>
      <c r="B177" s="25"/>
      <c r="C177" s="21">
        <f t="shared" ca="1" si="6"/>
        <v>56.400432276657064</v>
      </c>
      <c r="D177" s="17">
        <v>1968</v>
      </c>
      <c r="E177" s="17">
        <v>2</v>
      </c>
      <c r="F177" s="17">
        <v>1</v>
      </c>
      <c r="G177" s="26">
        <f t="shared" si="7"/>
        <v>24869</v>
      </c>
      <c r="H177" s="26">
        <f t="shared" ca="1" si="8"/>
        <v>45470</v>
      </c>
    </row>
    <row r="178" spans="1:8" x14ac:dyDescent="0.6">
      <c r="A178" s="23">
        <v>9800</v>
      </c>
      <c r="B178" s="23"/>
      <c r="C178" s="20">
        <f t="shared" ca="1" si="6"/>
        <v>77.118427518427509</v>
      </c>
      <c r="D178" s="16">
        <v>1947</v>
      </c>
      <c r="E178" s="16">
        <v>5</v>
      </c>
      <c r="F178" s="16">
        <v>15</v>
      </c>
      <c r="G178" s="24">
        <f t="shared" si="7"/>
        <v>17302</v>
      </c>
      <c r="H178" s="24">
        <f t="shared" ca="1" si="8"/>
        <v>45470</v>
      </c>
    </row>
    <row r="179" spans="1:8" x14ac:dyDescent="0.6">
      <c r="A179" s="25">
        <v>9700</v>
      </c>
      <c r="B179" s="25"/>
      <c r="C179" s="21">
        <f t="shared" ca="1" si="6"/>
        <v>64.258065874820986</v>
      </c>
      <c r="D179" s="17">
        <v>1960</v>
      </c>
      <c r="E179" s="17">
        <v>3</v>
      </c>
      <c r="F179" s="17">
        <v>24</v>
      </c>
      <c r="G179" s="26">
        <f t="shared" si="7"/>
        <v>21999</v>
      </c>
      <c r="H179" s="26">
        <f t="shared" ca="1" si="8"/>
        <v>45470</v>
      </c>
    </row>
    <row r="180" spans="1:8" x14ac:dyDescent="0.6">
      <c r="A180" s="23">
        <v>9700</v>
      </c>
      <c r="B180" s="23"/>
      <c r="C180" s="20">
        <f t="shared" ca="1" si="6"/>
        <v>60.737878654066947</v>
      </c>
      <c r="D180" s="16">
        <v>1963</v>
      </c>
      <c r="E180" s="16">
        <v>10</v>
      </c>
      <c r="F180" s="16">
        <v>1</v>
      </c>
      <c r="G180" s="24">
        <f t="shared" si="7"/>
        <v>23285</v>
      </c>
      <c r="H180" s="24">
        <f t="shared" ca="1" si="8"/>
        <v>45470</v>
      </c>
    </row>
    <row r="181" spans="1:8" x14ac:dyDescent="0.6">
      <c r="A181" s="25">
        <v>9700</v>
      </c>
      <c r="B181" s="25"/>
      <c r="C181" s="21">
        <f t="shared" ca="1" si="6"/>
        <v>54.529774127310063</v>
      </c>
      <c r="D181" s="17">
        <v>1969</v>
      </c>
      <c r="E181" s="17">
        <v>12</v>
      </c>
      <c r="F181" s="17">
        <v>16</v>
      </c>
      <c r="G181" s="26">
        <f t="shared" si="7"/>
        <v>25553</v>
      </c>
      <c r="H181" s="26">
        <f t="shared" ca="1" si="8"/>
        <v>45470</v>
      </c>
    </row>
    <row r="182" spans="1:8" x14ac:dyDescent="0.6">
      <c r="A182" s="23">
        <v>9700</v>
      </c>
      <c r="B182" s="23"/>
      <c r="C182" s="20">
        <f t="shared" ca="1" si="6"/>
        <v>77.86653959452434</v>
      </c>
      <c r="D182" s="16">
        <v>1946</v>
      </c>
      <c r="E182" s="16">
        <v>8</v>
      </c>
      <c r="F182" s="16">
        <v>15</v>
      </c>
      <c r="G182" s="24">
        <f t="shared" si="7"/>
        <v>17029</v>
      </c>
      <c r="H182" s="24">
        <f t="shared" ca="1" si="8"/>
        <v>45470</v>
      </c>
    </row>
    <row r="183" spans="1:8" x14ac:dyDescent="0.6">
      <c r="A183" s="25">
        <v>9700</v>
      </c>
      <c r="B183" s="25"/>
      <c r="C183" s="21">
        <f t="shared" ca="1" si="6"/>
        <v>65.819998365478924</v>
      </c>
      <c r="D183" s="17">
        <v>1958</v>
      </c>
      <c r="E183" s="17">
        <v>9</v>
      </c>
      <c r="F183" s="17">
        <v>1</v>
      </c>
      <c r="G183" s="26">
        <f t="shared" si="7"/>
        <v>21429</v>
      </c>
      <c r="H183" s="26">
        <f t="shared" ca="1" si="8"/>
        <v>45470</v>
      </c>
    </row>
    <row r="184" spans="1:8" x14ac:dyDescent="0.6">
      <c r="A184" s="23">
        <v>9600</v>
      </c>
      <c r="B184" s="23"/>
      <c r="C184" s="20">
        <f t="shared" ca="1" si="6"/>
        <v>71.921317131713167</v>
      </c>
      <c r="D184" s="16">
        <v>1952</v>
      </c>
      <c r="E184" s="16">
        <v>7</v>
      </c>
      <c r="F184" s="16">
        <v>25</v>
      </c>
      <c r="G184" s="24">
        <f t="shared" si="7"/>
        <v>19200</v>
      </c>
      <c r="H184" s="24">
        <f t="shared" ca="1" si="8"/>
        <v>45470</v>
      </c>
    </row>
    <row r="185" spans="1:8" x14ac:dyDescent="0.6">
      <c r="A185" s="25">
        <v>9600</v>
      </c>
      <c r="B185" s="25"/>
      <c r="C185" s="21">
        <f t="shared" ca="1" si="6"/>
        <v>71.817281728172816</v>
      </c>
      <c r="D185" s="17">
        <v>1952</v>
      </c>
      <c r="E185" s="17">
        <v>9</v>
      </c>
      <c r="F185" s="17">
        <v>1</v>
      </c>
      <c r="G185" s="26">
        <f t="shared" si="7"/>
        <v>19238</v>
      </c>
      <c r="H185" s="26">
        <f t="shared" ca="1" si="8"/>
        <v>45470</v>
      </c>
    </row>
    <row r="186" spans="1:8" x14ac:dyDescent="0.6">
      <c r="A186" s="23">
        <v>9600</v>
      </c>
      <c r="B186" s="23"/>
      <c r="C186" s="20">
        <f t="shared" ca="1" si="6"/>
        <v>68.321033210332104</v>
      </c>
      <c r="D186" s="16">
        <v>1956</v>
      </c>
      <c r="E186" s="16">
        <v>3</v>
      </c>
      <c r="F186" s="16">
        <v>1</v>
      </c>
      <c r="G186" s="24">
        <f t="shared" si="7"/>
        <v>20515</v>
      </c>
      <c r="H186" s="24">
        <f t="shared" ca="1" si="8"/>
        <v>45470</v>
      </c>
    </row>
    <row r="187" spans="1:8" x14ac:dyDescent="0.6">
      <c r="A187" s="25">
        <v>9600</v>
      </c>
      <c r="B187" s="25"/>
      <c r="C187" s="21">
        <f t="shared" ca="1" si="6"/>
        <v>59.913109824514159</v>
      </c>
      <c r="D187" s="17">
        <v>1964</v>
      </c>
      <c r="E187" s="17">
        <v>7</v>
      </c>
      <c r="F187" s="17">
        <v>28</v>
      </c>
      <c r="G187" s="26">
        <f t="shared" si="7"/>
        <v>23586</v>
      </c>
      <c r="H187" s="26">
        <f t="shared" ca="1" si="8"/>
        <v>45470</v>
      </c>
    </row>
    <row r="188" spans="1:8" x14ac:dyDescent="0.6">
      <c r="A188" s="23">
        <v>9600</v>
      </c>
      <c r="B188" s="23"/>
      <c r="C188" s="20">
        <f t="shared" ca="1" si="6"/>
        <v>63.902156515879035</v>
      </c>
      <c r="D188" s="16">
        <v>1960</v>
      </c>
      <c r="E188" s="16">
        <v>8</v>
      </c>
      <c r="F188" s="16">
        <v>1</v>
      </c>
      <c r="G188" s="24">
        <f t="shared" si="7"/>
        <v>22129</v>
      </c>
      <c r="H188" s="24">
        <f t="shared" ca="1" si="8"/>
        <v>45470</v>
      </c>
    </row>
    <row r="189" spans="1:8" x14ac:dyDescent="0.6">
      <c r="A189" s="25">
        <v>9600</v>
      </c>
      <c r="B189" s="25"/>
      <c r="C189" s="21">
        <f t="shared" ca="1" si="6"/>
        <v>65.416849877628906</v>
      </c>
      <c r="D189" s="17">
        <v>1959</v>
      </c>
      <c r="E189" s="17">
        <v>1</v>
      </c>
      <c r="F189" s="17">
        <v>26</v>
      </c>
      <c r="G189" s="26">
        <f t="shared" si="7"/>
        <v>21576</v>
      </c>
      <c r="H189" s="26">
        <f t="shared" ca="1" si="8"/>
        <v>45470</v>
      </c>
    </row>
    <row r="190" spans="1:8" x14ac:dyDescent="0.6">
      <c r="A190" s="23">
        <v>9600</v>
      </c>
      <c r="B190" s="23"/>
      <c r="C190" s="20">
        <f t="shared" ca="1" si="6"/>
        <v>67.529817878823948</v>
      </c>
      <c r="D190" s="16">
        <v>1956</v>
      </c>
      <c r="E190" s="16">
        <v>12</v>
      </c>
      <c r="F190" s="16">
        <v>15</v>
      </c>
      <c r="G190" s="24">
        <f t="shared" si="7"/>
        <v>20804</v>
      </c>
      <c r="H190" s="24">
        <f t="shared" ca="1" si="8"/>
        <v>45470</v>
      </c>
    </row>
    <row r="191" spans="1:8" x14ac:dyDescent="0.6">
      <c r="A191" s="25">
        <v>9500</v>
      </c>
      <c r="B191" s="25"/>
      <c r="C191" s="21">
        <f t="shared" ca="1" si="6"/>
        <v>72.236161116111603</v>
      </c>
      <c r="D191" s="17">
        <v>1952</v>
      </c>
      <c r="E191" s="17">
        <v>4</v>
      </c>
      <c r="F191" s="17">
        <v>1</v>
      </c>
      <c r="G191" s="26">
        <f t="shared" si="7"/>
        <v>19085</v>
      </c>
      <c r="H191" s="26">
        <f t="shared" ca="1" si="8"/>
        <v>45470</v>
      </c>
    </row>
    <row r="192" spans="1:8" x14ac:dyDescent="0.6">
      <c r="A192" s="23">
        <v>9500</v>
      </c>
      <c r="B192" s="23"/>
      <c r="C192" s="20">
        <f t="shared" ca="1" si="6"/>
        <v>95.735139712108392</v>
      </c>
      <c r="D192" s="16">
        <v>1928</v>
      </c>
      <c r="E192" s="16">
        <v>10</v>
      </c>
      <c r="F192" s="16">
        <v>1</v>
      </c>
      <c r="G192" s="24">
        <f t="shared" si="7"/>
        <v>10502</v>
      </c>
      <c r="H192" s="24">
        <f t="shared" ca="1" si="8"/>
        <v>45470</v>
      </c>
    </row>
    <row r="193" spans="1:8" x14ac:dyDescent="0.6">
      <c r="A193" s="25">
        <v>9400</v>
      </c>
      <c r="B193" s="25"/>
      <c r="C193" s="21">
        <f t="shared" ca="1" si="6"/>
        <v>58.762491444216288</v>
      </c>
      <c r="D193" s="17">
        <v>1965</v>
      </c>
      <c r="E193" s="17">
        <v>9</v>
      </c>
      <c r="F193" s="17">
        <v>22</v>
      </c>
      <c r="G193" s="26">
        <f t="shared" si="7"/>
        <v>24007</v>
      </c>
      <c r="H193" s="26">
        <f t="shared" ca="1" si="8"/>
        <v>45470</v>
      </c>
    </row>
    <row r="194" spans="1:8" x14ac:dyDescent="0.6">
      <c r="A194" s="23">
        <v>9400</v>
      </c>
      <c r="B194" s="23"/>
      <c r="C194" s="20">
        <f t="shared" ref="C194:C257" ca="1" si="9">YEARFRAC(G194,H194,1)</f>
        <v>45.353886442090229</v>
      </c>
      <c r="D194" s="16">
        <v>1979</v>
      </c>
      <c r="E194" s="16">
        <v>2</v>
      </c>
      <c r="F194" s="16">
        <v>18</v>
      </c>
      <c r="G194" s="24">
        <f t="shared" ref="G194:G257" si="10">DATE(D194,E194,F194)</f>
        <v>28904</v>
      </c>
      <c r="H194" s="24">
        <f t="shared" ca="1" si="8"/>
        <v>45470</v>
      </c>
    </row>
    <row r="195" spans="1:8" x14ac:dyDescent="0.6">
      <c r="A195" s="25">
        <v>9300</v>
      </c>
      <c r="B195" s="25"/>
      <c r="C195" s="21">
        <f t="shared" ca="1" si="9"/>
        <v>42.828199863107457</v>
      </c>
      <c r="D195" s="17">
        <v>1981</v>
      </c>
      <c r="E195" s="17">
        <v>8</v>
      </c>
      <c r="F195" s="17">
        <v>29</v>
      </c>
      <c r="G195" s="26">
        <f t="shared" si="10"/>
        <v>29827</v>
      </c>
      <c r="H195" s="26">
        <f t="shared" ref="H195:H258" ca="1" si="11">TODAY()</f>
        <v>45470</v>
      </c>
    </row>
    <row r="196" spans="1:8" x14ac:dyDescent="0.6">
      <c r="A196" s="23">
        <v>9300</v>
      </c>
      <c r="B196" s="23"/>
      <c r="C196" s="20">
        <f t="shared" ca="1" si="9"/>
        <v>77.154018954018952</v>
      </c>
      <c r="D196" s="16">
        <v>1947</v>
      </c>
      <c r="E196" s="16">
        <v>5</v>
      </c>
      <c r="F196" s="16">
        <v>2</v>
      </c>
      <c r="G196" s="24">
        <f t="shared" si="10"/>
        <v>17289</v>
      </c>
      <c r="H196" s="24">
        <f t="shared" ca="1" si="11"/>
        <v>45470</v>
      </c>
    </row>
    <row r="197" spans="1:8" x14ac:dyDescent="0.6">
      <c r="A197" s="25">
        <v>9200</v>
      </c>
      <c r="B197" s="25"/>
      <c r="C197" s="21">
        <f t="shared" ca="1" si="9"/>
        <v>57.674895591647335</v>
      </c>
      <c r="D197" s="17">
        <v>1966</v>
      </c>
      <c r="E197" s="17">
        <v>10</v>
      </c>
      <c r="F197" s="17">
        <v>24</v>
      </c>
      <c r="G197" s="26">
        <f t="shared" si="10"/>
        <v>24404</v>
      </c>
      <c r="H197" s="26">
        <f t="shared" ca="1" si="11"/>
        <v>45470</v>
      </c>
    </row>
    <row r="198" spans="1:8" x14ac:dyDescent="0.6">
      <c r="A198" s="23">
        <v>9200</v>
      </c>
      <c r="B198" s="23"/>
      <c r="C198" s="20">
        <f t="shared" ca="1" si="9"/>
        <v>80.806316984407871</v>
      </c>
      <c r="D198" s="16">
        <v>1943</v>
      </c>
      <c r="E198" s="16">
        <v>9</v>
      </c>
      <c r="F198" s="16">
        <v>6</v>
      </c>
      <c r="G198" s="24">
        <f t="shared" si="10"/>
        <v>15955</v>
      </c>
      <c r="H198" s="24">
        <f t="shared" ca="1" si="11"/>
        <v>45470</v>
      </c>
    </row>
    <row r="199" spans="1:8" x14ac:dyDescent="0.6">
      <c r="A199" s="25">
        <v>9200</v>
      </c>
      <c r="B199" s="25"/>
      <c r="C199" s="21">
        <f t="shared" ca="1" si="9"/>
        <v>48.967858511745057</v>
      </c>
      <c r="D199" s="17">
        <v>1975</v>
      </c>
      <c r="E199" s="17">
        <v>7</v>
      </c>
      <c r="F199" s="17">
        <v>9</v>
      </c>
      <c r="G199" s="26">
        <f t="shared" si="10"/>
        <v>27584</v>
      </c>
      <c r="H199" s="26">
        <f t="shared" ca="1" si="11"/>
        <v>45470</v>
      </c>
    </row>
    <row r="200" spans="1:8" x14ac:dyDescent="0.6">
      <c r="A200" s="23">
        <v>9200</v>
      </c>
      <c r="B200" s="23"/>
      <c r="C200" s="20">
        <f t="shared" ca="1" si="9"/>
        <v>83.307323750855574</v>
      </c>
      <c r="D200" s="16">
        <v>1941</v>
      </c>
      <c r="E200" s="16">
        <v>3</v>
      </c>
      <c r="F200" s="16">
        <v>7</v>
      </c>
      <c r="G200" s="24">
        <f t="shared" si="10"/>
        <v>15042</v>
      </c>
      <c r="H200" s="24">
        <f t="shared" ca="1" si="11"/>
        <v>45470</v>
      </c>
    </row>
    <row r="201" spans="1:8" x14ac:dyDescent="0.6">
      <c r="A201" s="25">
        <v>9200</v>
      </c>
      <c r="B201" s="25"/>
      <c r="C201" s="21">
        <f t="shared" ca="1" si="9"/>
        <v>78.926762491444222</v>
      </c>
      <c r="D201" s="17">
        <v>1945</v>
      </c>
      <c r="E201" s="17">
        <v>7</v>
      </c>
      <c r="F201" s="17">
        <v>24</v>
      </c>
      <c r="G201" s="26">
        <f t="shared" si="10"/>
        <v>16642</v>
      </c>
      <c r="H201" s="26">
        <f t="shared" ca="1" si="11"/>
        <v>45470</v>
      </c>
    </row>
    <row r="202" spans="1:8" x14ac:dyDescent="0.6">
      <c r="A202" s="23">
        <v>9200</v>
      </c>
      <c r="B202" s="23"/>
      <c r="C202" s="20">
        <f t="shared" ca="1" si="9"/>
        <v>86.913073237508556</v>
      </c>
      <c r="D202" s="16">
        <v>1937</v>
      </c>
      <c r="E202" s="16">
        <v>7</v>
      </c>
      <c r="F202" s="16">
        <v>29</v>
      </c>
      <c r="G202" s="24">
        <f t="shared" si="10"/>
        <v>13725</v>
      </c>
      <c r="H202" s="24">
        <f t="shared" ca="1" si="11"/>
        <v>45470</v>
      </c>
    </row>
    <row r="203" spans="1:8" x14ac:dyDescent="0.6">
      <c r="A203" s="25">
        <v>9200</v>
      </c>
      <c r="B203" s="25"/>
      <c r="C203" s="21">
        <f t="shared" ca="1" si="9"/>
        <v>64.485300311683929</v>
      </c>
      <c r="D203" s="17">
        <v>1960</v>
      </c>
      <c r="E203" s="17">
        <v>1</v>
      </c>
      <c r="F203" s="17">
        <v>1</v>
      </c>
      <c r="G203" s="26">
        <f t="shared" si="10"/>
        <v>21916</v>
      </c>
      <c r="H203" s="26">
        <f t="shared" ca="1" si="11"/>
        <v>45470</v>
      </c>
    </row>
    <row r="204" spans="1:8" x14ac:dyDescent="0.6">
      <c r="A204" s="23">
        <v>9000</v>
      </c>
      <c r="B204" s="23"/>
      <c r="C204" s="20">
        <f t="shared" ca="1" si="9"/>
        <v>73.247104961337826</v>
      </c>
      <c r="D204" s="16">
        <v>1951</v>
      </c>
      <c r="E204" s="16">
        <v>3</v>
      </c>
      <c r="F204" s="16">
        <v>29</v>
      </c>
      <c r="G204" s="24">
        <f t="shared" si="10"/>
        <v>18716</v>
      </c>
      <c r="H204" s="24">
        <f t="shared" ca="1" si="11"/>
        <v>45470</v>
      </c>
    </row>
    <row r="205" spans="1:8" x14ac:dyDescent="0.6">
      <c r="A205" s="25">
        <v>9000</v>
      </c>
      <c r="B205" s="25"/>
      <c r="C205" s="21">
        <f t="shared" ca="1" si="9"/>
        <v>67.468856947296374</v>
      </c>
      <c r="D205" s="17">
        <v>1957</v>
      </c>
      <c r="E205" s="17">
        <v>1</v>
      </c>
      <c r="F205" s="17">
        <v>7</v>
      </c>
      <c r="G205" s="26">
        <f t="shared" si="10"/>
        <v>20827</v>
      </c>
      <c r="H205" s="26">
        <f t="shared" ca="1" si="11"/>
        <v>45470</v>
      </c>
    </row>
    <row r="206" spans="1:8" x14ac:dyDescent="0.6">
      <c r="A206" s="23">
        <v>9000</v>
      </c>
      <c r="B206" s="23"/>
      <c r="C206" s="20">
        <f t="shared" ca="1" si="9"/>
        <v>56.973330186452678</v>
      </c>
      <c r="D206" s="16">
        <v>1967</v>
      </c>
      <c r="E206" s="16">
        <v>7</v>
      </c>
      <c r="F206" s="16">
        <v>7</v>
      </c>
      <c r="G206" s="24">
        <f t="shared" si="10"/>
        <v>24660</v>
      </c>
      <c r="H206" s="24">
        <f t="shared" ca="1" si="11"/>
        <v>45470</v>
      </c>
    </row>
    <row r="207" spans="1:8" x14ac:dyDescent="0.6">
      <c r="A207" s="25">
        <v>9000</v>
      </c>
      <c r="B207" s="25"/>
      <c r="C207" s="21">
        <f t="shared" ca="1" si="9"/>
        <v>74.299116594874789</v>
      </c>
      <c r="D207" s="17">
        <v>1950</v>
      </c>
      <c r="E207" s="17">
        <v>3</v>
      </c>
      <c r="F207" s="17">
        <v>10</v>
      </c>
      <c r="G207" s="26">
        <f t="shared" si="10"/>
        <v>18332</v>
      </c>
      <c r="H207" s="26">
        <f t="shared" ca="1" si="11"/>
        <v>45470</v>
      </c>
    </row>
    <row r="208" spans="1:8" x14ac:dyDescent="0.6">
      <c r="A208" s="23">
        <v>9000</v>
      </c>
      <c r="B208" s="23"/>
      <c r="C208" s="20">
        <f t="shared" ca="1" si="9"/>
        <v>58.337447795823664</v>
      </c>
      <c r="D208" s="16">
        <v>1966</v>
      </c>
      <c r="E208" s="16">
        <v>2</v>
      </c>
      <c r="F208" s="16">
        <v>24</v>
      </c>
      <c r="G208" s="24">
        <f t="shared" si="10"/>
        <v>24162</v>
      </c>
      <c r="H208" s="24">
        <f t="shared" ca="1" si="11"/>
        <v>45470</v>
      </c>
    </row>
    <row r="209" spans="1:8" x14ac:dyDescent="0.6">
      <c r="A209" s="25">
        <v>8900</v>
      </c>
      <c r="B209" s="25"/>
      <c r="C209" s="21">
        <f t="shared" ca="1" si="9"/>
        <v>69.485294117647058</v>
      </c>
      <c r="D209" s="17">
        <v>1955</v>
      </c>
      <c r="E209" s="17">
        <v>1</v>
      </c>
      <c r="F209" s="17">
        <v>1</v>
      </c>
      <c r="G209" s="26">
        <f t="shared" si="10"/>
        <v>20090</v>
      </c>
      <c r="H209" s="26">
        <f t="shared" ca="1" si="11"/>
        <v>45470</v>
      </c>
    </row>
    <row r="210" spans="1:8" x14ac:dyDescent="0.6">
      <c r="A210" s="23">
        <v>8900</v>
      </c>
      <c r="B210" s="23"/>
      <c r="C210" s="20">
        <f t="shared" ca="1" si="9"/>
        <v>64.485300311683929</v>
      </c>
      <c r="D210" s="16">
        <v>1960</v>
      </c>
      <c r="E210" s="16">
        <v>1</v>
      </c>
      <c r="F210" s="16">
        <v>1</v>
      </c>
      <c r="G210" s="24">
        <f t="shared" si="10"/>
        <v>21916</v>
      </c>
      <c r="H210" s="24">
        <f t="shared" ca="1" si="11"/>
        <v>45470</v>
      </c>
    </row>
    <row r="211" spans="1:8" x14ac:dyDescent="0.6">
      <c r="A211" s="25">
        <v>8900</v>
      </c>
      <c r="B211" s="25"/>
      <c r="C211" s="21">
        <f t="shared" ca="1" si="9"/>
        <v>72.055468046804677</v>
      </c>
      <c r="D211" s="17">
        <v>1952</v>
      </c>
      <c r="E211" s="17">
        <v>6</v>
      </c>
      <c r="F211" s="17">
        <v>6</v>
      </c>
      <c r="G211" s="26">
        <f t="shared" si="10"/>
        <v>19151</v>
      </c>
      <c r="H211" s="26">
        <f t="shared" ca="1" si="11"/>
        <v>45470</v>
      </c>
    </row>
    <row r="212" spans="1:8" x14ac:dyDescent="0.6">
      <c r="A212" s="23">
        <v>8800</v>
      </c>
      <c r="B212" s="23"/>
      <c r="C212" s="20">
        <f t="shared" ca="1" si="9"/>
        <v>48.696818704484478</v>
      </c>
      <c r="D212" s="16">
        <v>1975</v>
      </c>
      <c r="E212" s="16">
        <v>10</v>
      </c>
      <c r="F212" s="16">
        <v>16</v>
      </c>
      <c r="G212" s="24">
        <f t="shared" si="10"/>
        <v>27683</v>
      </c>
      <c r="H212" s="24">
        <f t="shared" ca="1" si="11"/>
        <v>45470</v>
      </c>
    </row>
    <row r="213" spans="1:8" x14ac:dyDescent="0.6">
      <c r="A213" s="25">
        <v>8800</v>
      </c>
      <c r="B213" s="25"/>
      <c r="C213" s="21">
        <f t="shared" ca="1" si="9"/>
        <v>72.99522734840356</v>
      </c>
      <c r="D213" s="17">
        <v>1951</v>
      </c>
      <c r="E213" s="17">
        <v>6</v>
      </c>
      <c r="F213" s="17">
        <v>29</v>
      </c>
      <c r="G213" s="26">
        <f t="shared" si="10"/>
        <v>18808</v>
      </c>
      <c r="H213" s="26">
        <f t="shared" ca="1" si="11"/>
        <v>45470</v>
      </c>
    </row>
    <row r="214" spans="1:8" x14ac:dyDescent="0.6">
      <c r="A214" s="23">
        <v>8800</v>
      </c>
      <c r="B214" s="23"/>
      <c r="C214" s="20">
        <f t="shared" ca="1" si="9"/>
        <v>50.299119604895857</v>
      </c>
      <c r="D214" s="16">
        <v>1974</v>
      </c>
      <c r="E214" s="16">
        <v>3</v>
      </c>
      <c r="F214" s="16">
        <v>10</v>
      </c>
      <c r="G214" s="24">
        <f t="shared" si="10"/>
        <v>27098</v>
      </c>
      <c r="H214" s="24">
        <f t="shared" ca="1" si="11"/>
        <v>45470</v>
      </c>
    </row>
    <row r="215" spans="1:8" x14ac:dyDescent="0.6">
      <c r="A215" s="25">
        <v>8800</v>
      </c>
      <c r="B215" s="25"/>
      <c r="C215" s="21">
        <f t="shared" ca="1" si="9"/>
        <v>40.096554487179489</v>
      </c>
      <c r="D215" s="17">
        <v>1984</v>
      </c>
      <c r="E215" s="17">
        <v>5</v>
      </c>
      <c r="F215" s="17">
        <v>22</v>
      </c>
      <c r="G215" s="26">
        <f t="shared" si="10"/>
        <v>30824</v>
      </c>
      <c r="H215" s="26">
        <f t="shared" ca="1" si="11"/>
        <v>45470</v>
      </c>
    </row>
    <row r="216" spans="1:8" x14ac:dyDescent="0.6">
      <c r="A216" s="23">
        <v>8800</v>
      </c>
      <c r="B216" s="23"/>
      <c r="C216" s="20">
        <f t="shared" ca="1" si="9"/>
        <v>57.01713476516403</v>
      </c>
      <c r="D216" s="16">
        <v>1967</v>
      </c>
      <c r="E216" s="16">
        <v>6</v>
      </c>
      <c r="F216" s="16">
        <v>21</v>
      </c>
      <c r="G216" s="24">
        <f t="shared" si="10"/>
        <v>24644</v>
      </c>
      <c r="H216" s="24">
        <f t="shared" ca="1" si="11"/>
        <v>45470</v>
      </c>
    </row>
    <row r="217" spans="1:8" x14ac:dyDescent="0.6">
      <c r="A217" s="25">
        <v>8800</v>
      </c>
      <c r="B217" s="25"/>
      <c r="C217" s="21">
        <f t="shared" ca="1" si="9"/>
        <v>65.485294727672468</v>
      </c>
      <c r="D217" s="17">
        <v>1959</v>
      </c>
      <c r="E217" s="17">
        <v>1</v>
      </c>
      <c r="F217" s="17">
        <v>1</v>
      </c>
      <c r="G217" s="26">
        <f t="shared" si="10"/>
        <v>21551</v>
      </c>
      <c r="H217" s="26">
        <f t="shared" ca="1" si="11"/>
        <v>45470</v>
      </c>
    </row>
    <row r="218" spans="1:8" x14ac:dyDescent="0.6">
      <c r="A218" s="23">
        <v>8800</v>
      </c>
      <c r="B218" s="23"/>
      <c r="C218" s="20">
        <f t="shared" ca="1" si="9"/>
        <v>73.485293573569123</v>
      </c>
      <c r="D218" s="16">
        <v>1951</v>
      </c>
      <c r="E218" s="16">
        <v>1</v>
      </c>
      <c r="F218" s="16">
        <v>1</v>
      </c>
      <c r="G218" s="24">
        <f t="shared" si="10"/>
        <v>18629</v>
      </c>
      <c r="H218" s="24">
        <f t="shared" ca="1" si="11"/>
        <v>45470</v>
      </c>
    </row>
    <row r="219" spans="1:8" x14ac:dyDescent="0.6">
      <c r="A219" s="25">
        <v>8700</v>
      </c>
      <c r="B219" s="25"/>
      <c r="C219" s="21">
        <f t="shared" ca="1" si="9"/>
        <v>53.485297099979725</v>
      </c>
      <c r="D219" s="17">
        <v>1971</v>
      </c>
      <c r="E219" s="17">
        <v>1</v>
      </c>
      <c r="F219" s="17">
        <v>1</v>
      </c>
      <c r="G219" s="26">
        <f t="shared" si="10"/>
        <v>25934</v>
      </c>
      <c r="H219" s="26">
        <f t="shared" ca="1" si="11"/>
        <v>45470</v>
      </c>
    </row>
    <row r="220" spans="1:8" x14ac:dyDescent="0.6">
      <c r="A220" s="23">
        <v>8700</v>
      </c>
      <c r="B220" s="23"/>
      <c r="C220" s="20">
        <f t="shared" ca="1" si="9"/>
        <v>81.208774331407966</v>
      </c>
      <c r="D220" s="16">
        <v>1943</v>
      </c>
      <c r="E220" s="16">
        <v>4</v>
      </c>
      <c r="F220" s="16">
        <v>12</v>
      </c>
      <c r="G220" s="24">
        <f t="shared" si="10"/>
        <v>15808</v>
      </c>
      <c r="H220" s="24">
        <f t="shared" ca="1" si="11"/>
        <v>45470</v>
      </c>
    </row>
    <row r="221" spans="1:8" x14ac:dyDescent="0.6">
      <c r="A221" s="25">
        <v>8600</v>
      </c>
      <c r="B221" s="25"/>
      <c r="C221" s="21">
        <f t="shared" ca="1" si="9"/>
        <v>72.907617743904694</v>
      </c>
      <c r="D221" s="17">
        <v>1951</v>
      </c>
      <c r="E221" s="17">
        <v>7</v>
      </c>
      <c r="F221" s="17">
        <v>31</v>
      </c>
      <c r="G221" s="26">
        <f t="shared" si="10"/>
        <v>18840</v>
      </c>
      <c r="H221" s="26">
        <f t="shared" ca="1" si="11"/>
        <v>45470</v>
      </c>
    </row>
    <row r="222" spans="1:8" x14ac:dyDescent="0.6">
      <c r="A222" s="23">
        <v>8600</v>
      </c>
      <c r="B222" s="23"/>
      <c r="C222" s="20">
        <f t="shared" ca="1" si="9"/>
        <v>69.058197747183982</v>
      </c>
      <c r="D222" s="16">
        <v>1955</v>
      </c>
      <c r="E222" s="16">
        <v>6</v>
      </c>
      <c r="F222" s="16">
        <v>6</v>
      </c>
      <c r="G222" s="24">
        <f t="shared" si="10"/>
        <v>20246</v>
      </c>
      <c r="H222" s="24">
        <f t="shared" ca="1" si="11"/>
        <v>45470</v>
      </c>
    </row>
    <row r="223" spans="1:8" x14ac:dyDescent="0.6">
      <c r="A223" s="25">
        <v>8600</v>
      </c>
      <c r="B223" s="25"/>
      <c r="C223" s="21">
        <f t="shared" ca="1" si="9"/>
        <v>69.579069139706164</v>
      </c>
      <c r="D223" s="17">
        <v>1954</v>
      </c>
      <c r="E223" s="17">
        <v>11</v>
      </c>
      <c r="F223" s="17">
        <v>28</v>
      </c>
      <c r="G223" s="26">
        <f t="shared" si="10"/>
        <v>20056</v>
      </c>
      <c r="H223" s="26">
        <f t="shared" ca="1" si="11"/>
        <v>45470</v>
      </c>
    </row>
    <row r="224" spans="1:8" x14ac:dyDescent="0.6">
      <c r="A224" s="23">
        <v>8600</v>
      </c>
      <c r="B224" s="23"/>
      <c r="C224" s="20">
        <f t="shared" ca="1" si="9"/>
        <v>80.430541472317998</v>
      </c>
      <c r="D224" s="16">
        <v>1944</v>
      </c>
      <c r="E224" s="16">
        <v>1</v>
      </c>
      <c r="F224" s="16">
        <v>21</v>
      </c>
      <c r="G224" s="24">
        <f t="shared" si="10"/>
        <v>16092</v>
      </c>
      <c r="H224" s="24">
        <f t="shared" ca="1" si="11"/>
        <v>45470</v>
      </c>
    </row>
    <row r="225" spans="1:8" x14ac:dyDescent="0.6">
      <c r="A225" s="25">
        <v>8600</v>
      </c>
      <c r="B225" s="25"/>
      <c r="C225" s="21">
        <f t="shared" ca="1" si="9"/>
        <v>76.485297777777774</v>
      </c>
      <c r="D225" s="17">
        <v>1948</v>
      </c>
      <c r="E225" s="17">
        <v>1</v>
      </c>
      <c r="F225" s="17">
        <v>1</v>
      </c>
      <c r="G225" s="26">
        <f t="shared" si="10"/>
        <v>17533</v>
      </c>
      <c r="H225" s="26">
        <f t="shared" ca="1" si="11"/>
        <v>45470</v>
      </c>
    </row>
    <row r="226" spans="1:8" x14ac:dyDescent="0.6">
      <c r="A226" s="23">
        <v>8600</v>
      </c>
      <c r="B226" s="23"/>
      <c r="C226" s="20">
        <f t="shared" ca="1" si="9"/>
        <v>74.53798767967146</v>
      </c>
      <c r="D226" s="16">
        <v>1949</v>
      </c>
      <c r="E226" s="16">
        <v>12</v>
      </c>
      <c r="F226" s="16">
        <v>13</v>
      </c>
      <c r="G226" s="24">
        <f t="shared" si="10"/>
        <v>18245</v>
      </c>
      <c r="H226" s="24">
        <f t="shared" ca="1" si="11"/>
        <v>45470</v>
      </c>
    </row>
    <row r="227" spans="1:8" x14ac:dyDescent="0.6">
      <c r="A227" s="25">
        <v>8600</v>
      </c>
      <c r="B227" s="25"/>
      <c r="C227" s="21">
        <f t="shared" ca="1" si="9"/>
        <v>68.740613266583225</v>
      </c>
      <c r="D227" s="17">
        <v>1955</v>
      </c>
      <c r="E227" s="17">
        <v>9</v>
      </c>
      <c r="F227" s="17">
        <v>30</v>
      </c>
      <c r="G227" s="26">
        <f t="shared" si="10"/>
        <v>20362</v>
      </c>
      <c r="H227" s="26">
        <f t="shared" ca="1" si="11"/>
        <v>45470</v>
      </c>
    </row>
    <row r="228" spans="1:8" x14ac:dyDescent="0.6">
      <c r="A228" s="23">
        <v>8500</v>
      </c>
      <c r="B228" s="23"/>
      <c r="C228" s="20">
        <f t="shared" ca="1" si="9"/>
        <v>49.017138476701525</v>
      </c>
      <c r="D228" s="16">
        <v>1975</v>
      </c>
      <c r="E228" s="16">
        <v>6</v>
      </c>
      <c r="F228" s="16">
        <v>21</v>
      </c>
      <c r="G228" s="24">
        <f t="shared" si="10"/>
        <v>27566</v>
      </c>
      <c r="H228" s="24">
        <f t="shared" ca="1" si="11"/>
        <v>45470</v>
      </c>
    </row>
    <row r="229" spans="1:8" x14ac:dyDescent="0.6">
      <c r="A229" s="25">
        <v>8500</v>
      </c>
      <c r="B229" s="25"/>
      <c r="C229" s="21">
        <f t="shared" ca="1" si="9"/>
        <v>75.521599999999992</v>
      </c>
      <c r="D229" s="17">
        <v>1948</v>
      </c>
      <c r="E229" s="17">
        <v>12</v>
      </c>
      <c r="F229" s="17">
        <v>18</v>
      </c>
      <c r="G229" s="26">
        <f t="shared" si="10"/>
        <v>17885</v>
      </c>
      <c r="H229" s="26">
        <f t="shared" ca="1" si="11"/>
        <v>45470</v>
      </c>
    </row>
    <row r="230" spans="1:8" x14ac:dyDescent="0.6">
      <c r="A230" s="23">
        <v>8500</v>
      </c>
      <c r="B230" s="23"/>
      <c r="C230" s="20">
        <f t="shared" ca="1" si="9"/>
        <v>56.485302593659945</v>
      </c>
      <c r="D230" s="16">
        <v>1968</v>
      </c>
      <c r="E230" s="16">
        <v>1</v>
      </c>
      <c r="F230" s="16">
        <v>1</v>
      </c>
      <c r="G230" s="24">
        <f t="shared" si="10"/>
        <v>24838</v>
      </c>
      <c r="H230" s="24">
        <f t="shared" ca="1" si="11"/>
        <v>45470</v>
      </c>
    </row>
    <row r="231" spans="1:8" x14ac:dyDescent="0.6">
      <c r="A231" s="25">
        <v>8400</v>
      </c>
      <c r="B231" s="25"/>
      <c r="C231" s="21">
        <f t="shared" ca="1" si="9"/>
        <v>76.576342576342569</v>
      </c>
      <c r="D231" s="17">
        <v>1947</v>
      </c>
      <c r="E231" s="17">
        <v>11</v>
      </c>
      <c r="F231" s="17">
        <v>29</v>
      </c>
      <c r="G231" s="26">
        <f t="shared" si="10"/>
        <v>17500</v>
      </c>
      <c r="H231" s="26">
        <f t="shared" ca="1" si="11"/>
        <v>45470</v>
      </c>
    </row>
    <row r="232" spans="1:8" x14ac:dyDescent="0.6">
      <c r="A232" s="23">
        <v>8400</v>
      </c>
      <c r="B232" s="23"/>
      <c r="C232" s="20">
        <f t="shared" ca="1" si="9"/>
        <v>79.052703627652292</v>
      </c>
      <c r="D232" s="16">
        <v>1945</v>
      </c>
      <c r="E232" s="16">
        <v>6</v>
      </c>
      <c r="F232" s="16">
        <v>8</v>
      </c>
      <c r="G232" s="24">
        <f t="shared" si="10"/>
        <v>16596</v>
      </c>
      <c r="H232" s="24">
        <f t="shared" ca="1" si="11"/>
        <v>45470</v>
      </c>
    </row>
    <row r="233" spans="1:8" x14ac:dyDescent="0.6">
      <c r="A233" s="25">
        <v>8400</v>
      </c>
      <c r="B233" s="25"/>
      <c r="C233" s="21">
        <f t="shared" ca="1" si="9"/>
        <v>74.101993137183328</v>
      </c>
      <c r="D233" s="17">
        <v>1950</v>
      </c>
      <c r="E233" s="17">
        <v>5</v>
      </c>
      <c r="F233" s="17">
        <v>21</v>
      </c>
      <c r="G233" s="26">
        <f t="shared" si="10"/>
        <v>18404</v>
      </c>
      <c r="H233" s="26">
        <f t="shared" ca="1" si="11"/>
        <v>45470</v>
      </c>
    </row>
    <row r="234" spans="1:8" x14ac:dyDescent="0.6">
      <c r="A234" s="23">
        <v>8400</v>
      </c>
      <c r="B234" s="23"/>
      <c r="C234" s="20">
        <f t="shared" ca="1" si="9"/>
        <v>78.485288511523137</v>
      </c>
      <c r="D234" s="16">
        <v>1946</v>
      </c>
      <c r="E234" s="16">
        <v>1</v>
      </c>
      <c r="F234" s="16">
        <v>1</v>
      </c>
      <c r="G234" s="24">
        <f t="shared" si="10"/>
        <v>16803</v>
      </c>
      <c r="H234" s="24">
        <f t="shared" ca="1" si="11"/>
        <v>45470</v>
      </c>
    </row>
    <row r="235" spans="1:8" x14ac:dyDescent="0.6">
      <c r="A235" s="25">
        <v>8300</v>
      </c>
      <c r="B235" s="25"/>
      <c r="C235" s="21">
        <f t="shared" ca="1" si="9"/>
        <v>76.271751111111101</v>
      </c>
      <c r="D235" s="17">
        <v>1948</v>
      </c>
      <c r="E235" s="17">
        <v>3</v>
      </c>
      <c r="F235" s="17">
        <v>19</v>
      </c>
      <c r="G235" s="26">
        <f t="shared" si="10"/>
        <v>17611</v>
      </c>
      <c r="H235" s="26">
        <f t="shared" ca="1" si="11"/>
        <v>45470</v>
      </c>
    </row>
    <row r="236" spans="1:8" x14ac:dyDescent="0.6">
      <c r="A236" s="23">
        <v>8200</v>
      </c>
      <c r="B236" s="23"/>
      <c r="C236" s="20">
        <f t="shared" ca="1" si="9"/>
        <v>62.674880219028061</v>
      </c>
      <c r="D236" s="16">
        <v>1961</v>
      </c>
      <c r="E236" s="16">
        <v>10</v>
      </c>
      <c r="F236" s="16">
        <v>24</v>
      </c>
      <c r="G236" s="24">
        <f t="shared" si="10"/>
        <v>22578</v>
      </c>
      <c r="H236" s="24">
        <f t="shared" ca="1" si="11"/>
        <v>45470</v>
      </c>
    </row>
    <row r="237" spans="1:8" x14ac:dyDescent="0.6">
      <c r="A237" s="25">
        <v>8200</v>
      </c>
      <c r="B237" s="25"/>
      <c r="C237" s="21">
        <f t="shared" ca="1" si="9"/>
        <v>63.893943222980369</v>
      </c>
      <c r="D237" s="17">
        <v>1960</v>
      </c>
      <c r="E237" s="17">
        <v>8</v>
      </c>
      <c r="F237" s="17">
        <v>4</v>
      </c>
      <c r="G237" s="26">
        <f t="shared" si="10"/>
        <v>22132</v>
      </c>
      <c r="H237" s="26">
        <f t="shared" ca="1" si="11"/>
        <v>45470</v>
      </c>
    </row>
    <row r="238" spans="1:8" x14ac:dyDescent="0.6">
      <c r="A238" s="23">
        <v>8200</v>
      </c>
      <c r="B238" s="23"/>
      <c r="C238" s="20">
        <f t="shared" ca="1" si="9"/>
        <v>80.784414543754806</v>
      </c>
      <c r="D238" s="16">
        <v>1943</v>
      </c>
      <c r="E238" s="16">
        <v>9</v>
      </c>
      <c r="F238" s="16">
        <v>14</v>
      </c>
      <c r="G238" s="24">
        <f t="shared" si="10"/>
        <v>15963</v>
      </c>
      <c r="H238" s="24">
        <f t="shared" ca="1" si="11"/>
        <v>45470</v>
      </c>
    </row>
    <row r="239" spans="1:8" x14ac:dyDescent="0.6">
      <c r="A239" s="25">
        <v>8200</v>
      </c>
      <c r="B239" s="25"/>
      <c r="C239" s="21">
        <f t="shared" ca="1" si="9"/>
        <v>92.866546280654745</v>
      </c>
      <c r="D239" s="17">
        <v>1931</v>
      </c>
      <c r="E239" s="17">
        <v>8</v>
      </c>
      <c r="F239" s="17">
        <v>15</v>
      </c>
      <c r="G239" s="26">
        <f t="shared" si="10"/>
        <v>11550</v>
      </c>
      <c r="H239" s="26">
        <f t="shared" ca="1" si="11"/>
        <v>45470</v>
      </c>
    </row>
    <row r="240" spans="1:8" x14ac:dyDescent="0.6">
      <c r="A240" s="23">
        <v>8200</v>
      </c>
      <c r="B240" s="23"/>
      <c r="C240" s="20">
        <f t="shared" ca="1" si="9"/>
        <v>69.737862954536695</v>
      </c>
      <c r="D240" s="16">
        <v>1954</v>
      </c>
      <c r="E240" s="16">
        <v>10</v>
      </c>
      <c r="F240" s="16">
        <v>1</v>
      </c>
      <c r="G240" s="24">
        <f t="shared" si="10"/>
        <v>19998</v>
      </c>
      <c r="H240" s="24">
        <f t="shared" ca="1" si="11"/>
        <v>45470</v>
      </c>
    </row>
    <row r="241" spans="1:8" x14ac:dyDescent="0.6">
      <c r="A241" s="25">
        <v>8200</v>
      </c>
      <c r="B241" s="25"/>
      <c r="C241" s="21">
        <f t="shared" ca="1" si="9"/>
        <v>42.748802190280628</v>
      </c>
      <c r="D241" s="17">
        <v>1981</v>
      </c>
      <c r="E241" s="17">
        <v>9</v>
      </c>
      <c r="F241" s="17">
        <v>27</v>
      </c>
      <c r="G241" s="26">
        <f t="shared" si="10"/>
        <v>29856</v>
      </c>
      <c r="H241" s="26">
        <f t="shared" ca="1" si="11"/>
        <v>45470</v>
      </c>
    </row>
    <row r="242" spans="1:8" x14ac:dyDescent="0.6">
      <c r="A242" s="23">
        <v>8100</v>
      </c>
      <c r="B242" s="23"/>
      <c r="C242" s="20">
        <f t="shared" ca="1" si="9"/>
        <v>70.973305954825463</v>
      </c>
      <c r="D242" s="16">
        <v>1953</v>
      </c>
      <c r="E242" s="16">
        <v>7</v>
      </c>
      <c r="F242" s="16">
        <v>7</v>
      </c>
      <c r="G242" s="24">
        <f t="shared" si="10"/>
        <v>19547</v>
      </c>
      <c r="H242" s="24">
        <f t="shared" ca="1" si="11"/>
        <v>45470</v>
      </c>
    </row>
    <row r="243" spans="1:8" x14ac:dyDescent="0.6">
      <c r="A243" s="25">
        <v>8100</v>
      </c>
      <c r="B243" s="25"/>
      <c r="C243" s="21">
        <f t="shared" ca="1" si="9"/>
        <v>67.255304585900063</v>
      </c>
      <c r="D243" s="17">
        <v>1957</v>
      </c>
      <c r="E243" s="17">
        <v>3</v>
      </c>
      <c r="F243" s="17">
        <v>26</v>
      </c>
      <c r="G243" s="26">
        <f t="shared" si="10"/>
        <v>20905</v>
      </c>
      <c r="H243" s="26">
        <f t="shared" ca="1" si="11"/>
        <v>45470</v>
      </c>
    </row>
    <row r="244" spans="1:8" x14ac:dyDescent="0.6">
      <c r="A244" s="23">
        <v>8100</v>
      </c>
      <c r="B244" s="23"/>
      <c r="C244" s="20">
        <f t="shared" ca="1" si="9"/>
        <v>67.006160164271051</v>
      </c>
      <c r="D244" s="16">
        <v>1957</v>
      </c>
      <c r="E244" s="16">
        <v>6</v>
      </c>
      <c r="F244" s="16">
        <v>25</v>
      </c>
      <c r="G244" s="24">
        <f t="shared" si="10"/>
        <v>20996</v>
      </c>
      <c r="H244" s="24">
        <f t="shared" ca="1" si="11"/>
        <v>45470</v>
      </c>
    </row>
    <row r="245" spans="1:8" x14ac:dyDescent="0.6">
      <c r="A245" s="25">
        <v>8100</v>
      </c>
      <c r="B245" s="25"/>
      <c r="C245" s="21">
        <f t="shared" ca="1" si="9"/>
        <v>59.230663928815879</v>
      </c>
      <c r="D245" s="17">
        <v>1965</v>
      </c>
      <c r="E245" s="17">
        <v>4</v>
      </c>
      <c r="F245" s="17">
        <v>4</v>
      </c>
      <c r="G245" s="26">
        <f t="shared" si="10"/>
        <v>23836</v>
      </c>
      <c r="H245" s="26">
        <f t="shared" ca="1" si="11"/>
        <v>45470</v>
      </c>
    </row>
    <row r="246" spans="1:8" x14ac:dyDescent="0.6">
      <c r="A246" s="23">
        <v>8100</v>
      </c>
      <c r="B246" s="23"/>
      <c r="C246" s="20">
        <f t="shared" ca="1" si="9"/>
        <v>55.285420944558524</v>
      </c>
      <c r="D246" s="16">
        <v>1969</v>
      </c>
      <c r="E246" s="16">
        <v>3</v>
      </c>
      <c r="F246" s="16">
        <v>15</v>
      </c>
      <c r="G246" s="24">
        <f t="shared" si="10"/>
        <v>25277</v>
      </c>
      <c r="H246" s="24">
        <f t="shared" ca="1" si="11"/>
        <v>45470</v>
      </c>
    </row>
    <row r="247" spans="1:8" x14ac:dyDescent="0.6">
      <c r="A247" s="25">
        <v>8000</v>
      </c>
      <c r="B247" s="25"/>
      <c r="C247" s="21">
        <f t="shared" ca="1" si="9"/>
        <v>41.044521217652047</v>
      </c>
      <c r="D247" s="17">
        <v>1983</v>
      </c>
      <c r="E247" s="17">
        <v>6</v>
      </c>
      <c r="F247" s="17">
        <v>11</v>
      </c>
      <c r="G247" s="26">
        <f t="shared" si="10"/>
        <v>30478</v>
      </c>
      <c r="H247" s="26">
        <f t="shared" ca="1" si="11"/>
        <v>45470</v>
      </c>
    </row>
    <row r="248" spans="1:8" x14ac:dyDescent="0.6">
      <c r="A248" s="23">
        <v>8000</v>
      </c>
      <c r="B248" s="23"/>
      <c r="C248" s="20">
        <f t="shared" ca="1" si="9"/>
        <v>68.225211284370914</v>
      </c>
      <c r="D248" s="16">
        <v>1956</v>
      </c>
      <c r="E248" s="16">
        <v>4</v>
      </c>
      <c r="F248" s="16">
        <v>5</v>
      </c>
      <c r="G248" s="24">
        <f t="shared" si="10"/>
        <v>20550</v>
      </c>
      <c r="H248" s="24">
        <f t="shared" ca="1" si="11"/>
        <v>45470</v>
      </c>
    </row>
    <row r="249" spans="1:8" x14ac:dyDescent="0.6">
      <c r="A249" s="25">
        <v>8000</v>
      </c>
      <c r="B249" s="25"/>
      <c r="C249" s="21">
        <f t="shared" ca="1" si="9"/>
        <v>95.126625598904866</v>
      </c>
      <c r="D249" s="17">
        <v>1929</v>
      </c>
      <c r="E249" s="17">
        <v>5</v>
      </c>
      <c r="F249" s="17">
        <v>12</v>
      </c>
      <c r="G249" s="26">
        <f t="shared" si="10"/>
        <v>10725</v>
      </c>
      <c r="H249" s="26">
        <f t="shared" ca="1" si="11"/>
        <v>45470</v>
      </c>
    </row>
    <row r="250" spans="1:8" x14ac:dyDescent="0.6">
      <c r="A250" s="23">
        <v>8000</v>
      </c>
      <c r="B250" s="23"/>
      <c r="C250" s="20">
        <f t="shared" ca="1" si="9"/>
        <v>87.118412046543469</v>
      </c>
      <c r="D250" s="16">
        <v>1937</v>
      </c>
      <c r="E250" s="16">
        <v>5</v>
      </c>
      <c r="F250" s="16">
        <v>15</v>
      </c>
      <c r="G250" s="24">
        <f t="shared" si="10"/>
        <v>13650</v>
      </c>
      <c r="H250" s="24">
        <f t="shared" ca="1" si="11"/>
        <v>45470</v>
      </c>
    </row>
    <row r="251" spans="1:8" x14ac:dyDescent="0.6">
      <c r="A251" s="25">
        <v>8000</v>
      </c>
      <c r="B251" s="25"/>
      <c r="C251" s="21">
        <f t="shared" ca="1" si="9"/>
        <v>61.570857416018427</v>
      </c>
      <c r="D251" s="17">
        <v>1962</v>
      </c>
      <c r="E251" s="17">
        <v>12</v>
      </c>
      <c r="F251" s="17">
        <v>1</v>
      </c>
      <c r="G251" s="26">
        <f t="shared" si="10"/>
        <v>22981</v>
      </c>
      <c r="H251" s="26">
        <f t="shared" ca="1" si="11"/>
        <v>45470</v>
      </c>
    </row>
    <row r="252" spans="1:8" x14ac:dyDescent="0.6">
      <c r="A252" s="23">
        <v>8000</v>
      </c>
      <c r="B252" s="23"/>
      <c r="C252" s="20">
        <f t="shared" ca="1" si="9"/>
        <v>60.115703963017815</v>
      </c>
      <c r="D252" s="16">
        <v>1964</v>
      </c>
      <c r="E252" s="16">
        <v>5</v>
      </c>
      <c r="F252" s="16">
        <v>15</v>
      </c>
      <c r="G252" s="24">
        <f t="shared" si="10"/>
        <v>23512</v>
      </c>
      <c r="H252" s="24">
        <f t="shared" ca="1" si="11"/>
        <v>45470</v>
      </c>
    </row>
    <row r="253" spans="1:8" x14ac:dyDescent="0.6">
      <c r="A253" s="25">
        <v>7900</v>
      </c>
      <c r="B253" s="25"/>
      <c r="C253" s="21">
        <f t="shared" ca="1" si="9"/>
        <v>53.759769027826174</v>
      </c>
      <c r="D253" s="17">
        <v>1970</v>
      </c>
      <c r="E253" s="17">
        <v>9</v>
      </c>
      <c r="F253" s="17">
        <v>23</v>
      </c>
      <c r="G253" s="26">
        <f t="shared" si="10"/>
        <v>25834</v>
      </c>
      <c r="H253" s="26">
        <f t="shared" ca="1" si="11"/>
        <v>45470</v>
      </c>
    </row>
    <row r="254" spans="1:8" x14ac:dyDescent="0.6">
      <c r="A254" s="23">
        <v>7900</v>
      </c>
      <c r="B254" s="23"/>
      <c r="C254" s="20">
        <f t="shared" ca="1" si="9"/>
        <v>53.570859674448705</v>
      </c>
      <c r="D254" s="16">
        <v>1970</v>
      </c>
      <c r="E254" s="16">
        <v>12</v>
      </c>
      <c r="F254" s="16">
        <v>1</v>
      </c>
      <c r="G254" s="24">
        <f t="shared" si="10"/>
        <v>25903</v>
      </c>
      <c r="H254" s="24">
        <f t="shared" ca="1" si="11"/>
        <v>45470</v>
      </c>
    </row>
    <row r="255" spans="1:8" x14ac:dyDescent="0.6">
      <c r="A255" s="25">
        <v>7900</v>
      </c>
      <c r="B255" s="25"/>
      <c r="C255" s="21">
        <f t="shared" ca="1" si="9"/>
        <v>73.118428354730099</v>
      </c>
      <c r="D255" s="17">
        <v>1951</v>
      </c>
      <c r="E255" s="17">
        <v>5</v>
      </c>
      <c r="F255" s="17">
        <v>15</v>
      </c>
      <c r="G255" s="26">
        <f t="shared" si="10"/>
        <v>18763</v>
      </c>
      <c r="H255" s="26">
        <f t="shared" ca="1" si="11"/>
        <v>45470</v>
      </c>
    </row>
    <row r="256" spans="1:8" x14ac:dyDescent="0.6">
      <c r="A256" s="23">
        <v>7900</v>
      </c>
      <c r="B256" s="23"/>
      <c r="C256" s="20">
        <f t="shared" ca="1" si="9"/>
        <v>56.008933717579254</v>
      </c>
      <c r="D256" s="16">
        <v>1968</v>
      </c>
      <c r="E256" s="16">
        <v>6</v>
      </c>
      <c r="F256" s="16">
        <v>23</v>
      </c>
      <c r="G256" s="24">
        <f t="shared" si="10"/>
        <v>25012</v>
      </c>
      <c r="H256" s="24">
        <f t="shared" ca="1" si="11"/>
        <v>45470</v>
      </c>
    </row>
    <row r="257" spans="1:8" x14ac:dyDescent="0.6">
      <c r="A257" s="25">
        <v>7900</v>
      </c>
      <c r="B257" s="25"/>
      <c r="C257" s="21">
        <f t="shared" ca="1" si="9"/>
        <v>55.773487031700292</v>
      </c>
      <c r="D257" s="17">
        <v>1968</v>
      </c>
      <c r="E257" s="17">
        <v>9</v>
      </c>
      <c r="F257" s="17">
        <v>17</v>
      </c>
      <c r="G257" s="26">
        <f t="shared" si="10"/>
        <v>25098</v>
      </c>
      <c r="H257" s="26">
        <f t="shared" ca="1" si="11"/>
        <v>45470</v>
      </c>
    </row>
    <row r="258" spans="1:8" x14ac:dyDescent="0.6">
      <c r="A258" s="23">
        <v>7900</v>
      </c>
      <c r="B258" s="23"/>
      <c r="C258" s="20">
        <f t="shared" ref="C258:C321" ca="1" si="12">YEARFRAC(G258,H258,1)</f>
        <v>73.247104961337826</v>
      </c>
      <c r="D258" s="16">
        <v>1951</v>
      </c>
      <c r="E258" s="16">
        <v>3</v>
      </c>
      <c r="F258" s="16">
        <v>29</v>
      </c>
      <c r="G258" s="24">
        <f t="shared" ref="G258:G321" si="13">DATE(D258,E258,F258)</f>
        <v>18716</v>
      </c>
      <c r="H258" s="24">
        <f t="shared" ca="1" si="11"/>
        <v>45470</v>
      </c>
    </row>
    <row r="259" spans="1:8" x14ac:dyDescent="0.6">
      <c r="A259" s="25">
        <v>7900</v>
      </c>
      <c r="B259" s="25"/>
      <c r="C259" s="21">
        <f t="shared" ca="1" si="12"/>
        <v>58.405893271461721</v>
      </c>
      <c r="D259" s="17">
        <v>1966</v>
      </c>
      <c r="E259" s="17">
        <v>1</v>
      </c>
      <c r="F259" s="17">
        <v>30</v>
      </c>
      <c r="G259" s="26">
        <f t="shared" si="13"/>
        <v>24137</v>
      </c>
      <c r="H259" s="26">
        <f t="shared" ref="H259:H322" ca="1" si="14">TODAY()</f>
        <v>45470</v>
      </c>
    </row>
    <row r="260" spans="1:8" x14ac:dyDescent="0.6">
      <c r="A260" s="23">
        <v>7900</v>
      </c>
      <c r="B260" s="23"/>
      <c r="C260" s="20">
        <f t="shared" ca="1" si="12"/>
        <v>51.781703600392582</v>
      </c>
      <c r="D260" s="16">
        <v>1972</v>
      </c>
      <c r="E260" s="16">
        <v>9</v>
      </c>
      <c r="F260" s="16">
        <v>14</v>
      </c>
      <c r="G260" s="24">
        <f t="shared" si="13"/>
        <v>26556</v>
      </c>
      <c r="H260" s="24">
        <f t="shared" ca="1" si="14"/>
        <v>45470</v>
      </c>
    </row>
    <row r="261" spans="1:8" x14ac:dyDescent="0.6">
      <c r="A261" s="25">
        <v>7800</v>
      </c>
      <c r="B261" s="25"/>
      <c r="C261" s="21">
        <f t="shared" ca="1" si="12"/>
        <v>74.587268993839842</v>
      </c>
      <c r="D261" s="17">
        <v>1949</v>
      </c>
      <c r="E261" s="17">
        <v>11</v>
      </c>
      <c r="F261" s="17">
        <v>25</v>
      </c>
      <c r="G261" s="26">
        <f t="shared" si="13"/>
        <v>18227</v>
      </c>
      <c r="H261" s="26">
        <f t="shared" ca="1" si="14"/>
        <v>45470</v>
      </c>
    </row>
    <row r="262" spans="1:8" x14ac:dyDescent="0.6">
      <c r="A262" s="23">
        <v>7800</v>
      </c>
      <c r="B262" s="23"/>
      <c r="C262" s="20">
        <f t="shared" ca="1" si="12"/>
        <v>67.987025354124512</v>
      </c>
      <c r="D262" s="16">
        <v>1956</v>
      </c>
      <c r="E262" s="16">
        <v>7</v>
      </c>
      <c r="F262" s="16">
        <v>1</v>
      </c>
      <c r="G262" s="24">
        <f t="shared" si="13"/>
        <v>20637</v>
      </c>
      <c r="H262" s="24">
        <f t="shared" ca="1" si="14"/>
        <v>45470</v>
      </c>
    </row>
    <row r="263" spans="1:8" x14ac:dyDescent="0.6">
      <c r="A263" s="25">
        <v>7800</v>
      </c>
      <c r="B263" s="25"/>
      <c r="C263" s="21">
        <f t="shared" ca="1" si="12"/>
        <v>54.479814824033056</v>
      </c>
      <c r="D263" s="17">
        <v>1970</v>
      </c>
      <c r="E263" s="17">
        <v>1</v>
      </c>
      <c r="F263" s="17">
        <v>3</v>
      </c>
      <c r="G263" s="26">
        <f t="shared" si="13"/>
        <v>25571</v>
      </c>
      <c r="H263" s="26">
        <f t="shared" ca="1" si="14"/>
        <v>45470</v>
      </c>
    </row>
    <row r="264" spans="1:8" x14ac:dyDescent="0.6">
      <c r="A264" s="23">
        <v>7800</v>
      </c>
      <c r="B264" s="23"/>
      <c r="C264" s="20">
        <f t="shared" ca="1" si="12"/>
        <v>59.902158790000442</v>
      </c>
      <c r="D264" s="16">
        <v>1964</v>
      </c>
      <c r="E264" s="16">
        <v>8</v>
      </c>
      <c r="F264" s="16">
        <v>1</v>
      </c>
      <c r="G264" s="24">
        <f t="shared" si="13"/>
        <v>23590</v>
      </c>
      <c r="H264" s="24">
        <f t="shared" ca="1" si="14"/>
        <v>45470</v>
      </c>
    </row>
    <row r="265" spans="1:8" x14ac:dyDescent="0.6">
      <c r="A265" s="25">
        <v>7700</v>
      </c>
      <c r="B265" s="25"/>
      <c r="C265" s="21">
        <f t="shared" ca="1" si="12"/>
        <v>57.060939343875383</v>
      </c>
      <c r="D265" s="17">
        <v>1967</v>
      </c>
      <c r="E265" s="17">
        <v>6</v>
      </c>
      <c r="F265" s="17">
        <v>5</v>
      </c>
      <c r="G265" s="26">
        <f t="shared" si="13"/>
        <v>24628</v>
      </c>
      <c r="H265" s="26">
        <f t="shared" ca="1" si="14"/>
        <v>45470</v>
      </c>
    </row>
    <row r="266" spans="1:8" x14ac:dyDescent="0.6">
      <c r="A266" s="23">
        <v>7700</v>
      </c>
      <c r="B266" s="23"/>
      <c r="C266" s="20">
        <f t="shared" ca="1" si="12"/>
        <v>43.907647380908926</v>
      </c>
      <c r="D266" s="16">
        <v>1980</v>
      </c>
      <c r="E266" s="16">
        <v>7</v>
      </c>
      <c r="F266" s="16">
        <v>30</v>
      </c>
      <c r="G266" s="24">
        <f t="shared" si="13"/>
        <v>29432</v>
      </c>
      <c r="H266" s="24">
        <f t="shared" ca="1" si="14"/>
        <v>45470</v>
      </c>
    </row>
    <row r="267" spans="1:8" x14ac:dyDescent="0.6">
      <c r="A267" s="25">
        <v>7700</v>
      </c>
      <c r="B267" s="25"/>
      <c r="C267" s="21">
        <f t="shared" ca="1" si="12"/>
        <v>81.345664585489629</v>
      </c>
      <c r="D267" s="17">
        <v>1943</v>
      </c>
      <c r="E267" s="17">
        <v>2</v>
      </c>
      <c r="F267" s="17">
        <v>21</v>
      </c>
      <c r="G267" s="26">
        <f t="shared" si="13"/>
        <v>15758</v>
      </c>
      <c r="H267" s="26">
        <f t="shared" ca="1" si="14"/>
        <v>45470</v>
      </c>
    </row>
    <row r="268" spans="1:8" x14ac:dyDescent="0.6">
      <c r="A268" s="23">
        <v>7700</v>
      </c>
      <c r="B268" s="23"/>
      <c r="C268" s="20">
        <f t="shared" ca="1" si="12"/>
        <v>55.606484149855909</v>
      </c>
      <c r="D268" s="16">
        <v>1968</v>
      </c>
      <c r="E268" s="16">
        <v>11</v>
      </c>
      <c r="F268" s="16">
        <v>17</v>
      </c>
      <c r="G268" s="24">
        <f t="shared" si="13"/>
        <v>25159</v>
      </c>
      <c r="H268" s="24">
        <f t="shared" ca="1" si="14"/>
        <v>45470</v>
      </c>
    </row>
    <row r="269" spans="1:8" x14ac:dyDescent="0.6">
      <c r="A269" s="25">
        <v>7700</v>
      </c>
      <c r="B269" s="25"/>
      <c r="C269" s="21">
        <f t="shared" ca="1" si="12"/>
        <v>72.820008139405815</v>
      </c>
      <c r="D269" s="17">
        <v>1951</v>
      </c>
      <c r="E269" s="17">
        <v>9</v>
      </c>
      <c r="F269" s="17">
        <v>1</v>
      </c>
      <c r="G269" s="26">
        <f t="shared" si="13"/>
        <v>18872</v>
      </c>
      <c r="H269" s="26">
        <f t="shared" ca="1" si="14"/>
        <v>45470</v>
      </c>
    </row>
    <row r="270" spans="1:8" x14ac:dyDescent="0.6">
      <c r="A270" s="23">
        <v>7700</v>
      </c>
      <c r="B270" s="23"/>
      <c r="C270" s="20">
        <f t="shared" ca="1" si="12"/>
        <v>69.767979022866612</v>
      </c>
      <c r="D270" s="16">
        <v>1954</v>
      </c>
      <c r="E270" s="16">
        <v>9</v>
      </c>
      <c r="F270" s="16">
        <v>20</v>
      </c>
      <c r="G270" s="24">
        <f t="shared" si="13"/>
        <v>19987</v>
      </c>
      <c r="H270" s="24">
        <f t="shared" ca="1" si="14"/>
        <v>45470</v>
      </c>
    </row>
    <row r="271" spans="1:8" x14ac:dyDescent="0.6">
      <c r="A271" s="25">
        <v>7700</v>
      </c>
      <c r="B271" s="25"/>
      <c r="C271" s="21">
        <f t="shared" ca="1" si="12"/>
        <v>69.479818523153938</v>
      </c>
      <c r="D271" s="17">
        <v>1955</v>
      </c>
      <c r="E271" s="17">
        <v>1</v>
      </c>
      <c r="F271" s="17">
        <v>3</v>
      </c>
      <c r="G271" s="26">
        <f t="shared" si="13"/>
        <v>20092</v>
      </c>
      <c r="H271" s="26">
        <f t="shared" ca="1" si="14"/>
        <v>45470</v>
      </c>
    </row>
    <row r="272" spans="1:8" x14ac:dyDescent="0.6">
      <c r="A272" s="23">
        <v>7700</v>
      </c>
      <c r="B272" s="23"/>
      <c r="C272" s="20">
        <f t="shared" ca="1" si="12"/>
        <v>63.011635865845314</v>
      </c>
      <c r="D272" s="16">
        <v>1961</v>
      </c>
      <c r="E272" s="16">
        <v>6</v>
      </c>
      <c r="F272" s="16">
        <v>23</v>
      </c>
      <c r="G272" s="24">
        <f t="shared" si="13"/>
        <v>22455</v>
      </c>
      <c r="H272" s="24">
        <f t="shared" ca="1" si="14"/>
        <v>45470</v>
      </c>
    </row>
    <row r="273" spans="1:8" x14ac:dyDescent="0.6">
      <c r="A273" s="25">
        <v>7600</v>
      </c>
      <c r="B273" s="25"/>
      <c r="C273" s="21">
        <f t="shared" ca="1" si="12"/>
        <v>55.924063400576372</v>
      </c>
      <c r="D273" s="17">
        <v>1968</v>
      </c>
      <c r="E273" s="17">
        <v>7</v>
      </c>
      <c r="F273" s="17">
        <v>24</v>
      </c>
      <c r="G273" s="26">
        <f t="shared" si="13"/>
        <v>25043</v>
      </c>
      <c r="H273" s="26">
        <f t="shared" ca="1" si="14"/>
        <v>45470</v>
      </c>
    </row>
    <row r="274" spans="1:8" x14ac:dyDescent="0.6">
      <c r="A274" s="23">
        <v>7600</v>
      </c>
      <c r="B274" s="23"/>
      <c r="C274" s="20">
        <f t="shared" ca="1" si="12"/>
        <v>90.770704996577692</v>
      </c>
      <c r="D274" s="16">
        <v>1933</v>
      </c>
      <c r="E274" s="16">
        <v>9</v>
      </c>
      <c r="F274" s="16">
        <v>19</v>
      </c>
      <c r="G274" s="24">
        <f t="shared" si="13"/>
        <v>12316</v>
      </c>
      <c r="H274" s="24">
        <f t="shared" ca="1" si="14"/>
        <v>45470</v>
      </c>
    </row>
    <row r="275" spans="1:8" x14ac:dyDescent="0.6">
      <c r="A275" s="25">
        <v>7600</v>
      </c>
      <c r="B275" s="25"/>
      <c r="C275" s="21">
        <f t="shared" ca="1" si="12"/>
        <v>68.562656445556939</v>
      </c>
      <c r="D275" s="17">
        <v>1955</v>
      </c>
      <c r="E275" s="17">
        <v>12</v>
      </c>
      <c r="F275" s="17">
        <v>4</v>
      </c>
      <c r="G275" s="26">
        <f t="shared" si="13"/>
        <v>20427</v>
      </c>
      <c r="H275" s="26">
        <f t="shared" ca="1" si="14"/>
        <v>45470</v>
      </c>
    </row>
    <row r="276" spans="1:8" x14ac:dyDescent="0.6">
      <c r="A276" s="23">
        <v>7600</v>
      </c>
      <c r="B276" s="23"/>
      <c r="C276" s="20">
        <f t="shared" ca="1" si="12"/>
        <v>42.850102669404521</v>
      </c>
      <c r="D276" s="16">
        <v>1981</v>
      </c>
      <c r="E276" s="16">
        <v>8</v>
      </c>
      <c r="F276" s="16">
        <v>21</v>
      </c>
      <c r="G276" s="24">
        <f t="shared" si="13"/>
        <v>29819</v>
      </c>
      <c r="H276" s="24">
        <f t="shared" ca="1" si="14"/>
        <v>45470</v>
      </c>
    </row>
    <row r="277" spans="1:8" x14ac:dyDescent="0.6">
      <c r="A277" s="25">
        <v>7600</v>
      </c>
      <c r="B277" s="25"/>
      <c r="C277" s="21">
        <f t="shared" ca="1" si="12"/>
        <v>65.485294727672468</v>
      </c>
      <c r="D277" s="17">
        <v>1959</v>
      </c>
      <c r="E277" s="17">
        <v>1</v>
      </c>
      <c r="F277" s="17">
        <v>1</v>
      </c>
      <c r="G277" s="26">
        <f t="shared" si="13"/>
        <v>21551</v>
      </c>
      <c r="H277" s="26">
        <f t="shared" ca="1" si="14"/>
        <v>45470</v>
      </c>
    </row>
    <row r="278" spans="1:8" x14ac:dyDescent="0.6">
      <c r="A278" s="23">
        <v>7600</v>
      </c>
      <c r="B278" s="23"/>
      <c r="C278" s="20">
        <f t="shared" ca="1" si="12"/>
        <v>67.307323750855574</v>
      </c>
      <c r="D278" s="16">
        <v>1957</v>
      </c>
      <c r="E278" s="16">
        <v>3</v>
      </c>
      <c r="F278" s="16">
        <v>7</v>
      </c>
      <c r="G278" s="24">
        <f t="shared" si="13"/>
        <v>20886</v>
      </c>
      <c r="H278" s="24">
        <f t="shared" ca="1" si="14"/>
        <v>45470</v>
      </c>
    </row>
    <row r="279" spans="1:8" x14ac:dyDescent="0.6">
      <c r="A279" s="25">
        <v>7600</v>
      </c>
      <c r="B279" s="25"/>
      <c r="C279" s="21">
        <f t="shared" ca="1" si="12"/>
        <v>86.249834786166105</v>
      </c>
      <c r="D279" s="17">
        <v>1938</v>
      </c>
      <c r="E279" s="17">
        <v>3</v>
      </c>
      <c r="F279" s="17">
        <v>28</v>
      </c>
      <c r="G279" s="26">
        <f t="shared" si="13"/>
        <v>13967</v>
      </c>
      <c r="H279" s="26">
        <f t="shared" ca="1" si="14"/>
        <v>45470</v>
      </c>
    </row>
    <row r="280" spans="1:8" x14ac:dyDescent="0.6">
      <c r="A280" s="23">
        <v>7600</v>
      </c>
      <c r="B280" s="23"/>
      <c r="C280" s="20">
        <f t="shared" ca="1" si="12"/>
        <v>63.485284052019168</v>
      </c>
      <c r="D280" s="16">
        <v>1961</v>
      </c>
      <c r="E280" s="16">
        <v>1</v>
      </c>
      <c r="F280" s="16">
        <v>1</v>
      </c>
      <c r="G280" s="24">
        <f t="shared" si="13"/>
        <v>22282</v>
      </c>
      <c r="H280" s="24">
        <f t="shared" ca="1" si="14"/>
        <v>45470</v>
      </c>
    </row>
    <row r="281" spans="1:8" x14ac:dyDescent="0.6">
      <c r="A281" s="25">
        <v>7500</v>
      </c>
      <c r="B281" s="25"/>
      <c r="C281" s="21">
        <f t="shared" ca="1" si="12"/>
        <v>81.748812508246473</v>
      </c>
      <c r="D281" s="17">
        <v>1942</v>
      </c>
      <c r="E281" s="17">
        <v>9</v>
      </c>
      <c r="F281" s="17">
        <v>27</v>
      </c>
      <c r="G281" s="26">
        <f t="shared" si="13"/>
        <v>15611</v>
      </c>
      <c r="H281" s="26">
        <f t="shared" ca="1" si="14"/>
        <v>45470</v>
      </c>
    </row>
    <row r="282" spans="1:8" x14ac:dyDescent="0.6">
      <c r="A282" s="23">
        <v>7500</v>
      </c>
      <c r="B282" s="23"/>
      <c r="C282" s="20">
        <f t="shared" ca="1" si="12"/>
        <v>86.394939736287256</v>
      </c>
      <c r="D282" s="16">
        <v>1938</v>
      </c>
      <c r="E282" s="16">
        <v>2</v>
      </c>
      <c r="F282" s="16">
        <v>3</v>
      </c>
      <c r="G282" s="24">
        <f t="shared" si="13"/>
        <v>13914</v>
      </c>
      <c r="H282" s="24">
        <f t="shared" ca="1" si="14"/>
        <v>45470</v>
      </c>
    </row>
    <row r="283" spans="1:8" x14ac:dyDescent="0.6">
      <c r="A283" s="25">
        <v>7500</v>
      </c>
      <c r="B283" s="25"/>
      <c r="C283" s="21">
        <f t="shared" ca="1" si="12"/>
        <v>60.485301377855571</v>
      </c>
      <c r="D283" s="17">
        <v>1964</v>
      </c>
      <c r="E283" s="17">
        <v>1</v>
      </c>
      <c r="F283" s="17">
        <v>1</v>
      </c>
      <c r="G283" s="26">
        <f t="shared" si="13"/>
        <v>23377</v>
      </c>
      <c r="H283" s="26">
        <f t="shared" ca="1" si="14"/>
        <v>45470</v>
      </c>
    </row>
    <row r="284" spans="1:8" x14ac:dyDescent="0.6">
      <c r="A284" s="23">
        <v>7500</v>
      </c>
      <c r="B284" s="23"/>
      <c r="C284" s="20">
        <f t="shared" ca="1" si="12"/>
        <v>69.746076427717583</v>
      </c>
      <c r="D284" s="16">
        <v>1954</v>
      </c>
      <c r="E284" s="16">
        <v>9</v>
      </c>
      <c r="F284" s="16">
        <v>28</v>
      </c>
      <c r="G284" s="24">
        <f t="shared" si="13"/>
        <v>19995</v>
      </c>
      <c r="H284" s="24">
        <f t="shared" ca="1" si="14"/>
        <v>45470</v>
      </c>
    </row>
    <row r="285" spans="1:8" x14ac:dyDescent="0.6">
      <c r="A285" s="25">
        <v>7500</v>
      </c>
      <c r="B285" s="25"/>
      <c r="C285" s="21">
        <f t="shared" ca="1" si="12"/>
        <v>80.471608193064299</v>
      </c>
      <c r="D285" s="17">
        <v>1944</v>
      </c>
      <c r="E285" s="17">
        <v>1</v>
      </c>
      <c r="F285" s="17">
        <v>6</v>
      </c>
      <c r="G285" s="26">
        <f t="shared" si="13"/>
        <v>16077</v>
      </c>
      <c r="H285" s="26">
        <f t="shared" ca="1" si="14"/>
        <v>45470</v>
      </c>
    </row>
    <row r="286" spans="1:8" x14ac:dyDescent="0.6">
      <c r="A286" s="23">
        <v>7500</v>
      </c>
      <c r="B286" s="23"/>
      <c r="C286" s="20">
        <f t="shared" ca="1" si="12"/>
        <v>53.989745631937879</v>
      </c>
      <c r="D286" s="16">
        <v>1970</v>
      </c>
      <c r="E286" s="16">
        <v>7</v>
      </c>
      <c r="F286" s="16">
        <v>1</v>
      </c>
      <c r="G286" s="24">
        <f t="shared" si="13"/>
        <v>25750</v>
      </c>
      <c r="H286" s="24">
        <f t="shared" ca="1" si="14"/>
        <v>45470</v>
      </c>
    </row>
    <row r="287" spans="1:8" x14ac:dyDescent="0.6">
      <c r="A287" s="25">
        <v>7400</v>
      </c>
      <c r="B287" s="25"/>
      <c r="C287" s="21">
        <f t="shared" ca="1" si="12"/>
        <v>81.471603619244775</v>
      </c>
      <c r="D287" s="17">
        <v>1943</v>
      </c>
      <c r="E287" s="17">
        <v>1</v>
      </c>
      <c r="F287" s="17">
        <v>6</v>
      </c>
      <c r="G287" s="26">
        <f t="shared" si="13"/>
        <v>15712</v>
      </c>
      <c r="H287" s="26">
        <f t="shared" ca="1" si="14"/>
        <v>45470</v>
      </c>
    </row>
    <row r="288" spans="1:8" x14ac:dyDescent="0.6">
      <c r="A288" s="23">
        <v>7400</v>
      </c>
      <c r="B288" s="23"/>
      <c r="C288" s="20">
        <f t="shared" ca="1" si="12"/>
        <v>71.874774977497751</v>
      </c>
      <c r="D288" s="16">
        <v>1952</v>
      </c>
      <c r="E288" s="16">
        <v>8</v>
      </c>
      <c r="F288" s="16">
        <v>11</v>
      </c>
      <c r="G288" s="24">
        <f t="shared" si="13"/>
        <v>19217</v>
      </c>
      <c r="H288" s="24">
        <f t="shared" ca="1" si="14"/>
        <v>45470</v>
      </c>
    </row>
    <row r="289" spans="1:8" x14ac:dyDescent="0.6">
      <c r="A289" s="25">
        <v>7400</v>
      </c>
      <c r="B289" s="25"/>
      <c r="C289" s="21">
        <f t="shared" ca="1" si="12"/>
        <v>60.485301377855571</v>
      </c>
      <c r="D289" s="17">
        <v>1964</v>
      </c>
      <c r="E289" s="17">
        <v>1</v>
      </c>
      <c r="F289" s="17">
        <v>1</v>
      </c>
      <c r="G289" s="26">
        <f t="shared" si="13"/>
        <v>23377</v>
      </c>
      <c r="H289" s="26">
        <f t="shared" ca="1" si="14"/>
        <v>45470</v>
      </c>
    </row>
    <row r="290" spans="1:8" x14ac:dyDescent="0.6">
      <c r="A290" s="23">
        <v>7400</v>
      </c>
      <c r="B290" s="23"/>
      <c r="C290" s="20">
        <f t="shared" ca="1" si="12"/>
        <v>72.485298529852983</v>
      </c>
      <c r="D290" s="16">
        <v>1952</v>
      </c>
      <c r="E290" s="16">
        <v>1</v>
      </c>
      <c r="F290" s="16">
        <v>1</v>
      </c>
      <c r="G290" s="24">
        <f t="shared" si="13"/>
        <v>18994</v>
      </c>
      <c r="H290" s="24">
        <f t="shared" ca="1" si="14"/>
        <v>45470</v>
      </c>
    </row>
    <row r="291" spans="1:8" x14ac:dyDescent="0.6">
      <c r="A291" s="25">
        <v>7400</v>
      </c>
      <c r="B291" s="25"/>
      <c r="C291" s="21">
        <f t="shared" ca="1" si="12"/>
        <v>73.241629361056638</v>
      </c>
      <c r="D291" s="17">
        <v>1951</v>
      </c>
      <c r="E291" s="17">
        <v>3</v>
      </c>
      <c r="F291" s="17">
        <v>31</v>
      </c>
      <c r="G291" s="26">
        <f t="shared" si="13"/>
        <v>18718</v>
      </c>
      <c r="H291" s="26">
        <f t="shared" ca="1" si="14"/>
        <v>45470</v>
      </c>
    </row>
    <row r="292" spans="1:8" x14ac:dyDescent="0.6">
      <c r="A292" s="23">
        <v>7400</v>
      </c>
      <c r="B292" s="23"/>
      <c r="C292" s="20">
        <f t="shared" ca="1" si="12"/>
        <v>63.436002737850785</v>
      </c>
      <c r="D292" s="16">
        <v>1961</v>
      </c>
      <c r="E292" s="16">
        <v>1</v>
      </c>
      <c r="F292" s="16">
        <v>19</v>
      </c>
      <c r="G292" s="24">
        <f t="shared" si="13"/>
        <v>22300</v>
      </c>
      <c r="H292" s="24">
        <f t="shared" ca="1" si="14"/>
        <v>45470</v>
      </c>
    </row>
    <row r="293" spans="1:8" x14ac:dyDescent="0.6">
      <c r="A293" s="25">
        <v>7400</v>
      </c>
      <c r="B293" s="25"/>
      <c r="C293" s="21">
        <f t="shared" ca="1" si="12"/>
        <v>82.573579739904176</v>
      </c>
      <c r="D293" s="17">
        <v>1941</v>
      </c>
      <c r="E293" s="17">
        <v>11</v>
      </c>
      <c r="F293" s="17">
        <v>30</v>
      </c>
      <c r="G293" s="26">
        <f t="shared" si="13"/>
        <v>15310</v>
      </c>
      <c r="H293" s="26">
        <f t="shared" ca="1" si="14"/>
        <v>45470</v>
      </c>
    </row>
    <row r="294" spans="1:8" x14ac:dyDescent="0.6">
      <c r="A294" s="23">
        <v>7300</v>
      </c>
      <c r="B294" s="23"/>
      <c r="C294" s="20">
        <f t="shared" ca="1" si="12"/>
        <v>93.071882099376708</v>
      </c>
      <c r="D294" s="16">
        <v>1931</v>
      </c>
      <c r="E294" s="16">
        <v>6</v>
      </c>
      <c r="F294" s="16">
        <v>1</v>
      </c>
      <c r="G294" s="24">
        <f t="shared" si="13"/>
        <v>11475</v>
      </c>
      <c r="H294" s="24">
        <f t="shared" ca="1" si="14"/>
        <v>45470</v>
      </c>
    </row>
    <row r="295" spans="1:8" x14ac:dyDescent="0.6">
      <c r="A295" s="25">
        <v>7300</v>
      </c>
      <c r="B295" s="25"/>
      <c r="C295" s="21">
        <f t="shared" ca="1" si="12"/>
        <v>60.55992228208072</v>
      </c>
      <c r="D295" s="17">
        <v>1963</v>
      </c>
      <c r="E295" s="17">
        <v>12</v>
      </c>
      <c r="F295" s="17">
        <v>5</v>
      </c>
      <c r="G295" s="26">
        <f t="shared" si="13"/>
        <v>23350</v>
      </c>
      <c r="H295" s="26">
        <f t="shared" ca="1" si="14"/>
        <v>45470</v>
      </c>
    </row>
    <row r="296" spans="1:8" x14ac:dyDescent="0.6">
      <c r="A296" s="23">
        <v>7300</v>
      </c>
      <c r="B296" s="23"/>
      <c r="C296" s="20">
        <f t="shared" ca="1" si="12"/>
        <v>51.642078619763424</v>
      </c>
      <c r="D296" s="16">
        <v>1972</v>
      </c>
      <c r="E296" s="16">
        <v>11</v>
      </c>
      <c r="F296" s="16">
        <v>4</v>
      </c>
      <c r="G296" s="24">
        <f t="shared" si="13"/>
        <v>26607</v>
      </c>
      <c r="H296" s="24">
        <f t="shared" ca="1" si="14"/>
        <v>45470</v>
      </c>
    </row>
    <row r="297" spans="1:8" x14ac:dyDescent="0.6">
      <c r="A297" s="25">
        <v>7300</v>
      </c>
      <c r="B297" s="25"/>
      <c r="C297" s="21">
        <f t="shared" ca="1" si="12"/>
        <v>64.315558925111617</v>
      </c>
      <c r="D297" s="17">
        <v>1960</v>
      </c>
      <c r="E297" s="17">
        <v>3</v>
      </c>
      <c r="F297" s="17">
        <v>3</v>
      </c>
      <c r="G297" s="26">
        <f t="shared" si="13"/>
        <v>21978</v>
      </c>
      <c r="H297" s="26">
        <f t="shared" ca="1" si="14"/>
        <v>45470</v>
      </c>
    </row>
    <row r="298" spans="1:8" x14ac:dyDescent="0.6">
      <c r="A298" s="23">
        <v>7300</v>
      </c>
      <c r="B298" s="23"/>
      <c r="C298" s="20">
        <f t="shared" ca="1" si="12"/>
        <v>57.066414916214299</v>
      </c>
      <c r="D298" s="16">
        <v>1967</v>
      </c>
      <c r="E298" s="16">
        <v>6</v>
      </c>
      <c r="F298" s="16">
        <v>3</v>
      </c>
      <c r="G298" s="24">
        <f t="shared" si="13"/>
        <v>24626</v>
      </c>
      <c r="H298" s="24">
        <f t="shared" ca="1" si="14"/>
        <v>45470</v>
      </c>
    </row>
    <row r="299" spans="1:8" x14ac:dyDescent="0.6">
      <c r="A299" s="25">
        <v>7200</v>
      </c>
      <c r="B299" s="25"/>
      <c r="C299" s="21">
        <f t="shared" ca="1" si="12"/>
        <v>66.587268993839842</v>
      </c>
      <c r="D299" s="17">
        <v>1957</v>
      </c>
      <c r="E299" s="17">
        <v>11</v>
      </c>
      <c r="F299" s="17">
        <v>25</v>
      </c>
      <c r="G299" s="26">
        <f t="shared" si="13"/>
        <v>21149</v>
      </c>
      <c r="H299" s="26">
        <f t="shared" ca="1" si="14"/>
        <v>45470</v>
      </c>
    </row>
    <row r="300" spans="1:8" x14ac:dyDescent="0.6">
      <c r="A300" s="23">
        <v>7200</v>
      </c>
      <c r="B300" s="23"/>
      <c r="C300" s="20">
        <f t="shared" ca="1" si="12"/>
        <v>69.546215246982612</v>
      </c>
      <c r="D300" s="16">
        <v>1954</v>
      </c>
      <c r="E300" s="16">
        <v>12</v>
      </c>
      <c r="F300" s="16">
        <v>10</v>
      </c>
      <c r="G300" s="24">
        <f t="shared" si="13"/>
        <v>20068</v>
      </c>
      <c r="H300" s="24">
        <f t="shared" ca="1" si="14"/>
        <v>45470</v>
      </c>
    </row>
    <row r="301" spans="1:8" x14ac:dyDescent="0.6">
      <c r="A301" s="25">
        <v>7200</v>
      </c>
      <c r="B301" s="25"/>
      <c r="C301" s="21">
        <f t="shared" ca="1" si="12"/>
        <v>81.039030416346705</v>
      </c>
      <c r="D301" s="17">
        <v>1943</v>
      </c>
      <c r="E301" s="17">
        <v>6</v>
      </c>
      <c r="F301" s="17">
        <v>13</v>
      </c>
      <c r="G301" s="26">
        <f t="shared" si="13"/>
        <v>15870</v>
      </c>
      <c r="H301" s="26">
        <f t="shared" ca="1" si="14"/>
        <v>45470</v>
      </c>
    </row>
    <row r="302" spans="1:8" x14ac:dyDescent="0.6">
      <c r="A302" s="23">
        <v>7200</v>
      </c>
      <c r="B302" s="23"/>
      <c r="C302" s="20">
        <f t="shared" ca="1" si="12"/>
        <v>79.685864936118435</v>
      </c>
      <c r="D302" s="16">
        <v>1944</v>
      </c>
      <c r="E302" s="16">
        <v>10</v>
      </c>
      <c r="F302" s="16">
        <v>19</v>
      </c>
      <c r="G302" s="24">
        <f t="shared" si="13"/>
        <v>16364</v>
      </c>
      <c r="H302" s="24">
        <f t="shared" ca="1" si="14"/>
        <v>45470</v>
      </c>
    </row>
    <row r="303" spans="1:8" x14ac:dyDescent="0.6">
      <c r="A303" s="25">
        <v>7200</v>
      </c>
      <c r="B303" s="25"/>
      <c r="C303" s="21">
        <f t="shared" ca="1" si="12"/>
        <v>42.866529774127308</v>
      </c>
      <c r="D303" s="17">
        <v>1981</v>
      </c>
      <c r="E303" s="17">
        <v>8</v>
      </c>
      <c r="F303" s="17">
        <v>15</v>
      </c>
      <c r="G303" s="26">
        <f t="shared" si="13"/>
        <v>29813</v>
      </c>
      <c r="H303" s="26">
        <f t="shared" ca="1" si="14"/>
        <v>45470</v>
      </c>
    </row>
    <row r="304" spans="1:8" x14ac:dyDescent="0.6">
      <c r="A304" s="23">
        <v>7200</v>
      </c>
      <c r="B304" s="23"/>
      <c r="C304" s="20">
        <f t="shared" ca="1" si="12"/>
        <v>62.959616700889804</v>
      </c>
      <c r="D304" s="16">
        <v>1961</v>
      </c>
      <c r="E304" s="16">
        <v>7</v>
      </c>
      <c r="F304" s="16">
        <v>12</v>
      </c>
      <c r="G304" s="24">
        <f t="shared" si="13"/>
        <v>22474</v>
      </c>
      <c r="H304" s="24">
        <f t="shared" ca="1" si="14"/>
        <v>45470</v>
      </c>
    </row>
    <row r="305" spans="1:8" x14ac:dyDescent="0.6">
      <c r="A305" s="25">
        <v>7200</v>
      </c>
      <c r="B305" s="25"/>
      <c r="C305" s="21">
        <f t="shared" ca="1" si="12"/>
        <v>78.737850787132103</v>
      </c>
      <c r="D305" s="17">
        <v>1945</v>
      </c>
      <c r="E305" s="17">
        <v>10</v>
      </c>
      <c r="F305" s="17">
        <v>1</v>
      </c>
      <c r="G305" s="26">
        <f t="shared" si="13"/>
        <v>16711</v>
      </c>
      <c r="H305" s="26">
        <f t="shared" ca="1" si="14"/>
        <v>45470</v>
      </c>
    </row>
    <row r="306" spans="1:8" x14ac:dyDescent="0.6">
      <c r="A306" s="23">
        <v>7100</v>
      </c>
      <c r="B306" s="23"/>
      <c r="C306" s="20">
        <f t="shared" ca="1" si="12"/>
        <v>80.904877967346664</v>
      </c>
      <c r="D306" s="16">
        <v>1943</v>
      </c>
      <c r="E306" s="16">
        <v>8</v>
      </c>
      <c r="F306" s="16">
        <v>1</v>
      </c>
      <c r="G306" s="24">
        <f t="shared" si="13"/>
        <v>15919</v>
      </c>
      <c r="H306" s="24">
        <f t="shared" ca="1" si="14"/>
        <v>45470</v>
      </c>
    </row>
    <row r="307" spans="1:8" x14ac:dyDescent="0.6">
      <c r="A307" s="25">
        <v>7100</v>
      </c>
      <c r="B307" s="25"/>
      <c r="C307" s="21">
        <f t="shared" ca="1" si="12"/>
        <v>77.47981747981747</v>
      </c>
      <c r="D307" s="17">
        <v>1947</v>
      </c>
      <c r="E307" s="17">
        <v>1</v>
      </c>
      <c r="F307" s="17">
        <v>3</v>
      </c>
      <c r="G307" s="26">
        <f t="shared" si="13"/>
        <v>17170</v>
      </c>
      <c r="H307" s="26">
        <f t="shared" ca="1" si="14"/>
        <v>45470</v>
      </c>
    </row>
    <row r="308" spans="1:8" x14ac:dyDescent="0.6">
      <c r="A308" s="23">
        <v>7100</v>
      </c>
      <c r="B308" s="23"/>
      <c r="C308" s="20">
        <f t="shared" ca="1" si="12"/>
        <v>62.611909650924026</v>
      </c>
      <c r="D308" s="16">
        <v>1961</v>
      </c>
      <c r="E308" s="16">
        <v>11</v>
      </c>
      <c r="F308" s="16">
        <v>16</v>
      </c>
      <c r="G308" s="24">
        <f t="shared" si="13"/>
        <v>22601</v>
      </c>
      <c r="H308" s="24">
        <f t="shared" ca="1" si="14"/>
        <v>45470</v>
      </c>
    </row>
    <row r="309" spans="1:8" x14ac:dyDescent="0.6">
      <c r="A309" s="25">
        <v>7100</v>
      </c>
      <c r="B309" s="25"/>
      <c r="C309" s="21">
        <f t="shared" ca="1" si="12"/>
        <v>67.532555648137134</v>
      </c>
      <c r="D309" s="17">
        <v>1956</v>
      </c>
      <c r="E309" s="17">
        <v>12</v>
      </c>
      <c r="F309" s="17">
        <v>14</v>
      </c>
      <c r="G309" s="26">
        <f t="shared" si="13"/>
        <v>20803</v>
      </c>
      <c r="H309" s="26">
        <f t="shared" ca="1" si="14"/>
        <v>45470</v>
      </c>
    </row>
    <row r="310" spans="1:8" x14ac:dyDescent="0.6">
      <c r="A310" s="23">
        <v>7100</v>
      </c>
      <c r="B310" s="23"/>
      <c r="C310" s="20">
        <f t="shared" ca="1" si="12"/>
        <v>73.658465357377523</v>
      </c>
      <c r="D310" s="16">
        <v>1950</v>
      </c>
      <c r="E310" s="16">
        <v>10</v>
      </c>
      <c r="F310" s="16">
        <v>30</v>
      </c>
      <c r="G310" s="24">
        <f t="shared" si="13"/>
        <v>18566</v>
      </c>
      <c r="H310" s="24">
        <f t="shared" ca="1" si="14"/>
        <v>45470</v>
      </c>
    </row>
    <row r="311" spans="1:8" x14ac:dyDescent="0.6">
      <c r="A311" s="25">
        <v>7100</v>
      </c>
      <c r="B311" s="25"/>
      <c r="C311" s="21">
        <f t="shared" ca="1" si="12"/>
        <v>95.460643394934976</v>
      </c>
      <c r="D311" s="17">
        <v>1929</v>
      </c>
      <c r="E311" s="17">
        <v>1</v>
      </c>
      <c r="F311" s="17">
        <v>10</v>
      </c>
      <c r="G311" s="26">
        <f t="shared" si="13"/>
        <v>10603</v>
      </c>
      <c r="H311" s="26">
        <f t="shared" ca="1" si="14"/>
        <v>45470</v>
      </c>
    </row>
    <row r="312" spans="1:8" x14ac:dyDescent="0.6">
      <c r="A312" s="23">
        <v>7100</v>
      </c>
      <c r="B312" s="23"/>
      <c r="C312" s="20">
        <f t="shared" ca="1" si="12"/>
        <v>72.485298529852983</v>
      </c>
      <c r="D312" s="16">
        <v>1952</v>
      </c>
      <c r="E312" s="16">
        <v>1</v>
      </c>
      <c r="F312" s="16">
        <v>1</v>
      </c>
      <c r="G312" s="24">
        <f t="shared" si="13"/>
        <v>18994</v>
      </c>
      <c r="H312" s="24">
        <f t="shared" ca="1" si="14"/>
        <v>45470</v>
      </c>
    </row>
    <row r="313" spans="1:8" x14ac:dyDescent="0.6">
      <c r="A313" s="25">
        <v>7000</v>
      </c>
      <c r="B313" s="25"/>
      <c r="C313" s="21">
        <f t="shared" ca="1" si="12"/>
        <v>59.751582065436914</v>
      </c>
      <c r="D313" s="17">
        <v>1964</v>
      </c>
      <c r="E313" s="17">
        <v>9</v>
      </c>
      <c r="F313" s="17">
        <v>25</v>
      </c>
      <c r="G313" s="26">
        <f t="shared" si="13"/>
        <v>23645</v>
      </c>
      <c r="H313" s="26">
        <f t="shared" ca="1" si="14"/>
        <v>45470</v>
      </c>
    </row>
    <row r="314" spans="1:8" x14ac:dyDescent="0.6">
      <c r="A314" s="23">
        <v>7000</v>
      </c>
      <c r="B314" s="23"/>
      <c r="C314" s="20">
        <f t="shared" ca="1" si="12"/>
        <v>39.08555783709788</v>
      </c>
      <c r="D314" s="16">
        <v>1985</v>
      </c>
      <c r="E314" s="16">
        <v>5</v>
      </c>
      <c r="F314" s="16">
        <v>27</v>
      </c>
      <c r="G314" s="24">
        <f t="shared" si="13"/>
        <v>31194</v>
      </c>
      <c r="H314" s="24">
        <f t="shared" ca="1" si="14"/>
        <v>45470</v>
      </c>
    </row>
    <row r="315" spans="1:8" x14ac:dyDescent="0.6">
      <c r="A315" s="25">
        <v>7000</v>
      </c>
      <c r="B315" s="25"/>
      <c r="C315" s="21">
        <f t="shared" ca="1" si="12"/>
        <v>42.24710301795492</v>
      </c>
      <c r="D315" s="17">
        <v>1982</v>
      </c>
      <c r="E315" s="17">
        <v>3</v>
      </c>
      <c r="F315" s="17">
        <v>29</v>
      </c>
      <c r="G315" s="26">
        <f t="shared" si="13"/>
        <v>30039</v>
      </c>
      <c r="H315" s="26">
        <f t="shared" ca="1" si="14"/>
        <v>45470</v>
      </c>
    </row>
    <row r="316" spans="1:8" x14ac:dyDescent="0.6">
      <c r="A316" s="23">
        <v>7000</v>
      </c>
      <c r="B316" s="23"/>
      <c r="C316" s="20">
        <f t="shared" ca="1" si="12"/>
        <v>78.92950034223135</v>
      </c>
      <c r="D316" s="16">
        <v>1945</v>
      </c>
      <c r="E316" s="16">
        <v>7</v>
      </c>
      <c r="F316" s="16">
        <v>23</v>
      </c>
      <c r="G316" s="24">
        <f t="shared" si="13"/>
        <v>16641</v>
      </c>
      <c r="H316" s="24">
        <f t="shared" ca="1" si="14"/>
        <v>45470</v>
      </c>
    </row>
    <row r="317" spans="1:8" x14ac:dyDescent="0.6">
      <c r="A317" s="25">
        <v>7000</v>
      </c>
      <c r="B317" s="25"/>
      <c r="C317" s="21">
        <f t="shared" ca="1" si="12"/>
        <v>81.67489114658926</v>
      </c>
      <c r="D317" s="17">
        <v>1942</v>
      </c>
      <c r="E317" s="17">
        <v>10</v>
      </c>
      <c r="F317" s="17">
        <v>24</v>
      </c>
      <c r="G317" s="26">
        <f t="shared" si="13"/>
        <v>15638</v>
      </c>
      <c r="H317" s="26">
        <f t="shared" ca="1" si="14"/>
        <v>45470</v>
      </c>
    </row>
    <row r="318" spans="1:8" x14ac:dyDescent="0.6">
      <c r="A318" s="23">
        <v>7000</v>
      </c>
      <c r="B318" s="23"/>
      <c r="C318" s="20">
        <f t="shared" ca="1" si="12"/>
        <v>84.702279383675034</v>
      </c>
      <c r="D318" s="16">
        <v>1939</v>
      </c>
      <c r="E318" s="16">
        <v>10</v>
      </c>
      <c r="F318" s="16">
        <v>14</v>
      </c>
      <c r="G318" s="24">
        <f t="shared" si="13"/>
        <v>14532</v>
      </c>
      <c r="H318" s="24">
        <f t="shared" ca="1" si="14"/>
        <v>45470</v>
      </c>
    </row>
    <row r="319" spans="1:8" x14ac:dyDescent="0.6">
      <c r="A319" s="25">
        <v>7000</v>
      </c>
      <c r="B319" s="25"/>
      <c r="C319" s="21">
        <f t="shared" ca="1" si="12"/>
        <v>57.058201557705921</v>
      </c>
      <c r="D319" s="17">
        <v>1967</v>
      </c>
      <c r="E319" s="17">
        <v>6</v>
      </c>
      <c r="F319" s="17">
        <v>6</v>
      </c>
      <c r="G319" s="26">
        <f t="shared" si="13"/>
        <v>24629</v>
      </c>
      <c r="H319" s="26">
        <f t="shared" ca="1" si="14"/>
        <v>45470</v>
      </c>
    </row>
    <row r="320" spans="1:8" x14ac:dyDescent="0.6">
      <c r="A320" s="23">
        <v>7000</v>
      </c>
      <c r="B320" s="23"/>
      <c r="C320" s="20">
        <f t="shared" ca="1" si="12"/>
        <v>59.803599479377041</v>
      </c>
      <c r="D320" s="16">
        <v>1964</v>
      </c>
      <c r="E320" s="16">
        <v>9</v>
      </c>
      <c r="F320" s="16">
        <v>6</v>
      </c>
      <c r="G320" s="24">
        <f t="shared" si="13"/>
        <v>23626</v>
      </c>
      <c r="H320" s="24">
        <f t="shared" ca="1" si="14"/>
        <v>45470</v>
      </c>
    </row>
    <row r="321" spans="1:8" x14ac:dyDescent="0.6">
      <c r="A321" s="25">
        <v>7000</v>
      </c>
      <c r="B321" s="25"/>
      <c r="C321" s="21">
        <f t="shared" ca="1" si="12"/>
        <v>70.494182067077347</v>
      </c>
      <c r="D321" s="17">
        <v>1953</v>
      </c>
      <c r="E321" s="17">
        <v>12</v>
      </c>
      <c r="F321" s="17">
        <v>29</v>
      </c>
      <c r="G321" s="26">
        <f t="shared" si="13"/>
        <v>19722</v>
      </c>
      <c r="H321" s="26">
        <f t="shared" ca="1" si="14"/>
        <v>45470</v>
      </c>
    </row>
    <row r="322" spans="1:8" x14ac:dyDescent="0.6">
      <c r="A322" s="23">
        <v>7000</v>
      </c>
      <c r="B322" s="23"/>
      <c r="C322" s="20">
        <f t="shared" ref="C322:C385" ca="1" si="15">YEARFRAC(G322,H322,1)</f>
        <v>68.778942428035037</v>
      </c>
      <c r="D322" s="16">
        <v>1955</v>
      </c>
      <c r="E322" s="16">
        <v>9</v>
      </c>
      <c r="F322" s="16">
        <v>16</v>
      </c>
      <c r="G322" s="24">
        <f t="shared" ref="G322:G385" si="16">DATE(D322,E322,F322)</f>
        <v>20348</v>
      </c>
      <c r="H322" s="24">
        <f t="shared" ca="1" si="14"/>
        <v>45470</v>
      </c>
    </row>
    <row r="323" spans="1:8" x14ac:dyDescent="0.6">
      <c r="A323" s="25">
        <v>7000</v>
      </c>
      <c r="B323" s="25"/>
      <c r="C323" s="21">
        <f t="shared" ca="1" si="15"/>
        <v>72.331983198319833</v>
      </c>
      <c r="D323" s="17">
        <v>1952</v>
      </c>
      <c r="E323" s="17">
        <v>2</v>
      </c>
      <c r="F323" s="17">
        <v>26</v>
      </c>
      <c r="G323" s="26">
        <f t="shared" si="16"/>
        <v>19050</v>
      </c>
      <c r="H323" s="26">
        <f t="shared" ref="H323:H386" ca="1" si="17">TODAY()</f>
        <v>45470</v>
      </c>
    </row>
    <row r="324" spans="1:8" x14ac:dyDescent="0.6">
      <c r="A324" s="23">
        <v>6900</v>
      </c>
      <c r="B324" s="23"/>
      <c r="C324" s="20">
        <f t="shared" ca="1" si="15"/>
        <v>88.4852959271564</v>
      </c>
      <c r="D324" s="16">
        <v>1936</v>
      </c>
      <c r="E324" s="16">
        <v>1</v>
      </c>
      <c r="F324" s="16">
        <v>1</v>
      </c>
      <c r="G324" s="24">
        <f t="shared" si="16"/>
        <v>13150</v>
      </c>
      <c r="H324" s="24">
        <f t="shared" ca="1" si="17"/>
        <v>45470</v>
      </c>
    </row>
    <row r="325" spans="1:8" x14ac:dyDescent="0.6">
      <c r="A325" s="25">
        <v>6900</v>
      </c>
      <c r="B325" s="25"/>
      <c r="C325" s="21">
        <f t="shared" ca="1" si="15"/>
        <v>90.485287923461101</v>
      </c>
      <c r="D325" s="17">
        <v>1934</v>
      </c>
      <c r="E325" s="17">
        <v>1</v>
      </c>
      <c r="F325" s="17">
        <v>1</v>
      </c>
      <c r="G325" s="26">
        <f t="shared" si="16"/>
        <v>12420</v>
      </c>
      <c r="H325" s="26">
        <f t="shared" ca="1" si="17"/>
        <v>45470</v>
      </c>
    </row>
    <row r="326" spans="1:8" x14ac:dyDescent="0.6">
      <c r="A326" s="23">
        <v>6900</v>
      </c>
      <c r="B326" s="23"/>
      <c r="C326" s="20">
        <f t="shared" ca="1" si="15"/>
        <v>56.778947368421051</v>
      </c>
      <c r="D326" s="16">
        <v>1967</v>
      </c>
      <c r="E326" s="16">
        <v>9</v>
      </c>
      <c r="F326" s="16">
        <v>16</v>
      </c>
      <c r="G326" s="24">
        <f t="shared" si="16"/>
        <v>24731</v>
      </c>
      <c r="H326" s="24">
        <f t="shared" ca="1" si="17"/>
        <v>45470</v>
      </c>
    </row>
    <row r="327" spans="1:8" x14ac:dyDescent="0.6">
      <c r="A327" s="25">
        <v>6900</v>
      </c>
      <c r="B327" s="25"/>
      <c r="C327" s="21">
        <f t="shared" ca="1" si="15"/>
        <v>59.759795341322196</v>
      </c>
      <c r="D327" s="17">
        <v>1964</v>
      </c>
      <c r="E327" s="17">
        <v>9</v>
      </c>
      <c r="F327" s="17">
        <v>22</v>
      </c>
      <c r="G327" s="26">
        <f t="shared" si="16"/>
        <v>23642</v>
      </c>
      <c r="H327" s="26">
        <f t="shared" ca="1" si="17"/>
        <v>45470</v>
      </c>
    </row>
    <row r="328" spans="1:8" x14ac:dyDescent="0.6">
      <c r="A328" s="23">
        <v>6900</v>
      </c>
      <c r="B328" s="23"/>
      <c r="C328" s="20">
        <f t="shared" ca="1" si="15"/>
        <v>81.76797730571316</v>
      </c>
      <c r="D328" s="16">
        <v>1942</v>
      </c>
      <c r="E328" s="16">
        <v>9</v>
      </c>
      <c r="F328" s="16">
        <v>20</v>
      </c>
      <c r="G328" s="24">
        <f t="shared" si="16"/>
        <v>15604</v>
      </c>
      <c r="H328" s="24">
        <f t="shared" ca="1" si="17"/>
        <v>45470</v>
      </c>
    </row>
    <row r="329" spans="1:8" x14ac:dyDescent="0.6">
      <c r="A329" s="25">
        <v>6900</v>
      </c>
      <c r="B329" s="25"/>
      <c r="C329" s="21">
        <f t="shared" ca="1" si="15"/>
        <v>55.965129682997123</v>
      </c>
      <c r="D329" s="17">
        <v>1968</v>
      </c>
      <c r="E329" s="17">
        <v>7</v>
      </c>
      <c r="F329" s="17">
        <v>9</v>
      </c>
      <c r="G329" s="26">
        <f t="shared" si="16"/>
        <v>25028</v>
      </c>
      <c r="H329" s="26">
        <f t="shared" ca="1" si="17"/>
        <v>45470</v>
      </c>
    </row>
    <row r="330" spans="1:8" x14ac:dyDescent="0.6">
      <c r="A330" s="23">
        <v>6900</v>
      </c>
      <c r="B330" s="23"/>
      <c r="C330" s="20">
        <f t="shared" ca="1" si="15"/>
        <v>70.156750086762045</v>
      </c>
      <c r="D330" s="16">
        <v>1954</v>
      </c>
      <c r="E330" s="16">
        <v>5</v>
      </c>
      <c r="F330" s="16">
        <v>1</v>
      </c>
      <c r="G330" s="24">
        <f t="shared" si="16"/>
        <v>19845</v>
      </c>
      <c r="H330" s="24">
        <f t="shared" ca="1" si="17"/>
        <v>45470</v>
      </c>
    </row>
    <row r="331" spans="1:8" x14ac:dyDescent="0.6">
      <c r="A331" s="25">
        <v>6800</v>
      </c>
      <c r="B331" s="25"/>
      <c r="C331" s="21">
        <f t="shared" ca="1" si="15"/>
        <v>60.299133791122479</v>
      </c>
      <c r="D331" s="17">
        <v>1964</v>
      </c>
      <c r="E331" s="17">
        <v>3</v>
      </c>
      <c r="F331" s="17">
        <v>9</v>
      </c>
      <c r="G331" s="26">
        <f t="shared" si="16"/>
        <v>23445</v>
      </c>
      <c r="H331" s="26">
        <f t="shared" ca="1" si="17"/>
        <v>45470</v>
      </c>
    </row>
    <row r="332" spans="1:8" x14ac:dyDescent="0.6">
      <c r="A332" s="23">
        <v>6800</v>
      </c>
      <c r="B332" s="23"/>
      <c r="C332" s="20">
        <f t="shared" ca="1" si="15"/>
        <v>87.740617694106064</v>
      </c>
      <c r="D332" s="16">
        <v>1936</v>
      </c>
      <c r="E332" s="16">
        <v>9</v>
      </c>
      <c r="F332" s="16">
        <v>29</v>
      </c>
      <c r="G332" s="24">
        <f t="shared" si="16"/>
        <v>13422</v>
      </c>
      <c r="H332" s="24">
        <f t="shared" ca="1" si="17"/>
        <v>45470</v>
      </c>
    </row>
    <row r="333" spans="1:8" x14ac:dyDescent="0.6">
      <c r="A333" s="25">
        <v>6800</v>
      </c>
      <c r="B333" s="25"/>
      <c r="C333" s="21">
        <f t="shared" ca="1" si="15"/>
        <v>56.751569506726455</v>
      </c>
      <c r="D333" s="17">
        <v>1967</v>
      </c>
      <c r="E333" s="17">
        <v>9</v>
      </c>
      <c r="F333" s="17">
        <v>26</v>
      </c>
      <c r="G333" s="26">
        <f t="shared" si="16"/>
        <v>24741</v>
      </c>
      <c r="H333" s="26">
        <f t="shared" ca="1" si="17"/>
        <v>45470</v>
      </c>
    </row>
    <row r="334" spans="1:8" x14ac:dyDescent="0.6">
      <c r="A334" s="23">
        <v>6800</v>
      </c>
      <c r="B334" s="23"/>
      <c r="C334" s="20">
        <f t="shared" ca="1" si="15"/>
        <v>41.65299885394117</v>
      </c>
      <c r="D334" s="16">
        <v>1982</v>
      </c>
      <c r="E334" s="16">
        <v>11</v>
      </c>
      <c r="F334" s="16">
        <v>1</v>
      </c>
      <c r="G334" s="24">
        <f t="shared" si="16"/>
        <v>30256</v>
      </c>
      <c r="H334" s="24">
        <f t="shared" ca="1" si="17"/>
        <v>45470</v>
      </c>
    </row>
    <row r="335" spans="1:8" x14ac:dyDescent="0.6">
      <c r="A335" s="25">
        <v>6800</v>
      </c>
      <c r="B335" s="25"/>
      <c r="C335" s="21">
        <f t="shared" ca="1" si="15"/>
        <v>54.874743326488705</v>
      </c>
      <c r="D335" s="17">
        <v>1969</v>
      </c>
      <c r="E335" s="17">
        <v>8</v>
      </c>
      <c r="F335" s="17">
        <v>12</v>
      </c>
      <c r="G335" s="26">
        <f t="shared" si="16"/>
        <v>25427</v>
      </c>
      <c r="H335" s="26">
        <f t="shared" ca="1" si="17"/>
        <v>45470</v>
      </c>
    </row>
    <row r="336" spans="1:8" x14ac:dyDescent="0.6">
      <c r="A336" s="23">
        <v>6800</v>
      </c>
      <c r="B336" s="23"/>
      <c r="C336" s="20">
        <f t="shared" ca="1" si="15"/>
        <v>59.603743099501813</v>
      </c>
      <c r="D336" s="16">
        <v>1964</v>
      </c>
      <c r="E336" s="16">
        <v>11</v>
      </c>
      <c r="F336" s="16">
        <v>18</v>
      </c>
      <c r="G336" s="24">
        <f t="shared" si="16"/>
        <v>23699</v>
      </c>
      <c r="H336" s="24">
        <f t="shared" ca="1" si="17"/>
        <v>45470</v>
      </c>
    </row>
    <row r="337" spans="1:8" x14ac:dyDescent="0.6">
      <c r="A337" s="25">
        <v>6800</v>
      </c>
      <c r="B337" s="25"/>
      <c r="C337" s="21">
        <f t="shared" ca="1" si="15"/>
        <v>62.625598904859686</v>
      </c>
      <c r="D337" s="17">
        <v>1961</v>
      </c>
      <c r="E337" s="17">
        <v>11</v>
      </c>
      <c r="F337" s="17">
        <v>11</v>
      </c>
      <c r="G337" s="26">
        <f t="shared" si="16"/>
        <v>22596</v>
      </c>
      <c r="H337" s="26">
        <f t="shared" ca="1" si="17"/>
        <v>45470</v>
      </c>
    </row>
    <row r="338" spans="1:8" x14ac:dyDescent="0.6">
      <c r="A338" s="23">
        <v>6800</v>
      </c>
      <c r="B338" s="23"/>
      <c r="C338" s="20">
        <f t="shared" ca="1" si="15"/>
        <v>95.479808350444898</v>
      </c>
      <c r="D338" s="16">
        <v>1929</v>
      </c>
      <c r="E338" s="16">
        <v>1</v>
      </c>
      <c r="F338" s="16">
        <v>3</v>
      </c>
      <c r="G338" s="24">
        <f t="shared" si="16"/>
        <v>10596</v>
      </c>
      <c r="H338" s="24">
        <f t="shared" ca="1" si="17"/>
        <v>45470</v>
      </c>
    </row>
    <row r="339" spans="1:8" x14ac:dyDescent="0.6">
      <c r="A339" s="25">
        <v>6800</v>
      </c>
      <c r="B339" s="25"/>
      <c r="C339" s="21">
        <f t="shared" ca="1" si="15"/>
        <v>54.516084873374403</v>
      </c>
      <c r="D339" s="17">
        <v>1969</v>
      </c>
      <c r="E339" s="17">
        <v>12</v>
      </c>
      <c r="F339" s="17">
        <v>21</v>
      </c>
      <c r="G339" s="26">
        <f t="shared" si="16"/>
        <v>25558</v>
      </c>
      <c r="H339" s="26">
        <f t="shared" ca="1" si="17"/>
        <v>45470</v>
      </c>
    </row>
    <row r="340" spans="1:8" x14ac:dyDescent="0.6">
      <c r="A340" s="23">
        <v>6800</v>
      </c>
      <c r="B340" s="23"/>
      <c r="C340" s="20">
        <f t="shared" ca="1" si="15"/>
        <v>62.951403148528406</v>
      </c>
      <c r="D340" s="16">
        <v>1961</v>
      </c>
      <c r="E340" s="16">
        <v>7</v>
      </c>
      <c r="F340" s="16">
        <v>15</v>
      </c>
      <c r="G340" s="24">
        <f t="shared" si="16"/>
        <v>22477</v>
      </c>
      <c r="H340" s="24">
        <f t="shared" ca="1" si="17"/>
        <v>45470</v>
      </c>
    </row>
    <row r="341" spans="1:8" x14ac:dyDescent="0.6">
      <c r="A341" s="25">
        <v>6800</v>
      </c>
      <c r="B341" s="25"/>
      <c r="C341" s="21">
        <f t="shared" ca="1" si="15"/>
        <v>67.203285420944553</v>
      </c>
      <c r="D341" s="17">
        <v>1957</v>
      </c>
      <c r="E341" s="17">
        <v>4</v>
      </c>
      <c r="F341" s="17">
        <v>14</v>
      </c>
      <c r="G341" s="26">
        <f t="shared" si="16"/>
        <v>20924</v>
      </c>
      <c r="H341" s="26">
        <f t="shared" ca="1" si="17"/>
        <v>45470</v>
      </c>
    </row>
    <row r="342" spans="1:8" x14ac:dyDescent="0.6">
      <c r="A342" s="23">
        <v>6800</v>
      </c>
      <c r="B342" s="23"/>
      <c r="C342" s="20">
        <f t="shared" ca="1" si="15"/>
        <v>59.532561375162693</v>
      </c>
      <c r="D342" s="16">
        <v>1964</v>
      </c>
      <c r="E342" s="16">
        <v>12</v>
      </c>
      <c r="F342" s="16">
        <v>14</v>
      </c>
      <c r="G342" s="24">
        <f t="shared" si="16"/>
        <v>23725</v>
      </c>
      <c r="H342" s="24">
        <f t="shared" ca="1" si="17"/>
        <v>45470</v>
      </c>
    </row>
    <row r="343" spans="1:8" x14ac:dyDescent="0.6">
      <c r="A343" s="25">
        <v>6800</v>
      </c>
      <c r="B343" s="25"/>
      <c r="C343" s="21">
        <f t="shared" ca="1" si="15"/>
        <v>62.830937713894592</v>
      </c>
      <c r="D343" s="17">
        <v>1961</v>
      </c>
      <c r="E343" s="17">
        <v>8</v>
      </c>
      <c r="F343" s="17">
        <v>28</v>
      </c>
      <c r="G343" s="26">
        <f t="shared" si="16"/>
        <v>22521</v>
      </c>
      <c r="H343" s="26">
        <f t="shared" ca="1" si="17"/>
        <v>45470</v>
      </c>
    </row>
    <row r="344" spans="1:8" x14ac:dyDescent="0.6">
      <c r="A344" s="23">
        <v>6700</v>
      </c>
      <c r="B344" s="23"/>
      <c r="C344" s="20">
        <f t="shared" ca="1" si="15"/>
        <v>73.576330583339413</v>
      </c>
      <c r="D344" s="16">
        <v>1950</v>
      </c>
      <c r="E344" s="16">
        <v>11</v>
      </c>
      <c r="F344" s="16">
        <v>29</v>
      </c>
      <c r="G344" s="24">
        <f t="shared" si="16"/>
        <v>18596</v>
      </c>
      <c r="H344" s="24">
        <f t="shared" ca="1" si="17"/>
        <v>45470</v>
      </c>
    </row>
    <row r="345" spans="1:8" x14ac:dyDescent="0.6">
      <c r="A345" s="25">
        <v>6700</v>
      </c>
      <c r="B345" s="25"/>
      <c r="C345" s="21">
        <f t="shared" ca="1" si="15"/>
        <v>57.66668213457077</v>
      </c>
      <c r="D345" s="17">
        <v>1966</v>
      </c>
      <c r="E345" s="17">
        <v>10</v>
      </c>
      <c r="F345" s="17">
        <v>27</v>
      </c>
      <c r="G345" s="26">
        <f t="shared" si="16"/>
        <v>24407</v>
      </c>
      <c r="H345" s="26">
        <f t="shared" ca="1" si="17"/>
        <v>45470</v>
      </c>
    </row>
    <row r="346" spans="1:8" x14ac:dyDescent="0.6">
      <c r="A346" s="23">
        <v>6700</v>
      </c>
      <c r="B346" s="23"/>
      <c r="C346" s="20">
        <f t="shared" ca="1" si="15"/>
        <v>76.499684099684089</v>
      </c>
      <c r="D346" s="16">
        <v>1947</v>
      </c>
      <c r="E346" s="16">
        <v>12</v>
      </c>
      <c r="F346" s="16">
        <v>27</v>
      </c>
      <c r="G346" s="24">
        <f t="shared" si="16"/>
        <v>17528</v>
      </c>
      <c r="H346" s="24">
        <f t="shared" ca="1" si="17"/>
        <v>45470</v>
      </c>
    </row>
    <row r="347" spans="1:8" x14ac:dyDescent="0.6">
      <c r="A347" s="25">
        <v>6700</v>
      </c>
      <c r="B347" s="25"/>
      <c r="C347" s="21">
        <f t="shared" ca="1" si="15"/>
        <v>48.485305620739744</v>
      </c>
      <c r="D347" s="17">
        <v>1976</v>
      </c>
      <c r="E347" s="17">
        <v>1</v>
      </c>
      <c r="F347" s="17">
        <v>1</v>
      </c>
      <c r="G347" s="26">
        <f t="shared" si="16"/>
        <v>27760</v>
      </c>
      <c r="H347" s="26">
        <f t="shared" ca="1" si="17"/>
        <v>45470</v>
      </c>
    </row>
    <row r="348" spans="1:8" x14ac:dyDescent="0.6">
      <c r="A348" s="23">
        <v>6700</v>
      </c>
      <c r="B348" s="23"/>
      <c r="C348" s="20">
        <f t="shared" ca="1" si="15"/>
        <v>45.485299369122728</v>
      </c>
      <c r="D348" s="16">
        <v>1979</v>
      </c>
      <c r="E348" s="16">
        <v>1</v>
      </c>
      <c r="F348" s="16">
        <v>1</v>
      </c>
      <c r="G348" s="24">
        <f t="shared" si="16"/>
        <v>28856</v>
      </c>
      <c r="H348" s="24">
        <f t="shared" ca="1" si="17"/>
        <v>45470</v>
      </c>
    </row>
    <row r="349" spans="1:8" x14ac:dyDescent="0.6">
      <c r="A349" s="25">
        <v>6700</v>
      </c>
      <c r="B349" s="25"/>
      <c r="C349" s="21">
        <f t="shared" ca="1" si="15"/>
        <v>81.48529264465293</v>
      </c>
      <c r="D349" s="17">
        <v>1943</v>
      </c>
      <c r="E349" s="17">
        <v>1</v>
      </c>
      <c r="F349" s="17">
        <v>1</v>
      </c>
      <c r="G349" s="26">
        <f t="shared" si="16"/>
        <v>15707</v>
      </c>
      <c r="H349" s="26">
        <f t="shared" ca="1" si="17"/>
        <v>45470</v>
      </c>
    </row>
    <row r="350" spans="1:8" x14ac:dyDescent="0.6">
      <c r="A350" s="23">
        <v>6700</v>
      </c>
      <c r="B350" s="23"/>
      <c r="C350" s="20">
        <f t="shared" ca="1" si="15"/>
        <v>56.485302593659945</v>
      </c>
      <c r="D350" s="16">
        <v>1968</v>
      </c>
      <c r="E350" s="16">
        <v>1</v>
      </c>
      <c r="F350" s="16">
        <v>1</v>
      </c>
      <c r="G350" s="24">
        <f t="shared" si="16"/>
        <v>24838</v>
      </c>
      <c r="H350" s="24">
        <f t="shared" ca="1" si="17"/>
        <v>45470</v>
      </c>
    </row>
    <row r="351" spans="1:8" x14ac:dyDescent="0.6">
      <c r="A351" s="25">
        <v>6700</v>
      </c>
      <c r="B351" s="25"/>
      <c r="C351" s="21">
        <f t="shared" ca="1" si="15"/>
        <v>61.904871583155881</v>
      </c>
      <c r="D351" s="17">
        <v>1962</v>
      </c>
      <c r="E351" s="17">
        <v>8</v>
      </c>
      <c r="F351" s="17">
        <v>1</v>
      </c>
      <c r="G351" s="26">
        <f t="shared" si="16"/>
        <v>22859</v>
      </c>
      <c r="H351" s="26">
        <f t="shared" ca="1" si="17"/>
        <v>45470</v>
      </c>
    </row>
    <row r="352" spans="1:8" x14ac:dyDescent="0.6">
      <c r="A352" s="23">
        <v>6700</v>
      </c>
      <c r="B352" s="23"/>
      <c r="C352" s="20">
        <f t="shared" ca="1" si="15"/>
        <v>55.485284052019168</v>
      </c>
      <c r="D352" s="16">
        <v>1969</v>
      </c>
      <c r="E352" s="16">
        <v>1</v>
      </c>
      <c r="F352" s="16">
        <v>1</v>
      </c>
      <c r="G352" s="24">
        <f t="shared" si="16"/>
        <v>25204</v>
      </c>
      <c r="H352" s="24">
        <f t="shared" ca="1" si="17"/>
        <v>45470</v>
      </c>
    </row>
    <row r="353" spans="1:8" x14ac:dyDescent="0.6">
      <c r="A353" s="25">
        <v>6700</v>
      </c>
      <c r="B353" s="25"/>
      <c r="C353" s="21">
        <f t="shared" ca="1" si="15"/>
        <v>56.839178664149159</v>
      </c>
      <c r="D353" s="17">
        <v>1967</v>
      </c>
      <c r="E353" s="17">
        <v>8</v>
      </c>
      <c r="F353" s="17">
        <v>25</v>
      </c>
      <c r="G353" s="26">
        <f t="shared" si="16"/>
        <v>24709</v>
      </c>
      <c r="H353" s="26">
        <f t="shared" ca="1" si="17"/>
        <v>45470</v>
      </c>
    </row>
    <row r="354" spans="1:8" x14ac:dyDescent="0.6">
      <c r="A354" s="23">
        <v>6700</v>
      </c>
      <c r="B354" s="23"/>
      <c r="C354" s="20">
        <f t="shared" ca="1" si="15"/>
        <v>73.252580561618998</v>
      </c>
      <c r="D354" s="16">
        <v>1951</v>
      </c>
      <c r="E354" s="16">
        <v>3</v>
      </c>
      <c r="F354" s="16">
        <v>27</v>
      </c>
      <c r="G354" s="24">
        <f t="shared" si="16"/>
        <v>18714</v>
      </c>
      <c r="H354" s="24">
        <f t="shared" ca="1" si="17"/>
        <v>45470</v>
      </c>
    </row>
    <row r="355" spans="1:8" x14ac:dyDescent="0.6">
      <c r="A355" s="25">
        <v>6700</v>
      </c>
      <c r="B355" s="25"/>
      <c r="C355" s="21">
        <f t="shared" ca="1" si="15"/>
        <v>85.505145230827338</v>
      </c>
      <c r="D355" s="17">
        <v>1938</v>
      </c>
      <c r="E355" s="17">
        <v>12</v>
      </c>
      <c r="F355" s="17">
        <v>25</v>
      </c>
      <c r="G355" s="26">
        <f t="shared" si="16"/>
        <v>14239</v>
      </c>
      <c r="H355" s="26">
        <f t="shared" ca="1" si="17"/>
        <v>45470</v>
      </c>
    </row>
    <row r="356" spans="1:8" x14ac:dyDescent="0.6">
      <c r="A356" s="23">
        <v>6700</v>
      </c>
      <c r="B356" s="23"/>
      <c r="C356" s="20">
        <f t="shared" ca="1" si="15"/>
        <v>85.096523621545913</v>
      </c>
      <c r="D356" s="16">
        <v>1939</v>
      </c>
      <c r="E356" s="16">
        <v>5</v>
      </c>
      <c r="F356" s="16">
        <v>23</v>
      </c>
      <c r="G356" s="24">
        <f t="shared" si="16"/>
        <v>14388</v>
      </c>
      <c r="H356" s="24">
        <f t="shared" ca="1" si="17"/>
        <v>45470</v>
      </c>
    </row>
    <row r="357" spans="1:8" x14ac:dyDescent="0.6">
      <c r="A357" s="25">
        <v>6700</v>
      </c>
      <c r="B357" s="25"/>
      <c r="C357" s="21">
        <f t="shared" ca="1" si="15"/>
        <v>93.874751433758888</v>
      </c>
      <c r="D357" s="17">
        <v>1930</v>
      </c>
      <c r="E357" s="17">
        <v>8</v>
      </c>
      <c r="F357" s="17">
        <v>12</v>
      </c>
      <c r="G357" s="26">
        <f t="shared" si="16"/>
        <v>11182</v>
      </c>
      <c r="H357" s="26">
        <f t="shared" ca="1" si="17"/>
        <v>45470</v>
      </c>
    </row>
    <row r="358" spans="1:8" x14ac:dyDescent="0.6">
      <c r="A358" s="23">
        <v>6700</v>
      </c>
      <c r="B358" s="23"/>
      <c r="C358" s="20">
        <f t="shared" ca="1" si="15"/>
        <v>72.707758333641635</v>
      </c>
      <c r="D358" s="16">
        <v>1951</v>
      </c>
      <c r="E358" s="16">
        <v>10</v>
      </c>
      <c r="F358" s="16">
        <v>12</v>
      </c>
      <c r="G358" s="24">
        <f t="shared" si="16"/>
        <v>18913</v>
      </c>
      <c r="H358" s="24">
        <f t="shared" ca="1" si="17"/>
        <v>45470</v>
      </c>
    </row>
    <row r="359" spans="1:8" x14ac:dyDescent="0.6">
      <c r="A359" s="25">
        <v>6700</v>
      </c>
      <c r="B359" s="25"/>
      <c r="C359" s="21">
        <f t="shared" ca="1" si="15"/>
        <v>41.110227494948177</v>
      </c>
      <c r="D359" s="17">
        <v>1983</v>
      </c>
      <c r="E359" s="17">
        <v>5</v>
      </c>
      <c r="F359" s="17">
        <v>18</v>
      </c>
      <c r="G359" s="26">
        <f t="shared" si="16"/>
        <v>30454</v>
      </c>
      <c r="H359" s="26">
        <f t="shared" ca="1" si="17"/>
        <v>45470</v>
      </c>
    </row>
    <row r="360" spans="1:8" x14ac:dyDescent="0.6">
      <c r="A360" s="23">
        <v>6700</v>
      </c>
      <c r="B360" s="23"/>
      <c r="C360" s="20">
        <f t="shared" ca="1" si="15"/>
        <v>82.874743326488712</v>
      </c>
      <c r="D360" s="16">
        <v>1941</v>
      </c>
      <c r="E360" s="16">
        <v>8</v>
      </c>
      <c r="F360" s="16">
        <v>12</v>
      </c>
      <c r="G360" s="24">
        <f t="shared" si="16"/>
        <v>15200</v>
      </c>
      <c r="H360" s="24">
        <f t="shared" ca="1" si="17"/>
        <v>45470</v>
      </c>
    </row>
    <row r="361" spans="1:8" x14ac:dyDescent="0.6">
      <c r="A361" s="25">
        <v>6700</v>
      </c>
      <c r="B361" s="25"/>
      <c r="C361" s="21">
        <f t="shared" ca="1" si="15"/>
        <v>66.485289310232105</v>
      </c>
      <c r="D361" s="17">
        <v>1958</v>
      </c>
      <c r="E361" s="17">
        <v>1</v>
      </c>
      <c r="F361" s="17">
        <v>1</v>
      </c>
      <c r="G361" s="26">
        <f t="shared" si="16"/>
        <v>21186</v>
      </c>
      <c r="H361" s="26">
        <f t="shared" ca="1" si="17"/>
        <v>45470</v>
      </c>
    </row>
    <row r="362" spans="1:8" x14ac:dyDescent="0.6">
      <c r="A362" s="23">
        <v>6600</v>
      </c>
      <c r="B362" s="23"/>
      <c r="C362" s="20">
        <f t="shared" ca="1" si="15"/>
        <v>48.485305620739744</v>
      </c>
      <c r="D362" s="16">
        <v>1976</v>
      </c>
      <c r="E362" s="16">
        <v>1</v>
      </c>
      <c r="F362" s="16">
        <v>1</v>
      </c>
      <c r="G362" s="24">
        <f t="shared" si="16"/>
        <v>27760</v>
      </c>
      <c r="H362" s="24">
        <f t="shared" ca="1" si="17"/>
        <v>45470</v>
      </c>
    </row>
    <row r="363" spans="1:8" x14ac:dyDescent="0.6">
      <c r="A363" s="25">
        <v>6600</v>
      </c>
      <c r="B363" s="25"/>
      <c r="C363" s="21">
        <f t="shared" ca="1" si="15"/>
        <v>70.181390506304709</v>
      </c>
      <c r="D363" s="17">
        <v>1954</v>
      </c>
      <c r="E363" s="17">
        <v>4</v>
      </c>
      <c r="F363" s="17">
        <v>22</v>
      </c>
      <c r="G363" s="26">
        <f t="shared" si="16"/>
        <v>19836</v>
      </c>
      <c r="H363" s="26">
        <f t="shared" ca="1" si="17"/>
        <v>45470</v>
      </c>
    </row>
    <row r="364" spans="1:8" x14ac:dyDescent="0.6">
      <c r="A364" s="23">
        <v>6600</v>
      </c>
      <c r="B364" s="23"/>
      <c r="C364" s="20">
        <f t="shared" ca="1" si="15"/>
        <v>71.323750855578368</v>
      </c>
      <c r="D364" s="16">
        <v>1953</v>
      </c>
      <c r="E364" s="16">
        <v>3</v>
      </c>
      <c r="F364" s="16">
        <v>1</v>
      </c>
      <c r="G364" s="24">
        <f t="shared" si="16"/>
        <v>19419</v>
      </c>
      <c r="H364" s="24">
        <f t="shared" ca="1" si="17"/>
        <v>45470</v>
      </c>
    </row>
    <row r="365" spans="1:8" x14ac:dyDescent="0.6">
      <c r="A365" s="25">
        <v>6600</v>
      </c>
      <c r="B365" s="25"/>
      <c r="C365" s="21">
        <f t="shared" ca="1" si="15"/>
        <v>68.527065081351694</v>
      </c>
      <c r="D365" s="17">
        <v>1955</v>
      </c>
      <c r="E365" s="17">
        <v>12</v>
      </c>
      <c r="F365" s="17">
        <v>17</v>
      </c>
      <c r="G365" s="26">
        <f t="shared" si="16"/>
        <v>20440</v>
      </c>
      <c r="H365" s="26">
        <f t="shared" ca="1" si="17"/>
        <v>45470</v>
      </c>
    </row>
    <row r="366" spans="1:8" x14ac:dyDescent="0.6">
      <c r="A366" s="23">
        <v>6600</v>
      </c>
      <c r="B366" s="23"/>
      <c r="C366" s="20">
        <f t="shared" ca="1" si="15"/>
        <v>79.334702258726892</v>
      </c>
      <c r="D366" s="16">
        <v>1945</v>
      </c>
      <c r="E366" s="16">
        <v>2</v>
      </c>
      <c r="F366" s="16">
        <v>25</v>
      </c>
      <c r="G366" s="24">
        <f t="shared" si="16"/>
        <v>16493</v>
      </c>
      <c r="H366" s="24">
        <f t="shared" ca="1" si="17"/>
        <v>45470</v>
      </c>
    </row>
    <row r="367" spans="1:8" x14ac:dyDescent="0.6">
      <c r="A367" s="25">
        <v>6600</v>
      </c>
      <c r="B367" s="25"/>
      <c r="C367" s="21">
        <f t="shared" ca="1" si="15"/>
        <v>64.71871240718464</v>
      </c>
      <c r="D367" s="17">
        <v>1959</v>
      </c>
      <c r="E367" s="17">
        <v>10</v>
      </c>
      <c r="F367" s="17">
        <v>8</v>
      </c>
      <c r="G367" s="26">
        <f t="shared" si="16"/>
        <v>21831</v>
      </c>
      <c r="H367" s="26">
        <f t="shared" ca="1" si="17"/>
        <v>45470</v>
      </c>
    </row>
    <row r="368" spans="1:8" x14ac:dyDescent="0.6">
      <c r="A368" s="23">
        <v>6600</v>
      </c>
      <c r="B368" s="23"/>
      <c r="C368" s="20">
        <f t="shared" ca="1" si="15"/>
        <v>48.468879204380379</v>
      </c>
      <c r="D368" s="16">
        <v>1976</v>
      </c>
      <c r="E368" s="16">
        <v>1</v>
      </c>
      <c r="F368" s="16">
        <v>7</v>
      </c>
      <c r="G368" s="24">
        <f t="shared" si="16"/>
        <v>27766</v>
      </c>
      <c r="H368" s="24">
        <f t="shared" ca="1" si="17"/>
        <v>45470</v>
      </c>
    </row>
    <row r="369" spans="1:8" x14ac:dyDescent="0.6">
      <c r="A369" s="25">
        <v>6500</v>
      </c>
      <c r="B369" s="25"/>
      <c r="C369" s="21">
        <f t="shared" ca="1" si="15"/>
        <v>81.581804987465361</v>
      </c>
      <c r="D369" s="17">
        <v>1942</v>
      </c>
      <c r="E369" s="17">
        <v>11</v>
      </c>
      <c r="F369" s="17">
        <v>27</v>
      </c>
      <c r="G369" s="26">
        <f t="shared" si="16"/>
        <v>15672</v>
      </c>
      <c r="H369" s="26">
        <f t="shared" ca="1" si="17"/>
        <v>45470</v>
      </c>
    </row>
    <row r="370" spans="1:8" x14ac:dyDescent="0.6">
      <c r="A370" s="23">
        <v>6500</v>
      </c>
      <c r="B370" s="23"/>
      <c r="C370" s="20">
        <f t="shared" ca="1" si="15"/>
        <v>59.863830169202458</v>
      </c>
      <c r="D370" s="16">
        <v>1964</v>
      </c>
      <c r="E370" s="16">
        <v>8</v>
      </c>
      <c r="F370" s="16">
        <v>15</v>
      </c>
      <c r="G370" s="24">
        <f t="shared" si="16"/>
        <v>23604</v>
      </c>
      <c r="H370" s="24">
        <f t="shared" ca="1" si="17"/>
        <v>45470</v>
      </c>
    </row>
    <row r="371" spans="1:8" x14ac:dyDescent="0.6">
      <c r="A371" s="25">
        <v>6500</v>
      </c>
      <c r="B371" s="25"/>
      <c r="C371" s="21">
        <f t="shared" ca="1" si="15"/>
        <v>94.329231389953591</v>
      </c>
      <c r="D371" s="17">
        <v>1930</v>
      </c>
      <c r="E371" s="17">
        <v>2</v>
      </c>
      <c r="F371" s="17">
        <v>27</v>
      </c>
      <c r="G371" s="26">
        <f t="shared" si="16"/>
        <v>11016</v>
      </c>
      <c r="H371" s="26">
        <f t="shared" ca="1" si="17"/>
        <v>45470</v>
      </c>
    </row>
    <row r="372" spans="1:8" x14ac:dyDescent="0.6">
      <c r="A372" s="23">
        <v>6500</v>
      </c>
      <c r="B372" s="23"/>
      <c r="C372" s="20">
        <f t="shared" ca="1" si="15"/>
        <v>85.819995594297765</v>
      </c>
      <c r="D372" s="16">
        <v>1938</v>
      </c>
      <c r="E372" s="16">
        <v>9</v>
      </c>
      <c r="F372" s="16">
        <v>1</v>
      </c>
      <c r="G372" s="24">
        <f t="shared" si="16"/>
        <v>14124</v>
      </c>
      <c r="H372" s="24">
        <f t="shared" ca="1" si="17"/>
        <v>45470</v>
      </c>
    </row>
    <row r="373" spans="1:8" x14ac:dyDescent="0.6">
      <c r="A373" s="25">
        <v>6500</v>
      </c>
      <c r="B373" s="25"/>
      <c r="C373" s="21">
        <f t="shared" ca="1" si="15"/>
        <v>53.181403366457111</v>
      </c>
      <c r="D373" s="17">
        <v>1971</v>
      </c>
      <c r="E373" s="17">
        <v>4</v>
      </c>
      <c r="F373" s="17">
        <v>22</v>
      </c>
      <c r="G373" s="26">
        <f t="shared" si="16"/>
        <v>26045</v>
      </c>
      <c r="H373" s="26">
        <f t="shared" ca="1" si="17"/>
        <v>45470</v>
      </c>
    </row>
    <row r="374" spans="1:8" x14ac:dyDescent="0.6">
      <c r="A374" s="23">
        <v>6400</v>
      </c>
      <c r="B374" s="23"/>
      <c r="C374" s="20">
        <f t="shared" ca="1" si="15"/>
        <v>72.855599541233488</v>
      </c>
      <c r="D374" s="16">
        <v>1951</v>
      </c>
      <c r="E374" s="16">
        <v>8</v>
      </c>
      <c r="F374" s="16">
        <v>19</v>
      </c>
      <c r="G374" s="24">
        <f t="shared" si="16"/>
        <v>18859</v>
      </c>
      <c r="H374" s="24">
        <f t="shared" ca="1" si="17"/>
        <v>45470</v>
      </c>
    </row>
    <row r="375" spans="1:8" x14ac:dyDescent="0.6">
      <c r="A375" s="25">
        <v>6400</v>
      </c>
      <c r="B375" s="25"/>
      <c r="C375" s="21">
        <f t="shared" ca="1" si="15"/>
        <v>64.211523881728581</v>
      </c>
      <c r="D375" s="17">
        <v>1960</v>
      </c>
      <c r="E375" s="17">
        <v>4</v>
      </c>
      <c r="F375" s="17">
        <v>10</v>
      </c>
      <c r="G375" s="26">
        <f t="shared" si="16"/>
        <v>22016</v>
      </c>
      <c r="H375" s="26">
        <f t="shared" ca="1" si="17"/>
        <v>45470</v>
      </c>
    </row>
    <row r="376" spans="1:8" x14ac:dyDescent="0.6">
      <c r="A376" s="23">
        <v>6400</v>
      </c>
      <c r="B376" s="23"/>
      <c r="C376" s="20">
        <f t="shared" ca="1" si="15"/>
        <v>71.036276522929498</v>
      </c>
      <c r="D376" s="16">
        <v>1953</v>
      </c>
      <c r="E376" s="16">
        <v>6</v>
      </c>
      <c r="F376" s="16">
        <v>14</v>
      </c>
      <c r="G376" s="24">
        <f t="shared" si="16"/>
        <v>19524</v>
      </c>
      <c r="H376" s="24">
        <f t="shared" ca="1" si="17"/>
        <v>45470</v>
      </c>
    </row>
    <row r="377" spans="1:8" x14ac:dyDescent="0.6">
      <c r="A377" s="25">
        <v>6400</v>
      </c>
      <c r="B377" s="25"/>
      <c r="C377" s="21">
        <f t="shared" ca="1" si="15"/>
        <v>60.653007153581207</v>
      </c>
      <c r="D377" s="17">
        <v>1963</v>
      </c>
      <c r="E377" s="17">
        <v>11</v>
      </c>
      <c r="F377" s="17">
        <v>1</v>
      </c>
      <c r="G377" s="26">
        <f t="shared" si="16"/>
        <v>23316</v>
      </c>
      <c r="H377" s="26">
        <f t="shared" ca="1" si="17"/>
        <v>45470</v>
      </c>
    </row>
    <row r="378" spans="1:8" x14ac:dyDescent="0.6">
      <c r="A378" s="23">
        <v>6400</v>
      </c>
      <c r="B378" s="23"/>
      <c r="C378" s="20">
        <f t="shared" ca="1" si="15"/>
        <v>61.699535004997607</v>
      </c>
      <c r="D378" s="16">
        <v>1962</v>
      </c>
      <c r="E378" s="16">
        <v>10</v>
      </c>
      <c r="F378" s="16">
        <v>15</v>
      </c>
      <c r="G378" s="24">
        <f t="shared" si="16"/>
        <v>22934</v>
      </c>
      <c r="H378" s="24">
        <f t="shared" ca="1" si="17"/>
        <v>45470</v>
      </c>
    </row>
    <row r="379" spans="1:8" x14ac:dyDescent="0.6">
      <c r="A379" s="25">
        <v>6400</v>
      </c>
      <c r="B379" s="25"/>
      <c r="C379" s="21">
        <f t="shared" ca="1" si="15"/>
        <v>91.414099931553736</v>
      </c>
      <c r="D379" s="17">
        <v>1933</v>
      </c>
      <c r="E379" s="17">
        <v>1</v>
      </c>
      <c r="F379" s="17">
        <v>27</v>
      </c>
      <c r="G379" s="26">
        <f t="shared" si="16"/>
        <v>12081</v>
      </c>
      <c r="H379" s="26">
        <f t="shared" ca="1" si="17"/>
        <v>45470</v>
      </c>
    </row>
    <row r="380" spans="1:8" x14ac:dyDescent="0.6">
      <c r="A380" s="23">
        <v>6400</v>
      </c>
      <c r="B380" s="23"/>
      <c r="C380" s="20">
        <f t="shared" ca="1" si="15"/>
        <v>89.918557073229437</v>
      </c>
      <c r="D380" s="16">
        <v>1934</v>
      </c>
      <c r="E380" s="16">
        <v>7</v>
      </c>
      <c r="F380" s="16">
        <v>27</v>
      </c>
      <c r="G380" s="24">
        <f t="shared" si="16"/>
        <v>12627</v>
      </c>
      <c r="H380" s="24">
        <f t="shared" ca="1" si="17"/>
        <v>45470</v>
      </c>
    </row>
    <row r="381" spans="1:8" x14ac:dyDescent="0.6">
      <c r="A381" s="25">
        <v>6300</v>
      </c>
      <c r="B381" s="25"/>
      <c r="C381" s="21">
        <f t="shared" ca="1" si="15"/>
        <v>78.677618069815196</v>
      </c>
      <c r="D381" s="17">
        <v>1945</v>
      </c>
      <c r="E381" s="17">
        <v>10</v>
      </c>
      <c r="F381" s="17">
        <v>23</v>
      </c>
      <c r="G381" s="26">
        <f t="shared" si="16"/>
        <v>16733</v>
      </c>
      <c r="H381" s="26">
        <f t="shared" ca="1" si="17"/>
        <v>45470</v>
      </c>
    </row>
    <row r="382" spans="1:8" x14ac:dyDescent="0.6">
      <c r="A382" s="23">
        <v>6300</v>
      </c>
      <c r="B382" s="23"/>
      <c r="C382" s="20">
        <f t="shared" ca="1" si="15"/>
        <v>59.485284052019168</v>
      </c>
      <c r="D382" s="16">
        <v>1965</v>
      </c>
      <c r="E382" s="16">
        <v>1</v>
      </c>
      <c r="F382" s="16">
        <v>1</v>
      </c>
      <c r="G382" s="24">
        <f t="shared" si="16"/>
        <v>23743</v>
      </c>
      <c r="H382" s="24">
        <f t="shared" ca="1" si="17"/>
        <v>45470</v>
      </c>
    </row>
    <row r="383" spans="1:8" x14ac:dyDescent="0.6">
      <c r="A383" s="25">
        <v>6300</v>
      </c>
      <c r="B383" s="25"/>
      <c r="C383" s="21">
        <f t="shared" ca="1" si="15"/>
        <v>68.069158433519817</v>
      </c>
      <c r="D383" s="17">
        <v>1956</v>
      </c>
      <c r="E383" s="17">
        <v>6</v>
      </c>
      <c r="F383" s="17">
        <v>1</v>
      </c>
      <c r="G383" s="26">
        <f t="shared" si="16"/>
        <v>20607</v>
      </c>
      <c r="H383" s="26">
        <f t="shared" ca="1" si="17"/>
        <v>45470</v>
      </c>
    </row>
    <row r="384" spans="1:8" x14ac:dyDescent="0.6">
      <c r="A384" s="23">
        <v>6300</v>
      </c>
      <c r="B384" s="23"/>
      <c r="C384" s="20">
        <f t="shared" ca="1" si="15"/>
        <v>86.48528810145703</v>
      </c>
      <c r="D384" s="16">
        <v>1938</v>
      </c>
      <c r="E384" s="16">
        <v>1</v>
      </c>
      <c r="F384" s="16">
        <v>1</v>
      </c>
      <c r="G384" s="24">
        <f t="shared" si="16"/>
        <v>13881</v>
      </c>
      <c r="H384" s="24">
        <f t="shared" ca="1" si="17"/>
        <v>45470</v>
      </c>
    </row>
    <row r="385" spans="1:8" x14ac:dyDescent="0.6">
      <c r="A385" s="25">
        <v>6300</v>
      </c>
      <c r="B385" s="25"/>
      <c r="C385" s="21">
        <f t="shared" ca="1" si="15"/>
        <v>60.293658273865624</v>
      </c>
      <c r="D385" s="17">
        <v>1964</v>
      </c>
      <c r="E385" s="17">
        <v>3</v>
      </c>
      <c r="F385" s="17">
        <v>11</v>
      </c>
      <c r="G385" s="26">
        <f t="shared" si="16"/>
        <v>23447</v>
      </c>
      <c r="H385" s="26">
        <f t="shared" ca="1" si="17"/>
        <v>45470</v>
      </c>
    </row>
    <row r="386" spans="1:8" x14ac:dyDescent="0.6">
      <c r="A386" s="23">
        <v>6300</v>
      </c>
      <c r="B386" s="23"/>
      <c r="C386" s="20">
        <f t="shared" ref="C386:C449" ca="1" si="18">YEARFRAC(G386,H386,1)</f>
        <v>97.948672566371684</v>
      </c>
      <c r="D386" s="16">
        <v>1926</v>
      </c>
      <c r="E386" s="16">
        <v>7</v>
      </c>
      <c r="F386" s="16">
        <v>16</v>
      </c>
      <c r="G386" s="24">
        <f t="shared" ref="G386:G449" si="19">DATE(D386,E386,F386)</f>
        <v>9694</v>
      </c>
      <c r="H386" s="24">
        <f t="shared" ca="1" si="17"/>
        <v>45470</v>
      </c>
    </row>
    <row r="387" spans="1:8" x14ac:dyDescent="0.6">
      <c r="A387" s="25">
        <v>6200</v>
      </c>
      <c r="B387" s="25"/>
      <c r="C387" s="21">
        <f t="shared" ca="1" si="18"/>
        <v>61.154022785480883</v>
      </c>
      <c r="D387" s="17">
        <v>1963</v>
      </c>
      <c r="E387" s="17">
        <v>5</v>
      </c>
      <c r="F387" s="17">
        <v>2</v>
      </c>
      <c r="G387" s="26">
        <f t="shared" si="19"/>
        <v>23133</v>
      </c>
      <c r="H387" s="26">
        <f t="shared" ref="H387:H450" ca="1" si="20">TODAY()</f>
        <v>45470</v>
      </c>
    </row>
    <row r="388" spans="1:8" x14ac:dyDescent="0.6">
      <c r="A388" s="23">
        <v>6200</v>
      </c>
      <c r="B388" s="23"/>
      <c r="C388" s="20">
        <f t="shared" ca="1" si="18"/>
        <v>86.318280517355319</v>
      </c>
      <c r="D388" s="16">
        <v>1938</v>
      </c>
      <c r="E388" s="16">
        <v>3</v>
      </c>
      <c r="F388" s="16">
        <v>3</v>
      </c>
      <c r="G388" s="24">
        <f t="shared" si="19"/>
        <v>13942</v>
      </c>
      <c r="H388" s="24">
        <f t="shared" ca="1" si="20"/>
        <v>45470</v>
      </c>
    </row>
    <row r="389" spans="1:8" x14ac:dyDescent="0.6">
      <c r="A389" s="25">
        <v>6200</v>
      </c>
      <c r="B389" s="25"/>
      <c r="C389" s="21">
        <f t="shared" ca="1" si="18"/>
        <v>90.902121834360031</v>
      </c>
      <c r="D389" s="17">
        <v>1933</v>
      </c>
      <c r="E389" s="17">
        <v>8</v>
      </c>
      <c r="F389" s="17">
        <v>2</v>
      </c>
      <c r="G389" s="26">
        <f t="shared" si="19"/>
        <v>12268</v>
      </c>
      <c r="H389" s="26">
        <f t="shared" ca="1" si="20"/>
        <v>45470</v>
      </c>
    </row>
    <row r="390" spans="1:8" x14ac:dyDescent="0.6">
      <c r="A390" s="23">
        <v>6200</v>
      </c>
      <c r="B390" s="23"/>
      <c r="C390" s="20">
        <f t="shared" ca="1" si="18"/>
        <v>60.485301377855571</v>
      </c>
      <c r="D390" s="16">
        <v>1964</v>
      </c>
      <c r="E390" s="16">
        <v>1</v>
      </c>
      <c r="F390" s="16">
        <v>1</v>
      </c>
      <c r="G390" s="24">
        <f t="shared" si="19"/>
        <v>23377</v>
      </c>
      <c r="H390" s="24">
        <f t="shared" ca="1" si="20"/>
        <v>45470</v>
      </c>
    </row>
    <row r="391" spans="1:8" x14ac:dyDescent="0.6">
      <c r="A391" s="25">
        <v>6200</v>
      </c>
      <c r="B391" s="25"/>
      <c r="C391" s="21">
        <f t="shared" ca="1" si="18"/>
        <v>60.485301377855571</v>
      </c>
      <c r="D391" s="17">
        <v>1964</v>
      </c>
      <c r="E391" s="17">
        <v>1</v>
      </c>
      <c r="F391" s="17">
        <v>1</v>
      </c>
      <c r="G391" s="26">
        <f t="shared" si="19"/>
        <v>23377</v>
      </c>
      <c r="H391" s="26">
        <f t="shared" ca="1" si="20"/>
        <v>45470</v>
      </c>
    </row>
    <row r="392" spans="1:8" x14ac:dyDescent="0.6">
      <c r="A392" s="23">
        <v>6200</v>
      </c>
      <c r="B392" s="23"/>
      <c r="C392" s="20">
        <f t="shared" ca="1" si="18"/>
        <v>52.485303992974849</v>
      </c>
      <c r="D392" s="16">
        <v>1972</v>
      </c>
      <c r="E392" s="16">
        <v>1</v>
      </c>
      <c r="F392" s="16">
        <v>1</v>
      </c>
      <c r="G392" s="24">
        <f t="shared" si="19"/>
        <v>26299</v>
      </c>
      <c r="H392" s="24">
        <f t="shared" ca="1" si="20"/>
        <v>45470</v>
      </c>
    </row>
    <row r="393" spans="1:8" x14ac:dyDescent="0.6">
      <c r="A393" s="25">
        <v>6200</v>
      </c>
      <c r="B393" s="25"/>
      <c r="C393" s="21">
        <f t="shared" ca="1" si="18"/>
        <v>61.962365825040202</v>
      </c>
      <c r="D393" s="17">
        <v>1962</v>
      </c>
      <c r="E393" s="17">
        <v>7</v>
      </c>
      <c r="F393" s="17">
        <v>11</v>
      </c>
      <c r="G393" s="26">
        <f t="shared" si="19"/>
        <v>22838</v>
      </c>
      <c r="H393" s="26">
        <f t="shared" ca="1" si="20"/>
        <v>45470</v>
      </c>
    </row>
    <row r="394" spans="1:8" x14ac:dyDescent="0.6">
      <c r="A394" s="23">
        <v>6100</v>
      </c>
      <c r="B394" s="23"/>
      <c r="C394" s="20">
        <f t="shared" ca="1" si="18"/>
        <v>71.162217659137582</v>
      </c>
      <c r="D394" s="16">
        <v>1953</v>
      </c>
      <c r="E394" s="16">
        <v>4</v>
      </c>
      <c r="F394" s="16">
        <v>29</v>
      </c>
      <c r="G394" s="24">
        <f t="shared" si="19"/>
        <v>19478</v>
      </c>
      <c r="H394" s="24">
        <f t="shared" ca="1" si="20"/>
        <v>45470</v>
      </c>
    </row>
    <row r="395" spans="1:8" x14ac:dyDescent="0.6">
      <c r="A395" s="25">
        <v>6100</v>
      </c>
      <c r="B395" s="25"/>
      <c r="C395" s="21">
        <f t="shared" ca="1" si="18"/>
        <v>59.904896548628869</v>
      </c>
      <c r="D395" s="17">
        <v>1964</v>
      </c>
      <c r="E395" s="17">
        <v>7</v>
      </c>
      <c r="F395" s="17">
        <v>31</v>
      </c>
      <c r="G395" s="26">
        <f t="shared" si="19"/>
        <v>23589</v>
      </c>
      <c r="H395" s="26">
        <f t="shared" ca="1" si="20"/>
        <v>45470</v>
      </c>
    </row>
    <row r="396" spans="1:8" x14ac:dyDescent="0.6">
      <c r="A396" s="23">
        <v>6100</v>
      </c>
      <c r="B396" s="23"/>
      <c r="C396" s="20">
        <f t="shared" ca="1" si="18"/>
        <v>80.746085272611936</v>
      </c>
      <c r="D396" s="16">
        <v>1943</v>
      </c>
      <c r="E396" s="16">
        <v>9</v>
      </c>
      <c r="F396" s="16">
        <v>28</v>
      </c>
      <c r="G396" s="24">
        <f t="shared" si="19"/>
        <v>15977</v>
      </c>
      <c r="H396" s="24">
        <f t="shared" ca="1" si="20"/>
        <v>45470</v>
      </c>
    </row>
    <row r="397" spans="1:8" x14ac:dyDescent="0.6">
      <c r="A397" s="25">
        <v>6100</v>
      </c>
      <c r="B397" s="25"/>
      <c r="C397" s="21">
        <f t="shared" ca="1" si="18"/>
        <v>73.485293573569123</v>
      </c>
      <c r="D397" s="17">
        <v>1951</v>
      </c>
      <c r="E397" s="17">
        <v>1</v>
      </c>
      <c r="F397" s="17">
        <v>1</v>
      </c>
      <c r="G397" s="26">
        <f t="shared" si="19"/>
        <v>18629</v>
      </c>
      <c r="H397" s="26">
        <f t="shared" ca="1" si="20"/>
        <v>45470</v>
      </c>
    </row>
    <row r="398" spans="1:8" x14ac:dyDescent="0.6">
      <c r="A398" s="23">
        <v>6000</v>
      </c>
      <c r="B398" s="23"/>
      <c r="C398" s="20">
        <f t="shared" ca="1" si="18"/>
        <v>65.348405027585343</v>
      </c>
      <c r="D398" s="16">
        <v>1959</v>
      </c>
      <c r="E398" s="16">
        <v>2</v>
      </c>
      <c r="F398" s="16">
        <v>20</v>
      </c>
      <c r="G398" s="24">
        <f t="shared" si="19"/>
        <v>21601</v>
      </c>
      <c r="H398" s="24">
        <f t="shared" ca="1" si="20"/>
        <v>45470</v>
      </c>
    </row>
    <row r="399" spans="1:8" x14ac:dyDescent="0.6">
      <c r="A399" s="25">
        <v>6000</v>
      </c>
      <c r="B399" s="25"/>
      <c r="C399" s="21">
        <f t="shared" ca="1" si="18"/>
        <v>86.455171979733777</v>
      </c>
      <c r="D399" s="17">
        <v>1938</v>
      </c>
      <c r="E399" s="17">
        <v>1</v>
      </c>
      <c r="F399" s="17">
        <v>12</v>
      </c>
      <c r="G399" s="26">
        <f t="shared" si="19"/>
        <v>13892</v>
      </c>
      <c r="H399" s="26">
        <f t="shared" ca="1" si="20"/>
        <v>45470</v>
      </c>
    </row>
    <row r="400" spans="1:8" x14ac:dyDescent="0.6">
      <c r="A400" s="23">
        <v>6000</v>
      </c>
      <c r="B400" s="23"/>
      <c r="C400" s="20">
        <f t="shared" ca="1" si="18"/>
        <v>75.353867214236828</v>
      </c>
      <c r="D400" s="16">
        <v>1949</v>
      </c>
      <c r="E400" s="16">
        <v>2</v>
      </c>
      <c r="F400" s="16">
        <v>18</v>
      </c>
      <c r="G400" s="24">
        <f t="shared" si="19"/>
        <v>17947</v>
      </c>
      <c r="H400" s="24">
        <f t="shared" ca="1" si="20"/>
        <v>45470</v>
      </c>
    </row>
    <row r="401" spans="1:8" x14ac:dyDescent="0.6">
      <c r="A401" s="25">
        <v>6000</v>
      </c>
      <c r="B401" s="25"/>
      <c r="C401" s="21">
        <f t="shared" ca="1" si="18"/>
        <v>64.836437549259557</v>
      </c>
      <c r="D401" s="17">
        <v>1959</v>
      </c>
      <c r="E401" s="17">
        <v>8</v>
      </c>
      <c r="F401" s="17">
        <v>26</v>
      </c>
      <c r="G401" s="26">
        <f t="shared" si="19"/>
        <v>21788</v>
      </c>
      <c r="H401" s="26">
        <f t="shared" ca="1" si="20"/>
        <v>45470</v>
      </c>
    </row>
    <row r="402" spans="1:8" x14ac:dyDescent="0.6">
      <c r="A402" s="23">
        <v>6000</v>
      </c>
      <c r="B402" s="23"/>
      <c r="C402" s="20">
        <f t="shared" ca="1" si="18"/>
        <v>66.485289310232105</v>
      </c>
      <c r="D402" s="16">
        <v>1958</v>
      </c>
      <c r="E402" s="16">
        <v>1</v>
      </c>
      <c r="F402" s="16">
        <v>1</v>
      </c>
      <c r="G402" s="24">
        <f t="shared" si="19"/>
        <v>21186</v>
      </c>
      <c r="H402" s="24">
        <f t="shared" ca="1" si="20"/>
        <v>45470</v>
      </c>
    </row>
    <row r="403" spans="1:8" x14ac:dyDescent="0.6">
      <c r="A403" s="25">
        <v>6000</v>
      </c>
      <c r="B403" s="25"/>
      <c r="C403" s="21">
        <f t="shared" ca="1" si="18"/>
        <v>89.650249714182564</v>
      </c>
      <c r="D403" s="17">
        <v>1934</v>
      </c>
      <c r="E403" s="17">
        <v>11</v>
      </c>
      <c r="F403" s="17">
        <v>2</v>
      </c>
      <c r="G403" s="26">
        <f t="shared" si="19"/>
        <v>12725</v>
      </c>
      <c r="H403" s="26">
        <f t="shared" ca="1" si="20"/>
        <v>45470</v>
      </c>
    </row>
    <row r="404" spans="1:8" x14ac:dyDescent="0.6">
      <c r="A404" s="23">
        <v>6000</v>
      </c>
      <c r="B404" s="23"/>
      <c r="C404" s="20">
        <f t="shared" ca="1" si="18"/>
        <v>93.680365428398503</v>
      </c>
      <c r="D404" s="16">
        <v>1930</v>
      </c>
      <c r="E404" s="16">
        <v>10</v>
      </c>
      <c r="F404" s="16">
        <v>22</v>
      </c>
      <c r="G404" s="24">
        <f t="shared" si="19"/>
        <v>11253</v>
      </c>
      <c r="H404" s="24">
        <f t="shared" ca="1" si="20"/>
        <v>45470</v>
      </c>
    </row>
    <row r="405" spans="1:8" x14ac:dyDescent="0.6">
      <c r="A405" s="25">
        <v>6000</v>
      </c>
      <c r="B405" s="25"/>
      <c r="C405" s="21">
        <f t="shared" ca="1" si="18"/>
        <v>77.981528331311736</v>
      </c>
      <c r="D405" s="17">
        <v>1946</v>
      </c>
      <c r="E405" s="17">
        <v>7</v>
      </c>
      <c r="F405" s="17">
        <v>4</v>
      </c>
      <c r="G405" s="26">
        <f t="shared" si="19"/>
        <v>16987</v>
      </c>
      <c r="H405" s="26">
        <f t="shared" ca="1" si="20"/>
        <v>45470</v>
      </c>
    </row>
    <row r="406" spans="1:8" x14ac:dyDescent="0.6">
      <c r="A406" s="23">
        <v>6000</v>
      </c>
      <c r="B406" s="23"/>
      <c r="C406" s="20">
        <f t="shared" ca="1" si="18"/>
        <v>72.987013947981794</v>
      </c>
      <c r="D406" s="16">
        <v>1951</v>
      </c>
      <c r="E406" s="16">
        <v>7</v>
      </c>
      <c r="F406" s="16">
        <v>2</v>
      </c>
      <c r="G406" s="24">
        <f t="shared" si="19"/>
        <v>18811</v>
      </c>
      <c r="H406" s="24">
        <f t="shared" ca="1" si="20"/>
        <v>45470</v>
      </c>
    </row>
    <row r="407" spans="1:8" x14ac:dyDescent="0.6">
      <c r="A407" s="25">
        <v>6000</v>
      </c>
      <c r="B407" s="25"/>
      <c r="C407" s="21">
        <f t="shared" ca="1" si="18"/>
        <v>86.800821355236138</v>
      </c>
      <c r="D407" s="17">
        <v>1937</v>
      </c>
      <c r="E407" s="17">
        <v>9</v>
      </c>
      <c r="F407" s="17">
        <v>8</v>
      </c>
      <c r="G407" s="26">
        <f t="shared" si="19"/>
        <v>13766</v>
      </c>
      <c r="H407" s="26">
        <f t="shared" ca="1" si="20"/>
        <v>45470</v>
      </c>
    </row>
    <row r="408" spans="1:8" x14ac:dyDescent="0.6">
      <c r="A408" s="23">
        <v>5900</v>
      </c>
      <c r="B408" s="23"/>
      <c r="C408" s="20">
        <f t="shared" ca="1" si="18"/>
        <v>61.48529541640908</v>
      </c>
      <c r="D408" s="16">
        <v>1963</v>
      </c>
      <c r="E408" s="16">
        <v>1</v>
      </c>
      <c r="F408" s="16">
        <v>1</v>
      </c>
      <c r="G408" s="24">
        <f t="shared" si="19"/>
        <v>23012</v>
      </c>
      <c r="H408" s="24">
        <f t="shared" ca="1" si="20"/>
        <v>45470</v>
      </c>
    </row>
    <row r="409" spans="1:8" x14ac:dyDescent="0.6">
      <c r="A409" s="25">
        <v>5900</v>
      </c>
      <c r="B409" s="25"/>
      <c r="C409" s="21">
        <f t="shared" ca="1" si="18"/>
        <v>94.238882964926944</v>
      </c>
      <c r="D409" s="17">
        <v>1930</v>
      </c>
      <c r="E409" s="17">
        <v>4</v>
      </c>
      <c r="F409" s="17">
        <v>1</v>
      </c>
      <c r="G409" s="26">
        <f t="shared" si="19"/>
        <v>11049</v>
      </c>
      <c r="H409" s="26">
        <f t="shared" ca="1" si="20"/>
        <v>45470</v>
      </c>
    </row>
    <row r="410" spans="1:8" x14ac:dyDescent="0.6">
      <c r="A410" s="23">
        <v>5900</v>
      </c>
      <c r="B410" s="23"/>
      <c r="C410" s="20">
        <f t="shared" ca="1" si="18"/>
        <v>63.178644763860369</v>
      </c>
      <c r="D410" s="16">
        <v>1961</v>
      </c>
      <c r="E410" s="16">
        <v>4</v>
      </c>
      <c r="F410" s="16">
        <v>23</v>
      </c>
      <c r="G410" s="24">
        <f t="shared" si="19"/>
        <v>22394</v>
      </c>
      <c r="H410" s="24">
        <f t="shared" ca="1" si="20"/>
        <v>45470</v>
      </c>
    </row>
    <row r="411" spans="1:8" x14ac:dyDescent="0.6">
      <c r="A411" s="25">
        <v>5900</v>
      </c>
      <c r="B411" s="25"/>
      <c r="C411" s="21">
        <f t="shared" ca="1" si="18"/>
        <v>63.705037486311177</v>
      </c>
      <c r="D411" s="17">
        <v>1960</v>
      </c>
      <c r="E411" s="17">
        <v>10</v>
      </c>
      <c r="F411" s="17">
        <v>12</v>
      </c>
      <c r="G411" s="26">
        <f t="shared" si="19"/>
        <v>22201</v>
      </c>
      <c r="H411" s="26">
        <f t="shared" ca="1" si="20"/>
        <v>45470</v>
      </c>
    </row>
    <row r="412" spans="1:8" x14ac:dyDescent="0.6">
      <c r="A412" s="23">
        <v>5900</v>
      </c>
      <c r="B412" s="23"/>
      <c r="C412" s="20">
        <f t="shared" ca="1" si="18"/>
        <v>67.44695414099931</v>
      </c>
      <c r="D412" s="16">
        <v>1957</v>
      </c>
      <c r="E412" s="16">
        <v>1</v>
      </c>
      <c r="F412" s="16">
        <v>15</v>
      </c>
      <c r="G412" s="24">
        <f t="shared" si="19"/>
        <v>20835</v>
      </c>
      <c r="H412" s="24">
        <f t="shared" ca="1" si="20"/>
        <v>45470</v>
      </c>
    </row>
    <row r="413" spans="1:8" x14ac:dyDescent="0.6">
      <c r="A413" s="25">
        <v>5800</v>
      </c>
      <c r="B413" s="25"/>
      <c r="C413" s="21">
        <f t="shared" ca="1" si="18"/>
        <v>59.491494995736275</v>
      </c>
      <c r="D413" s="17">
        <v>1964</v>
      </c>
      <c r="E413" s="17">
        <v>12</v>
      </c>
      <c r="F413" s="17">
        <v>29</v>
      </c>
      <c r="G413" s="26">
        <f t="shared" si="19"/>
        <v>23740</v>
      </c>
      <c r="H413" s="26">
        <f t="shared" ca="1" si="20"/>
        <v>45470</v>
      </c>
    </row>
    <row r="414" spans="1:8" x14ac:dyDescent="0.6">
      <c r="A414" s="23">
        <v>5800</v>
      </c>
      <c r="B414" s="23"/>
      <c r="C414" s="20">
        <f t="shared" ca="1" si="18"/>
        <v>76.672165672165661</v>
      </c>
      <c r="D414" s="16">
        <v>1947</v>
      </c>
      <c r="E414" s="16">
        <v>10</v>
      </c>
      <c r="F414" s="16">
        <v>25</v>
      </c>
      <c r="G414" s="24">
        <f t="shared" si="19"/>
        <v>17465</v>
      </c>
      <c r="H414" s="24">
        <f t="shared" ca="1" si="20"/>
        <v>45470</v>
      </c>
    </row>
    <row r="415" spans="1:8" x14ac:dyDescent="0.6">
      <c r="A415" s="25">
        <v>5800</v>
      </c>
      <c r="B415" s="25"/>
      <c r="C415" s="21">
        <f t="shared" ca="1" si="18"/>
        <v>71.910366036603662</v>
      </c>
      <c r="D415" s="17">
        <v>1952</v>
      </c>
      <c r="E415" s="17">
        <v>7</v>
      </c>
      <c r="F415" s="17">
        <v>29</v>
      </c>
      <c r="G415" s="26">
        <f t="shared" si="19"/>
        <v>19204</v>
      </c>
      <c r="H415" s="26">
        <f t="shared" ca="1" si="20"/>
        <v>45470</v>
      </c>
    </row>
    <row r="416" spans="1:8" x14ac:dyDescent="0.6">
      <c r="A416" s="23">
        <v>5700</v>
      </c>
      <c r="B416" s="23"/>
      <c r="C416" s="20">
        <f t="shared" ca="1" si="18"/>
        <v>57.76524361948956</v>
      </c>
      <c r="D416" s="16">
        <v>1966</v>
      </c>
      <c r="E416" s="16">
        <v>9</v>
      </c>
      <c r="F416" s="16">
        <v>21</v>
      </c>
      <c r="G416" s="24">
        <f t="shared" si="19"/>
        <v>24371</v>
      </c>
      <c r="H416" s="24">
        <f t="shared" ca="1" si="20"/>
        <v>45470</v>
      </c>
    </row>
    <row r="417" spans="1:8" x14ac:dyDescent="0.6">
      <c r="A417" s="25">
        <v>5700</v>
      </c>
      <c r="B417" s="25"/>
      <c r="C417" s="21">
        <f t="shared" ca="1" si="18"/>
        <v>89.781665563511638</v>
      </c>
      <c r="D417" s="17">
        <v>1934</v>
      </c>
      <c r="E417" s="17">
        <v>9</v>
      </c>
      <c r="F417" s="17">
        <v>15</v>
      </c>
      <c r="G417" s="26">
        <f t="shared" si="19"/>
        <v>12677</v>
      </c>
      <c r="H417" s="26">
        <f t="shared" ca="1" si="20"/>
        <v>45470</v>
      </c>
    </row>
    <row r="418" spans="1:8" x14ac:dyDescent="0.6">
      <c r="A418" s="23">
        <v>5700</v>
      </c>
      <c r="B418" s="23"/>
      <c r="C418" s="20">
        <f t="shared" ca="1" si="18"/>
        <v>94.485287760454185</v>
      </c>
      <c r="D418" s="16">
        <v>1930</v>
      </c>
      <c r="E418" s="16">
        <v>1</v>
      </c>
      <c r="F418" s="16">
        <v>1</v>
      </c>
      <c r="G418" s="24">
        <f t="shared" si="19"/>
        <v>10959</v>
      </c>
      <c r="H418" s="24">
        <f t="shared" ca="1" si="20"/>
        <v>45470</v>
      </c>
    </row>
    <row r="419" spans="1:8" x14ac:dyDescent="0.6">
      <c r="A419" s="25">
        <v>5700</v>
      </c>
      <c r="B419" s="25"/>
      <c r="C419" s="21">
        <f t="shared" ca="1" si="18"/>
        <v>72.893928743201741</v>
      </c>
      <c r="D419" s="17">
        <v>1951</v>
      </c>
      <c r="E419" s="17">
        <v>8</v>
      </c>
      <c r="F419" s="17">
        <v>5</v>
      </c>
      <c r="G419" s="26">
        <f t="shared" si="19"/>
        <v>18845</v>
      </c>
      <c r="H419" s="26">
        <f t="shared" ca="1" si="20"/>
        <v>45470</v>
      </c>
    </row>
    <row r="420" spans="1:8" x14ac:dyDescent="0.6">
      <c r="A420" s="23">
        <v>5700</v>
      </c>
      <c r="B420" s="23"/>
      <c r="C420" s="20">
        <f t="shared" ca="1" si="18"/>
        <v>78.527036276522935</v>
      </c>
      <c r="D420" s="16">
        <v>1945</v>
      </c>
      <c r="E420" s="16">
        <v>12</v>
      </c>
      <c r="F420" s="16">
        <v>17</v>
      </c>
      <c r="G420" s="24">
        <f t="shared" si="19"/>
        <v>16788</v>
      </c>
      <c r="H420" s="24">
        <f t="shared" ca="1" si="20"/>
        <v>45470</v>
      </c>
    </row>
    <row r="421" spans="1:8" x14ac:dyDescent="0.6">
      <c r="A421" s="25">
        <v>5700</v>
      </c>
      <c r="B421" s="25"/>
      <c r="C421" s="21">
        <f t="shared" ca="1" si="18"/>
        <v>52.650273778138313</v>
      </c>
      <c r="D421" s="17">
        <v>1971</v>
      </c>
      <c r="E421" s="17">
        <v>11</v>
      </c>
      <c r="F421" s="17">
        <v>2</v>
      </c>
      <c r="G421" s="26">
        <f t="shared" si="19"/>
        <v>26239</v>
      </c>
      <c r="H421" s="26">
        <f t="shared" ca="1" si="20"/>
        <v>45470</v>
      </c>
    </row>
    <row r="422" spans="1:8" x14ac:dyDescent="0.6">
      <c r="A422" s="23">
        <v>5700</v>
      </c>
      <c r="B422" s="23"/>
      <c r="C422" s="20">
        <f t="shared" ca="1" si="18"/>
        <v>60.236165342668635</v>
      </c>
      <c r="D422" s="16">
        <v>1964</v>
      </c>
      <c r="E422" s="16">
        <v>4</v>
      </c>
      <c r="F422" s="16">
        <v>1</v>
      </c>
      <c r="G422" s="24">
        <f t="shared" si="19"/>
        <v>23468</v>
      </c>
      <c r="H422" s="24">
        <f t="shared" ca="1" si="20"/>
        <v>45470</v>
      </c>
    </row>
    <row r="423" spans="1:8" x14ac:dyDescent="0.6">
      <c r="A423" s="25">
        <v>5700</v>
      </c>
      <c r="B423" s="25"/>
      <c r="C423" s="21">
        <f t="shared" ca="1" si="18"/>
        <v>57.874756380510441</v>
      </c>
      <c r="D423" s="17">
        <v>1966</v>
      </c>
      <c r="E423" s="17">
        <v>8</v>
      </c>
      <c r="F423" s="17">
        <v>12</v>
      </c>
      <c r="G423" s="26">
        <f t="shared" si="19"/>
        <v>24331</v>
      </c>
      <c r="H423" s="26">
        <f t="shared" ca="1" si="20"/>
        <v>45470</v>
      </c>
    </row>
    <row r="424" spans="1:8" x14ac:dyDescent="0.6">
      <c r="A424" s="23">
        <v>5600</v>
      </c>
      <c r="B424" s="23"/>
      <c r="C424" s="20">
        <f t="shared" ca="1" si="18"/>
        <v>81.225201161897772</v>
      </c>
      <c r="D424" s="16">
        <v>1943</v>
      </c>
      <c r="E424" s="16">
        <v>4</v>
      </c>
      <c r="F424" s="16">
        <v>6</v>
      </c>
      <c r="G424" s="24">
        <f t="shared" si="19"/>
        <v>15802</v>
      </c>
      <c r="H424" s="24">
        <f t="shared" ca="1" si="20"/>
        <v>45470</v>
      </c>
    </row>
    <row r="425" spans="1:8" x14ac:dyDescent="0.6">
      <c r="A425" s="25">
        <v>5600</v>
      </c>
      <c r="B425" s="25"/>
      <c r="C425" s="21">
        <f t="shared" ca="1" si="18"/>
        <v>53.570859674448705</v>
      </c>
      <c r="D425" s="17">
        <v>1970</v>
      </c>
      <c r="E425" s="17">
        <v>12</v>
      </c>
      <c r="F425" s="17">
        <v>1</v>
      </c>
      <c r="G425" s="26">
        <f t="shared" si="19"/>
        <v>25903</v>
      </c>
      <c r="H425" s="26">
        <f t="shared" ca="1" si="20"/>
        <v>45470</v>
      </c>
    </row>
    <row r="426" spans="1:8" x14ac:dyDescent="0.6">
      <c r="A426" s="23">
        <v>5600</v>
      </c>
      <c r="B426" s="23"/>
      <c r="C426" s="20">
        <f t="shared" ca="1" si="18"/>
        <v>82.312805119408893</v>
      </c>
      <c r="D426" s="16">
        <v>1942</v>
      </c>
      <c r="E426" s="16">
        <v>3</v>
      </c>
      <c r="F426" s="16">
        <v>5</v>
      </c>
      <c r="G426" s="24">
        <f t="shared" si="19"/>
        <v>15405</v>
      </c>
      <c r="H426" s="24">
        <f t="shared" ca="1" si="20"/>
        <v>45470</v>
      </c>
    </row>
    <row r="427" spans="1:8" x14ac:dyDescent="0.6">
      <c r="A427" s="25">
        <v>5600</v>
      </c>
      <c r="B427" s="25"/>
      <c r="C427" s="21">
        <f t="shared" ca="1" si="18"/>
        <v>88.778937121649989</v>
      </c>
      <c r="D427" s="17">
        <v>1935</v>
      </c>
      <c r="E427" s="17">
        <v>9</v>
      </c>
      <c r="F427" s="17">
        <v>16</v>
      </c>
      <c r="G427" s="26">
        <f t="shared" si="19"/>
        <v>13043</v>
      </c>
      <c r="H427" s="26">
        <f t="shared" ca="1" si="20"/>
        <v>45470</v>
      </c>
    </row>
    <row r="428" spans="1:8" x14ac:dyDescent="0.6">
      <c r="A428" s="23">
        <v>5600</v>
      </c>
      <c r="B428" s="23"/>
      <c r="C428" s="20">
        <f t="shared" ca="1" si="18"/>
        <v>57.485296200141612</v>
      </c>
      <c r="D428" s="16">
        <v>1967</v>
      </c>
      <c r="E428" s="16">
        <v>1</v>
      </c>
      <c r="F428" s="16">
        <v>1</v>
      </c>
      <c r="G428" s="24">
        <f t="shared" si="19"/>
        <v>24473</v>
      </c>
      <c r="H428" s="24">
        <f t="shared" ca="1" si="20"/>
        <v>45470</v>
      </c>
    </row>
    <row r="429" spans="1:8" x14ac:dyDescent="0.6">
      <c r="A429" s="25">
        <v>5600</v>
      </c>
      <c r="B429" s="25"/>
      <c r="C429" s="21">
        <f t="shared" ca="1" si="18"/>
        <v>66.468862373324626</v>
      </c>
      <c r="D429" s="17">
        <v>1958</v>
      </c>
      <c r="E429" s="17">
        <v>1</v>
      </c>
      <c r="F429" s="17">
        <v>7</v>
      </c>
      <c r="G429" s="26">
        <f t="shared" si="19"/>
        <v>21192</v>
      </c>
      <c r="H429" s="26">
        <f t="shared" ca="1" si="20"/>
        <v>45470</v>
      </c>
    </row>
    <row r="430" spans="1:8" x14ac:dyDescent="0.6">
      <c r="A430" s="23">
        <v>5600</v>
      </c>
      <c r="B430" s="23"/>
      <c r="C430" s="20">
        <f t="shared" ca="1" si="18"/>
        <v>70.751540041067756</v>
      </c>
      <c r="D430" s="16">
        <v>1953</v>
      </c>
      <c r="E430" s="16">
        <v>9</v>
      </c>
      <c r="F430" s="16">
        <v>26</v>
      </c>
      <c r="G430" s="24">
        <f t="shared" si="19"/>
        <v>19628</v>
      </c>
      <c r="H430" s="24">
        <f t="shared" ca="1" si="20"/>
        <v>45470</v>
      </c>
    </row>
    <row r="431" spans="1:8" x14ac:dyDescent="0.6">
      <c r="A431" s="25">
        <v>5600</v>
      </c>
      <c r="B431" s="25"/>
      <c r="C431" s="21">
        <f t="shared" ca="1" si="18"/>
        <v>52.653011559521396</v>
      </c>
      <c r="D431" s="17">
        <v>1971</v>
      </c>
      <c r="E431" s="17">
        <v>11</v>
      </c>
      <c r="F431" s="17">
        <v>1</v>
      </c>
      <c r="G431" s="26">
        <f t="shared" si="19"/>
        <v>26238</v>
      </c>
      <c r="H431" s="26">
        <f t="shared" ca="1" si="20"/>
        <v>45470</v>
      </c>
    </row>
    <row r="432" spans="1:8" x14ac:dyDescent="0.6">
      <c r="A432" s="23">
        <v>5600</v>
      </c>
      <c r="B432" s="23"/>
      <c r="C432" s="20">
        <f t="shared" ca="1" si="18"/>
        <v>66.677618069815196</v>
      </c>
      <c r="D432" s="16">
        <v>1957</v>
      </c>
      <c r="E432" s="16">
        <v>10</v>
      </c>
      <c r="F432" s="16">
        <v>23</v>
      </c>
      <c r="G432" s="24">
        <f t="shared" si="19"/>
        <v>21116</v>
      </c>
      <c r="H432" s="24">
        <f t="shared" ca="1" si="20"/>
        <v>45470</v>
      </c>
    </row>
    <row r="433" spans="1:8" x14ac:dyDescent="0.6">
      <c r="A433" s="25">
        <v>5600</v>
      </c>
      <c r="B433" s="25"/>
      <c r="C433" s="21">
        <f t="shared" ca="1" si="18"/>
        <v>60.485301377855571</v>
      </c>
      <c r="D433" s="17">
        <v>1964</v>
      </c>
      <c r="E433" s="17">
        <v>1</v>
      </c>
      <c r="F433" s="17">
        <v>1</v>
      </c>
      <c r="G433" s="26">
        <f t="shared" si="19"/>
        <v>23377</v>
      </c>
      <c r="H433" s="26">
        <f t="shared" ca="1" si="20"/>
        <v>45470</v>
      </c>
    </row>
    <row r="434" spans="1:8" x14ac:dyDescent="0.6">
      <c r="A434" s="23">
        <v>5500</v>
      </c>
      <c r="B434" s="23"/>
      <c r="C434" s="20">
        <f t="shared" ca="1" si="18"/>
        <v>74.995208761122512</v>
      </c>
      <c r="D434" s="16">
        <v>1949</v>
      </c>
      <c r="E434" s="16">
        <v>6</v>
      </c>
      <c r="F434" s="16">
        <v>29</v>
      </c>
      <c r="G434" s="24">
        <f t="shared" si="19"/>
        <v>18078</v>
      </c>
      <c r="H434" s="24">
        <f t="shared" ca="1" si="20"/>
        <v>45470</v>
      </c>
    </row>
    <row r="435" spans="1:8" x14ac:dyDescent="0.6">
      <c r="A435" s="25">
        <v>5500</v>
      </c>
      <c r="B435" s="25"/>
      <c r="C435" s="21">
        <f t="shared" ca="1" si="18"/>
        <v>67.208761122518823</v>
      </c>
      <c r="D435" s="17">
        <v>1957</v>
      </c>
      <c r="E435" s="17">
        <v>4</v>
      </c>
      <c r="F435" s="17">
        <v>12</v>
      </c>
      <c r="G435" s="26">
        <f t="shared" si="19"/>
        <v>20922</v>
      </c>
      <c r="H435" s="26">
        <f t="shared" ca="1" si="20"/>
        <v>45470</v>
      </c>
    </row>
    <row r="436" spans="1:8" x14ac:dyDescent="0.6">
      <c r="A436" s="23">
        <v>5500</v>
      </c>
      <c r="B436" s="23"/>
      <c r="C436" s="20">
        <f t="shared" ca="1" si="18"/>
        <v>33.89119211514393</v>
      </c>
      <c r="D436" s="16">
        <v>1990</v>
      </c>
      <c r="E436" s="16">
        <v>8</v>
      </c>
      <c r="F436" s="16">
        <v>6</v>
      </c>
      <c r="G436" s="24">
        <f t="shared" si="19"/>
        <v>33091</v>
      </c>
      <c r="H436" s="24">
        <f t="shared" ca="1" si="20"/>
        <v>45470</v>
      </c>
    </row>
    <row r="437" spans="1:8" x14ac:dyDescent="0.6">
      <c r="A437" s="25">
        <v>5500</v>
      </c>
      <c r="B437" s="25"/>
      <c r="C437" s="21">
        <f t="shared" ca="1" si="18"/>
        <v>35.795412504624494</v>
      </c>
      <c r="D437" s="17">
        <v>1988</v>
      </c>
      <c r="E437" s="17">
        <v>9</v>
      </c>
      <c r="F437" s="17">
        <v>9</v>
      </c>
      <c r="G437" s="26">
        <f t="shared" si="19"/>
        <v>32395</v>
      </c>
      <c r="H437" s="26">
        <f t="shared" ca="1" si="20"/>
        <v>45470</v>
      </c>
    </row>
    <row r="438" spans="1:8" x14ac:dyDescent="0.6">
      <c r="A438" s="23">
        <v>5500</v>
      </c>
      <c r="B438" s="23"/>
      <c r="C438" s="20">
        <f t="shared" ca="1" si="18"/>
        <v>95.214236824093092</v>
      </c>
      <c r="D438" s="16">
        <v>1929</v>
      </c>
      <c r="E438" s="16">
        <v>4</v>
      </c>
      <c r="F438" s="16">
        <v>10</v>
      </c>
      <c r="G438" s="24">
        <f t="shared" si="19"/>
        <v>10693</v>
      </c>
      <c r="H438" s="24">
        <f t="shared" ca="1" si="20"/>
        <v>45470</v>
      </c>
    </row>
    <row r="439" spans="1:8" x14ac:dyDescent="0.6">
      <c r="A439" s="25">
        <v>5500</v>
      </c>
      <c r="B439" s="25"/>
      <c r="C439" s="21">
        <f t="shared" ca="1" si="18"/>
        <v>79.099247091033533</v>
      </c>
      <c r="D439" s="17">
        <v>1945</v>
      </c>
      <c r="E439" s="17">
        <v>5</v>
      </c>
      <c r="F439" s="17">
        <v>22</v>
      </c>
      <c r="G439" s="26">
        <f t="shared" si="19"/>
        <v>16579</v>
      </c>
      <c r="H439" s="26">
        <f t="shared" ca="1" si="20"/>
        <v>45470</v>
      </c>
    </row>
    <row r="440" spans="1:8" x14ac:dyDescent="0.6">
      <c r="A440" s="23">
        <v>5500</v>
      </c>
      <c r="B440" s="23"/>
      <c r="C440" s="20">
        <f t="shared" ca="1" si="18"/>
        <v>59.329226557152637</v>
      </c>
      <c r="D440" s="16">
        <v>1965</v>
      </c>
      <c r="E440" s="16">
        <v>2</v>
      </c>
      <c r="F440" s="16">
        <v>27</v>
      </c>
      <c r="G440" s="24">
        <f t="shared" si="19"/>
        <v>23800</v>
      </c>
      <c r="H440" s="24">
        <f t="shared" ca="1" si="20"/>
        <v>45470</v>
      </c>
    </row>
    <row r="441" spans="1:8" x14ac:dyDescent="0.6">
      <c r="A441" s="25">
        <v>5500</v>
      </c>
      <c r="B441" s="25"/>
      <c r="C441" s="21">
        <f t="shared" ca="1" si="18"/>
        <v>96.269009314140561</v>
      </c>
      <c r="D441" s="17">
        <v>1928</v>
      </c>
      <c r="E441" s="17">
        <v>3</v>
      </c>
      <c r="F441" s="17">
        <v>20</v>
      </c>
      <c r="G441" s="26">
        <f t="shared" si="19"/>
        <v>10307</v>
      </c>
      <c r="H441" s="26">
        <f t="shared" ca="1" si="20"/>
        <v>45470</v>
      </c>
    </row>
    <row r="442" spans="1:8" x14ac:dyDescent="0.6">
      <c r="A442" s="23">
        <v>5500</v>
      </c>
      <c r="B442" s="23"/>
      <c r="C442" s="20">
        <f t="shared" ca="1" si="18"/>
        <v>69.323764080100119</v>
      </c>
      <c r="D442" s="16">
        <v>1955</v>
      </c>
      <c r="E442" s="16">
        <v>3</v>
      </c>
      <c r="F442" s="16">
        <v>1</v>
      </c>
      <c r="G442" s="24">
        <f t="shared" si="19"/>
        <v>20149</v>
      </c>
      <c r="H442" s="24">
        <f t="shared" ca="1" si="20"/>
        <v>45470</v>
      </c>
    </row>
    <row r="443" spans="1:8" x14ac:dyDescent="0.6">
      <c r="A443" s="25">
        <v>5500</v>
      </c>
      <c r="B443" s="25"/>
      <c r="C443" s="21">
        <f t="shared" ca="1" si="18"/>
        <v>83.063655030800817</v>
      </c>
      <c r="D443" s="17">
        <v>1941</v>
      </c>
      <c r="E443" s="17">
        <v>6</v>
      </c>
      <c r="F443" s="17">
        <v>4</v>
      </c>
      <c r="G443" s="26">
        <f t="shared" si="19"/>
        <v>15131</v>
      </c>
      <c r="H443" s="26">
        <f t="shared" ca="1" si="20"/>
        <v>45470</v>
      </c>
    </row>
    <row r="444" spans="1:8" x14ac:dyDescent="0.6">
      <c r="A444" s="23">
        <v>5500</v>
      </c>
      <c r="B444" s="23"/>
      <c r="C444" s="20">
        <f t="shared" ca="1" si="18"/>
        <v>59.485284052019168</v>
      </c>
      <c r="D444" s="16">
        <v>1965</v>
      </c>
      <c r="E444" s="16">
        <v>1</v>
      </c>
      <c r="F444" s="16">
        <v>1</v>
      </c>
      <c r="G444" s="24">
        <f t="shared" si="19"/>
        <v>23743</v>
      </c>
      <c r="H444" s="24">
        <f t="shared" ca="1" si="20"/>
        <v>45470</v>
      </c>
    </row>
    <row r="445" spans="1:8" x14ac:dyDescent="0.6">
      <c r="A445" s="25">
        <v>5500</v>
      </c>
      <c r="B445" s="25"/>
      <c r="C445" s="21">
        <f t="shared" ca="1" si="18"/>
        <v>67.847399119152485</v>
      </c>
      <c r="D445" s="17">
        <v>1956</v>
      </c>
      <c r="E445" s="17">
        <v>8</v>
      </c>
      <c r="F445" s="17">
        <v>21</v>
      </c>
      <c r="G445" s="26">
        <f t="shared" si="19"/>
        <v>20688</v>
      </c>
      <c r="H445" s="26">
        <f t="shared" ca="1" si="20"/>
        <v>45470</v>
      </c>
    </row>
    <row r="446" spans="1:8" x14ac:dyDescent="0.6">
      <c r="A446" s="23">
        <v>5500</v>
      </c>
      <c r="B446" s="23"/>
      <c r="C446" s="20">
        <f t="shared" ca="1" si="18"/>
        <v>79.455167693360707</v>
      </c>
      <c r="D446" s="16">
        <v>1945</v>
      </c>
      <c r="E446" s="16">
        <v>1</v>
      </c>
      <c r="F446" s="16">
        <v>12</v>
      </c>
      <c r="G446" s="24">
        <f t="shared" si="19"/>
        <v>16449</v>
      </c>
      <c r="H446" s="24">
        <f t="shared" ca="1" si="20"/>
        <v>45470</v>
      </c>
    </row>
    <row r="447" spans="1:8" x14ac:dyDescent="0.6">
      <c r="A447" s="25">
        <v>5500</v>
      </c>
      <c r="B447" s="25"/>
      <c r="C447" s="21">
        <f t="shared" ca="1" si="18"/>
        <v>79.844656256337458</v>
      </c>
      <c r="D447" s="17">
        <v>1944</v>
      </c>
      <c r="E447" s="17">
        <v>8</v>
      </c>
      <c r="F447" s="17">
        <v>22</v>
      </c>
      <c r="G447" s="26">
        <f t="shared" si="19"/>
        <v>16306</v>
      </c>
      <c r="H447" s="26">
        <f t="shared" ca="1" si="20"/>
        <v>45470</v>
      </c>
    </row>
    <row r="448" spans="1:8" x14ac:dyDescent="0.6">
      <c r="A448" s="23">
        <v>5500</v>
      </c>
      <c r="B448" s="23"/>
      <c r="C448" s="20">
        <f t="shared" ca="1" si="18"/>
        <v>81.271743848285539</v>
      </c>
      <c r="D448" s="16">
        <v>1943</v>
      </c>
      <c r="E448" s="16">
        <v>3</v>
      </c>
      <c r="F448" s="16">
        <v>20</v>
      </c>
      <c r="G448" s="24">
        <f t="shared" si="19"/>
        <v>15785</v>
      </c>
      <c r="H448" s="24">
        <f t="shared" ca="1" si="20"/>
        <v>45470</v>
      </c>
    </row>
    <row r="449" spans="1:8" x14ac:dyDescent="0.6">
      <c r="A449" s="25">
        <v>5500</v>
      </c>
      <c r="B449" s="25"/>
      <c r="C449" s="21">
        <f t="shared" ca="1" si="18"/>
        <v>82.200554162818307</v>
      </c>
      <c r="D449" s="17">
        <v>1942</v>
      </c>
      <c r="E449" s="17">
        <v>4</v>
      </c>
      <c r="F449" s="17">
        <v>15</v>
      </c>
      <c r="G449" s="26">
        <f t="shared" si="19"/>
        <v>15446</v>
      </c>
      <c r="H449" s="26">
        <f t="shared" ca="1" si="20"/>
        <v>45470</v>
      </c>
    </row>
    <row r="450" spans="1:8" x14ac:dyDescent="0.6">
      <c r="A450" s="23">
        <v>5500</v>
      </c>
      <c r="B450" s="23"/>
      <c r="C450" s="20">
        <f t="shared" ref="C450:C476" ca="1" si="21">YEARFRAC(G450,H450,1)</f>
        <v>69.23889236545682</v>
      </c>
      <c r="D450" s="16">
        <v>1955</v>
      </c>
      <c r="E450" s="16">
        <v>4</v>
      </c>
      <c r="F450" s="16">
        <v>1</v>
      </c>
      <c r="G450" s="24">
        <f t="shared" ref="G450:G476" si="22">DATE(D450,E450,F450)</f>
        <v>20180</v>
      </c>
      <c r="H450" s="24">
        <f t="shared" ca="1" si="20"/>
        <v>45470</v>
      </c>
    </row>
    <row r="451" spans="1:8" x14ac:dyDescent="0.6">
      <c r="A451" s="25">
        <v>5500</v>
      </c>
      <c r="B451" s="25"/>
      <c r="C451" s="21">
        <f t="shared" ca="1" si="21"/>
        <v>57.485296200141612</v>
      </c>
      <c r="D451" s="17">
        <v>1967</v>
      </c>
      <c r="E451" s="17">
        <v>1</v>
      </c>
      <c r="F451" s="17">
        <v>1</v>
      </c>
      <c r="G451" s="26">
        <f t="shared" si="22"/>
        <v>24473</v>
      </c>
      <c r="H451" s="26">
        <f t="shared" ref="H451:H476" ca="1" si="23">TODAY()</f>
        <v>45470</v>
      </c>
    </row>
    <row r="452" spans="1:8" x14ac:dyDescent="0.6">
      <c r="A452" s="23">
        <v>5400</v>
      </c>
      <c r="B452" s="23"/>
      <c r="C452" s="20">
        <f t="shared" ca="1" si="21"/>
        <v>78.485288511523137</v>
      </c>
      <c r="D452" s="16">
        <v>1946</v>
      </c>
      <c r="E452" s="16">
        <v>1</v>
      </c>
      <c r="F452" s="16">
        <v>1</v>
      </c>
      <c r="G452" s="24">
        <f t="shared" si="22"/>
        <v>16803</v>
      </c>
      <c r="H452" s="24">
        <f t="shared" ca="1" si="23"/>
        <v>45470</v>
      </c>
    </row>
    <row r="453" spans="1:8" x14ac:dyDescent="0.6">
      <c r="A453" s="25">
        <v>5400</v>
      </c>
      <c r="B453" s="25"/>
      <c r="C453" s="21">
        <f t="shared" ca="1" si="21"/>
        <v>83.189596167008901</v>
      </c>
      <c r="D453" s="17">
        <v>1941</v>
      </c>
      <c r="E453" s="17">
        <v>4</v>
      </c>
      <c r="F453" s="17">
        <v>19</v>
      </c>
      <c r="G453" s="26">
        <f t="shared" si="22"/>
        <v>15085</v>
      </c>
      <c r="H453" s="26">
        <f t="shared" ca="1" si="23"/>
        <v>45470</v>
      </c>
    </row>
    <row r="454" spans="1:8" x14ac:dyDescent="0.6">
      <c r="A454" s="23">
        <v>5400</v>
      </c>
      <c r="B454" s="23"/>
      <c r="C454" s="20">
        <f t="shared" ca="1" si="21"/>
        <v>44.471618908559961</v>
      </c>
      <c r="D454" s="16">
        <v>1980</v>
      </c>
      <c r="E454" s="16">
        <v>1</v>
      </c>
      <c r="F454" s="16">
        <v>6</v>
      </c>
      <c r="G454" s="24">
        <f t="shared" si="22"/>
        <v>29226</v>
      </c>
      <c r="H454" s="24">
        <f t="shared" ca="1" si="23"/>
        <v>45470</v>
      </c>
    </row>
    <row r="455" spans="1:8" x14ac:dyDescent="0.6">
      <c r="A455" s="25">
        <v>5400</v>
      </c>
      <c r="B455" s="25"/>
      <c r="C455" s="21">
        <f t="shared" ca="1" si="21"/>
        <v>69.362093241551932</v>
      </c>
      <c r="D455" s="17">
        <v>1955</v>
      </c>
      <c r="E455" s="17">
        <v>2</v>
      </c>
      <c r="F455" s="17">
        <v>15</v>
      </c>
      <c r="G455" s="26">
        <f t="shared" si="22"/>
        <v>20135</v>
      </c>
      <c r="H455" s="26">
        <f t="shared" ca="1" si="23"/>
        <v>45470</v>
      </c>
    </row>
    <row r="456" spans="1:8" x14ac:dyDescent="0.6">
      <c r="A456" s="23">
        <v>5400</v>
      </c>
      <c r="B456" s="23"/>
      <c r="C456" s="20">
        <f t="shared" ca="1" si="21"/>
        <v>59.485284052019168</v>
      </c>
      <c r="D456" s="16">
        <v>1965</v>
      </c>
      <c r="E456" s="16">
        <v>1</v>
      </c>
      <c r="F456" s="16">
        <v>1</v>
      </c>
      <c r="G456" s="24">
        <f t="shared" si="22"/>
        <v>23743</v>
      </c>
      <c r="H456" s="24">
        <f t="shared" ca="1" si="23"/>
        <v>45470</v>
      </c>
    </row>
    <row r="457" spans="1:8" x14ac:dyDescent="0.6">
      <c r="A457" s="25">
        <v>5400</v>
      </c>
      <c r="B457" s="25"/>
      <c r="C457" s="21">
        <f t="shared" ca="1" si="21"/>
        <v>78.38946456420031</v>
      </c>
      <c r="D457" s="17">
        <v>1946</v>
      </c>
      <c r="E457" s="17">
        <v>2</v>
      </c>
      <c r="F457" s="17">
        <v>5</v>
      </c>
      <c r="G457" s="26">
        <f t="shared" si="22"/>
        <v>16838</v>
      </c>
      <c r="H457" s="26">
        <f t="shared" ca="1" si="23"/>
        <v>45470</v>
      </c>
    </row>
    <row r="458" spans="1:8" x14ac:dyDescent="0.6">
      <c r="A458" s="23">
        <v>5400</v>
      </c>
      <c r="B458" s="23"/>
      <c r="C458" s="20">
        <f t="shared" ca="1" si="21"/>
        <v>75.132101300479121</v>
      </c>
      <c r="D458" s="16">
        <v>1949</v>
      </c>
      <c r="E458" s="16">
        <v>5</v>
      </c>
      <c r="F458" s="16">
        <v>10</v>
      </c>
      <c r="G458" s="24">
        <f t="shared" si="22"/>
        <v>18028</v>
      </c>
      <c r="H458" s="24">
        <f t="shared" ca="1" si="23"/>
        <v>45470</v>
      </c>
    </row>
    <row r="459" spans="1:8" x14ac:dyDescent="0.6">
      <c r="A459" s="25">
        <v>5400</v>
      </c>
      <c r="B459" s="25"/>
      <c r="C459" s="21">
        <f t="shared" ca="1" si="21"/>
        <v>71.726935193519353</v>
      </c>
      <c r="D459" s="17">
        <v>1952</v>
      </c>
      <c r="E459" s="17">
        <v>10</v>
      </c>
      <c r="F459" s="17">
        <v>4</v>
      </c>
      <c r="G459" s="26">
        <f t="shared" si="22"/>
        <v>19271</v>
      </c>
      <c r="H459" s="26">
        <f t="shared" ca="1" si="23"/>
        <v>45470</v>
      </c>
    </row>
    <row r="460" spans="1:8" x14ac:dyDescent="0.6">
      <c r="A460" s="23">
        <v>5400</v>
      </c>
      <c r="B460" s="23"/>
      <c r="C460" s="20">
        <f t="shared" ca="1" si="21"/>
        <v>59.244353182751539</v>
      </c>
      <c r="D460" s="16">
        <v>1965</v>
      </c>
      <c r="E460" s="16">
        <v>3</v>
      </c>
      <c r="F460" s="16">
        <v>30</v>
      </c>
      <c r="G460" s="24">
        <f t="shared" si="22"/>
        <v>23831</v>
      </c>
      <c r="H460" s="24">
        <f t="shared" ca="1" si="23"/>
        <v>45470</v>
      </c>
    </row>
    <row r="461" spans="1:8" x14ac:dyDescent="0.6">
      <c r="A461" s="25">
        <v>5400</v>
      </c>
      <c r="B461" s="25"/>
      <c r="C461" s="21">
        <f t="shared" ca="1" si="21"/>
        <v>60.95690188112691</v>
      </c>
      <c r="D461" s="17">
        <v>1963</v>
      </c>
      <c r="E461" s="17">
        <v>7</v>
      </c>
      <c r="F461" s="17">
        <v>13</v>
      </c>
      <c r="G461" s="26">
        <f t="shared" si="22"/>
        <v>23205</v>
      </c>
      <c r="H461" s="26">
        <f t="shared" ca="1" si="23"/>
        <v>45470</v>
      </c>
    </row>
    <row r="462" spans="1:8" x14ac:dyDescent="0.6">
      <c r="A462" s="23">
        <v>5400</v>
      </c>
      <c r="B462" s="23"/>
      <c r="C462" s="20">
        <f t="shared" ca="1" si="21"/>
        <v>72.718709534203995</v>
      </c>
      <c r="D462" s="16">
        <v>1951</v>
      </c>
      <c r="E462" s="16">
        <v>10</v>
      </c>
      <c r="F462" s="16">
        <v>8</v>
      </c>
      <c r="G462" s="24">
        <f t="shared" si="22"/>
        <v>18909</v>
      </c>
      <c r="H462" s="24">
        <f t="shared" ca="1" si="23"/>
        <v>45470</v>
      </c>
    </row>
    <row r="463" spans="1:8" x14ac:dyDescent="0.6">
      <c r="A463" s="25">
        <v>5300</v>
      </c>
      <c r="B463" s="25"/>
      <c r="C463" s="21">
        <f t="shared" ca="1" si="21"/>
        <v>50.767967145790557</v>
      </c>
      <c r="D463" s="17">
        <v>1973</v>
      </c>
      <c r="E463" s="17">
        <v>9</v>
      </c>
      <c r="F463" s="17">
        <v>20</v>
      </c>
      <c r="G463" s="26">
        <f t="shared" si="22"/>
        <v>26927</v>
      </c>
      <c r="H463" s="26">
        <f t="shared" ca="1" si="23"/>
        <v>45470</v>
      </c>
    </row>
    <row r="464" spans="1:8" x14ac:dyDescent="0.6">
      <c r="A464" s="23">
        <v>5300</v>
      </c>
      <c r="B464" s="23"/>
      <c r="C464" s="20">
        <f t="shared" ca="1" si="21"/>
        <v>65.468867963662007</v>
      </c>
      <c r="D464" s="16">
        <v>1959</v>
      </c>
      <c r="E464" s="16">
        <v>1</v>
      </c>
      <c r="F464" s="16">
        <v>7</v>
      </c>
      <c r="G464" s="24">
        <f t="shared" si="22"/>
        <v>21557</v>
      </c>
      <c r="H464" s="24">
        <f t="shared" ca="1" si="23"/>
        <v>45470</v>
      </c>
    </row>
    <row r="465" spans="1:8" x14ac:dyDescent="0.6">
      <c r="A465" s="25">
        <v>5300</v>
      </c>
      <c r="B465" s="25"/>
      <c r="C465" s="21">
        <f t="shared" ca="1" si="21"/>
        <v>61.751553604797706</v>
      </c>
      <c r="D465" s="17">
        <v>1962</v>
      </c>
      <c r="E465" s="17">
        <v>9</v>
      </c>
      <c r="F465" s="17">
        <v>26</v>
      </c>
      <c r="G465" s="26">
        <f t="shared" si="22"/>
        <v>22915</v>
      </c>
      <c r="H465" s="26">
        <f t="shared" ca="1" si="23"/>
        <v>45470</v>
      </c>
    </row>
    <row r="466" spans="1:8" x14ac:dyDescent="0.6">
      <c r="A466" s="23">
        <v>5300</v>
      </c>
      <c r="B466" s="23"/>
      <c r="C466" s="20">
        <f t="shared" ca="1" si="21"/>
        <v>61.140333833789633</v>
      </c>
      <c r="D466" s="16">
        <v>1963</v>
      </c>
      <c r="E466" s="16">
        <v>5</v>
      </c>
      <c r="F466" s="16">
        <v>7</v>
      </c>
      <c r="G466" s="24">
        <f t="shared" si="22"/>
        <v>23138</v>
      </c>
      <c r="H466" s="24">
        <f t="shared" ca="1" si="23"/>
        <v>45470</v>
      </c>
    </row>
    <row r="467" spans="1:8" x14ac:dyDescent="0.6">
      <c r="A467" s="25">
        <v>5300</v>
      </c>
      <c r="B467" s="25"/>
      <c r="C467" s="21">
        <f t="shared" ca="1" si="21"/>
        <v>66.98151950718686</v>
      </c>
      <c r="D467" s="17">
        <v>1957</v>
      </c>
      <c r="E467" s="17">
        <v>7</v>
      </c>
      <c r="F467" s="17">
        <v>4</v>
      </c>
      <c r="G467" s="26">
        <f t="shared" si="22"/>
        <v>21005</v>
      </c>
      <c r="H467" s="26">
        <f t="shared" ca="1" si="23"/>
        <v>45470</v>
      </c>
    </row>
    <row r="468" spans="1:8" x14ac:dyDescent="0.6">
      <c r="A468" s="23">
        <v>5300</v>
      </c>
      <c r="B468" s="23"/>
      <c r="C468" s="20">
        <f t="shared" ca="1" si="21"/>
        <v>80.121172176029205</v>
      </c>
      <c r="D468" s="16">
        <v>1944</v>
      </c>
      <c r="E468" s="16">
        <v>5</v>
      </c>
      <c r="F468" s="16">
        <v>13</v>
      </c>
      <c r="G468" s="24">
        <f t="shared" si="22"/>
        <v>16205</v>
      </c>
      <c r="H468" s="24">
        <f t="shared" ca="1" si="23"/>
        <v>45470</v>
      </c>
    </row>
    <row r="469" spans="1:8" x14ac:dyDescent="0.6">
      <c r="A469" s="25">
        <v>5300</v>
      </c>
      <c r="B469" s="25"/>
      <c r="C469" s="21">
        <f t="shared" ca="1" si="21"/>
        <v>74.058187924362997</v>
      </c>
      <c r="D469" s="17">
        <v>1950</v>
      </c>
      <c r="E469" s="17">
        <v>6</v>
      </c>
      <c r="F469" s="17">
        <v>6</v>
      </c>
      <c r="G469" s="26">
        <f t="shared" si="22"/>
        <v>18420</v>
      </c>
      <c r="H469" s="26">
        <f t="shared" ca="1" si="23"/>
        <v>45470</v>
      </c>
    </row>
    <row r="470" spans="1:8" x14ac:dyDescent="0.6">
      <c r="A470" s="23">
        <v>5300</v>
      </c>
      <c r="B470" s="23"/>
      <c r="C470" s="20">
        <f t="shared" ca="1" si="21"/>
        <v>81.482554839571307</v>
      </c>
      <c r="D470" s="16">
        <v>1943</v>
      </c>
      <c r="E470" s="16">
        <v>1</v>
      </c>
      <c r="F470" s="16">
        <v>2</v>
      </c>
      <c r="G470" s="24">
        <f t="shared" si="22"/>
        <v>15708</v>
      </c>
      <c r="H470" s="24">
        <f t="shared" ca="1" si="23"/>
        <v>45470</v>
      </c>
    </row>
    <row r="471" spans="1:8" x14ac:dyDescent="0.6">
      <c r="A471" s="25">
        <v>5300</v>
      </c>
      <c r="B471" s="25"/>
      <c r="C471" s="21">
        <f t="shared" ca="1" si="21"/>
        <v>87.50516795865633</v>
      </c>
      <c r="D471" s="17">
        <v>1936</v>
      </c>
      <c r="E471" s="17">
        <v>12</v>
      </c>
      <c r="F471" s="17">
        <v>24</v>
      </c>
      <c r="G471" s="26">
        <f t="shared" si="22"/>
        <v>13508</v>
      </c>
      <c r="H471" s="26">
        <f t="shared" ca="1" si="23"/>
        <v>45470</v>
      </c>
    </row>
    <row r="472" spans="1:8" x14ac:dyDescent="0.6">
      <c r="A472" s="23">
        <v>5300</v>
      </c>
      <c r="B472" s="23"/>
      <c r="C472" s="20">
        <f t="shared" ca="1" si="21"/>
        <v>79.82275400527277</v>
      </c>
      <c r="D472" s="16">
        <v>1944</v>
      </c>
      <c r="E472" s="16">
        <v>8</v>
      </c>
      <c r="F472" s="16">
        <v>30</v>
      </c>
      <c r="G472" s="24">
        <f t="shared" si="22"/>
        <v>16314</v>
      </c>
      <c r="H472" s="24">
        <f t="shared" ca="1" si="23"/>
        <v>45470</v>
      </c>
    </row>
    <row r="473" spans="1:8" x14ac:dyDescent="0.6">
      <c r="A473" s="25">
        <v>5300</v>
      </c>
      <c r="B473" s="25"/>
      <c r="C473" s="21">
        <f t="shared" ca="1" si="21"/>
        <v>64.096537781147333</v>
      </c>
      <c r="D473" s="17">
        <v>1960</v>
      </c>
      <c r="E473" s="17">
        <v>5</v>
      </c>
      <c r="F473" s="17">
        <v>22</v>
      </c>
      <c r="G473" s="26">
        <f t="shared" si="22"/>
        <v>22058</v>
      </c>
      <c r="H473" s="26">
        <f t="shared" ca="1" si="23"/>
        <v>45470</v>
      </c>
    </row>
    <row r="474" spans="1:8" x14ac:dyDescent="0.6">
      <c r="A474" s="23">
        <v>5300</v>
      </c>
      <c r="B474" s="23"/>
      <c r="C474" s="20">
        <f t="shared" ca="1" si="21"/>
        <v>83.10746064339493</v>
      </c>
      <c r="D474" s="16">
        <v>1941</v>
      </c>
      <c r="E474" s="16">
        <v>5</v>
      </c>
      <c r="F474" s="16">
        <v>19</v>
      </c>
      <c r="G474" s="24">
        <f t="shared" si="22"/>
        <v>15115</v>
      </c>
      <c r="H474" s="24">
        <f t="shared" ca="1" si="23"/>
        <v>45470</v>
      </c>
    </row>
    <row r="475" spans="1:8" x14ac:dyDescent="0.6">
      <c r="A475" s="25">
        <v>5300</v>
      </c>
      <c r="B475" s="25"/>
      <c r="C475" s="21">
        <f t="shared" ca="1" si="21"/>
        <v>79.069130732375086</v>
      </c>
      <c r="D475" s="17">
        <v>1945</v>
      </c>
      <c r="E475" s="17">
        <v>6</v>
      </c>
      <c r="F475" s="17">
        <v>2</v>
      </c>
      <c r="G475" s="26">
        <f t="shared" si="22"/>
        <v>16590</v>
      </c>
      <c r="H475" s="26">
        <f t="shared" ca="1" si="23"/>
        <v>45470</v>
      </c>
    </row>
    <row r="476" spans="1:8" x14ac:dyDescent="0.6">
      <c r="A476" s="27">
        <v>5300</v>
      </c>
      <c r="B476" s="27"/>
      <c r="C476" s="22">
        <f t="shared" ca="1" si="21"/>
        <v>68.614674593241546</v>
      </c>
      <c r="D476" s="18">
        <v>1955</v>
      </c>
      <c r="E476" s="18">
        <v>11</v>
      </c>
      <c r="F476" s="18">
        <v>15</v>
      </c>
      <c r="G476" s="28">
        <f t="shared" si="22"/>
        <v>20408</v>
      </c>
      <c r="H476" s="28">
        <f t="shared" ca="1" si="23"/>
        <v>45470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B609E-1F0F-4F3F-921E-33F37095012F}">
  <dimension ref="A3:B51"/>
  <sheetViews>
    <sheetView topLeftCell="A45" workbookViewId="0">
      <selection activeCell="C57" sqref="C57"/>
    </sheetView>
  </sheetViews>
  <sheetFormatPr defaultRowHeight="15.6" x14ac:dyDescent="0.6"/>
  <cols>
    <col min="1" max="1" width="12.1484375" bestFit="1" customWidth="1"/>
    <col min="2" max="2" width="14.84765625" bestFit="1" customWidth="1"/>
    <col min="3" max="7" width="5.25" bestFit="1" customWidth="1"/>
    <col min="8" max="8" width="6.25" bestFit="1" customWidth="1"/>
    <col min="9" max="46" width="5.1484375" bestFit="1" customWidth="1"/>
    <col min="47" max="165" width="6.1484375" bestFit="1" customWidth="1"/>
    <col min="166" max="171" width="7.1484375" bestFit="1" customWidth="1"/>
  </cols>
  <sheetData>
    <row r="3" spans="1:2" x14ac:dyDescent="0.6">
      <c r="A3" s="6" t="s">
        <v>1812</v>
      </c>
      <c r="B3" t="s">
        <v>1813</v>
      </c>
    </row>
    <row r="4" spans="1:2" x14ac:dyDescent="0.6">
      <c r="A4" s="7" t="s">
        <v>1829</v>
      </c>
      <c r="B4">
        <v>211000</v>
      </c>
    </row>
    <row r="5" spans="1:2" x14ac:dyDescent="0.6">
      <c r="A5" s="7" t="s">
        <v>1832</v>
      </c>
      <c r="B5">
        <v>180000</v>
      </c>
    </row>
    <row r="6" spans="1:2" x14ac:dyDescent="0.6">
      <c r="A6" s="7" t="s">
        <v>1833</v>
      </c>
      <c r="B6">
        <v>114000</v>
      </c>
    </row>
    <row r="7" spans="1:2" x14ac:dyDescent="0.6">
      <c r="A7" s="7" t="s">
        <v>1834</v>
      </c>
      <c r="B7">
        <v>107000</v>
      </c>
    </row>
    <row r="8" spans="1:2" x14ac:dyDescent="0.6">
      <c r="A8" s="7" t="s">
        <v>1838</v>
      </c>
      <c r="B8">
        <v>106000</v>
      </c>
    </row>
    <row r="9" spans="1:2" x14ac:dyDescent="0.6">
      <c r="A9" s="7" t="s">
        <v>1830</v>
      </c>
      <c r="B9">
        <v>104000</v>
      </c>
    </row>
    <row r="10" spans="1:2" x14ac:dyDescent="0.6">
      <c r="A10" s="7" t="s">
        <v>1835</v>
      </c>
      <c r="B10">
        <v>94500</v>
      </c>
    </row>
    <row r="11" spans="1:2" x14ac:dyDescent="0.6">
      <c r="A11" s="7" t="s">
        <v>1831</v>
      </c>
      <c r="B11">
        <v>93000</v>
      </c>
    </row>
    <row r="12" spans="1:2" x14ac:dyDescent="0.6">
      <c r="A12" s="7" t="s">
        <v>1836</v>
      </c>
      <c r="B12">
        <v>83400</v>
      </c>
    </row>
    <row r="13" spans="1:2" x14ac:dyDescent="0.6">
      <c r="A13" s="7" t="s">
        <v>1837</v>
      </c>
      <c r="B13">
        <v>80700</v>
      </c>
    </row>
    <row r="21" spans="1:2" x14ac:dyDescent="0.6">
      <c r="A21" s="6" t="s">
        <v>1812</v>
      </c>
      <c r="B21" t="s">
        <v>1814</v>
      </c>
    </row>
    <row r="22" spans="1:2" x14ac:dyDescent="0.6">
      <c r="A22" s="15" t="s">
        <v>1815</v>
      </c>
      <c r="B22">
        <v>6</v>
      </c>
    </row>
    <row r="23" spans="1:2" x14ac:dyDescent="0.6">
      <c r="A23" s="15" t="s">
        <v>1816</v>
      </c>
      <c r="B23">
        <v>29</v>
      </c>
    </row>
    <row r="24" spans="1:2" x14ac:dyDescent="0.6">
      <c r="A24" s="15" t="s">
        <v>1817</v>
      </c>
      <c r="B24">
        <v>93</v>
      </c>
    </row>
    <row r="25" spans="1:2" x14ac:dyDescent="0.6">
      <c r="A25" s="15" t="s">
        <v>1818</v>
      </c>
      <c r="B25">
        <v>125</v>
      </c>
    </row>
    <row r="26" spans="1:2" x14ac:dyDescent="0.6">
      <c r="A26" s="15" t="s">
        <v>1819</v>
      </c>
      <c r="B26">
        <v>115</v>
      </c>
    </row>
    <row r="27" spans="1:2" x14ac:dyDescent="0.6">
      <c r="A27" s="15" t="s">
        <v>1820</v>
      </c>
      <c r="B27">
        <v>82</v>
      </c>
    </row>
    <row r="28" spans="1:2" x14ac:dyDescent="0.6">
      <c r="A28" s="15" t="s">
        <v>1821</v>
      </c>
      <c r="B28">
        <v>25</v>
      </c>
    </row>
    <row r="33" spans="1:2" x14ac:dyDescent="0.6">
      <c r="A33" s="6" t="s">
        <v>1812</v>
      </c>
      <c r="B33" t="s">
        <v>1839</v>
      </c>
    </row>
    <row r="34" spans="1:2" x14ac:dyDescent="0.6">
      <c r="A34" s="7" t="s">
        <v>590</v>
      </c>
      <c r="B34">
        <v>13300</v>
      </c>
    </row>
    <row r="35" spans="1:2" x14ac:dyDescent="0.6">
      <c r="A35" s="7" t="s">
        <v>580</v>
      </c>
      <c r="B35">
        <v>13700</v>
      </c>
    </row>
    <row r="36" spans="1:2" x14ac:dyDescent="0.6">
      <c r="A36" s="7" t="s">
        <v>462</v>
      </c>
      <c r="B36">
        <v>17400</v>
      </c>
    </row>
    <row r="37" spans="1:2" x14ac:dyDescent="0.6">
      <c r="A37" s="7" t="s">
        <v>381</v>
      </c>
      <c r="B37">
        <v>21200</v>
      </c>
    </row>
    <row r="38" spans="1:2" x14ac:dyDescent="0.6">
      <c r="A38" s="7" t="s">
        <v>351</v>
      </c>
      <c r="B38">
        <v>22600</v>
      </c>
    </row>
    <row r="39" spans="1:2" x14ac:dyDescent="0.6">
      <c r="A39" s="7" t="s">
        <v>292</v>
      </c>
      <c r="B39">
        <v>25500</v>
      </c>
    </row>
    <row r="40" spans="1:2" x14ac:dyDescent="0.6">
      <c r="A40" s="7" t="s">
        <v>272</v>
      </c>
      <c r="B40">
        <v>27000</v>
      </c>
    </row>
    <row r="41" spans="1:2" x14ac:dyDescent="0.6">
      <c r="A41" s="7" t="s">
        <v>250</v>
      </c>
      <c r="B41">
        <v>29700</v>
      </c>
    </row>
    <row r="42" spans="1:2" x14ac:dyDescent="0.6">
      <c r="A42" s="7" t="s">
        <v>196</v>
      </c>
      <c r="B42">
        <v>35000</v>
      </c>
    </row>
    <row r="43" spans="1:2" x14ac:dyDescent="0.6">
      <c r="A43" s="7" t="s">
        <v>168</v>
      </c>
      <c r="B43">
        <v>39100</v>
      </c>
    </row>
    <row r="44" spans="1:2" x14ac:dyDescent="0.6">
      <c r="A44" s="7" t="s">
        <v>103</v>
      </c>
      <c r="B44">
        <v>68000</v>
      </c>
    </row>
    <row r="45" spans="1:2" x14ac:dyDescent="0.6">
      <c r="A45" s="7" t="s">
        <v>72</v>
      </c>
      <c r="B45">
        <v>83400</v>
      </c>
    </row>
    <row r="46" spans="1:2" x14ac:dyDescent="0.6">
      <c r="A46" s="7" t="s">
        <v>65</v>
      </c>
      <c r="B46">
        <v>93000</v>
      </c>
    </row>
    <row r="47" spans="1:2" x14ac:dyDescent="0.6">
      <c r="A47" s="7" t="s">
        <v>59</v>
      </c>
      <c r="B47">
        <v>94500</v>
      </c>
    </row>
    <row r="48" spans="1:2" x14ac:dyDescent="0.6">
      <c r="A48" s="7" t="s">
        <v>49</v>
      </c>
      <c r="B48">
        <v>106000</v>
      </c>
    </row>
    <row r="49" spans="1:2" x14ac:dyDescent="0.6">
      <c r="A49" s="7" t="s">
        <v>38</v>
      </c>
      <c r="B49">
        <v>114000</v>
      </c>
    </row>
    <row r="50" spans="1:2" x14ac:dyDescent="0.6">
      <c r="A50" s="7" t="s">
        <v>30</v>
      </c>
      <c r="B50">
        <v>180000</v>
      </c>
    </row>
    <row r="51" spans="1:2" x14ac:dyDescent="0.6">
      <c r="A51" s="7" t="s">
        <v>21</v>
      </c>
      <c r="B51">
        <v>211000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FF01B-AFA9-419F-8961-45EC2025909E}">
  <dimension ref="A1"/>
  <sheetViews>
    <sheetView topLeftCell="A18" workbookViewId="0">
      <selection activeCell="K40" sqref="K40"/>
    </sheetView>
  </sheetViews>
  <sheetFormatPr defaultRowHeight="15.6" x14ac:dyDescent="0.6"/>
  <cols>
    <col min="19" max="19" width="8.4492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EF3CA-9897-4E80-9D14-B92C23C6CE56}">
  <dimension ref="A2:A12"/>
  <sheetViews>
    <sheetView tabSelected="1" workbookViewId="0">
      <selection activeCell="E15" sqref="E15"/>
    </sheetView>
  </sheetViews>
  <sheetFormatPr defaultRowHeight="15.6" x14ac:dyDescent="0.6"/>
  <sheetData>
    <row r="2" spans="1:1" x14ac:dyDescent="0.6">
      <c r="A2" t="s">
        <v>1822</v>
      </c>
    </row>
    <row r="3" spans="1:1" x14ac:dyDescent="0.6">
      <c r="A3" t="s">
        <v>1823</v>
      </c>
    </row>
    <row r="4" spans="1:1" x14ac:dyDescent="0.6">
      <c r="A4" t="s">
        <v>1827</v>
      </c>
    </row>
    <row r="5" spans="1:1" x14ac:dyDescent="0.6">
      <c r="A5" t="s">
        <v>1828</v>
      </c>
    </row>
    <row r="6" spans="1:1" x14ac:dyDescent="0.6">
      <c r="A6" t="s">
        <v>1866</v>
      </c>
    </row>
    <row r="7" spans="1:1" x14ac:dyDescent="0.6">
      <c r="A7" t="s">
        <v>1867</v>
      </c>
    </row>
    <row r="8" spans="1:1" x14ac:dyDescent="0.6">
      <c r="A8" t="s">
        <v>1868</v>
      </c>
    </row>
    <row r="9" spans="1:1" x14ac:dyDescent="0.6">
      <c r="A9" t="s">
        <v>1869</v>
      </c>
    </row>
    <row r="10" spans="1:1" x14ac:dyDescent="0.6">
      <c r="A10" t="s">
        <v>1841</v>
      </c>
    </row>
    <row r="11" spans="1:1" x14ac:dyDescent="0.6">
      <c r="A11" t="s">
        <v>1842</v>
      </c>
    </row>
    <row r="12" spans="1:1" x14ac:dyDescent="0.6">
      <c r="A12" t="s">
        <v>1840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Backup</vt:lpstr>
      <vt:lpstr>Data</vt:lpstr>
      <vt:lpstr>Multiple regression</vt:lpstr>
      <vt:lpstr>Descriptive statistics</vt:lpstr>
      <vt:lpstr>Linear regression</vt:lpstr>
      <vt:lpstr>Pivot Table </vt:lpstr>
      <vt:lpstr>Visualizations</vt:lpstr>
      <vt:lpstr>Steps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sana abdallah</cp:lastModifiedBy>
  <dcterms:created xsi:type="dcterms:W3CDTF">2024-04-01T06:54:26Z</dcterms:created>
  <dcterms:modified xsi:type="dcterms:W3CDTF">2024-06-27T15:30:45Z</dcterms:modified>
</cp:coreProperties>
</file>