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NKK820373\Downloads\"/>
    </mc:Choice>
  </mc:AlternateContent>
  <bookViews>
    <workbookView xWindow="0" yWindow="0" windowWidth="28800" windowHeight="12300" tabRatio="924" activeTab="5"/>
  </bookViews>
  <sheets>
    <sheet name="ROWA_EV" sheetId="16" r:id="rId1"/>
    <sheet name="Input Documents tracker" sheetId="15" r:id="rId2"/>
    <sheet name="Project tracker" sheetId="13" r:id="rId3"/>
    <sheet name="Sheet2" sheetId="23" r:id="rId4"/>
    <sheet name="Sheet3" sheetId="24" r:id="rId5"/>
    <sheet name="ROWA_EV_Validation_Plan" sheetId="21" r:id="rId6"/>
    <sheet name="User Notes" sheetId="11" r:id="rId7"/>
    <sheet name="DVP_List" sheetId="10" r:id="rId8"/>
  </sheets>
  <definedNames>
    <definedName name="_xlnm._FilterDatabase" localSheetId="5" hidden="1">ROWA_EV_Validation_Plan!$A$2:$JI$409</definedName>
    <definedName name="_name" localSheetId="5">#REF!</definedName>
    <definedName name="_name">#REF!</definedName>
  </definedNames>
  <calcPr calcId="162913"/>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53" i="21" l="1"/>
  <c r="J351" i="21"/>
  <c r="J263" i="21" l="1"/>
  <c r="J259" i="21"/>
  <c r="J345" i="21" l="1"/>
  <c r="J349" i="21" l="1"/>
  <c r="J347" i="21" l="1"/>
  <c r="J343" i="21" l="1"/>
  <c r="J341" i="21"/>
  <c r="J339" i="21"/>
  <c r="J337" i="21"/>
  <c r="J201" i="21" l="1"/>
  <c r="J199" i="21"/>
  <c r="J197" i="21"/>
  <c r="X393" i="21" l="1"/>
  <c r="Y393" i="21"/>
  <c r="X394" i="21"/>
  <c r="Y394" i="21"/>
  <c r="X395" i="21"/>
  <c r="Y395" i="21"/>
  <c r="X396" i="21"/>
  <c r="Y396" i="21"/>
  <c r="X397" i="21"/>
  <c r="Y397" i="21"/>
  <c r="X398" i="21"/>
  <c r="Y398" i="21"/>
  <c r="X399" i="21"/>
  <c r="Y399" i="21"/>
  <c r="X400" i="21"/>
  <c r="Y400" i="21"/>
  <c r="X401" i="21"/>
  <c r="Y401" i="21"/>
  <c r="X402" i="21"/>
  <c r="Y402" i="21"/>
  <c r="X403" i="21"/>
  <c r="Y403" i="21"/>
  <c r="X404" i="21"/>
  <c r="Y404" i="21"/>
  <c r="X407" i="21"/>
  <c r="Y407" i="21"/>
  <c r="X408" i="21"/>
  <c r="Y408" i="21"/>
  <c r="X409" i="21"/>
  <c r="Y409" i="21"/>
  <c r="Y4" i="21" l="1"/>
  <c r="X4" i="21"/>
  <c r="X6" i="21" l="1"/>
  <c r="Y12" i="21" l="1"/>
  <c r="X12" i="21"/>
  <c r="Y10" i="21"/>
  <c r="X10" i="21"/>
  <c r="Y6" i="21"/>
  <c r="Y8" i="21"/>
  <c r="X8" i="21"/>
  <c r="U1" i="21" l="1"/>
  <c r="Y1" i="21"/>
  <c r="X1" i="21"/>
</calcChain>
</file>

<file path=xl/sharedStrings.xml><?xml version="1.0" encoding="utf-8"?>
<sst xmlns="http://schemas.openxmlformats.org/spreadsheetml/2006/main" count="2098" uniqueCount="459">
  <si>
    <t>Sr No</t>
  </si>
  <si>
    <t>ECU / Function</t>
  </si>
  <si>
    <t>SPOC form COC</t>
  </si>
  <si>
    <t>COC Lead</t>
  </si>
  <si>
    <t xml:space="preserve">SPOC Contact number </t>
  </si>
  <si>
    <t>BCM</t>
  </si>
  <si>
    <t>Himanshu Saxena</t>
  </si>
  <si>
    <t>PEPS</t>
  </si>
  <si>
    <t>TCM</t>
  </si>
  <si>
    <t>YOGENDRA GOYAL</t>
  </si>
  <si>
    <t>IPC</t>
  </si>
  <si>
    <t>HANMANT PATIL</t>
  </si>
  <si>
    <t>Sanjay Jaisingh</t>
  </si>
  <si>
    <t>FATC</t>
  </si>
  <si>
    <t>HU</t>
  </si>
  <si>
    <t>Abhijit Salunkhe</t>
  </si>
  <si>
    <t>AB12</t>
  </si>
  <si>
    <t>MOHD SAQIB</t>
  </si>
  <si>
    <t>PDC</t>
  </si>
  <si>
    <t>Sandip  Kale</t>
  </si>
  <si>
    <t>SVS</t>
  </si>
  <si>
    <t>Sanjay Patel</t>
  </si>
  <si>
    <t>EPAS</t>
  </si>
  <si>
    <t>Rajath Agumbe</t>
  </si>
  <si>
    <t>WPC</t>
  </si>
  <si>
    <t>Chetan Hinganikar</t>
  </si>
  <si>
    <t>EMS - Petrol</t>
  </si>
  <si>
    <t>Yeshwant Jadhav</t>
  </si>
  <si>
    <t>Yogesh Jadhav</t>
  </si>
  <si>
    <t>ESP</t>
  </si>
  <si>
    <t>TBC</t>
  </si>
  <si>
    <t>Document name</t>
  </si>
  <si>
    <t>COC</t>
  </si>
  <si>
    <t>SPOC</t>
  </si>
  <si>
    <t xml:space="preserve">Data loaction </t>
  </si>
  <si>
    <t>Document Version</t>
  </si>
  <si>
    <t>Status</t>
  </si>
  <si>
    <t>Remark</t>
  </si>
  <si>
    <t>Feature list</t>
  </si>
  <si>
    <t xml:space="preserve">EE Integration </t>
  </si>
  <si>
    <t>PMXU</t>
  </si>
  <si>
    <t>Arch COC</t>
  </si>
  <si>
    <t>Tushar Sayyar</t>
  </si>
  <si>
    <t>Wiring Harness Matrix</t>
  </si>
  <si>
    <t>EE Integration / WH</t>
  </si>
  <si>
    <t xml:space="preserve">7796623958/ </t>
  </si>
  <si>
    <t>Circuit Schematic</t>
  </si>
  <si>
    <t>Wiring harness drawings</t>
  </si>
  <si>
    <t>FIP</t>
  </si>
  <si>
    <t xml:space="preserve">Logical Schematic </t>
  </si>
  <si>
    <t>Vehicle CAN DBC</t>
  </si>
  <si>
    <t>IVN COC</t>
  </si>
  <si>
    <t>Dynamic HIL requirement</t>
  </si>
  <si>
    <t>Labcar &amp; HIL</t>
  </si>
  <si>
    <t>Beta Vehicle build plan</t>
  </si>
  <si>
    <t>Software Maturation Timeplan</t>
  </si>
  <si>
    <t>Q Current Document</t>
  </si>
  <si>
    <t xml:space="preserve">File / Data loaction </t>
  </si>
  <si>
    <t>Validation scope confirmation from COC status</t>
  </si>
  <si>
    <t>DVP SVN Path</t>
  </si>
  <si>
    <t>Information updation in Validation Scope Document</t>
  </si>
  <si>
    <t>Rahul Wagh</t>
  </si>
  <si>
    <t>P/A/U</t>
  </si>
  <si>
    <t>Sl. No</t>
  </si>
  <si>
    <t xml:space="preserve">DVP Name </t>
  </si>
  <si>
    <t>No. of Test cases</t>
  </si>
  <si>
    <t>No. of days required</t>
  </si>
  <si>
    <t>Controller ECU</t>
  </si>
  <si>
    <t>Partner ECU</t>
  </si>
  <si>
    <t>Controller ECU SW VER</t>
  </si>
  <si>
    <t>Partner ECU SW VER</t>
  </si>
  <si>
    <t>Controller ECU SW Release date</t>
  </si>
  <si>
    <t>Partner ECU SW release date</t>
  </si>
  <si>
    <t>SW avaliable date</t>
  </si>
  <si>
    <t>Scope</t>
  </si>
  <si>
    <t>Assigned to</t>
  </si>
  <si>
    <t>P</t>
  </si>
  <si>
    <t xml:space="preserve">Labcar Build </t>
  </si>
  <si>
    <t>Not Applicable</t>
  </si>
  <si>
    <t>NA</t>
  </si>
  <si>
    <t xml:space="preserve">Labcar build </t>
  </si>
  <si>
    <t>Labcar Build Check list</t>
  </si>
  <si>
    <t>ECU software flashing and parameterisation</t>
  </si>
  <si>
    <t xml:space="preserve">Issue debugging and rectification </t>
  </si>
  <si>
    <t>Sr. No.</t>
  </si>
  <si>
    <t>Notes</t>
  </si>
  <si>
    <t>Do not insert any row or column in the planning sheet.</t>
  </si>
  <si>
    <t>The cells marked with red blocks are to be updated by user.</t>
  </si>
  <si>
    <t>The new tasks are to be added in a sequential manner.</t>
  </si>
  <si>
    <t xml:space="preserve">For any task there will be two rows : Planned and Actual. </t>
  </si>
  <si>
    <t>The task deferred is to be mentioned in column "Task Deferred"</t>
  </si>
  <si>
    <t>Sundays and Holidays are not considered.</t>
  </si>
  <si>
    <t>There will different worksheets for different vehicle variants.</t>
  </si>
  <si>
    <t>Changes in SW drop will be termed as "Deferred" and new Task will be added with the updated timeline.</t>
  </si>
  <si>
    <t>Unplanned Task will be appended to the list and also have Actual time spent.</t>
  </si>
  <si>
    <t>DVP Name and Version</t>
  </si>
  <si>
    <t>Total No.of test cases</t>
  </si>
  <si>
    <t>No. of Days require to execute the DVP</t>
  </si>
  <si>
    <t>Testing Type</t>
  </si>
  <si>
    <t>Applicable ECU</t>
  </si>
  <si>
    <t>DVP Prepared By</t>
  </si>
  <si>
    <t>SVN Link</t>
  </si>
  <si>
    <t>EEBOM</t>
  </si>
  <si>
    <t>Non EEBOM</t>
  </si>
  <si>
    <t>Rahul More</t>
  </si>
  <si>
    <t>Anubhavkumar Singh</t>
  </si>
  <si>
    <t>Sanjeev Maralihalli</t>
  </si>
  <si>
    <t>Saurav Patil</t>
  </si>
  <si>
    <t>Omkar Kambli</t>
  </si>
  <si>
    <t>Jayesh Kini</t>
  </si>
  <si>
    <t>Anit Acharya</t>
  </si>
  <si>
    <t>EMS - Diesel</t>
  </si>
  <si>
    <t>Rajesh Patil</t>
  </si>
  <si>
    <t>Noopur Sharma</t>
  </si>
  <si>
    <t>Vijay Soren</t>
  </si>
  <si>
    <t>ROWA_EV project planning</t>
  </si>
  <si>
    <t>ROWA_EV Project input Documents</t>
  </si>
  <si>
    <t>https://tmvwsvnsrv.tmindia.tatamotors.com/svn/Labcar-Q5-X4-X1-programs/trunk/19.Rowa/2. Requirement/8. Feature List/1. Feature list</t>
  </si>
  <si>
    <t>https://tmvwsvnsrv.tmindia.tatamotors.com/svn/Labcar-Q5-X4-X1-programs/trunk/19.Rowa/2. Requirement/13. PMXU</t>
  </si>
  <si>
    <t>https://tmvwsvnsrv.tmindia.tatamotors.com/svn/Labcar-Q5-X4-X1-programs/trunk/19.Rowa/2. Requirement/1. BOM/1. Labcar BOM/ROWA_LABCAR_EEBOM_v2.xlsx</t>
  </si>
  <si>
    <t>https://tmvwsvnsrv.tmindia.tatamotors.com/svn/Labcar-Q5-X4-X1-programs/trunk/19.Rowa/2. Requirement/7. Wiring  Harness</t>
  </si>
  <si>
    <t>https://tmvwsvnsrv.tmindia.tatamotors.com/svn/Labcar-Q5-X4-X1-programs/trunk/19.Rowa/2. Requirement/5. Circuit Diagram/1. Circuit diagram</t>
  </si>
  <si>
    <t>https://tmvwsvnsrv.tmindia.tatamotors.com/svn/Labcar-Q5-X4-X1-programs/trunk/23. Q5 FP24/2. Requirement/5. Circuit Diagram/2. Logical Schematic</t>
  </si>
  <si>
    <t>https://tmvwsvnsrv.tmindia.tatamotors.com/svn/Labcar-Q5-X4-X1-programs/trunk/19.Rowa/2. Requirement/3. IVN database/1. CAN</t>
  </si>
  <si>
    <t>https://tmvwsvnsrv.tmindia.tatamotors.com/svn/Labcar-Q5-X4-X1-programs/trunk/19.Rowa/3. Validation/1. DVP/2. PEPS</t>
  </si>
  <si>
    <t>https://tmvwsvnsrv.tmindia.tatamotors.com/svn/Labcar-Q5-X4-X1-programs/trunk/19.Rowa/3. Validation/1. DVP/8. EPAS</t>
  </si>
  <si>
    <t>https://tmvwsvnsrv.tmindia.tatamotors.com/svn/Labcar-Q5-X4-X1-programs/trunk/19.Rowa/3. Validation/1. DVP/4. HU</t>
  </si>
  <si>
    <t>https://tmvwsvnsrv.tmindia.tatamotors.com/svn/Labcar-Q5-X4-X1-programs/trunk/19.Rowa/3. Validation/1. DVP/9. FATC</t>
  </si>
  <si>
    <t>https://tmvwsvnsrv.tmindia.tatamotors.com/svn/Labcar-Q5-X4-X1-programs/trunk/19.Rowa/3. Validation/1. DVP/6. Airbag</t>
  </si>
  <si>
    <t>https://tmvwsvnsrv.tmindia.tatamotors.com/svn/Labcar-Q5-X4-X1-programs/trunk/19.Rowa/3. Validation/1. DVP/5. IPC</t>
  </si>
  <si>
    <t>https://tmvwsvnsrv.tmindia.tatamotors.com/svn/Labcar-Q5-X4-X1-programs/trunk/19.Rowa/3. Validation/1. DVP/14. TELEMATICS</t>
  </si>
  <si>
    <t>https://tmvwsvnsrv.tmindia.tatamotors.com/svn/Labcar-Q5-X4-X1-programs/trunk/19.Rowa/3. Validation/1. DVP/3. VCU</t>
  </si>
  <si>
    <t>VCU</t>
  </si>
  <si>
    <t>https://tmvwsvnsrv.tmindia.tatamotors.com/svn/Labcar-Q5-X4-X1-programs/trunk/19.Rowa/3. Validation/1. DVP/15. SASS</t>
  </si>
  <si>
    <t>SASS</t>
  </si>
  <si>
    <t>APA</t>
  </si>
  <si>
    <t>https://tmvwsvnsrv.tmindia.tatamotors.com/svn/Labcar-Q5-X4-X1-programs/trunk/19.Rowa/3. Validation/1. DVP/16. APA</t>
  </si>
  <si>
    <t>https://tmvwsvnsrv.tmindia.tatamotors.com/svn/Labcar-Q5-X4-X1-programs/trunk/19.Rowa/3. Validation/1. DVP/7. ABS_ESP</t>
  </si>
  <si>
    <t>https://tmvwsvnsrv.tmindia.tatamotors.com/svn/Labcar-Q5-X4-X1-programs/trunk/19.Rowa/3. Validation/1. DVP/17. PDC</t>
  </si>
  <si>
    <t>https://tmvwsvnsrv.tmindia.tatamotors.com/svn/Labcar-Q5-X4-X1-programs/trunk/19.Rowa/3. Validation/1. DVP/1. BCM</t>
  </si>
  <si>
    <t>Wiring Harness Updation</t>
  </si>
  <si>
    <t>Electrical check list</t>
  </si>
  <si>
    <t>ROWA_Electrical Check list</t>
  </si>
  <si>
    <t>ROWA_Labcar build Checkilst</t>
  </si>
  <si>
    <t>Q current measurement ( Labcar &amp; Individual ECU wise)</t>
  </si>
  <si>
    <t>IVN Acceptance Testing</t>
  </si>
  <si>
    <t>FATC Acceptance Testing</t>
  </si>
  <si>
    <t>CDC Acceptance Testing</t>
  </si>
  <si>
    <t>Not Available</t>
  </si>
  <si>
    <t>IVN</t>
  </si>
  <si>
    <t>CCM</t>
  </si>
  <si>
    <t>CDC</t>
  </si>
  <si>
    <t>ORVM_Auto_Unfold_Feature_settings on HU_DVP_V0.4.xlsx</t>
  </si>
  <si>
    <t>ORVM Feature settiong on HU</t>
  </si>
  <si>
    <t>15-TML_X451_Q5_Labcar_ORVM_DVP_V1.7.xlsx</t>
  </si>
  <si>
    <t>ORVM Fold_Unfold</t>
  </si>
  <si>
    <t>Crash Unlock</t>
  </si>
  <si>
    <t>TML_X451_Q5_Labcar DVP_Wiper_Washer_V5.6.xls</t>
  </si>
  <si>
    <t>FWLH</t>
  </si>
  <si>
    <t>FWAD</t>
  </si>
  <si>
    <t>RWC</t>
  </si>
  <si>
    <t>RWSC</t>
  </si>
  <si>
    <t>Validation</t>
  </si>
  <si>
    <t>Position Lights_Reg platelamp_s</t>
  </si>
  <si>
    <t>TML__BCM_Labcar_Acceptance_test_cases_labcar_CoC comment_V6.0.xls</t>
  </si>
  <si>
    <t>Lane Changer</t>
  </si>
  <si>
    <t>Turn Indicator</t>
  </si>
  <si>
    <t>Hazard</t>
  </si>
  <si>
    <t>DRL</t>
  </si>
  <si>
    <t>Welcome Goodbye</t>
  </si>
  <si>
    <t>Low_Beam</t>
  </si>
  <si>
    <t>High_Beam</t>
  </si>
  <si>
    <t>Flash_To_Pass</t>
  </si>
  <si>
    <t>Head_Lamp_leveling</t>
  </si>
  <si>
    <t>Auto_Head Lamp</t>
  </si>
  <si>
    <t>Roof_Boot_KRI_Lamp</t>
  </si>
  <si>
    <t>Glove Box Lamp</t>
  </si>
  <si>
    <t>Window_Winding</t>
  </si>
  <si>
    <t>Approach Light</t>
  </si>
  <si>
    <t>Vehicle Seek</t>
  </si>
  <si>
    <t>Fr Fog Lamp</t>
  </si>
  <si>
    <t>RR Fog Lamp</t>
  </si>
  <si>
    <t>Cornering Function</t>
  </si>
  <si>
    <t>Stop Lamp</t>
  </si>
  <si>
    <t xml:space="preserve">Horn </t>
  </si>
  <si>
    <t>Perimetric</t>
  </si>
  <si>
    <t>Force Panic</t>
  </si>
  <si>
    <t>Vehicle Mislock</t>
  </si>
  <si>
    <t>Puddle</t>
  </si>
  <si>
    <t>Sunvisor Lamp</t>
  </si>
  <si>
    <t>Hardware Wakeup</t>
  </si>
  <si>
    <t>BCM UCS</t>
  </si>
  <si>
    <t>WiperLow Speed</t>
  </si>
  <si>
    <t xml:space="preserve">Wiper High Speed </t>
  </si>
  <si>
    <t>Wiper flick</t>
  </si>
  <si>
    <t>Front Washer</t>
  </si>
  <si>
    <t>Rear Washer</t>
  </si>
  <si>
    <t>Lock Unlock</t>
  </si>
  <si>
    <t>Tail gate unlock</t>
  </si>
  <si>
    <t>Express Cooling</t>
  </si>
  <si>
    <t>AB12, CDC</t>
  </si>
  <si>
    <t>Batt Saver</t>
  </si>
  <si>
    <t>14-TML_X451_Q5_Labcar_INL_DVP_V7.8_26May_2023.xlsx</t>
  </si>
  <si>
    <t>Roof Lamp</t>
  </si>
  <si>
    <t xml:space="preserve">Glove Box Lamp </t>
  </si>
  <si>
    <t>Puddle Lamp</t>
  </si>
  <si>
    <t>Boot Lamp 1</t>
  </si>
  <si>
    <t>Ambient Lighting</t>
  </si>
  <si>
    <t>TML_X451_Q5_X1_X0_BCM_Labcar_Exterior_Lights_DVP_v2.8_1 APRIL'24.xlsx</t>
  </si>
  <si>
    <t>Turn indicators &amp; Hazards</t>
  </si>
  <si>
    <t>Position Lamps</t>
  </si>
  <si>
    <t>LaneChanger</t>
  </si>
  <si>
    <t>Headlamp LowBeam</t>
  </si>
  <si>
    <t>Headlamp HighBeam</t>
  </si>
  <si>
    <t xml:space="preserve"> BrakeLamps &amp; CHMSL </t>
  </si>
  <si>
    <t>FrontFogLamps</t>
  </si>
  <si>
    <t xml:space="preserve">RearFogLamps </t>
  </si>
  <si>
    <t>ApproachLights</t>
  </si>
  <si>
    <t>Daytime Running Lights</t>
  </si>
  <si>
    <t>CorneringLamp</t>
  </si>
  <si>
    <t>Reverse Lights</t>
  </si>
  <si>
    <t>AHL</t>
  </si>
  <si>
    <t>SBL</t>
  </si>
  <si>
    <t>FRONT ADAS</t>
  </si>
  <si>
    <t>REAR ADAS</t>
  </si>
  <si>
    <t>CPL_SOC</t>
  </si>
  <si>
    <t>TML_X451_Q5_X451_BCM_Labcar_Auto_Wipe_DVP_0.4.xlsx</t>
  </si>
  <si>
    <t>Auto Wipe</t>
  </si>
  <si>
    <t>Press Brake Message</t>
  </si>
  <si>
    <t>TML_Labcar_Warning&amp;Messages_DVP_V3.7.xlsx</t>
  </si>
  <si>
    <t>ACC ON Text Indication</t>
  </si>
  <si>
    <t>IGN ON Text Indication</t>
  </si>
  <si>
    <t>WelCome Text Indication</t>
  </si>
  <si>
    <t>Audio Warning</t>
  </si>
  <si>
    <t>DriverWindow_Integration_In_BCM</t>
  </si>
  <si>
    <t>TML_X451_Q5_Labcar_DriverWindow_Integration_In_BCM_DVP_V1.2_21-06-24.xls</t>
  </si>
  <si>
    <t>AutoPinchGeneral</t>
  </si>
  <si>
    <t>TE_TML_X451_BCM_Labcar_AntiPinch_DVP_V1.3_9Feb'24.xls</t>
  </si>
  <si>
    <t>Clamp Control for EV</t>
  </si>
  <si>
    <t>TML_Labcar_Clamp_Control_DVP_V3.9_21-06-24.xlsx</t>
  </si>
  <si>
    <t>Passive_EntryExit</t>
  </si>
  <si>
    <t>TML_Labcar_PassiveEntryExit_DVP_V3.6.xlsx</t>
  </si>
  <si>
    <t>Passive_Tailgate_Control</t>
  </si>
  <si>
    <t>TML_Labcar_PassiveTailgateControl_DVP_V3.3.xlsx</t>
  </si>
  <si>
    <t>Passive_Start_EV</t>
  </si>
  <si>
    <t>TML_Labcar_PassiveStart_DVP_V3.9.xlsx</t>
  </si>
  <si>
    <t>BCM Functional Zones</t>
  </si>
  <si>
    <t>TestCases_TML SASS_BCM Interface Requirement_V2.2.xlsx</t>
  </si>
  <si>
    <t>BCM General Req</t>
  </si>
  <si>
    <t>BCM Driver Passenger Unlock</t>
  </si>
  <si>
    <t>BCM Driver Passenger Lock</t>
  </si>
  <si>
    <t>BCM Tailgate Unlock</t>
  </si>
  <si>
    <t xml:space="preserve">BCM Auto Learning </t>
  </si>
  <si>
    <t>BCM Vehicle Start Feature</t>
  </si>
  <si>
    <t>BCM RKE Function</t>
  </si>
  <si>
    <t>BCM WelcomeLight Feature</t>
  </si>
  <si>
    <t>BCM FollowMeHome Feature</t>
  </si>
  <si>
    <t>BCM Personalization Feature</t>
  </si>
  <si>
    <t>BCM POT Opening</t>
  </si>
  <si>
    <t>BCM POT Closing</t>
  </si>
  <si>
    <t>BCM POT UID Fun Disabled</t>
  </si>
  <si>
    <t>BCM POT openingPEPSTailgateSwtc</t>
  </si>
  <si>
    <t>BCM POT closingPEPSTailgateSwtc</t>
  </si>
  <si>
    <t>PEPS Tailgate Trigger SASS-BCM</t>
  </si>
  <si>
    <t>POT OpeningThroughFasciaSwitch</t>
  </si>
  <si>
    <t>POT ClosingThroughFasciaSwitch</t>
  </si>
  <si>
    <t>Operating Voltage Range</t>
  </si>
  <si>
    <t>TC_V2_SkeyFobFD_V1_9thJan1.xlsx</t>
  </si>
  <si>
    <t>Power_Consumption</t>
  </si>
  <si>
    <t>General_Requirements</t>
  </si>
  <si>
    <t>_Normal_Mode</t>
  </si>
  <si>
    <t>Lock_Function</t>
  </si>
  <si>
    <t>Unlock_Function</t>
  </si>
  <si>
    <t>Approach_Light_Function</t>
  </si>
  <si>
    <t>Tailgate_Unlock_Function_</t>
  </si>
  <si>
    <t>Tailgate_Open_Function</t>
  </si>
  <si>
    <t>Force_Panic_Scenarios_</t>
  </si>
  <si>
    <t>Operating_Modes</t>
  </si>
  <si>
    <t>Vehicle Start Stop Feature</t>
  </si>
  <si>
    <t>TestCases_Smart_DK_Zone_Detection_TML_SASS_Function_DVP_V1.1.xlsx</t>
  </si>
  <si>
    <t>Welcome Lighting Feature</t>
  </si>
  <si>
    <t>Follow-Me Home Feature</t>
  </si>
  <si>
    <t>SASS BCM Autolearning</t>
  </si>
  <si>
    <t>KeyFob Vehicle Lock</t>
  </si>
  <si>
    <t>TestCases_Smart_KeyFob_TML_SASS_Function_DVP_V1.1.xlsx</t>
  </si>
  <si>
    <t>KeyFob Vehicle Unlock</t>
  </si>
  <si>
    <t>KeyFob Approch Light</t>
  </si>
  <si>
    <t>KeyFob Tailgate Unlock</t>
  </si>
  <si>
    <t>Keyfob Force Panic</t>
  </si>
  <si>
    <t>ESCL</t>
  </si>
  <si>
    <t>TML_Labcar_ESCL_DVP_V4.0_20May24.xls</t>
  </si>
  <si>
    <t xml:space="preserve">User Input Control </t>
  </si>
  <si>
    <t>TML_Gen3_CCM_DVP_V1.0.xlsx</t>
  </si>
  <si>
    <t>FATC Functions</t>
  </si>
  <si>
    <t>Door_Ajar_Mid_Variant</t>
  </si>
  <si>
    <t>TML_IPC_Door_Ajar_with_Bonnet_TC_v2.0.xlsx</t>
  </si>
  <si>
    <t>High Beam-CAN</t>
  </si>
  <si>
    <t>TML_IPC_HighBeam_TC_v2.0.xlsx</t>
  </si>
  <si>
    <t>High Beam-Hardware</t>
  </si>
  <si>
    <t>Text Alert High Beam-CAN</t>
  </si>
  <si>
    <t>Text Alert High Beam- Hardware</t>
  </si>
  <si>
    <t>Position_Lamp</t>
  </si>
  <si>
    <t>TML_IPC_PositionLamp_DVP_v2.0 .xlsx</t>
  </si>
  <si>
    <t>Text Alert</t>
  </si>
  <si>
    <t>PowerModes</t>
  </si>
  <si>
    <t>TML_IPC_Q5_MCE_PowerModes _WakeUp_Strategy_TC_v3.0.xlsx</t>
  </si>
  <si>
    <t>WakeUP</t>
  </si>
  <si>
    <t>Turn_Left_Indicator</t>
  </si>
  <si>
    <t>TML_IPC_TurnIndicator_TC_v2.0.xlsx</t>
  </si>
  <si>
    <t>Turn_Right_Indicator</t>
  </si>
  <si>
    <t>Wireless Power Charger(10.25")</t>
  </si>
  <si>
    <t>TML_IPC_Wireless_Power_Charger_TC_v1.0.xlsx</t>
  </si>
  <si>
    <t>DID401A-01</t>
  </si>
  <si>
    <t>Features</t>
  </si>
  <si>
    <t>A</t>
  </si>
  <si>
    <t>SASS TC partially testable on LABCAR</t>
  </si>
  <si>
    <t>03-03-2025</t>
  </si>
  <si>
    <t>04-03-2025</t>
  </si>
  <si>
    <t>06-03-2025</t>
  </si>
  <si>
    <t>07-03-2025</t>
  </si>
  <si>
    <t>10-03-2025</t>
  </si>
  <si>
    <t>11-03-2025</t>
  </si>
  <si>
    <t>12-03-2025</t>
  </si>
  <si>
    <t>13-03-2025</t>
  </si>
  <si>
    <t>14-03-2025</t>
  </si>
  <si>
    <t>17-03-2025</t>
  </si>
  <si>
    <t>20-03-2025</t>
  </si>
  <si>
    <t>21-03-2025</t>
  </si>
  <si>
    <t>24-03-2025</t>
  </si>
  <si>
    <t>25-03-2025</t>
  </si>
  <si>
    <t>26-03-2025</t>
  </si>
  <si>
    <t>27-03-2025</t>
  </si>
  <si>
    <t>28-03-2025</t>
  </si>
  <si>
    <t>31-03-2025</t>
  </si>
  <si>
    <t>02-04-2025</t>
  </si>
  <si>
    <t>07-04-2025</t>
  </si>
  <si>
    <t>08-04-2025</t>
  </si>
  <si>
    <t>09-04-2025</t>
  </si>
  <si>
    <t>10-04-2025</t>
  </si>
  <si>
    <t>11-04-2025</t>
  </si>
  <si>
    <t>14-04-2025</t>
  </si>
  <si>
    <t>16-04-2025</t>
  </si>
  <si>
    <t>18-04-2025</t>
  </si>
  <si>
    <t>21-04-2025</t>
  </si>
  <si>
    <t>22-04-2025</t>
  </si>
  <si>
    <t>23-04-2025</t>
  </si>
  <si>
    <t>24-04-2025</t>
  </si>
  <si>
    <t>25-04-2025</t>
  </si>
  <si>
    <t>29-04-2025</t>
  </si>
  <si>
    <t>30-04-2025</t>
  </si>
  <si>
    <t>05-05-2025</t>
  </si>
  <si>
    <t>15-05-2025</t>
  </si>
  <si>
    <t>16-05-2025</t>
  </si>
  <si>
    <t>21-05-2025</t>
  </si>
  <si>
    <t>22-05-2025</t>
  </si>
  <si>
    <t>27-05-2025</t>
  </si>
  <si>
    <t>30-05-2025</t>
  </si>
  <si>
    <t>12-06-2025</t>
  </si>
  <si>
    <t>17-06-2025</t>
  </si>
  <si>
    <t>18-06-2025</t>
  </si>
  <si>
    <t>24-06-2025</t>
  </si>
  <si>
    <t>25-06-2025</t>
  </si>
  <si>
    <t>26-06-2025</t>
  </si>
  <si>
    <t>27-06-2025</t>
  </si>
  <si>
    <t>30-06-2025</t>
  </si>
  <si>
    <t>01-07-2025</t>
  </si>
  <si>
    <t>02-07-2025</t>
  </si>
  <si>
    <t>03-07-2025</t>
  </si>
  <si>
    <t>04-07-2025</t>
  </si>
  <si>
    <t>07-07-2025</t>
  </si>
  <si>
    <t>08-07-2025</t>
  </si>
  <si>
    <t>09-07-2025</t>
  </si>
  <si>
    <t>10-07-2025</t>
  </si>
  <si>
    <t>11-07-2025</t>
  </si>
  <si>
    <t>14-07-2025</t>
  </si>
  <si>
    <t>15-07-2025</t>
  </si>
  <si>
    <t>16-07-2025</t>
  </si>
  <si>
    <t>17-07-2025</t>
  </si>
  <si>
    <t>18-07-2025</t>
  </si>
  <si>
    <t>21-07-2025</t>
  </si>
  <si>
    <t>24-07-2025</t>
  </si>
  <si>
    <t>25-07-2025</t>
  </si>
  <si>
    <t>28-07-2025</t>
  </si>
  <si>
    <t>29-07-2025</t>
  </si>
  <si>
    <t>31-07-2025</t>
  </si>
  <si>
    <t>01-08-2025</t>
  </si>
  <si>
    <t>04-08-2025</t>
  </si>
  <si>
    <t>06-08-2025</t>
  </si>
  <si>
    <t>07-08-2025</t>
  </si>
  <si>
    <t>12-08-2025</t>
  </si>
  <si>
    <t>14-08-2025</t>
  </si>
  <si>
    <t>19-08-2025</t>
  </si>
  <si>
    <t>22-08-2025</t>
  </si>
  <si>
    <t>28-08-2025</t>
  </si>
  <si>
    <t>29-08-2025</t>
  </si>
  <si>
    <t>01-09-2025</t>
  </si>
  <si>
    <t>02-09-2025</t>
  </si>
  <si>
    <t>03-09-2025</t>
  </si>
  <si>
    <t>04-09-2025</t>
  </si>
  <si>
    <t>05-09-2025</t>
  </si>
  <si>
    <t>08-09-2025</t>
  </si>
  <si>
    <t>09-09-2025</t>
  </si>
  <si>
    <t>10-09-2025</t>
  </si>
  <si>
    <t>11-09-2025</t>
  </si>
  <si>
    <t>12-09-2025</t>
  </si>
  <si>
    <t>16-09-2025</t>
  </si>
  <si>
    <t>RAJASEKHARA REDDY</t>
  </si>
  <si>
    <t>Slide_Movement</t>
  </si>
  <si>
    <t>SZM</t>
  </si>
  <si>
    <t>Height_Movement</t>
  </si>
  <si>
    <t>MemoryRecallStore</t>
  </si>
  <si>
    <t>DTC</t>
  </si>
  <si>
    <t>TML_Labcar_Memory_Seat_DVP_V0.2.xlsx</t>
  </si>
  <si>
    <t>Switch illumination DVP_T_Logo_BCMC41_4_CW08.xlsx</t>
  </si>
  <si>
    <t>T_Logo</t>
  </si>
  <si>
    <t>Perimeter Alarm</t>
  </si>
  <si>
    <t>TML_X451_Q5_Labcar_Alarm_&amp;_Security_DVP_2.5.xlsx</t>
  </si>
  <si>
    <t>DID401A-03</t>
  </si>
  <si>
    <t>DID401A-04</t>
  </si>
  <si>
    <t>DID401A-05</t>
  </si>
  <si>
    <t>DID401B-01</t>
  </si>
  <si>
    <t>DID401B-02</t>
  </si>
  <si>
    <t>DID401B-03</t>
  </si>
  <si>
    <t>DID401B-04</t>
  </si>
  <si>
    <t>DID401B-05</t>
  </si>
  <si>
    <t>DID401B-06</t>
  </si>
  <si>
    <t>DID401B-07</t>
  </si>
  <si>
    <t>DID401B-08</t>
  </si>
  <si>
    <t>DID401B-09</t>
  </si>
  <si>
    <t>DID401B-0A</t>
  </si>
  <si>
    <t>DID401B-0B</t>
  </si>
  <si>
    <t>DID401B-0C</t>
  </si>
  <si>
    <t>DID401B-0D</t>
  </si>
  <si>
    <t>DID401B-0E</t>
  </si>
  <si>
    <t>DID401B-0F</t>
  </si>
  <si>
    <t>Func-SysWL</t>
  </si>
  <si>
    <t>Func-PADS-PADI</t>
  </si>
  <si>
    <t>TML_SRS_Conti_Test_Cases_Ver0_1_20250214.xlsx</t>
  </si>
  <si>
    <t>Airbag</t>
  </si>
  <si>
    <t xml:space="preserve">PRASANNA, SUSHMANTH                                                      </t>
  </si>
  <si>
    <t xml:space="preserve">                                                                                                                                                                                                                                                                                                                                                                                                                                                                                                                                                                                                                                                                                                                                                                                                                                                                                                                                                                                                                                                                                                                                                                                                                                                                                                                                                                                                                                                                                                                                                                                                                                                                                                                                                                                                                                                                                                                                                                                                                                                                                                                                                                                                                                                                                                                                    </t>
  </si>
  <si>
    <t>EEE</t>
  </si>
  <si>
    <t>Squab_Movement</t>
  </si>
  <si>
    <t>TE_TML_Rowa_Full_Validation_DVP_v1.0.xlsx</t>
  </si>
  <si>
    <t>DID401A-02</t>
  </si>
  <si>
    <t>DVP needs to be updated</t>
  </si>
  <si>
    <t>Completed in Sierra</t>
  </si>
  <si>
    <t>PEPS Indication for IGN</t>
  </si>
  <si>
    <t>PEPS Indication for ACC</t>
  </si>
  <si>
    <t>TML_IPC_PEPS Indication( IGN &amp; ACC)_TC_v1.0.xlsx</t>
  </si>
  <si>
    <t>PASS</t>
  </si>
  <si>
    <t>FAIL</t>
  </si>
  <si>
    <t>NOT TESTED</t>
  </si>
  <si>
    <t>Row Labels</t>
  </si>
  <si>
    <t>(blank)</t>
  </si>
  <si>
    <t>Grand Total</t>
  </si>
  <si>
    <t>Count of Features</t>
  </si>
  <si>
    <t>Count of No. of Test cases</t>
  </si>
  <si>
    <t>Count of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</si>
</sst>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0.0"/>
  </numFmts>
  <fonts count="23" x14ac:knownFonts="1">
    <font>
      <sz val="11"/>
      <color theme="1"/>
      <name val="Calibri"/>
      <family val="2"/>
      <scheme val="minor"/>
    </font>
    <font>
      <sz val="10"/>
      <color theme="1"/>
      <name val="Calibri"/>
      <family val="2"/>
      <scheme val="minor"/>
    </font>
    <font>
      <b/>
      <sz val="10"/>
      <color theme="1"/>
      <name val="Calibri"/>
      <family val="2"/>
      <scheme val="minor"/>
    </font>
    <font>
      <b/>
      <sz val="10"/>
      <name val="Calibri"/>
      <family val="2"/>
      <scheme val="minor"/>
    </font>
    <font>
      <b/>
      <sz val="11"/>
      <color theme="1"/>
      <name val="Calibri"/>
      <family val="2"/>
      <scheme val="minor"/>
    </font>
    <font>
      <sz val="10"/>
      <color rgb="FFFF0000"/>
      <name val="Calibri"/>
      <family val="2"/>
      <scheme val="minor"/>
    </font>
    <font>
      <sz val="11"/>
      <name val="Calibri"/>
      <family val="2"/>
      <scheme val="minor"/>
    </font>
    <font>
      <sz val="11"/>
      <color rgb="FF323130"/>
      <name val="Calibri"/>
      <family val="2"/>
      <scheme val="minor"/>
    </font>
    <font>
      <sz val="11"/>
      <name val="Calibri"/>
      <family val="2"/>
    </font>
    <font>
      <sz val="12"/>
      <color rgb="FF000000"/>
      <name val="Calibri"/>
      <family val="2"/>
    </font>
    <font>
      <u/>
      <sz val="11"/>
      <color theme="10"/>
      <name val="Calibri"/>
      <family val="2"/>
      <scheme val="minor"/>
    </font>
    <font>
      <sz val="11"/>
      <color rgb="FF444444"/>
      <name val="Calibri"/>
      <family val="2"/>
      <charset val="1"/>
    </font>
    <font>
      <sz val="10"/>
      <color rgb="FF000000"/>
      <name val="Calibri"/>
      <family val="2"/>
      <scheme val="minor"/>
    </font>
    <font>
      <sz val="10"/>
      <color rgb="FF000000"/>
      <name val="Calibri"/>
      <family val="2"/>
      <scheme val="minor"/>
    </font>
    <font>
      <sz val="11"/>
      <color rgb="FFFF0000"/>
      <name val="Calibri"/>
      <family val="2"/>
      <scheme val="minor"/>
    </font>
    <font>
      <sz val="10"/>
      <name val="Calibri"/>
      <family val="2"/>
    </font>
    <font>
      <sz val="10"/>
      <name val="Arial"/>
      <family val="2"/>
    </font>
    <font>
      <sz val="10"/>
      <color theme="1"/>
      <name val="Calibri"/>
      <family val="2"/>
    </font>
    <font>
      <strike/>
      <sz val="10"/>
      <color theme="1"/>
      <name val="Calibri"/>
      <family val="2"/>
      <scheme val="minor"/>
    </font>
    <font>
      <strike/>
      <sz val="10"/>
      <name val="Calibri"/>
      <family val="2"/>
    </font>
    <font>
      <strike/>
      <sz val="11"/>
      <color theme="1"/>
      <name val="Calibri"/>
      <family val="2"/>
      <scheme val="minor"/>
    </font>
    <font>
      <strike/>
      <sz val="10"/>
      <color rgb="FFFF0000"/>
      <name val="Calibri"/>
      <family val="2"/>
      <scheme val="minor"/>
    </font>
    <font>
      <strike/>
      <sz val="10"/>
      <color theme="1"/>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BDD7EE"/>
        <bgColor rgb="FF000000"/>
      </patternFill>
    </fill>
  </fills>
  <borders count="28">
    <border>
      <left/>
      <right/>
      <top/>
      <bottom/>
      <diagonal/>
    </border>
    <border>
      <left/>
      <right/>
      <top style="thin">
        <color theme="0" tint="-0.1499679555650502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s>
  <cellStyleXfs count="3">
    <xf numFmtId="0" fontId="0" fillId="0" borderId="0"/>
    <xf numFmtId="0" fontId="10" fillId="0" borderId="0" applyNumberFormat="0" applyFill="0" applyBorder="0" applyAlignment="0" applyProtection="0"/>
    <xf numFmtId="0" fontId="16" fillId="0" borderId="0"/>
  </cellStyleXfs>
  <cellXfs count="176">
    <xf numFmtId="0" fontId="0" fillId="0" borderId="0" xfId="0"/>
    <xf numFmtId="0" fontId="0" fillId="4" borderId="0" xfId="0" applyFill="1"/>
    <xf numFmtId="0" fontId="0" fillId="4" borderId="0" xfId="0" applyFill="1" applyAlignment="1">
      <alignment horizontal="center" vertical="top"/>
    </xf>
    <xf numFmtId="0" fontId="4" fillId="4" borderId="0" xfId="0" applyFont="1" applyFill="1" applyAlignment="1">
      <alignment horizontal="center" vertical="top"/>
    </xf>
    <xf numFmtId="0" fontId="0" fillId="0" borderId="0" xfId="0" applyAlignment="1">
      <alignment horizontal="center" vertical="top"/>
    </xf>
    <xf numFmtId="0" fontId="0" fillId="4" borderId="0" xfId="0" applyFill="1" applyAlignment="1">
      <alignment horizontal="left" indent="1"/>
    </xf>
    <xf numFmtId="0" fontId="4" fillId="4" borderId="0" xfId="0" applyFont="1" applyFill="1" applyAlignment="1">
      <alignment horizontal="left" indent="1"/>
    </xf>
    <xf numFmtId="0" fontId="0" fillId="0" borderId="0" xfId="0" applyAlignment="1">
      <alignment horizontal="left" indent="1"/>
    </xf>
    <xf numFmtId="0" fontId="0" fillId="0" borderId="0" xfId="0" applyAlignment="1">
      <alignment vertical="top"/>
    </xf>
    <xf numFmtId="0" fontId="0" fillId="0" borderId="0" xfId="0"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4" borderId="0" xfId="0" applyFill="1" applyAlignment="1">
      <alignment horizontal="left" wrapText="1" indent="1"/>
    </xf>
    <xf numFmtId="0" fontId="0" fillId="0" borderId="2" xfId="0" applyBorder="1" applyAlignment="1">
      <alignment horizontal="center" vertical="top"/>
    </xf>
    <xf numFmtId="0" fontId="0" fillId="0" borderId="0" xfId="0" applyAlignment="1">
      <alignment vertical="center"/>
    </xf>
    <xf numFmtId="0" fontId="0" fillId="0" borderId="2" xfId="0" applyBorder="1" applyAlignment="1">
      <alignment horizontal="left" vertical="center"/>
    </xf>
    <xf numFmtId="0" fontId="0" fillId="0" borderId="0" xfId="0" applyAlignment="1">
      <alignment horizontal="left"/>
    </xf>
    <xf numFmtId="0" fontId="0" fillId="0" borderId="0" xfId="0" applyAlignment="1">
      <alignment horizontal="center"/>
    </xf>
    <xf numFmtId="0" fontId="0" fillId="7" borderId="6" xfId="0" applyFill="1" applyBorder="1"/>
    <xf numFmtId="0" fontId="0" fillId="7" borderId="7" xfId="0" applyFill="1" applyBorder="1" applyAlignment="1">
      <alignment horizontal="left"/>
    </xf>
    <xf numFmtId="0" fontId="0" fillId="7" borderId="7" xfId="0" applyFill="1" applyBorder="1" applyAlignment="1">
      <alignment horizontal="center"/>
    </xf>
    <xf numFmtId="0" fontId="0" fillId="7" borderId="7" xfId="0" applyFill="1" applyBorder="1"/>
    <xf numFmtId="0" fontId="0" fillId="7" borderId="8" xfId="0" applyFill="1" applyBorder="1"/>
    <xf numFmtId="0" fontId="0" fillId="0" borderId="9" xfId="0" applyBorder="1" applyAlignment="1">
      <alignment horizontal="left"/>
    </xf>
    <xf numFmtId="0" fontId="0" fillId="0" borderId="10" xfId="0" applyBorder="1" applyAlignment="1">
      <alignment horizontal="center"/>
    </xf>
    <xf numFmtId="0" fontId="0" fillId="0" borderId="2" xfId="0" applyBorder="1" applyAlignment="1">
      <alignment horizontal="left"/>
    </xf>
    <xf numFmtId="0" fontId="0" fillId="0" borderId="2" xfId="0" applyBorder="1" applyAlignment="1">
      <alignment horizontal="center"/>
    </xf>
    <xf numFmtId="0" fontId="0" fillId="0" borderId="2" xfId="0" applyBorder="1"/>
    <xf numFmtId="0" fontId="0" fillId="0" borderId="11" xfId="0" applyBorder="1"/>
    <xf numFmtId="0" fontId="7" fillId="0" borderId="2" xfId="0" applyFont="1" applyBorder="1" applyAlignment="1">
      <alignment horizontal="left"/>
    </xf>
    <xf numFmtId="0" fontId="7" fillId="0" borderId="2" xfId="0" applyFont="1" applyBorder="1" applyAlignment="1">
      <alignment horizontal="center"/>
    </xf>
    <xf numFmtId="0" fontId="0" fillId="0" borderId="12" xfId="0" applyBorder="1" applyAlignment="1">
      <alignment horizontal="center"/>
    </xf>
    <xf numFmtId="0" fontId="0" fillId="0" borderId="13" xfId="0" applyBorder="1" applyAlignment="1">
      <alignment horizontal="left"/>
    </xf>
    <xf numFmtId="0" fontId="0" fillId="0" borderId="13" xfId="0" applyBorder="1" applyAlignment="1">
      <alignment horizontal="center"/>
    </xf>
    <xf numFmtId="0" fontId="0" fillId="0" borderId="14" xfId="0" applyBorder="1"/>
    <xf numFmtId="0" fontId="8" fillId="0" borderId="2" xfId="0" applyFont="1" applyBorder="1" applyAlignment="1">
      <alignment horizontal="center"/>
    </xf>
    <xf numFmtId="0" fontId="6" fillId="0" borderId="2" xfId="0" applyFont="1" applyBorder="1" applyAlignment="1">
      <alignment horizontal="center"/>
    </xf>
    <xf numFmtId="0" fontId="0" fillId="0" borderId="10" xfId="0" applyBorder="1" applyAlignment="1">
      <alignment horizontal="center" vertical="center"/>
    </xf>
    <xf numFmtId="0" fontId="0" fillId="0" borderId="2" xfId="0" applyBorder="1" applyAlignment="1">
      <alignment horizontal="left" vertical="center" wrapText="1"/>
    </xf>
    <xf numFmtId="0" fontId="6" fillId="0" borderId="2" xfId="0" applyFont="1" applyBorder="1" applyAlignment="1">
      <alignment horizontal="center" vertical="center"/>
    </xf>
    <xf numFmtId="0" fontId="0" fillId="0" borderId="11" xfId="0" applyBorder="1" applyAlignment="1">
      <alignment vertical="center"/>
    </xf>
    <xf numFmtId="0" fontId="0" fillId="7" borderId="2" xfId="0" applyFill="1" applyBorder="1" applyAlignment="1">
      <alignment horizontal="left"/>
    </xf>
    <xf numFmtId="0" fontId="0" fillId="7" borderId="10" xfId="0" applyFill="1" applyBorder="1"/>
    <xf numFmtId="0" fontId="0" fillId="7" borderId="11" xfId="0" applyFill="1" applyBorder="1" applyAlignment="1">
      <alignment horizontal="center"/>
    </xf>
    <xf numFmtId="0" fontId="0" fillId="6" borderId="2" xfId="0" applyFill="1" applyBorder="1" applyAlignment="1">
      <alignment horizontal="center"/>
    </xf>
    <xf numFmtId="0" fontId="0" fillId="0" borderId="19" xfId="0" applyBorder="1"/>
    <xf numFmtId="0" fontId="0" fillId="0" borderId="15" xfId="0" applyBorder="1" applyAlignment="1">
      <alignment horizontal="left" vertical="center"/>
    </xf>
    <xf numFmtId="0" fontId="8" fillId="0" borderId="2" xfId="0" applyFont="1" applyBorder="1" applyAlignment="1">
      <alignment horizontal="center" vertical="center"/>
    </xf>
    <xf numFmtId="0" fontId="4" fillId="2" borderId="2" xfId="0" applyFont="1" applyFill="1" applyBorder="1" applyAlignment="1">
      <alignment vertical="center" wrapText="1"/>
    </xf>
    <xf numFmtId="0" fontId="4" fillId="2" borderId="2" xfId="0" applyFont="1" applyFill="1" applyBorder="1" applyAlignment="1">
      <alignment horizontal="center" vertical="center" wrapText="1"/>
    </xf>
    <xf numFmtId="0" fontId="4" fillId="0" borderId="0" xfId="0" applyFont="1" applyAlignment="1">
      <alignment vertical="center" wrapText="1"/>
    </xf>
    <xf numFmtId="0" fontId="0" fillId="7" borderId="10" xfId="0" applyFill="1" applyBorder="1" applyAlignment="1">
      <alignment vertical="center"/>
    </xf>
    <xf numFmtId="0" fontId="0" fillId="7" borderId="2" xfId="0" applyFill="1" applyBorder="1" applyAlignment="1">
      <alignment horizontal="left" vertical="center"/>
    </xf>
    <xf numFmtId="0" fontId="0" fillId="7" borderId="2" xfId="0" applyFill="1" applyBorder="1" applyAlignment="1">
      <alignment horizontal="center" vertical="center"/>
    </xf>
    <xf numFmtId="0" fontId="0" fillId="7" borderId="2" xfId="0" applyFill="1" applyBorder="1" applyAlignment="1">
      <alignment vertical="center" wrapText="1"/>
    </xf>
    <xf numFmtId="0" fontId="0" fillId="7" borderId="2" xfId="0" applyFill="1" applyBorder="1" applyAlignment="1">
      <alignment vertical="center"/>
    </xf>
    <xf numFmtId="0" fontId="10" fillId="0" borderId="2" xfId="1" applyBorder="1"/>
    <xf numFmtId="0" fontId="10" fillId="0" borderId="2" xfId="1" applyBorder="1" applyAlignment="1">
      <alignment horizontal="left"/>
    </xf>
    <xf numFmtId="0" fontId="10" fillId="0" borderId="2" xfId="1" applyFill="1" applyBorder="1" applyAlignment="1">
      <alignment horizontal="left"/>
    </xf>
    <xf numFmtId="0" fontId="10" fillId="0" borderId="15" xfId="1" applyFill="1" applyBorder="1" applyAlignment="1">
      <alignment horizontal="left" vertical="center"/>
    </xf>
    <xf numFmtId="0" fontId="10" fillId="0" borderId="13" xfId="1" applyBorder="1" applyAlignment="1">
      <alignment horizontal="left"/>
    </xf>
    <xf numFmtId="0" fontId="0" fillId="0" borderId="21" xfId="0" applyBorder="1" applyAlignment="1">
      <alignment horizontal="center"/>
    </xf>
    <xf numFmtId="0" fontId="0" fillId="0" borderId="22" xfId="0" applyBorder="1" applyAlignment="1">
      <alignment horizontal="left"/>
    </xf>
    <xf numFmtId="0" fontId="10" fillId="0" borderId="22" xfId="1" applyBorder="1" applyAlignment="1">
      <alignment horizontal="left"/>
    </xf>
    <xf numFmtId="0" fontId="0" fillId="0" borderId="22" xfId="0" applyBorder="1" applyAlignment="1">
      <alignment horizontal="center"/>
    </xf>
    <xf numFmtId="0" fontId="0" fillId="0" borderId="23" xfId="0" applyBorder="1"/>
    <xf numFmtId="0" fontId="9" fillId="0" borderId="0" xfId="0" applyFont="1" applyAlignment="1">
      <alignment vertical="center" wrapText="1"/>
    </xf>
    <xf numFmtId="0" fontId="0" fillId="0" borderId="14" xfId="0" applyBorder="1" applyAlignment="1">
      <alignment horizontal="left"/>
    </xf>
    <xf numFmtId="0" fontId="0" fillId="7" borderId="24" xfId="0" applyFill="1" applyBorder="1" applyAlignment="1">
      <alignment horizontal="center" vertical="center"/>
    </xf>
    <xf numFmtId="0" fontId="0" fillId="0" borderId="24" xfId="0" applyBorder="1" applyAlignment="1">
      <alignment horizontal="left"/>
    </xf>
    <xf numFmtId="0" fontId="0" fillId="5" borderId="2" xfId="0" applyFill="1" applyBorder="1" applyAlignment="1">
      <alignment horizontal="center"/>
    </xf>
    <xf numFmtId="15" fontId="0" fillId="0" borderId="2" xfId="0" applyNumberFormat="1" applyBorder="1" applyAlignment="1">
      <alignment horizontal="center"/>
    </xf>
    <xf numFmtId="0" fontId="7" fillId="0" borderId="2" xfId="0" applyFont="1" applyBorder="1" applyAlignment="1">
      <alignment horizontal="left" vertical="center"/>
    </xf>
    <xf numFmtId="15" fontId="0" fillId="0" borderId="15" xfId="0" applyNumberFormat="1" applyBorder="1" applyAlignment="1">
      <alignment horizontal="center" wrapText="1"/>
    </xf>
    <xf numFmtId="0" fontId="0" fillId="0" borderId="13" xfId="0" applyBorder="1"/>
    <xf numFmtId="0" fontId="0" fillId="7" borderId="4" xfId="0" applyFill="1" applyBorder="1" applyAlignment="1">
      <alignment horizontal="center"/>
    </xf>
    <xf numFmtId="0" fontId="0" fillId="7" borderId="20" xfId="0" applyFill="1" applyBorder="1" applyAlignment="1">
      <alignment horizontal="left"/>
    </xf>
    <xf numFmtId="0" fontId="0" fillId="0" borderId="20" xfId="0" applyBorder="1" applyAlignment="1">
      <alignment horizontal="left"/>
    </xf>
    <xf numFmtId="0" fontId="7" fillId="0" borderId="20" xfId="0" applyFont="1" applyBorder="1" applyAlignment="1">
      <alignment horizontal="left"/>
    </xf>
    <xf numFmtId="0" fontId="0" fillId="0" borderId="25" xfId="0" applyBorder="1" applyAlignment="1">
      <alignment horizontal="left"/>
    </xf>
    <xf numFmtId="0" fontId="10" fillId="0" borderId="2" xfId="1" applyBorder="1" applyAlignment="1">
      <alignment horizontal="left" vertical="center"/>
    </xf>
    <xf numFmtId="0" fontId="0" fillId="3" borderId="2" xfId="0" applyFill="1" applyBorder="1" applyAlignment="1">
      <alignment horizontal="center"/>
    </xf>
    <xf numFmtId="0" fontId="14" fillId="0" borderId="0" xfId="0" applyFont="1" applyAlignment="1">
      <alignment vertical="center"/>
    </xf>
    <xf numFmtId="0" fontId="14" fillId="0" borderId="0" xfId="0" applyFont="1" applyAlignment="1">
      <alignment horizontal="left" vertical="center" indent="7"/>
    </xf>
    <xf numFmtId="0" fontId="0" fillId="3" borderId="13" xfId="0" applyFill="1" applyBorder="1" applyAlignment="1">
      <alignment horizontal="center"/>
    </xf>
    <xf numFmtId="0" fontId="6" fillId="0" borderId="13" xfId="0" applyFont="1" applyBorder="1" applyAlignment="1">
      <alignment horizontal="center"/>
    </xf>
    <xf numFmtId="0" fontId="0" fillId="0" borderId="11" xfId="0" applyBorder="1" applyAlignment="1">
      <alignment horizontal="center"/>
    </xf>
    <xf numFmtId="0" fontId="7" fillId="0" borderId="11" xfId="0" applyFont="1" applyBorder="1" applyAlignment="1">
      <alignment horizontal="center"/>
    </xf>
    <xf numFmtId="0" fontId="0" fillId="0" borderId="14" xfId="0" applyBorder="1" applyAlignment="1">
      <alignment horizontal="center"/>
    </xf>
    <xf numFmtId="0" fontId="0" fillId="0" borderId="26" xfId="0" applyBorder="1" applyAlignment="1">
      <alignment horizontal="center"/>
    </xf>
    <xf numFmtId="0" fontId="0" fillId="0" borderId="15" xfId="0" applyBorder="1"/>
    <xf numFmtId="0" fontId="0" fillId="0" borderId="15" xfId="0" applyBorder="1" applyAlignment="1">
      <alignment horizontal="left"/>
    </xf>
    <xf numFmtId="0" fontId="0" fillId="0" borderId="15" xfId="0" applyBorder="1" applyAlignment="1">
      <alignment horizontal="center"/>
    </xf>
    <xf numFmtId="0" fontId="10" fillId="0" borderId="15" xfId="1" applyBorder="1"/>
    <xf numFmtId="0" fontId="0" fillId="3" borderId="15" xfId="0" applyFill="1" applyBorder="1" applyAlignment="1">
      <alignment horizontal="center"/>
    </xf>
    <xf numFmtId="0" fontId="0" fillId="0" borderId="27" xfId="0" applyBorder="1" applyAlignment="1">
      <alignment horizontal="left"/>
    </xf>
    <xf numFmtId="0" fontId="1" fillId="3" borderId="0" xfId="0" applyFont="1" applyFill="1" applyAlignment="1">
      <alignment horizontal="center" vertical="center"/>
    </xf>
    <xf numFmtId="0" fontId="3" fillId="2" borderId="2" xfId="0" applyFont="1" applyFill="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1" fillId="0" borderId="0" xfId="0" applyFont="1" applyBorder="1" applyAlignment="1" applyProtection="1">
      <alignment horizontal="center" vertical="center"/>
      <protection locked="0"/>
    </xf>
    <xf numFmtId="0" fontId="1" fillId="0" borderId="0" xfId="0" applyFont="1" applyBorder="1" applyAlignment="1">
      <alignment horizontal="center" vertical="center"/>
    </xf>
    <xf numFmtId="0" fontId="15" fillId="0" borderId="0" xfId="0" applyFont="1" applyFill="1" applyBorder="1" applyAlignment="1" applyProtection="1">
      <alignment horizontal="center" vertical="center" wrapText="1"/>
      <protection locked="0"/>
    </xf>
    <xf numFmtId="0" fontId="17" fillId="0" borderId="0" xfId="2" applyFont="1" applyFill="1" applyBorder="1" applyAlignment="1">
      <alignment horizontal="center" vertical="center" wrapText="1"/>
    </xf>
    <xf numFmtId="0" fontId="17" fillId="0" borderId="0" xfId="0" applyFont="1" applyFill="1" applyBorder="1" applyAlignment="1" applyProtection="1">
      <alignment horizontal="center" vertical="center" wrapText="1"/>
      <protection locked="0"/>
    </xf>
    <xf numFmtId="0" fontId="17" fillId="0" borderId="0"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0" fillId="0" borderId="0" xfId="0" applyAlignment="1">
      <alignment horizontal="center" vertical="center"/>
    </xf>
    <xf numFmtId="0" fontId="1" fillId="0" borderId="0" xfId="0" applyFont="1" applyBorder="1" applyAlignment="1">
      <alignment horizontal="center" vertical="center" wrapText="1"/>
    </xf>
    <xf numFmtId="0" fontId="11" fillId="0" borderId="0" xfId="0" applyFont="1" applyBorder="1" applyAlignment="1">
      <alignment horizontal="center" vertical="center"/>
    </xf>
    <xf numFmtId="0" fontId="12" fillId="0" borderId="0" xfId="0" applyFont="1" applyBorder="1" applyAlignment="1">
      <alignment horizontal="center" vertical="center"/>
    </xf>
    <xf numFmtId="0" fontId="2" fillId="2" borderId="2" xfId="0" applyFont="1" applyFill="1" applyBorder="1" applyAlignment="1" applyProtection="1">
      <alignment horizontal="center" vertical="center"/>
      <protection locked="0"/>
    </xf>
    <xf numFmtId="164" fontId="1" fillId="2" borderId="2" xfId="0" applyNumberFormat="1" applyFont="1" applyFill="1" applyBorder="1" applyAlignment="1" applyProtection="1">
      <alignment horizontal="center" vertical="center"/>
      <protection locked="0"/>
    </xf>
    <xf numFmtId="0" fontId="1" fillId="2" borderId="2" xfId="0" applyFont="1" applyFill="1" applyBorder="1" applyAlignment="1" applyProtection="1">
      <alignment horizontal="center" vertical="center"/>
      <protection locked="0"/>
    </xf>
    <xf numFmtId="0" fontId="0" fillId="0" borderId="0" xfId="0" applyAlignment="1">
      <alignment horizontal="center" vertical="center" wrapText="1"/>
    </xf>
    <xf numFmtId="14" fontId="1" fillId="0" borderId="0" xfId="0" applyNumberFormat="1" applyFont="1" applyAlignment="1">
      <alignment horizontal="center" vertical="center"/>
    </xf>
    <xf numFmtId="0" fontId="0" fillId="0" borderId="0" xfId="0" applyBorder="1" applyAlignment="1" applyProtection="1">
      <alignment horizontal="center" vertical="center"/>
      <protection locked="0"/>
    </xf>
    <xf numFmtId="14" fontId="1" fillId="0" borderId="0" xfId="0" applyNumberFormat="1" applyFont="1" applyBorder="1" applyAlignment="1">
      <alignment horizontal="center" vertical="center"/>
    </xf>
    <xf numFmtId="2" fontId="1" fillId="0" borderId="0" xfId="0" applyNumberFormat="1" applyFont="1" applyBorder="1" applyAlignment="1" applyProtection="1">
      <alignment horizontal="center" vertical="center"/>
      <protection locked="0"/>
    </xf>
    <xf numFmtId="16" fontId="1" fillId="0" borderId="0" xfId="0" applyNumberFormat="1" applyFont="1" applyBorder="1" applyAlignment="1">
      <alignment horizontal="center" vertical="center"/>
    </xf>
    <xf numFmtId="2" fontId="1" fillId="0" borderId="0" xfId="0" applyNumberFormat="1" applyFont="1" applyBorder="1" applyAlignment="1">
      <alignment horizontal="center" vertical="center"/>
    </xf>
    <xf numFmtId="0" fontId="1" fillId="3" borderId="0" xfId="0" applyFont="1" applyFill="1" applyBorder="1" applyAlignment="1">
      <alignment horizontal="center" vertical="center"/>
    </xf>
    <xf numFmtId="2" fontId="12" fillId="0" borderId="0" xfId="0" applyNumberFormat="1" applyFont="1" applyBorder="1" applyAlignment="1">
      <alignment horizontal="center" vertical="center"/>
    </xf>
    <xf numFmtId="14" fontId="12" fillId="0" borderId="0" xfId="0" applyNumberFormat="1" applyFont="1" applyBorder="1" applyAlignment="1">
      <alignment horizontal="center" vertical="center"/>
    </xf>
    <xf numFmtId="2" fontId="12" fillId="8" borderId="0" xfId="0" applyNumberFormat="1" applyFont="1" applyFill="1" applyBorder="1" applyAlignment="1">
      <alignment horizontal="center" vertical="center"/>
    </xf>
    <xf numFmtId="0" fontId="13" fillId="8" borderId="0" xfId="0" applyFont="1" applyFill="1" applyBorder="1" applyAlignment="1">
      <alignment horizontal="center" vertical="center"/>
    </xf>
    <xf numFmtId="0" fontId="0" fillId="0" borderId="0" xfId="0" applyBorder="1" applyAlignment="1">
      <alignment horizontal="center" vertical="center"/>
    </xf>
    <xf numFmtId="0" fontId="1" fillId="0" borderId="0" xfId="0" applyFont="1" applyAlignment="1">
      <alignment horizontal="center" vertical="center"/>
    </xf>
    <xf numFmtId="0" fontId="12" fillId="8" borderId="0" xfId="0" applyFont="1" applyFill="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pplyProtection="1">
      <alignment horizontal="center" vertical="center"/>
      <protection locked="0"/>
    </xf>
    <xf numFmtId="165" fontId="1" fillId="0" borderId="0" xfId="0" applyNumberFormat="1" applyFont="1" applyAlignment="1">
      <alignment horizontal="center" vertical="center"/>
    </xf>
    <xf numFmtId="9" fontId="1" fillId="2" borderId="2" xfId="0" applyNumberFormat="1" applyFont="1" applyFill="1" applyBorder="1" applyAlignment="1" applyProtection="1">
      <alignment horizontal="center" vertical="center"/>
      <protection locked="0"/>
    </xf>
    <xf numFmtId="1" fontId="1" fillId="2" borderId="2" xfId="0" applyNumberFormat="1" applyFont="1" applyFill="1" applyBorder="1" applyAlignment="1" applyProtection="1">
      <alignment horizontal="center" vertical="center"/>
      <protection locked="0"/>
    </xf>
    <xf numFmtId="0" fontId="1" fillId="2" borderId="0" xfId="0" applyFont="1" applyFill="1" applyAlignment="1" applyProtection="1">
      <alignment horizontal="center" vertical="center"/>
      <protection locked="0"/>
    </xf>
    <xf numFmtId="0" fontId="1" fillId="2" borderId="1" xfId="0" applyFont="1" applyFill="1" applyBorder="1" applyAlignment="1" applyProtection="1">
      <alignment horizontal="center" vertical="center"/>
      <protection locked="0"/>
    </xf>
    <xf numFmtId="9" fontId="1" fillId="0" borderId="0" xfId="0" applyNumberFormat="1" applyFont="1" applyBorder="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64" fontId="1" fillId="0" borderId="0" xfId="0" applyNumberFormat="1" applyFont="1" applyAlignment="1" applyProtection="1">
      <alignment horizontal="center" vertical="center"/>
      <protection locked="0"/>
    </xf>
    <xf numFmtId="164" fontId="1" fillId="0" borderId="0" xfId="0" applyNumberFormat="1" applyFont="1" applyAlignment="1" applyProtection="1">
      <alignment horizontal="center" vertical="center" wrapText="1"/>
      <protection locked="0"/>
    </xf>
    <xf numFmtId="164" fontId="5" fillId="0" borderId="0" xfId="0" applyNumberFormat="1" applyFont="1" applyAlignment="1" applyProtection="1">
      <alignment horizontal="center" vertical="center"/>
      <protection locked="0"/>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pplyProtection="1">
      <alignment horizontal="center" vertical="center"/>
      <protection locked="0"/>
    </xf>
    <xf numFmtId="164" fontId="5" fillId="0" borderId="0" xfId="0" applyNumberFormat="1" applyFont="1" applyAlignment="1" applyProtection="1">
      <alignment horizontal="center" vertical="center" wrapText="1"/>
      <protection locked="0"/>
    </xf>
    <xf numFmtId="1" fontId="1" fillId="0" borderId="0" xfId="0" applyNumberFormat="1" applyFont="1" applyAlignment="1" applyProtection="1">
      <alignment horizontal="center" vertical="center"/>
      <protection locked="0"/>
    </xf>
    <xf numFmtId="0" fontId="1" fillId="0" borderId="0" xfId="0" applyFont="1" applyAlignment="1">
      <alignment horizontal="center" vertical="center" wrapText="1"/>
    </xf>
    <xf numFmtId="0" fontId="1" fillId="0" borderId="0" xfId="0" applyFont="1" applyAlignment="1">
      <alignment horizontal="center" vertical="center"/>
    </xf>
    <xf numFmtId="2" fontId="0" fillId="0" borderId="0" xfId="0" applyNumberFormat="1"/>
    <xf numFmtId="0" fontId="18" fillId="0" borderId="0" xfId="0" applyFont="1" applyBorder="1" applyAlignment="1" applyProtection="1">
      <alignment horizontal="center" vertical="center"/>
      <protection locked="0"/>
    </xf>
    <xf numFmtId="0" fontId="18" fillId="0" borderId="0" xfId="0" applyFont="1" applyBorder="1" applyAlignment="1">
      <alignment horizontal="center" vertical="center"/>
    </xf>
    <xf numFmtId="14" fontId="18" fillId="0" borderId="0" xfId="0" applyNumberFormat="1" applyFont="1" applyBorder="1" applyAlignment="1">
      <alignment horizontal="center" vertical="center"/>
    </xf>
    <xf numFmtId="2" fontId="18" fillId="0" borderId="0" xfId="0" applyNumberFormat="1" applyFont="1" applyBorder="1" applyAlignment="1">
      <alignment horizontal="center" vertical="center"/>
    </xf>
    <xf numFmtId="9" fontId="18" fillId="0" borderId="0" xfId="0" applyNumberFormat="1" applyFont="1" applyBorder="1" applyAlignment="1" applyProtection="1">
      <alignment horizontal="center" vertical="center"/>
      <protection locked="0"/>
    </xf>
    <xf numFmtId="0" fontId="0" fillId="0" borderId="0" xfId="0" applyFont="1" applyAlignment="1">
      <alignment horizontal="center" vertical="center" wrapText="1"/>
    </xf>
    <xf numFmtId="2" fontId="15" fillId="0" borderId="0" xfId="0" applyNumberFormat="1" applyFont="1" applyFill="1" applyBorder="1" applyAlignment="1" applyProtection="1">
      <alignment horizontal="center" vertical="center" wrapText="1"/>
      <protection locked="0"/>
    </xf>
    <xf numFmtId="0" fontId="1" fillId="0" borderId="0" xfId="0" applyFont="1" applyAlignment="1">
      <alignment horizontal="center" vertical="center"/>
    </xf>
    <xf numFmtId="0" fontId="1" fillId="0" borderId="0" xfId="0" applyFont="1" applyAlignment="1">
      <alignment horizontal="center" vertical="center"/>
    </xf>
    <xf numFmtId="0" fontId="19" fillId="0" borderId="0" xfId="0" applyFont="1" applyFill="1" applyBorder="1" applyAlignment="1" applyProtection="1">
      <alignment horizontal="center" vertical="center" wrapText="1"/>
      <protection locked="0"/>
    </xf>
    <xf numFmtId="0" fontId="20" fillId="0" borderId="0" xfId="0" applyFont="1" applyAlignment="1">
      <alignment horizontal="center" vertical="center" wrapText="1"/>
    </xf>
    <xf numFmtId="1" fontId="21" fillId="0" borderId="0" xfId="0" applyNumberFormat="1" applyFont="1" applyAlignment="1" applyProtection="1">
      <alignment horizontal="center" vertical="center"/>
      <protection locked="0"/>
    </xf>
    <xf numFmtId="0" fontId="18" fillId="0" borderId="0" xfId="0" applyFont="1" applyAlignment="1">
      <alignment horizontal="center" vertical="center"/>
    </xf>
    <xf numFmtId="0" fontId="22" fillId="0" borderId="0" xfId="0" applyFont="1" applyFill="1" applyBorder="1" applyAlignment="1">
      <alignment horizontal="center" vertical="center" wrapText="1"/>
    </xf>
    <xf numFmtId="0" fontId="1" fillId="0" borderId="0" xfId="0" applyFont="1" applyAlignment="1">
      <alignment horizontal="center" vertical="center"/>
    </xf>
    <xf numFmtId="0" fontId="12" fillId="8" borderId="0" xfId="0" applyFont="1" applyFill="1" applyBorder="1" applyAlignment="1">
      <alignment horizontal="center" vertical="center"/>
    </xf>
    <xf numFmtId="0" fontId="1" fillId="0" borderId="0" xfId="0" applyFont="1" applyAlignment="1">
      <alignment horizontal="center" vertical="center"/>
    </xf>
    <xf numFmtId="0" fontId="12" fillId="8" borderId="0" xfId="0" applyFont="1" applyFill="1" applyBorder="1" applyAlignment="1">
      <alignment horizontal="center" vertical="center"/>
    </xf>
    <xf numFmtId="0" fontId="0" fillId="0" borderId="0" xfId="0" pivotButton="1"/>
    <xf numFmtId="0" fontId="0" fillId="0" borderId="0" xfId="0" applyAlignment="1">
      <alignment horizontal="left" indent="2"/>
    </xf>
    <xf numFmtId="0" fontId="0" fillId="0" borderId="0" xfId="0" applyNumberFormat="1"/>
    <xf numFmtId="0" fontId="4" fillId="7" borderId="16" xfId="0" applyFont="1" applyFill="1" applyBorder="1" applyAlignment="1">
      <alignment horizontal="center"/>
    </xf>
    <xf numFmtId="0" fontId="4" fillId="7" borderId="17" xfId="0" applyFont="1" applyFill="1" applyBorder="1" applyAlignment="1">
      <alignment horizontal="center"/>
    </xf>
    <xf numFmtId="0" fontId="4" fillId="7" borderId="18" xfId="0" applyFont="1" applyFill="1" applyBorder="1" applyAlignment="1">
      <alignment horizontal="center"/>
    </xf>
    <xf numFmtId="0" fontId="4" fillId="7" borderId="3" xfId="0" applyFont="1" applyFill="1" applyBorder="1" applyAlignment="1">
      <alignment horizontal="center"/>
    </xf>
    <xf numFmtId="0" fontId="4" fillId="7" borderId="4" xfId="0" applyFont="1" applyFill="1" applyBorder="1" applyAlignment="1">
      <alignment horizontal="center"/>
    </xf>
    <xf numFmtId="0" fontId="4" fillId="7" borderId="5" xfId="0" applyFont="1" applyFill="1" applyBorder="1" applyAlignment="1">
      <alignment horizontal="center"/>
    </xf>
    <xf numFmtId="0" fontId="12" fillId="8" borderId="0" xfId="0" applyFont="1" applyFill="1" applyBorder="1" applyAlignment="1">
      <alignment horizontal="center" vertical="center"/>
    </xf>
  </cellXfs>
  <cellStyles count="3">
    <cellStyle name="Hyperlink" xfId="1" builtinId="8"/>
    <cellStyle name="Normal" xfId="0" builtinId="0"/>
    <cellStyle name="Normal 4" xfId="2"/>
  </cellStyles>
  <dxfs count="1571">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1" tint="0.34998626667073579"/>
        </patternFill>
      </fill>
    </dxf>
    <dxf>
      <fill>
        <patternFill>
          <bgColor theme="1" tint="0.34998626667073579"/>
        </patternFill>
      </fill>
    </dxf>
    <dxf>
      <fill>
        <patternFill>
          <bgColor theme="4" tint="0.39994506668294322"/>
        </patternFill>
      </fill>
    </dxf>
    <dxf>
      <fill>
        <patternFill>
          <bgColor theme="4" tint="0.79998168889431442"/>
        </patternFill>
      </fill>
    </dxf>
    <dxf>
      <fill>
        <patternFill>
          <bgColor theme="5" tint="0.39994506668294322"/>
        </patternFill>
      </fill>
    </dxf>
    <dxf>
      <fill>
        <patternFill>
          <bgColor theme="1" tint="0.34998626667073579"/>
        </patternFill>
      </fill>
    </dxf>
    <dxf>
      <fill>
        <patternFill>
          <bgColor theme="4" tint="-0.24994659260841701"/>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[ROWA_Labcar_Validation_Plan_1.0 NEW.xlsx]Sheet3!PivotTable4</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s>
    <c:plotArea>
      <c:layout/>
      <c:pieChart>
        <c:varyColors val="1"/>
        <c:ser>
          <c:idx val="0"/>
          <c:order val="0"/>
          <c:tx>
            <c:strRef>
              <c:f>Sheet3!$B$3</c:f>
              <c:strCache>
                <c:ptCount val="1"/>
                <c:pt idx="0">
                  <c:v>Count of PASS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3C-4F8F-833E-185E791436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3C-4F8F-833E-185E791436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3C-4F8F-833E-185E791436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3C-4F8F-833E-185E791436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3C-4F8F-833E-185E791436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3C-4F8F-833E-185E791436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3C-4F8F-833E-185E791436A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3C-4F8F-833E-185E791436A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3C-4F8F-833E-185E791436A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3C-4F8F-833E-185E791436A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3C-4F8F-833E-185E791436A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3C-4F8F-833E-185E791436A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3C-4F8F-833E-185E791436A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3C-4F8F-833E-185E791436A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3C-4F8F-833E-185E791436A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C3C-4F8F-833E-185E791436A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C3C-4F8F-833E-185E791436A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C3C-4F8F-833E-185E791436A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C3C-4F8F-833E-185E791436A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C3C-4F8F-833E-185E791436A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C3C-4F8F-833E-185E791436A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C3C-4F8F-833E-185E791436A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C3C-4F8F-833E-185E791436A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C3C-4F8F-833E-185E791436A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C3C-4F8F-833E-185E791436A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C3C-4F8F-833E-185E791436A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C3C-4F8F-833E-185E791436A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C3C-4F8F-833E-185E791436A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C3C-4F8F-833E-185E791436A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C3C-4F8F-833E-185E791436A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C3C-4F8F-833E-185E791436A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C3C-4F8F-833E-185E791436A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C3C-4F8F-833E-185E791436A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C3C-4F8F-833E-185E791436A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C3C-4F8F-833E-185E791436A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C3C-4F8F-833E-185E791436A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4C3C-4F8F-833E-185E791436A0}"/>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4C3C-4F8F-833E-185E791436A0}"/>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4C3C-4F8F-833E-185E791436A0}"/>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4C3C-4F8F-833E-185E791436A0}"/>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4C3C-4F8F-833E-185E791436A0}"/>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4C3C-4F8F-833E-185E791436A0}"/>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4C3C-4F8F-833E-185E791436A0}"/>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4C3C-4F8F-833E-185E791436A0}"/>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4C3C-4F8F-833E-185E791436A0}"/>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4C3C-4F8F-833E-185E791436A0}"/>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4C3C-4F8F-833E-185E791436A0}"/>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4C3C-4F8F-833E-185E791436A0}"/>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4C3C-4F8F-833E-185E791436A0}"/>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4C3C-4F8F-833E-185E791436A0}"/>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4C3C-4F8F-833E-185E791436A0}"/>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4C3C-4F8F-833E-185E791436A0}"/>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4C3C-4F8F-833E-185E791436A0}"/>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4C3C-4F8F-833E-185E791436A0}"/>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4C3C-4F8F-833E-185E791436A0}"/>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4C3C-4F8F-833E-185E791436A0}"/>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4C3C-4F8F-833E-185E791436A0}"/>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4C3C-4F8F-833E-185E791436A0}"/>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4C3C-4F8F-833E-185E791436A0}"/>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4C3C-4F8F-833E-185E791436A0}"/>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4C3C-4F8F-833E-185E791436A0}"/>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4C3C-4F8F-833E-185E791436A0}"/>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4C3C-4F8F-833E-185E791436A0}"/>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4C3C-4F8F-833E-185E791436A0}"/>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4C3C-4F8F-833E-185E791436A0}"/>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4C3C-4F8F-833E-185E791436A0}"/>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4C3C-4F8F-833E-185E791436A0}"/>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4C3C-4F8F-833E-185E791436A0}"/>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4C3C-4F8F-833E-185E791436A0}"/>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4C3C-4F8F-833E-185E791436A0}"/>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4C3C-4F8F-833E-185E791436A0}"/>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4C3C-4F8F-833E-185E791436A0}"/>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4C3C-4F8F-833E-185E791436A0}"/>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4C3C-4F8F-833E-185E791436A0}"/>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4C3C-4F8F-833E-185E791436A0}"/>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4C3C-4F8F-833E-185E791436A0}"/>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4C3C-4F8F-833E-185E791436A0}"/>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4C3C-4F8F-833E-185E791436A0}"/>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4C3C-4F8F-833E-185E791436A0}"/>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4C3C-4F8F-833E-185E791436A0}"/>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4C3C-4F8F-833E-185E791436A0}"/>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4C3C-4F8F-833E-185E791436A0}"/>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4C3C-4F8F-833E-185E791436A0}"/>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4C3C-4F8F-833E-185E791436A0}"/>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4C3C-4F8F-833E-185E791436A0}"/>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4C3C-4F8F-833E-185E791436A0}"/>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4C3C-4F8F-833E-185E791436A0}"/>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4C3C-4F8F-833E-185E791436A0}"/>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4C3C-4F8F-833E-185E791436A0}"/>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4C3C-4F8F-833E-185E791436A0}"/>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4C3C-4F8F-833E-185E791436A0}"/>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4C3C-4F8F-833E-185E791436A0}"/>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4C3C-4F8F-833E-185E791436A0}"/>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4C3C-4F8F-833E-185E791436A0}"/>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4C3C-4F8F-833E-185E791436A0}"/>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4C3C-4F8F-833E-185E791436A0}"/>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4C3C-4F8F-833E-185E791436A0}"/>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4C3C-4F8F-833E-185E791436A0}"/>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4C3C-4F8F-833E-185E791436A0}"/>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4C3C-4F8F-833E-185E791436A0}"/>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4C3C-4F8F-833E-185E791436A0}"/>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4C3C-4F8F-833E-185E791436A0}"/>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4C3C-4F8F-833E-185E791436A0}"/>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4C3C-4F8F-833E-185E791436A0}"/>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4C3C-4F8F-833E-185E791436A0}"/>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4C3C-4F8F-833E-185E791436A0}"/>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4C3C-4F8F-833E-185E791436A0}"/>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4C3C-4F8F-833E-185E791436A0}"/>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4C3C-4F8F-833E-185E791436A0}"/>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4C3C-4F8F-833E-185E791436A0}"/>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4C3C-4F8F-833E-185E791436A0}"/>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4C3C-4F8F-833E-185E791436A0}"/>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4C3C-4F8F-833E-185E791436A0}"/>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4C3C-4F8F-833E-185E791436A0}"/>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4C3C-4F8F-833E-185E791436A0}"/>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4C3C-4F8F-833E-185E791436A0}"/>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4C3C-4F8F-833E-185E791436A0}"/>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4C3C-4F8F-833E-185E791436A0}"/>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4C3C-4F8F-833E-185E791436A0}"/>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4C3C-4F8F-833E-185E791436A0}"/>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4C3C-4F8F-833E-185E791436A0}"/>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4C3C-4F8F-833E-185E791436A0}"/>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4C3C-4F8F-833E-185E791436A0}"/>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4C3C-4F8F-833E-185E791436A0}"/>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4C3C-4F8F-833E-185E791436A0}"/>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4C3C-4F8F-833E-185E791436A0}"/>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4C3C-4F8F-833E-185E791436A0}"/>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4C3C-4F8F-833E-185E791436A0}"/>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4C3C-4F8F-833E-185E791436A0}"/>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4C3C-4F8F-833E-185E791436A0}"/>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4C3C-4F8F-833E-185E791436A0}"/>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4C3C-4F8F-833E-185E791436A0}"/>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4C3C-4F8F-833E-185E791436A0}"/>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4C3C-4F8F-833E-185E791436A0}"/>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4C3C-4F8F-833E-185E791436A0}"/>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4C3C-4F8F-833E-185E791436A0}"/>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4C3C-4F8F-833E-185E791436A0}"/>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4C3C-4F8F-833E-185E791436A0}"/>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4C3C-4F8F-833E-185E791436A0}"/>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4C3C-4F8F-833E-185E791436A0}"/>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4C3C-4F8F-833E-185E791436A0}"/>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4C3C-4F8F-833E-185E791436A0}"/>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4C3C-4F8F-833E-185E791436A0}"/>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4C3C-4F8F-833E-185E791436A0}"/>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4C3C-4F8F-833E-185E791436A0}"/>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4C3C-4F8F-833E-185E791436A0}"/>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4C3C-4F8F-833E-185E791436A0}"/>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4C3C-4F8F-833E-185E791436A0}"/>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4C3C-4F8F-833E-185E791436A0}"/>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4C3C-4F8F-833E-185E791436A0}"/>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4C3C-4F8F-833E-185E791436A0}"/>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4C3C-4F8F-833E-185E791436A0}"/>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4C3C-4F8F-833E-185E791436A0}"/>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4C3C-4F8F-833E-185E791436A0}"/>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4C3C-4F8F-833E-185E791436A0}"/>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4C3C-4F8F-833E-185E791436A0}"/>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4C3C-4F8F-833E-185E791436A0}"/>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4C3C-4F8F-833E-185E791436A0}"/>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4C3C-4F8F-833E-185E791436A0}"/>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4C3C-4F8F-833E-185E791436A0}"/>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4C3C-4F8F-833E-185E791436A0}"/>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4C3C-4F8F-833E-185E791436A0}"/>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4C3C-4F8F-833E-185E791436A0}"/>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4C3C-4F8F-833E-185E791436A0}"/>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4C3C-4F8F-833E-185E791436A0}"/>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4C3C-4F8F-833E-185E791436A0}"/>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4C3C-4F8F-833E-185E791436A0}"/>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4C3C-4F8F-833E-185E791436A0}"/>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4C3C-4F8F-833E-185E791436A0}"/>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4C3C-4F8F-833E-185E791436A0}"/>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4C3C-4F8F-833E-185E791436A0}"/>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4C3C-4F8F-833E-185E791436A0}"/>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4C3C-4F8F-833E-185E791436A0}"/>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4C3C-4F8F-833E-185E791436A0}"/>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4C3C-4F8F-833E-185E791436A0}"/>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4C3C-4F8F-833E-185E791436A0}"/>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4C3C-4F8F-833E-185E791436A0}"/>
              </c:ext>
            </c:extLst>
          </c:dPt>
          <c:cat>
            <c:multiLvlStrRef>
              <c:f>Sheet3!$A$4:$A$229</c:f>
              <c:multiLvlStrCache>
                <c:ptCount val="177"/>
                <c:lvl>
                  <c:pt idx="0">
                    <c:v>DID401A-01</c:v>
                  </c:pt>
                  <c:pt idx="1">
                    <c:v>DID401A-02</c:v>
                  </c:pt>
                  <c:pt idx="2">
                    <c:v>DID401A-04</c:v>
                  </c:pt>
                  <c:pt idx="3">
                    <c:v>DID401A-05</c:v>
                  </c:pt>
                  <c:pt idx="4">
                    <c:v>DID401B-01</c:v>
                  </c:pt>
                  <c:pt idx="5">
                    <c:v>DID401B-02</c:v>
                  </c:pt>
                  <c:pt idx="6">
                    <c:v>DID401B-03</c:v>
                  </c:pt>
                  <c:pt idx="7">
                    <c:v>DID401B-04</c:v>
                  </c:pt>
                  <c:pt idx="8">
                    <c:v>DID401B-05</c:v>
                  </c:pt>
                  <c:pt idx="9">
                    <c:v>DID401B-06</c:v>
                  </c:pt>
                  <c:pt idx="10">
                    <c:v>DID401B-07</c:v>
                  </c:pt>
                  <c:pt idx="11">
                    <c:v>DID401B-08</c:v>
                  </c:pt>
                  <c:pt idx="12">
                    <c:v>DID401B-09</c:v>
                  </c:pt>
                  <c:pt idx="13">
                    <c:v>DID401B-0A</c:v>
                  </c:pt>
                  <c:pt idx="14">
                    <c:v>DID401B-0B</c:v>
                  </c:pt>
                  <c:pt idx="15">
                    <c:v>DID401B-0C</c:v>
                  </c:pt>
                  <c:pt idx="16">
                    <c:v>DID401B-0D</c:v>
                  </c:pt>
                  <c:pt idx="17">
                    <c:v>DID401B-0E</c:v>
                  </c:pt>
                  <c:pt idx="18">
                    <c:v>DID401B-0F</c:v>
                  </c:pt>
                  <c:pt idx="19">
                    <c:v>DTC</c:v>
                  </c:pt>
                  <c:pt idx="20">
                    <c:v>Func-PADS-PADI</c:v>
                  </c:pt>
                  <c:pt idx="21">
                    <c:v>Func-SysWL</c:v>
                  </c:pt>
                  <c:pt idx="22">
                    <c:v>Ambient Lighting</c:v>
                  </c:pt>
                  <c:pt idx="23">
                    <c:v>Boot Lamp 1</c:v>
                  </c:pt>
                  <c:pt idx="24">
                    <c:v>Glove Box Lamp </c:v>
                  </c:pt>
                  <c:pt idx="25">
                    <c:v>Puddle Lamp</c:v>
                  </c:pt>
                  <c:pt idx="26">
                    <c:v>Roof Lamp</c:v>
                  </c:pt>
                  <c:pt idx="27">
                    <c:v>ORVM Fold_Unfold</c:v>
                  </c:pt>
                  <c:pt idx="28">
                    <c:v>ORVM Feature settiong on HU</c:v>
                  </c:pt>
                  <c:pt idx="29">
                    <c:v>T_Logo</c:v>
                  </c:pt>
                  <c:pt idx="30">
                    <c:v>AutoPinchGeneral</c:v>
                  </c:pt>
                  <c:pt idx="31">
                    <c:v>Approach Light</c:v>
                  </c:pt>
                  <c:pt idx="32">
                    <c:v>Auto_Head Lamp</c:v>
                  </c:pt>
                  <c:pt idx="33">
                    <c:v>Batt Saver</c:v>
                  </c:pt>
                  <c:pt idx="34">
                    <c:v>BCM UCS</c:v>
                  </c:pt>
                  <c:pt idx="35">
                    <c:v>Cornering Function</c:v>
                  </c:pt>
                  <c:pt idx="36">
                    <c:v>Crash Unlock</c:v>
                  </c:pt>
                  <c:pt idx="37">
                    <c:v>DRL</c:v>
                  </c:pt>
                  <c:pt idx="38">
                    <c:v>Express Cooling</c:v>
                  </c:pt>
                  <c:pt idx="39">
                    <c:v>Flash_To_Pass</c:v>
                  </c:pt>
                  <c:pt idx="40">
                    <c:v>Force Panic</c:v>
                  </c:pt>
                  <c:pt idx="41">
                    <c:v>Fr Fog Lamp</c:v>
                  </c:pt>
                  <c:pt idx="42">
                    <c:v>Front Washer</c:v>
                  </c:pt>
                  <c:pt idx="43">
                    <c:v>Glove Box Lamp</c:v>
                  </c:pt>
                  <c:pt idx="44">
                    <c:v>Hardware Wakeup</c:v>
                  </c:pt>
                  <c:pt idx="45">
                    <c:v>Hazard</c:v>
                  </c:pt>
                  <c:pt idx="46">
                    <c:v>Head_Lamp_leveling</c:v>
                  </c:pt>
                  <c:pt idx="47">
                    <c:v>High_Beam</c:v>
                  </c:pt>
                  <c:pt idx="48">
                    <c:v>Horn </c:v>
                  </c:pt>
                  <c:pt idx="49">
                    <c:v>Lane Changer</c:v>
                  </c:pt>
                  <c:pt idx="50">
                    <c:v>Lock Unlock</c:v>
                  </c:pt>
                  <c:pt idx="51">
                    <c:v>Low_Beam</c:v>
                  </c:pt>
                  <c:pt idx="52">
                    <c:v>Perimetric</c:v>
                  </c:pt>
                  <c:pt idx="53">
                    <c:v>Position Lights_Reg platelamp_s</c:v>
                  </c:pt>
                  <c:pt idx="54">
                    <c:v>Puddle</c:v>
                  </c:pt>
                  <c:pt idx="55">
                    <c:v>Rear Washer</c:v>
                  </c:pt>
                  <c:pt idx="56">
                    <c:v>Roof_Boot_KRI_Lamp</c:v>
                  </c:pt>
                  <c:pt idx="57">
                    <c:v>RR Fog Lamp</c:v>
                  </c:pt>
                  <c:pt idx="58">
                    <c:v>Stop Lamp</c:v>
                  </c:pt>
                  <c:pt idx="59">
                    <c:v>Sunvisor Lamp</c:v>
                  </c:pt>
                  <c:pt idx="60">
                    <c:v>Tail gate unlock</c:v>
                  </c:pt>
                  <c:pt idx="61">
                    <c:v>Turn Indicator</c:v>
                  </c:pt>
                  <c:pt idx="62">
                    <c:v>Vehicle Mislock</c:v>
                  </c:pt>
                  <c:pt idx="63">
                    <c:v>Vehicle Seek</c:v>
                  </c:pt>
                  <c:pt idx="64">
                    <c:v>Welcome Goodbye</c:v>
                  </c:pt>
                  <c:pt idx="65">
                    <c:v>Window_Winding</c:v>
                  </c:pt>
                  <c:pt idx="66">
                    <c:v>Wiper flick</c:v>
                  </c:pt>
                  <c:pt idx="67">
                    <c:v>Wiper High Speed </c:v>
                  </c:pt>
                  <c:pt idx="68">
                    <c:v>WiperLow Speed</c:v>
                  </c:pt>
                  <c:pt idx="69">
                    <c:v>Clamp Control for EV</c:v>
                  </c:pt>
                  <c:pt idx="70">
                    <c:v>ESCL</c:v>
                  </c:pt>
                  <c:pt idx="71">
                    <c:v>Passive_EntryExit</c:v>
                  </c:pt>
                  <c:pt idx="72">
                    <c:v>Passive_Start_EV</c:v>
                  </c:pt>
                  <c:pt idx="73">
                    <c:v>Passive_Tailgate_Control</c:v>
                  </c:pt>
                  <c:pt idx="74">
                    <c:v>ACC ON Text Indication</c:v>
                  </c:pt>
                  <c:pt idx="75">
                    <c:v>Audio Warning</c:v>
                  </c:pt>
                  <c:pt idx="76">
                    <c:v>IGN ON Text Indication</c:v>
                  </c:pt>
                  <c:pt idx="77">
                    <c:v>Press Brake Message</c:v>
                  </c:pt>
                  <c:pt idx="78">
                    <c:v>WelCome Text Indication</c:v>
                  </c:pt>
                  <c:pt idx="79">
                    <c:v>FWAD</c:v>
                  </c:pt>
                  <c:pt idx="80">
                    <c:v>FWLH</c:v>
                  </c:pt>
                  <c:pt idx="81">
                    <c:v>RWC</c:v>
                  </c:pt>
                  <c:pt idx="82">
                    <c:v>RWSC</c:v>
                  </c:pt>
                  <c:pt idx="83">
                    <c:v>Perimeter Alarm</c:v>
                  </c:pt>
                  <c:pt idx="84">
                    <c:v>DriverWindow_Integration_In_BCM</c:v>
                  </c:pt>
                  <c:pt idx="85">
                    <c:v> BrakeLamps &amp; CHMSL </c:v>
                  </c:pt>
                  <c:pt idx="86">
                    <c:v>AHL</c:v>
                  </c:pt>
                  <c:pt idx="87">
                    <c:v>ApproachLights</c:v>
                  </c:pt>
                  <c:pt idx="88">
                    <c:v>CorneringLamp</c:v>
                  </c:pt>
                  <c:pt idx="89">
                    <c:v>CPL_SOC</c:v>
                  </c:pt>
                  <c:pt idx="90">
                    <c:v>Daytime Running Lights</c:v>
                  </c:pt>
                  <c:pt idx="91">
                    <c:v>FRONT ADAS</c:v>
                  </c:pt>
                  <c:pt idx="92">
                    <c:v>FrontFogLamps</c:v>
                  </c:pt>
                  <c:pt idx="93">
                    <c:v>Headlamp HighBeam</c:v>
                  </c:pt>
                  <c:pt idx="94">
                    <c:v>Headlamp LowBeam</c:v>
                  </c:pt>
                  <c:pt idx="95">
                    <c:v>LaneChanger</c:v>
                  </c:pt>
                  <c:pt idx="96">
                    <c:v>Position Lamps</c:v>
                  </c:pt>
                  <c:pt idx="97">
                    <c:v>REAR ADAS</c:v>
                  </c:pt>
                  <c:pt idx="98">
                    <c:v>RearFogLamps </c:v>
                  </c:pt>
                  <c:pt idx="99">
                    <c:v>Reverse Lights</c:v>
                  </c:pt>
                  <c:pt idx="100">
                    <c:v>SBL</c:v>
                  </c:pt>
                  <c:pt idx="101">
                    <c:v>Turn indicators &amp; Hazards</c:v>
                  </c:pt>
                  <c:pt idx="102">
                    <c:v>Auto Wipe</c:v>
                  </c:pt>
                  <c:pt idx="103">
                    <c:v>FATC Acceptance Testing</c:v>
                  </c:pt>
                  <c:pt idx="104">
                    <c:v>Partner ECU</c:v>
                  </c:pt>
                  <c:pt idx="105">
                    <c:v>User Input Control </c:v>
                  </c:pt>
                  <c:pt idx="106">
                    <c:v>FATC Functions</c:v>
                  </c:pt>
                  <c:pt idx="107">
                    <c:v>CDC Acceptance Testing</c:v>
                  </c:pt>
                  <c:pt idx="108">
                    <c:v>Door_Ajar_Mid_Variant</c:v>
                  </c:pt>
                  <c:pt idx="109">
                    <c:v>High Beam-CAN</c:v>
                  </c:pt>
                  <c:pt idx="110">
                    <c:v>High Beam-Hardware</c:v>
                  </c:pt>
                  <c:pt idx="111">
                    <c:v>Text Alert High Beam- Hardware</c:v>
                  </c:pt>
                  <c:pt idx="112">
                    <c:v>Text Alert High Beam-CAN</c:v>
                  </c:pt>
                  <c:pt idx="113">
                    <c:v>PEPS Indication for ACC</c:v>
                  </c:pt>
                  <c:pt idx="114">
                    <c:v>PEPS Indication for IGN</c:v>
                  </c:pt>
                  <c:pt idx="115">
                    <c:v>Position_Lamp</c:v>
                  </c:pt>
                  <c:pt idx="116">
                    <c:v>Text Alert</c:v>
                  </c:pt>
                  <c:pt idx="117">
                    <c:v>PowerModes</c:v>
                  </c:pt>
                  <c:pt idx="118">
                    <c:v>WakeUP</c:v>
                  </c:pt>
                  <c:pt idx="119">
                    <c:v>Hazard</c:v>
                  </c:pt>
                  <c:pt idx="120">
                    <c:v>Turn_Left_Indicator</c:v>
                  </c:pt>
                  <c:pt idx="121">
                    <c:v>Turn_Right_Indicator</c:v>
                  </c:pt>
                  <c:pt idx="122">
                    <c:v>Wireless Power Charger(10.25")</c:v>
                  </c:pt>
                  <c:pt idx="123">
                    <c:v>IVN Acceptance Testing</c:v>
                  </c:pt>
                  <c:pt idx="124">
                    <c:v>ECU software flashing and parameterisation</c:v>
                  </c:pt>
                  <c:pt idx="125">
                    <c:v>Issue debugging and rectification </c:v>
                  </c:pt>
                  <c:pt idx="126">
                    <c:v>Labcar Build </c:v>
                  </c:pt>
                  <c:pt idx="127">
                    <c:v>Q current measurement ( Labcar &amp; Individual ECU wise)</c:v>
                  </c:pt>
                  <c:pt idx="128">
                    <c:v>Wiring Harness Updation</c:v>
                  </c:pt>
                  <c:pt idx="129">
                    <c:v>Electrical check list</c:v>
                  </c:pt>
                  <c:pt idx="130">
                    <c:v>Labcar Build Check list</c:v>
                  </c:pt>
                  <c:pt idx="131">
                    <c:v>_Normal_Mode</c:v>
                  </c:pt>
                  <c:pt idx="132">
                    <c:v>Approach_Light_Function</c:v>
                  </c:pt>
                  <c:pt idx="133">
                    <c:v>Force_Panic_Scenarios_</c:v>
                  </c:pt>
                  <c:pt idx="134">
                    <c:v>General_Requirements</c:v>
                  </c:pt>
                  <c:pt idx="135">
                    <c:v>Lock_Function</c:v>
                  </c:pt>
                  <c:pt idx="136">
                    <c:v>Operating Voltage Range</c:v>
                  </c:pt>
                  <c:pt idx="137">
                    <c:v>Operating_Modes</c:v>
                  </c:pt>
                  <c:pt idx="138">
                    <c:v>Power_Consumption</c:v>
                  </c:pt>
                  <c:pt idx="139">
                    <c:v>Tailgate_Open_Function</c:v>
                  </c:pt>
                  <c:pt idx="140">
                    <c:v>Tailgate_Unlock_Function_</c:v>
                  </c:pt>
                  <c:pt idx="141">
                    <c:v>Unlock_Function</c:v>
                  </c:pt>
                  <c:pt idx="142">
                    <c:v>Follow-Me Home Feature</c:v>
                  </c:pt>
                  <c:pt idx="143">
                    <c:v>SASS BCM Autolearning</c:v>
                  </c:pt>
                  <c:pt idx="144">
                    <c:v>Vehicle Start Stop Feature</c:v>
                  </c:pt>
                  <c:pt idx="145">
                    <c:v>Welcome Lighting Feature</c:v>
                  </c:pt>
                  <c:pt idx="146">
                    <c:v>KeyFob Approch Light</c:v>
                  </c:pt>
                  <c:pt idx="147">
                    <c:v>Keyfob Force Panic</c:v>
                  </c:pt>
                  <c:pt idx="148">
                    <c:v>KeyFob Tailgate Unlock</c:v>
                  </c:pt>
                  <c:pt idx="149">
                    <c:v>KeyFob Vehicle Lock</c:v>
                  </c:pt>
                  <c:pt idx="150">
                    <c:v>KeyFob Vehicle Unlock</c:v>
                  </c:pt>
                  <c:pt idx="151">
                    <c:v>BCM Auto Learning </c:v>
                  </c:pt>
                  <c:pt idx="152">
                    <c:v>BCM Driver Passenger Lock</c:v>
                  </c:pt>
                  <c:pt idx="153">
                    <c:v>BCM Driver Passenger Unlock</c:v>
                  </c:pt>
                  <c:pt idx="154">
                    <c:v>BCM FollowMeHome Feature</c:v>
                  </c:pt>
                  <c:pt idx="155">
                    <c:v>BCM Functional Zones</c:v>
                  </c:pt>
                  <c:pt idx="156">
                    <c:v>BCM General Req</c:v>
                  </c:pt>
                  <c:pt idx="157">
                    <c:v>BCM Personalization Feature</c:v>
                  </c:pt>
                  <c:pt idx="158">
                    <c:v>BCM POT Closing</c:v>
                  </c:pt>
                  <c:pt idx="159">
                    <c:v>BCM POT closingPEPSTailgateSwtc</c:v>
                  </c:pt>
                  <c:pt idx="160">
                    <c:v>BCM POT Opening</c:v>
                  </c:pt>
                  <c:pt idx="161">
                    <c:v>BCM POT openingPEPSTailgateSwtc</c:v>
                  </c:pt>
                  <c:pt idx="162">
                    <c:v>BCM POT UID Fun Disabled</c:v>
                  </c:pt>
                  <c:pt idx="163">
                    <c:v>BCM RKE Function</c:v>
                  </c:pt>
                  <c:pt idx="164">
                    <c:v>BCM Tailgate Unlock</c:v>
                  </c:pt>
                  <c:pt idx="165">
                    <c:v>BCM Vehicle Start Feature</c:v>
                  </c:pt>
                  <c:pt idx="166">
                    <c:v>BCM WelcomeLight Feature</c:v>
                  </c:pt>
                  <c:pt idx="167">
                    <c:v>PEPS Tailgate Trigger SASS-BCM</c:v>
                  </c:pt>
                  <c:pt idx="168">
                    <c:v>POT ClosingThroughFasciaSwitch</c:v>
                  </c:pt>
                  <c:pt idx="169">
                    <c:v>POT OpeningThroughFasciaSwitch</c:v>
                  </c:pt>
                  <c:pt idx="170">
                    <c:v>DTC</c:v>
                  </c:pt>
                  <c:pt idx="171">
                    <c:v>EEE</c:v>
                  </c:pt>
                  <c:pt idx="172">
                    <c:v>Height_Movement</c:v>
                  </c:pt>
                  <c:pt idx="173">
                    <c:v>MemoryRecallStore</c:v>
                  </c:pt>
                  <c:pt idx="174">
                    <c:v>Slide_Movement</c:v>
                  </c:pt>
                  <c:pt idx="175">
                    <c:v>Squab_Movement</c:v>
                  </c:pt>
                  <c:pt idx="176">
                    <c:v>(blank)</c:v>
                  </c:pt>
                </c:lvl>
                <c:lvl>
                  <c:pt idx="0">
                    <c:v>TML_SRS_Conti_Test_Cases_Ver0_1_20250214.xlsx</c:v>
                  </c:pt>
                  <c:pt idx="22">
                    <c:v>14-TML_X451_Q5_Labcar_INL_DVP_V7.8_26May_2023.xlsx</c:v>
                  </c:pt>
                  <c:pt idx="27">
                    <c:v>15-TML_X451_Q5_Labcar_ORVM_DVP_V1.7.xlsx</c:v>
                  </c:pt>
                  <c:pt idx="28">
                    <c:v>ORVM_Auto_Unfold_Feature_settings on HU_DVP_V0.4.xlsx</c:v>
                  </c:pt>
                  <c:pt idx="29">
                    <c:v>Switch illumination DVP_T_Logo_BCMC41_4_CW08.xlsx</c:v>
                  </c:pt>
                  <c:pt idx="30">
                    <c:v>TE_TML_X451_BCM_Labcar_AntiPinch_DVP_V1.3_9Feb'24.xls</c:v>
                  </c:pt>
                  <c:pt idx="31">
                    <c:v>TML__BCM_Labcar_Acceptance_test_cases_labcar_CoC comment_V6.0.xls</c:v>
                  </c:pt>
                  <c:pt idx="69">
                    <c:v>TML_Labcar_Clamp_Control_DVP_V3.9_21-06-24.xlsx</c:v>
                  </c:pt>
                  <c:pt idx="70">
                    <c:v>TML_Labcar_ESCL_DVP_V4.0_20May24.xls</c:v>
                  </c:pt>
                  <c:pt idx="71">
                    <c:v>TML_Labcar_PassiveEntryExit_DVP_V3.6.xlsx</c:v>
                  </c:pt>
                  <c:pt idx="72">
                    <c:v>TML_Labcar_PassiveStart_DVP_V3.9.xlsx</c:v>
                  </c:pt>
                  <c:pt idx="73">
                    <c:v>TML_Labcar_PassiveTailgateControl_DVP_V3.3.xlsx</c:v>
                  </c:pt>
                  <c:pt idx="74">
                    <c:v>TML_Labcar_Warning&amp;Messages_DVP_V3.7.xlsx</c:v>
                  </c:pt>
                  <c:pt idx="79">
                    <c:v>TML_X451_Q5_Labcar DVP_Wiper_Washer_V5.6.xls</c:v>
                  </c:pt>
                  <c:pt idx="83">
                    <c:v>TML_X451_Q5_Labcar_Alarm_&amp;_Security_DVP_2.5.xlsx</c:v>
                  </c:pt>
                  <c:pt idx="84">
                    <c:v>TML_X451_Q5_Labcar_DriverWindow_Integration_In_BCM_DVP_V1.2_21-06-24.xls</c:v>
                  </c:pt>
                  <c:pt idx="85">
                    <c:v>TML_X451_Q5_X1_X0_BCM_Labcar_Exterior_Lights_DVP_v2.8_1 APRIL'24.xlsx</c:v>
                  </c:pt>
                  <c:pt idx="102">
                    <c:v>TML_X451_Q5_X451_BCM_Labcar_Auto_Wipe_DVP_0.4.xlsx</c:v>
                  </c:pt>
                  <c:pt idx="103">
                    <c:v>Not Available</c:v>
                  </c:pt>
                  <c:pt idx="104">
                    <c:v>TE_TML_Rowa_Full_Validation_DVP_v1.0.xlsx</c:v>
                  </c:pt>
                  <c:pt idx="106">
                    <c:v>TML_Gen3_CCM_DVP_V1.0.xlsx</c:v>
                  </c:pt>
                  <c:pt idx="107">
                    <c:v>Not Available</c:v>
                  </c:pt>
                  <c:pt idx="108">
                    <c:v>TML_IPC_Door_Ajar_with_Bonnet_TC_v2.0.xlsx</c:v>
                  </c:pt>
                  <c:pt idx="109">
                    <c:v>TML_IPC_HighBeam_TC_v2.0.xlsx</c:v>
                  </c:pt>
                  <c:pt idx="113">
                    <c:v>TML_IPC_PEPS Indication( IGN &amp; ACC)_TC_v1.0.xlsx</c:v>
                  </c:pt>
                  <c:pt idx="115">
                    <c:v>TML_IPC_PositionLamp_DVP_v2.0 .xlsx</c:v>
                  </c:pt>
                  <c:pt idx="117">
                    <c:v>TML_IPC_Q5_MCE_PowerModes _WakeUp_Strategy_TC_v3.0.xlsx</c:v>
                  </c:pt>
                  <c:pt idx="119">
                    <c:v>TML_IPC_TurnIndicator_TC_v2.0.xlsx</c:v>
                  </c:pt>
                  <c:pt idx="122">
                    <c:v>TML_IPC_Wireless_Power_Charger_TC_v1.0.xlsx</c:v>
                  </c:pt>
                  <c:pt idx="123">
                    <c:v>Not Available</c:v>
                  </c:pt>
                  <c:pt idx="124">
                    <c:v>Not Applicable</c:v>
                  </c:pt>
                  <c:pt idx="129">
                    <c:v>ROWA_Electrical Check list</c:v>
                  </c:pt>
                  <c:pt idx="130">
                    <c:v>ROWA_Labcar build Checkilst</c:v>
                  </c:pt>
                  <c:pt idx="131">
                    <c:v>TC_V2_SkeyFobFD_V1_9thJan1.xlsx</c:v>
                  </c:pt>
                  <c:pt idx="142">
                    <c:v>TestCases_Smart_DK_Zone_Detection_TML_SASS_Function_DVP_V1.1.xlsx</c:v>
                  </c:pt>
                  <c:pt idx="146">
                    <c:v>TestCases_Smart_KeyFob_TML_SASS_Function_DVP_V1.1.xlsx</c:v>
                  </c:pt>
                  <c:pt idx="151">
                    <c:v>TestCases_TML SASS_BCM Interface Requirement_V2.2.xlsx</c:v>
                  </c:pt>
                  <c:pt idx="170">
                    <c:v>TML_Labcar_Memory_Seat_DVP_V0.2.xlsx</c:v>
                  </c:pt>
                  <c:pt idx="176">
                    <c:v>(blank)</c:v>
                  </c:pt>
                </c:lvl>
                <c:lvl>
                  <c:pt idx="0">
                    <c:v>Airbag</c:v>
                  </c:pt>
                  <c:pt idx="22">
                    <c:v>BCM</c:v>
                  </c:pt>
                  <c:pt idx="103">
                    <c:v>CCM</c:v>
                  </c:pt>
                  <c:pt idx="107">
                    <c:v>CDC</c:v>
                  </c:pt>
                  <c:pt idx="123">
                    <c:v>IVN</c:v>
                  </c:pt>
                  <c:pt idx="124">
                    <c:v>NA</c:v>
                  </c:pt>
                  <c:pt idx="131">
                    <c:v>SASS</c:v>
                  </c:pt>
                  <c:pt idx="170">
                    <c:v>SZM</c:v>
                  </c:pt>
                  <c:pt idx="176">
                    <c:v>(blank)</c:v>
                  </c:pt>
                </c:lvl>
              </c:multiLvlStrCache>
            </c:multiLvlStrRef>
          </c:cat>
          <c:val>
            <c:numRef>
              <c:f>Sheet3!$B$4:$B$229</c:f>
              <c:numCache>
                <c:formatCode>General</c:formatCode>
                <c:ptCount val="177"/>
              </c:numCache>
            </c:numRef>
          </c:val>
          <c:extLst>
            <c:ext xmlns:c16="http://schemas.microsoft.com/office/drawing/2014/chart" uri="{C3380CC4-5D6E-409C-BE32-E72D297353CC}">
              <c16:uniqueId val="{00000000-0E9E-4D8A-837F-861B5947074C}"/>
            </c:ext>
          </c:extLst>
        </c:ser>
        <c:ser>
          <c:idx val="1"/>
          <c:order val="1"/>
          <c:tx>
            <c:strRef>
              <c:f>Sheet3!$C$3</c:f>
              <c:strCache>
                <c:ptCount val="1"/>
                <c:pt idx="0">
                  <c:v>Count of No. of Test cases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63-4C3C-4F8F-833E-185E791436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65-4C3C-4F8F-833E-185E791436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67-4C3C-4F8F-833E-185E791436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69-4C3C-4F8F-833E-185E791436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6B-4C3C-4F8F-833E-185E791436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6D-4C3C-4F8F-833E-185E791436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6F-4C3C-4F8F-833E-185E791436A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71-4C3C-4F8F-833E-185E791436A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73-4C3C-4F8F-833E-185E791436A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75-4C3C-4F8F-833E-185E791436A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77-4C3C-4F8F-833E-185E791436A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79-4C3C-4F8F-833E-185E791436A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7B-4C3C-4F8F-833E-185E791436A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7D-4C3C-4F8F-833E-185E791436A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7F-4C3C-4F8F-833E-185E791436A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81-4C3C-4F8F-833E-185E791436A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3-4C3C-4F8F-833E-185E791436A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85-4C3C-4F8F-833E-185E791436A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7-4C3C-4F8F-833E-185E791436A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89-4C3C-4F8F-833E-185E791436A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B-4C3C-4F8F-833E-185E791436A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8D-4C3C-4F8F-833E-185E791436A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8F-4C3C-4F8F-833E-185E791436A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91-4C3C-4F8F-833E-185E791436A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4C3C-4F8F-833E-185E791436A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95-4C3C-4F8F-833E-185E791436A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7-4C3C-4F8F-833E-185E791436A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99-4C3C-4F8F-833E-185E791436A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B-4C3C-4F8F-833E-185E791436A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9D-4C3C-4F8F-833E-185E791436A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F-4C3C-4F8F-833E-185E791436A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A1-4C3C-4F8F-833E-185E791436A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A3-4C3C-4F8F-833E-185E791436A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A5-4C3C-4F8F-833E-185E791436A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A7-4C3C-4F8F-833E-185E791436A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A9-4C3C-4F8F-833E-185E791436A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AB-4C3C-4F8F-833E-185E791436A0}"/>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AD-4C3C-4F8F-833E-185E791436A0}"/>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F-4C3C-4F8F-833E-185E791436A0}"/>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B1-4C3C-4F8F-833E-185E791436A0}"/>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B3-4C3C-4F8F-833E-185E791436A0}"/>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B5-4C3C-4F8F-833E-185E791436A0}"/>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B7-4C3C-4F8F-833E-185E791436A0}"/>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B9-4C3C-4F8F-833E-185E791436A0}"/>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BB-4C3C-4F8F-833E-185E791436A0}"/>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BD-4C3C-4F8F-833E-185E791436A0}"/>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BF-4C3C-4F8F-833E-185E791436A0}"/>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C1-4C3C-4F8F-833E-185E791436A0}"/>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C3-4C3C-4F8F-833E-185E791436A0}"/>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C5-4C3C-4F8F-833E-185E791436A0}"/>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C7-4C3C-4F8F-833E-185E791436A0}"/>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C9-4C3C-4F8F-833E-185E791436A0}"/>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CB-4C3C-4F8F-833E-185E791436A0}"/>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CD-4C3C-4F8F-833E-185E791436A0}"/>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1CF-4C3C-4F8F-833E-185E791436A0}"/>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1D1-4C3C-4F8F-833E-185E791436A0}"/>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1D3-4C3C-4F8F-833E-185E791436A0}"/>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1D5-4C3C-4F8F-833E-185E791436A0}"/>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1D7-4C3C-4F8F-833E-185E791436A0}"/>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1D9-4C3C-4F8F-833E-185E791436A0}"/>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DB-4C3C-4F8F-833E-185E791436A0}"/>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DD-4C3C-4F8F-833E-185E791436A0}"/>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DF-4C3C-4F8F-833E-185E791436A0}"/>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E1-4C3C-4F8F-833E-185E791436A0}"/>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E3-4C3C-4F8F-833E-185E791436A0}"/>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E5-4C3C-4F8F-833E-185E791436A0}"/>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E7-4C3C-4F8F-833E-185E791436A0}"/>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E9-4C3C-4F8F-833E-185E791436A0}"/>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EB-4C3C-4F8F-833E-185E791436A0}"/>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ED-4C3C-4F8F-833E-185E791436A0}"/>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EF-4C3C-4F8F-833E-185E791436A0}"/>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F1-4C3C-4F8F-833E-185E791436A0}"/>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3-4C3C-4F8F-833E-185E791436A0}"/>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F5-4C3C-4F8F-833E-185E791436A0}"/>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7-4C3C-4F8F-833E-185E791436A0}"/>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F9-4C3C-4F8F-833E-185E791436A0}"/>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B-4C3C-4F8F-833E-185E791436A0}"/>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FD-4C3C-4F8F-833E-185E791436A0}"/>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4C3C-4F8F-833E-185E791436A0}"/>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01-4C3C-4F8F-833E-185E791436A0}"/>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3-4C3C-4F8F-833E-185E791436A0}"/>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05-4C3C-4F8F-833E-185E791436A0}"/>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7-4C3C-4F8F-833E-185E791436A0}"/>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09-4C3C-4F8F-833E-185E791436A0}"/>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B-4C3C-4F8F-833E-185E791436A0}"/>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0D-4C3C-4F8F-833E-185E791436A0}"/>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F-4C3C-4F8F-833E-185E791436A0}"/>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11-4C3C-4F8F-833E-185E791436A0}"/>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13-4C3C-4F8F-833E-185E791436A0}"/>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15-4C3C-4F8F-833E-185E791436A0}"/>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17-4C3C-4F8F-833E-185E791436A0}"/>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19-4C3C-4F8F-833E-185E791436A0}"/>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1B-4C3C-4F8F-833E-185E791436A0}"/>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1D-4C3C-4F8F-833E-185E791436A0}"/>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1F-4C3C-4F8F-833E-185E791436A0}"/>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21-4C3C-4F8F-833E-185E791436A0}"/>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23-4C3C-4F8F-833E-185E791436A0}"/>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25-4C3C-4F8F-833E-185E791436A0}"/>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27-4C3C-4F8F-833E-185E791436A0}"/>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29-4C3C-4F8F-833E-185E791436A0}"/>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2B-4C3C-4F8F-833E-185E791436A0}"/>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2D-4C3C-4F8F-833E-185E791436A0}"/>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2F-4C3C-4F8F-833E-185E791436A0}"/>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31-4C3C-4F8F-833E-185E791436A0}"/>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33-4C3C-4F8F-833E-185E791436A0}"/>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35-4C3C-4F8F-833E-185E791436A0}"/>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37-4C3C-4F8F-833E-185E791436A0}"/>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39-4C3C-4F8F-833E-185E791436A0}"/>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23B-4C3C-4F8F-833E-185E791436A0}"/>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23D-4C3C-4F8F-833E-185E791436A0}"/>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23F-4C3C-4F8F-833E-185E791436A0}"/>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241-4C3C-4F8F-833E-185E791436A0}"/>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243-4C3C-4F8F-833E-185E791436A0}"/>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245-4C3C-4F8F-833E-185E791436A0}"/>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47-4C3C-4F8F-833E-185E791436A0}"/>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49-4C3C-4F8F-833E-185E791436A0}"/>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4B-4C3C-4F8F-833E-185E791436A0}"/>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4D-4C3C-4F8F-833E-185E791436A0}"/>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4F-4C3C-4F8F-833E-185E791436A0}"/>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51-4C3C-4F8F-833E-185E791436A0}"/>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53-4C3C-4F8F-833E-185E791436A0}"/>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55-4C3C-4F8F-833E-185E791436A0}"/>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57-4C3C-4F8F-833E-185E791436A0}"/>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59-4C3C-4F8F-833E-185E791436A0}"/>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5B-4C3C-4F8F-833E-185E791436A0}"/>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5D-4C3C-4F8F-833E-185E791436A0}"/>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5F-4C3C-4F8F-833E-185E791436A0}"/>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61-4C3C-4F8F-833E-185E791436A0}"/>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63-4C3C-4F8F-833E-185E791436A0}"/>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65-4C3C-4F8F-833E-185E791436A0}"/>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67-4C3C-4F8F-833E-185E791436A0}"/>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69-4C3C-4F8F-833E-185E791436A0}"/>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6B-4C3C-4F8F-833E-185E791436A0}"/>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6D-4C3C-4F8F-833E-185E791436A0}"/>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6F-4C3C-4F8F-833E-185E791436A0}"/>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71-4C3C-4F8F-833E-185E791436A0}"/>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73-4C3C-4F8F-833E-185E791436A0}"/>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75-4C3C-4F8F-833E-185E791436A0}"/>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77-4C3C-4F8F-833E-185E791436A0}"/>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79-4C3C-4F8F-833E-185E791436A0}"/>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7B-4C3C-4F8F-833E-185E791436A0}"/>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7D-4C3C-4F8F-833E-185E791436A0}"/>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7F-4C3C-4F8F-833E-185E791436A0}"/>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81-4C3C-4F8F-833E-185E791436A0}"/>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83-4C3C-4F8F-833E-185E791436A0}"/>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85-4C3C-4F8F-833E-185E791436A0}"/>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87-4C3C-4F8F-833E-185E791436A0}"/>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89-4C3C-4F8F-833E-185E791436A0}"/>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8B-4C3C-4F8F-833E-185E791436A0}"/>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8D-4C3C-4F8F-833E-185E791436A0}"/>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8F-4C3C-4F8F-833E-185E791436A0}"/>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91-4C3C-4F8F-833E-185E791436A0}"/>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93-4C3C-4F8F-833E-185E791436A0}"/>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95-4C3C-4F8F-833E-185E791436A0}"/>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97-4C3C-4F8F-833E-185E791436A0}"/>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99-4C3C-4F8F-833E-185E791436A0}"/>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9B-4C3C-4F8F-833E-185E791436A0}"/>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9D-4C3C-4F8F-833E-185E791436A0}"/>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9F-4C3C-4F8F-833E-185E791436A0}"/>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A1-4C3C-4F8F-833E-185E791436A0}"/>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A3-4C3C-4F8F-833E-185E791436A0}"/>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A5-4C3C-4F8F-833E-185E791436A0}"/>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2A7-4C3C-4F8F-833E-185E791436A0}"/>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2A9-4C3C-4F8F-833E-185E791436A0}"/>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2AB-4C3C-4F8F-833E-185E791436A0}"/>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2AD-4C3C-4F8F-833E-185E791436A0}"/>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2AF-4C3C-4F8F-833E-185E791436A0}"/>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2B1-4C3C-4F8F-833E-185E791436A0}"/>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B3-4C3C-4F8F-833E-185E791436A0}"/>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B5-4C3C-4F8F-833E-185E791436A0}"/>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B7-4C3C-4F8F-833E-185E791436A0}"/>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B9-4C3C-4F8F-833E-185E791436A0}"/>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BB-4C3C-4F8F-833E-185E791436A0}"/>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BD-4C3C-4F8F-833E-185E791436A0}"/>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BF-4C3C-4F8F-833E-185E791436A0}"/>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C1-4C3C-4F8F-833E-185E791436A0}"/>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C3-4C3C-4F8F-833E-185E791436A0}"/>
              </c:ext>
            </c:extLst>
          </c:dPt>
          <c:cat>
            <c:multiLvlStrRef>
              <c:f>Sheet3!$A$4:$A$229</c:f>
              <c:multiLvlStrCache>
                <c:ptCount val="177"/>
                <c:lvl>
                  <c:pt idx="0">
                    <c:v>DID401A-01</c:v>
                  </c:pt>
                  <c:pt idx="1">
                    <c:v>DID401A-02</c:v>
                  </c:pt>
                  <c:pt idx="2">
                    <c:v>DID401A-04</c:v>
                  </c:pt>
                  <c:pt idx="3">
                    <c:v>DID401A-05</c:v>
                  </c:pt>
                  <c:pt idx="4">
                    <c:v>DID401B-01</c:v>
                  </c:pt>
                  <c:pt idx="5">
                    <c:v>DID401B-02</c:v>
                  </c:pt>
                  <c:pt idx="6">
                    <c:v>DID401B-03</c:v>
                  </c:pt>
                  <c:pt idx="7">
                    <c:v>DID401B-04</c:v>
                  </c:pt>
                  <c:pt idx="8">
                    <c:v>DID401B-05</c:v>
                  </c:pt>
                  <c:pt idx="9">
                    <c:v>DID401B-06</c:v>
                  </c:pt>
                  <c:pt idx="10">
                    <c:v>DID401B-07</c:v>
                  </c:pt>
                  <c:pt idx="11">
                    <c:v>DID401B-08</c:v>
                  </c:pt>
                  <c:pt idx="12">
                    <c:v>DID401B-09</c:v>
                  </c:pt>
                  <c:pt idx="13">
                    <c:v>DID401B-0A</c:v>
                  </c:pt>
                  <c:pt idx="14">
                    <c:v>DID401B-0B</c:v>
                  </c:pt>
                  <c:pt idx="15">
                    <c:v>DID401B-0C</c:v>
                  </c:pt>
                  <c:pt idx="16">
                    <c:v>DID401B-0D</c:v>
                  </c:pt>
                  <c:pt idx="17">
                    <c:v>DID401B-0E</c:v>
                  </c:pt>
                  <c:pt idx="18">
                    <c:v>DID401B-0F</c:v>
                  </c:pt>
                  <c:pt idx="19">
                    <c:v>DTC</c:v>
                  </c:pt>
                  <c:pt idx="20">
                    <c:v>Func-PADS-PADI</c:v>
                  </c:pt>
                  <c:pt idx="21">
                    <c:v>Func-SysWL</c:v>
                  </c:pt>
                  <c:pt idx="22">
                    <c:v>Ambient Lighting</c:v>
                  </c:pt>
                  <c:pt idx="23">
                    <c:v>Boot Lamp 1</c:v>
                  </c:pt>
                  <c:pt idx="24">
                    <c:v>Glove Box Lamp </c:v>
                  </c:pt>
                  <c:pt idx="25">
                    <c:v>Puddle Lamp</c:v>
                  </c:pt>
                  <c:pt idx="26">
                    <c:v>Roof Lamp</c:v>
                  </c:pt>
                  <c:pt idx="27">
                    <c:v>ORVM Fold_Unfold</c:v>
                  </c:pt>
                  <c:pt idx="28">
                    <c:v>ORVM Feature settiong on HU</c:v>
                  </c:pt>
                  <c:pt idx="29">
                    <c:v>T_Logo</c:v>
                  </c:pt>
                  <c:pt idx="30">
                    <c:v>AutoPinchGeneral</c:v>
                  </c:pt>
                  <c:pt idx="31">
                    <c:v>Approach Light</c:v>
                  </c:pt>
                  <c:pt idx="32">
                    <c:v>Auto_Head Lamp</c:v>
                  </c:pt>
                  <c:pt idx="33">
                    <c:v>Batt Saver</c:v>
                  </c:pt>
                  <c:pt idx="34">
                    <c:v>BCM UCS</c:v>
                  </c:pt>
                  <c:pt idx="35">
                    <c:v>Cornering Function</c:v>
                  </c:pt>
                  <c:pt idx="36">
                    <c:v>Crash Unlock</c:v>
                  </c:pt>
                  <c:pt idx="37">
                    <c:v>DRL</c:v>
                  </c:pt>
                  <c:pt idx="38">
                    <c:v>Express Cooling</c:v>
                  </c:pt>
                  <c:pt idx="39">
                    <c:v>Flash_To_Pass</c:v>
                  </c:pt>
                  <c:pt idx="40">
                    <c:v>Force Panic</c:v>
                  </c:pt>
                  <c:pt idx="41">
                    <c:v>Fr Fog Lamp</c:v>
                  </c:pt>
                  <c:pt idx="42">
                    <c:v>Front Washer</c:v>
                  </c:pt>
                  <c:pt idx="43">
                    <c:v>Glove Box Lamp</c:v>
                  </c:pt>
                  <c:pt idx="44">
                    <c:v>Hardware Wakeup</c:v>
                  </c:pt>
                  <c:pt idx="45">
                    <c:v>Hazard</c:v>
                  </c:pt>
                  <c:pt idx="46">
                    <c:v>Head_Lamp_leveling</c:v>
                  </c:pt>
                  <c:pt idx="47">
                    <c:v>High_Beam</c:v>
                  </c:pt>
                  <c:pt idx="48">
                    <c:v>Horn </c:v>
                  </c:pt>
                  <c:pt idx="49">
                    <c:v>Lane Changer</c:v>
                  </c:pt>
                  <c:pt idx="50">
                    <c:v>Lock Unlock</c:v>
                  </c:pt>
                  <c:pt idx="51">
                    <c:v>Low_Beam</c:v>
                  </c:pt>
                  <c:pt idx="52">
                    <c:v>Perimetric</c:v>
                  </c:pt>
                  <c:pt idx="53">
                    <c:v>Position Lights_Reg platelamp_s</c:v>
                  </c:pt>
                  <c:pt idx="54">
                    <c:v>Puddle</c:v>
                  </c:pt>
                  <c:pt idx="55">
                    <c:v>Rear Washer</c:v>
                  </c:pt>
                  <c:pt idx="56">
                    <c:v>Roof_Boot_KRI_Lamp</c:v>
                  </c:pt>
                  <c:pt idx="57">
                    <c:v>RR Fog Lamp</c:v>
                  </c:pt>
                  <c:pt idx="58">
                    <c:v>Stop Lamp</c:v>
                  </c:pt>
                  <c:pt idx="59">
                    <c:v>Sunvisor Lamp</c:v>
                  </c:pt>
                  <c:pt idx="60">
                    <c:v>Tail gate unlock</c:v>
                  </c:pt>
                  <c:pt idx="61">
                    <c:v>Turn Indicator</c:v>
                  </c:pt>
                  <c:pt idx="62">
                    <c:v>Vehicle Mislock</c:v>
                  </c:pt>
                  <c:pt idx="63">
                    <c:v>Vehicle Seek</c:v>
                  </c:pt>
                  <c:pt idx="64">
                    <c:v>Welcome Goodbye</c:v>
                  </c:pt>
                  <c:pt idx="65">
                    <c:v>Window_Winding</c:v>
                  </c:pt>
                  <c:pt idx="66">
                    <c:v>Wiper flick</c:v>
                  </c:pt>
                  <c:pt idx="67">
                    <c:v>Wiper High Speed </c:v>
                  </c:pt>
                  <c:pt idx="68">
                    <c:v>WiperLow Speed</c:v>
                  </c:pt>
                  <c:pt idx="69">
                    <c:v>Clamp Control for EV</c:v>
                  </c:pt>
                  <c:pt idx="70">
                    <c:v>ESCL</c:v>
                  </c:pt>
                  <c:pt idx="71">
                    <c:v>Passive_EntryExit</c:v>
                  </c:pt>
                  <c:pt idx="72">
                    <c:v>Passive_Start_EV</c:v>
                  </c:pt>
                  <c:pt idx="73">
                    <c:v>Passive_Tailgate_Control</c:v>
                  </c:pt>
                  <c:pt idx="74">
                    <c:v>ACC ON Text Indication</c:v>
                  </c:pt>
                  <c:pt idx="75">
                    <c:v>Audio Warning</c:v>
                  </c:pt>
                  <c:pt idx="76">
                    <c:v>IGN ON Text Indication</c:v>
                  </c:pt>
                  <c:pt idx="77">
                    <c:v>Press Brake Message</c:v>
                  </c:pt>
                  <c:pt idx="78">
                    <c:v>WelCome Text Indication</c:v>
                  </c:pt>
                  <c:pt idx="79">
                    <c:v>FWAD</c:v>
                  </c:pt>
                  <c:pt idx="80">
                    <c:v>FWLH</c:v>
                  </c:pt>
                  <c:pt idx="81">
                    <c:v>RWC</c:v>
                  </c:pt>
                  <c:pt idx="82">
                    <c:v>RWSC</c:v>
                  </c:pt>
                  <c:pt idx="83">
                    <c:v>Perimeter Alarm</c:v>
                  </c:pt>
                  <c:pt idx="84">
                    <c:v>DriverWindow_Integration_In_BCM</c:v>
                  </c:pt>
                  <c:pt idx="85">
                    <c:v> BrakeLamps &amp; CHMSL </c:v>
                  </c:pt>
                  <c:pt idx="86">
                    <c:v>AHL</c:v>
                  </c:pt>
                  <c:pt idx="87">
                    <c:v>ApproachLights</c:v>
                  </c:pt>
                  <c:pt idx="88">
                    <c:v>CorneringLamp</c:v>
                  </c:pt>
                  <c:pt idx="89">
                    <c:v>CPL_SOC</c:v>
                  </c:pt>
                  <c:pt idx="90">
                    <c:v>Daytime Running Lights</c:v>
                  </c:pt>
                  <c:pt idx="91">
                    <c:v>FRONT ADAS</c:v>
                  </c:pt>
                  <c:pt idx="92">
                    <c:v>FrontFogLamps</c:v>
                  </c:pt>
                  <c:pt idx="93">
                    <c:v>Headlamp HighBeam</c:v>
                  </c:pt>
                  <c:pt idx="94">
                    <c:v>Headlamp LowBeam</c:v>
                  </c:pt>
                  <c:pt idx="95">
                    <c:v>LaneChanger</c:v>
                  </c:pt>
                  <c:pt idx="96">
                    <c:v>Position Lamps</c:v>
                  </c:pt>
                  <c:pt idx="97">
                    <c:v>REAR ADAS</c:v>
                  </c:pt>
                  <c:pt idx="98">
                    <c:v>RearFogLamps </c:v>
                  </c:pt>
                  <c:pt idx="99">
                    <c:v>Reverse Lights</c:v>
                  </c:pt>
                  <c:pt idx="100">
                    <c:v>SBL</c:v>
                  </c:pt>
                  <c:pt idx="101">
                    <c:v>Turn indicators &amp; Hazards</c:v>
                  </c:pt>
                  <c:pt idx="102">
                    <c:v>Auto Wipe</c:v>
                  </c:pt>
                  <c:pt idx="103">
                    <c:v>FATC Acceptance Testing</c:v>
                  </c:pt>
                  <c:pt idx="104">
                    <c:v>Partner ECU</c:v>
                  </c:pt>
                  <c:pt idx="105">
                    <c:v>User Input Control </c:v>
                  </c:pt>
                  <c:pt idx="106">
                    <c:v>FATC Functions</c:v>
                  </c:pt>
                  <c:pt idx="107">
                    <c:v>CDC Acceptance Testing</c:v>
                  </c:pt>
                  <c:pt idx="108">
                    <c:v>Door_Ajar_Mid_Variant</c:v>
                  </c:pt>
                  <c:pt idx="109">
                    <c:v>High Beam-CAN</c:v>
                  </c:pt>
                  <c:pt idx="110">
                    <c:v>High Beam-Hardware</c:v>
                  </c:pt>
                  <c:pt idx="111">
                    <c:v>Text Alert High Beam- Hardware</c:v>
                  </c:pt>
                  <c:pt idx="112">
                    <c:v>Text Alert High Beam-CAN</c:v>
                  </c:pt>
                  <c:pt idx="113">
                    <c:v>PEPS Indication for ACC</c:v>
                  </c:pt>
                  <c:pt idx="114">
                    <c:v>PEPS Indication for IGN</c:v>
                  </c:pt>
                  <c:pt idx="115">
                    <c:v>Position_Lamp</c:v>
                  </c:pt>
                  <c:pt idx="116">
                    <c:v>Text Alert</c:v>
                  </c:pt>
                  <c:pt idx="117">
                    <c:v>PowerModes</c:v>
                  </c:pt>
                  <c:pt idx="118">
                    <c:v>WakeUP</c:v>
                  </c:pt>
                  <c:pt idx="119">
                    <c:v>Hazard</c:v>
                  </c:pt>
                  <c:pt idx="120">
                    <c:v>Turn_Left_Indicator</c:v>
                  </c:pt>
                  <c:pt idx="121">
                    <c:v>Turn_Right_Indicator</c:v>
                  </c:pt>
                  <c:pt idx="122">
                    <c:v>Wireless Power Charger(10.25")</c:v>
                  </c:pt>
                  <c:pt idx="123">
                    <c:v>IVN Acceptance Testing</c:v>
                  </c:pt>
                  <c:pt idx="124">
                    <c:v>ECU software flashing and parameterisation</c:v>
                  </c:pt>
                  <c:pt idx="125">
                    <c:v>Issue debugging and rectification </c:v>
                  </c:pt>
                  <c:pt idx="126">
                    <c:v>Labcar Build </c:v>
                  </c:pt>
                  <c:pt idx="127">
                    <c:v>Q current measurement ( Labcar &amp; Individual ECU wise)</c:v>
                  </c:pt>
                  <c:pt idx="128">
                    <c:v>Wiring Harness Updation</c:v>
                  </c:pt>
                  <c:pt idx="129">
                    <c:v>Electrical check list</c:v>
                  </c:pt>
                  <c:pt idx="130">
                    <c:v>Labcar Build Check list</c:v>
                  </c:pt>
                  <c:pt idx="131">
                    <c:v>_Normal_Mode</c:v>
                  </c:pt>
                  <c:pt idx="132">
                    <c:v>Approach_Light_Function</c:v>
                  </c:pt>
                  <c:pt idx="133">
                    <c:v>Force_Panic_Scenarios_</c:v>
                  </c:pt>
                  <c:pt idx="134">
                    <c:v>General_Requirements</c:v>
                  </c:pt>
                  <c:pt idx="135">
                    <c:v>Lock_Function</c:v>
                  </c:pt>
                  <c:pt idx="136">
                    <c:v>Operating Voltage Range</c:v>
                  </c:pt>
                  <c:pt idx="137">
                    <c:v>Operating_Modes</c:v>
                  </c:pt>
                  <c:pt idx="138">
                    <c:v>Power_Consumption</c:v>
                  </c:pt>
                  <c:pt idx="139">
                    <c:v>Tailgate_Open_Function</c:v>
                  </c:pt>
                  <c:pt idx="140">
                    <c:v>Tailgate_Unlock_Function_</c:v>
                  </c:pt>
                  <c:pt idx="141">
                    <c:v>Unlock_Function</c:v>
                  </c:pt>
                  <c:pt idx="142">
                    <c:v>Follow-Me Home Feature</c:v>
                  </c:pt>
                  <c:pt idx="143">
                    <c:v>SASS BCM Autolearning</c:v>
                  </c:pt>
                  <c:pt idx="144">
                    <c:v>Vehicle Start Stop Feature</c:v>
                  </c:pt>
                  <c:pt idx="145">
                    <c:v>Welcome Lighting Feature</c:v>
                  </c:pt>
                  <c:pt idx="146">
                    <c:v>KeyFob Approch Light</c:v>
                  </c:pt>
                  <c:pt idx="147">
                    <c:v>Keyfob Force Panic</c:v>
                  </c:pt>
                  <c:pt idx="148">
                    <c:v>KeyFob Tailgate Unlock</c:v>
                  </c:pt>
                  <c:pt idx="149">
                    <c:v>KeyFob Vehicle Lock</c:v>
                  </c:pt>
                  <c:pt idx="150">
                    <c:v>KeyFob Vehicle Unlock</c:v>
                  </c:pt>
                  <c:pt idx="151">
                    <c:v>BCM Auto Learning </c:v>
                  </c:pt>
                  <c:pt idx="152">
                    <c:v>BCM Driver Passenger Lock</c:v>
                  </c:pt>
                  <c:pt idx="153">
                    <c:v>BCM Driver Passenger Unlock</c:v>
                  </c:pt>
                  <c:pt idx="154">
                    <c:v>BCM FollowMeHome Feature</c:v>
                  </c:pt>
                  <c:pt idx="155">
                    <c:v>BCM Functional Zones</c:v>
                  </c:pt>
                  <c:pt idx="156">
                    <c:v>BCM General Req</c:v>
                  </c:pt>
                  <c:pt idx="157">
                    <c:v>BCM Personalization Feature</c:v>
                  </c:pt>
                  <c:pt idx="158">
                    <c:v>BCM POT Closing</c:v>
                  </c:pt>
                  <c:pt idx="159">
                    <c:v>BCM POT closingPEPSTailgateSwtc</c:v>
                  </c:pt>
                  <c:pt idx="160">
                    <c:v>BCM POT Opening</c:v>
                  </c:pt>
                  <c:pt idx="161">
                    <c:v>BCM POT openingPEPSTailgateSwtc</c:v>
                  </c:pt>
                  <c:pt idx="162">
                    <c:v>BCM POT UID Fun Disabled</c:v>
                  </c:pt>
                  <c:pt idx="163">
                    <c:v>BCM RKE Function</c:v>
                  </c:pt>
                  <c:pt idx="164">
                    <c:v>BCM Tailgate Unlock</c:v>
                  </c:pt>
                  <c:pt idx="165">
                    <c:v>BCM Vehicle Start Feature</c:v>
                  </c:pt>
                  <c:pt idx="166">
                    <c:v>BCM WelcomeLight Feature</c:v>
                  </c:pt>
                  <c:pt idx="167">
                    <c:v>PEPS Tailgate Trigger SASS-BCM</c:v>
                  </c:pt>
                  <c:pt idx="168">
                    <c:v>POT ClosingThroughFasciaSwitch</c:v>
                  </c:pt>
                  <c:pt idx="169">
                    <c:v>POT OpeningThroughFasciaSwitch</c:v>
                  </c:pt>
                  <c:pt idx="170">
                    <c:v>DTC</c:v>
                  </c:pt>
                  <c:pt idx="171">
                    <c:v>EEE</c:v>
                  </c:pt>
                  <c:pt idx="172">
                    <c:v>Height_Movement</c:v>
                  </c:pt>
                  <c:pt idx="173">
                    <c:v>MemoryRecallStore</c:v>
                  </c:pt>
                  <c:pt idx="174">
                    <c:v>Slide_Movement</c:v>
                  </c:pt>
                  <c:pt idx="175">
                    <c:v>Squab_Movement</c:v>
                  </c:pt>
                  <c:pt idx="176">
                    <c:v>(blank)</c:v>
                  </c:pt>
                </c:lvl>
                <c:lvl>
                  <c:pt idx="0">
                    <c:v>TML_SRS_Conti_Test_Cases_Ver0_1_20250214.xlsx</c:v>
                  </c:pt>
                  <c:pt idx="22">
                    <c:v>14-TML_X451_Q5_Labcar_INL_DVP_V7.8_26May_2023.xlsx</c:v>
                  </c:pt>
                  <c:pt idx="27">
                    <c:v>15-TML_X451_Q5_Labcar_ORVM_DVP_V1.7.xlsx</c:v>
                  </c:pt>
                  <c:pt idx="28">
                    <c:v>ORVM_Auto_Unfold_Feature_settings on HU_DVP_V0.4.xlsx</c:v>
                  </c:pt>
                  <c:pt idx="29">
                    <c:v>Switch illumination DVP_T_Logo_BCMC41_4_CW08.xlsx</c:v>
                  </c:pt>
                  <c:pt idx="30">
                    <c:v>TE_TML_X451_BCM_Labcar_AntiPinch_DVP_V1.3_9Feb'24.xls</c:v>
                  </c:pt>
                  <c:pt idx="31">
                    <c:v>TML__BCM_Labcar_Acceptance_test_cases_labcar_CoC comment_V6.0.xls</c:v>
                  </c:pt>
                  <c:pt idx="69">
                    <c:v>TML_Labcar_Clamp_Control_DVP_V3.9_21-06-24.xlsx</c:v>
                  </c:pt>
                  <c:pt idx="70">
                    <c:v>TML_Labcar_ESCL_DVP_V4.0_20May24.xls</c:v>
                  </c:pt>
                  <c:pt idx="71">
                    <c:v>TML_Labcar_PassiveEntryExit_DVP_V3.6.xlsx</c:v>
                  </c:pt>
                  <c:pt idx="72">
                    <c:v>TML_Labcar_PassiveStart_DVP_V3.9.xlsx</c:v>
                  </c:pt>
                  <c:pt idx="73">
                    <c:v>TML_Labcar_PassiveTailgateControl_DVP_V3.3.xlsx</c:v>
                  </c:pt>
                  <c:pt idx="74">
                    <c:v>TML_Labcar_Warning&amp;Messages_DVP_V3.7.xlsx</c:v>
                  </c:pt>
                  <c:pt idx="79">
                    <c:v>TML_X451_Q5_Labcar DVP_Wiper_Washer_V5.6.xls</c:v>
                  </c:pt>
                  <c:pt idx="83">
                    <c:v>TML_X451_Q5_Labcar_Alarm_&amp;_Security_DVP_2.5.xlsx</c:v>
                  </c:pt>
                  <c:pt idx="84">
                    <c:v>TML_X451_Q5_Labcar_DriverWindow_Integration_In_BCM_DVP_V1.2_21-06-24.xls</c:v>
                  </c:pt>
                  <c:pt idx="85">
                    <c:v>TML_X451_Q5_X1_X0_BCM_Labcar_Exterior_Lights_DVP_v2.8_1 APRIL'24.xlsx</c:v>
                  </c:pt>
                  <c:pt idx="102">
                    <c:v>TML_X451_Q5_X451_BCM_Labcar_Auto_Wipe_DVP_0.4.xlsx</c:v>
                  </c:pt>
                  <c:pt idx="103">
                    <c:v>Not Available</c:v>
                  </c:pt>
                  <c:pt idx="104">
                    <c:v>TE_TML_Rowa_Full_Validation_DVP_v1.0.xlsx</c:v>
                  </c:pt>
                  <c:pt idx="106">
                    <c:v>TML_Gen3_CCM_DVP_V1.0.xlsx</c:v>
                  </c:pt>
                  <c:pt idx="107">
                    <c:v>Not Available</c:v>
                  </c:pt>
                  <c:pt idx="108">
                    <c:v>TML_IPC_Door_Ajar_with_Bonnet_TC_v2.0.xlsx</c:v>
                  </c:pt>
                  <c:pt idx="109">
                    <c:v>TML_IPC_HighBeam_TC_v2.0.xlsx</c:v>
                  </c:pt>
                  <c:pt idx="113">
                    <c:v>TML_IPC_PEPS Indication( IGN &amp; ACC)_TC_v1.0.xlsx</c:v>
                  </c:pt>
                  <c:pt idx="115">
                    <c:v>TML_IPC_PositionLamp_DVP_v2.0 .xlsx</c:v>
                  </c:pt>
                  <c:pt idx="117">
                    <c:v>TML_IPC_Q5_MCE_PowerModes _WakeUp_Strategy_TC_v3.0.xlsx</c:v>
                  </c:pt>
                  <c:pt idx="119">
                    <c:v>TML_IPC_TurnIndicator_TC_v2.0.xlsx</c:v>
                  </c:pt>
                  <c:pt idx="122">
                    <c:v>TML_IPC_Wireless_Power_Charger_TC_v1.0.xlsx</c:v>
                  </c:pt>
                  <c:pt idx="123">
                    <c:v>Not Available</c:v>
                  </c:pt>
                  <c:pt idx="124">
                    <c:v>Not Applicable</c:v>
                  </c:pt>
                  <c:pt idx="129">
                    <c:v>ROWA_Electrical Check list</c:v>
                  </c:pt>
                  <c:pt idx="130">
                    <c:v>ROWA_Labcar build Checkilst</c:v>
                  </c:pt>
                  <c:pt idx="131">
                    <c:v>TC_V2_SkeyFobFD_V1_9thJan1.xlsx</c:v>
                  </c:pt>
                  <c:pt idx="142">
                    <c:v>TestCases_Smart_DK_Zone_Detection_TML_SASS_Function_DVP_V1.1.xlsx</c:v>
                  </c:pt>
                  <c:pt idx="146">
                    <c:v>TestCases_Smart_KeyFob_TML_SASS_Function_DVP_V1.1.xlsx</c:v>
                  </c:pt>
                  <c:pt idx="151">
                    <c:v>TestCases_TML SASS_BCM Interface Requirement_V2.2.xlsx</c:v>
                  </c:pt>
                  <c:pt idx="170">
                    <c:v>TML_Labcar_Memory_Seat_DVP_V0.2.xlsx</c:v>
                  </c:pt>
                  <c:pt idx="176">
                    <c:v>(blank)</c:v>
                  </c:pt>
                </c:lvl>
                <c:lvl>
                  <c:pt idx="0">
                    <c:v>Airbag</c:v>
                  </c:pt>
                  <c:pt idx="22">
                    <c:v>BCM</c:v>
                  </c:pt>
                  <c:pt idx="103">
                    <c:v>CCM</c:v>
                  </c:pt>
                  <c:pt idx="107">
                    <c:v>CDC</c:v>
                  </c:pt>
                  <c:pt idx="123">
                    <c:v>IVN</c:v>
                  </c:pt>
                  <c:pt idx="124">
                    <c:v>NA</c:v>
                  </c:pt>
                  <c:pt idx="131">
                    <c:v>SASS</c:v>
                  </c:pt>
                  <c:pt idx="170">
                    <c:v>SZM</c:v>
                  </c:pt>
                  <c:pt idx="176">
                    <c:v>(blank)</c:v>
                  </c:pt>
                </c:lvl>
              </c:multiLvlStrCache>
            </c:multiLvlStrRef>
          </c:cat>
          <c:val>
            <c:numRef>
              <c:f>Sheet3!$C$4:$C$229</c:f>
              <c:numCache>
                <c:formatCode>General</c:formatCode>
                <c:ptCount val="17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numCache>
            </c:numRef>
          </c:val>
          <c:extLst>
            <c:ext xmlns:c16="http://schemas.microsoft.com/office/drawing/2014/chart" uri="{C3380CC4-5D6E-409C-BE32-E72D297353CC}">
              <c16:uniqueId val="{00000001-0E9E-4D8A-837F-861B5947074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204787</xdr:colOff>
      <xdr:row>12</xdr:row>
      <xdr:rowOff>114300</xdr:rowOff>
    </xdr:from>
    <xdr:to>
      <xdr:col>6</xdr:col>
      <xdr:colOff>433387</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AMAN KUMAR [ TMPV, Cadre &amp; Training, Pune ]" refreshedDate="45814.718763194447" createdVersion="6" refreshedVersion="6" minRefreshableVersion="3" recordCount="586">
  <cacheSource type="worksheet">
    <worksheetSource ref="C1:E1048576" sheet="ROWA_EV_Validation_Plan"/>
  </cacheSource>
  <cacheFields count="3">
    <cacheField name="Features" numFmtId="0">
      <sharedItems containsBlank="1" count="175">
        <m/>
        <s v="Labcar Build "/>
        <s v="Wiring Harness Updation"/>
        <s v="Labcar Build Check list"/>
        <s v="ECU software flashing and parameterisation"/>
        <s v="Electrical check list"/>
        <s v="Issue debugging and rectification "/>
        <s v="Q current measurement ( Labcar &amp; Individual ECU wise)"/>
        <s v="IVN Acceptance Testing"/>
        <s v="Position Lights_Reg platelamp_s"/>
        <s v="Lane Changer"/>
        <s v="Turn Indicator"/>
        <s v="Hazard"/>
        <s v="DRL"/>
        <s v="Welcome Goodbye"/>
        <s v="Low_Beam"/>
        <s v="High_Beam"/>
        <s v="Flash_To_Pass"/>
        <s v="Head_Lamp_leveling"/>
        <s v="Auto_Head Lamp"/>
        <s v="Roof_Boot_KRI_Lamp"/>
        <s v="Glove Box Lamp"/>
        <s v="Window_Winding"/>
        <s v="Approach Light"/>
        <s v="Vehicle Seek"/>
        <s v="Fr Fog Lamp"/>
        <s v="RR Fog Lamp"/>
        <s v="Cornering Function"/>
        <s v="Stop Lamp"/>
        <s v="Horn "/>
        <s v="Perimetric"/>
        <s v="Force Panic"/>
        <s v="Vehicle Mislock"/>
        <s v="Puddle"/>
        <s v="Sunvisor Lamp"/>
        <s v="Hardware Wakeup"/>
        <s v="BCM UCS"/>
        <s v="WiperLow Speed"/>
        <s v="Wiper High Speed "/>
        <s v="Wiper flick"/>
        <s v="Front Washer"/>
        <s v="Rear Washer"/>
        <s v="Lock Unlock"/>
        <s v="Tail gate unlock"/>
        <s v="Express Cooling"/>
        <s v="Crash Unlock"/>
        <s v="Batt Saver"/>
        <s v="FATC Acceptance Testing"/>
        <s v="CDC Acceptance Testing"/>
        <s v="ORVM Feature settiong on HU"/>
        <s v="ORVM Fold_Unfold"/>
        <s v="FWLH"/>
        <s v="FWAD"/>
        <s v="RWC"/>
        <s v="RWSC"/>
        <s v="Roof Lamp"/>
        <s v="Glove Box Lamp "/>
        <s v="Puddle Lamp"/>
        <s v="Boot Lamp 1"/>
        <s v="Ambient Lighting"/>
        <s v="Turn indicators &amp; Hazards"/>
        <s v="Position Lamps"/>
        <s v="LaneChanger"/>
        <s v="Headlamp LowBeam"/>
        <s v="Headlamp HighBeam"/>
        <s v=" BrakeLamps &amp; CHMSL "/>
        <s v="FrontFogLamps"/>
        <s v="RearFogLamps "/>
        <s v="ApproachLights"/>
        <s v="Daytime Running Lights"/>
        <s v="CorneringLamp"/>
        <s v="Reverse Lights"/>
        <s v="AHL"/>
        <s v="SBL"/>
        <s v="FRONT ADAS"/>
        <s v="REAR ADAS"/>
        <s v="CPL_SOC"/>
        <s v="Auto Wipe"/>
        <s v="Press Brake Message"/>
        <s v="ACC ON Text Indication"/>
        <s v="IGN ON Text Indication"/>
        <s v="WelCome Text Indication"/>
        <s v="Audio Warning"/>
        <s v="DriverWindow_Integration_In_BCM"/>
        <s v="AutoPinchGeneral"/>
        <s v="Clamp Control for EV"/>
        <s v="Passive_EntryExit"/>
        <s v="Passive_Tailgate_Control"/>
        <s v="Passive_Start_EV"/>
        <s v="BCM Functional Zones"/>
        <s v="BCM General Req"/>
        <s v="BCM Driver Passenger Unlock"/>
        <s v="BCM Driver Passenger Lock"/>
        <s v="BCM Tailgate Unlock"/>
        <s v="BCM Auto Learning "/>
        <s v="BCM Vehicle Start Feature"/>
        <s v="BCM RKE Function"/>
        <s v="BCM WelcomeLight Feature"/>
        <s v="BCM FollowMeHome Feature"/>
        <s v="BCM Personalization Feature"/>
        <s v="BCM POT Opening"/>
        <s v="BCM POT Closing"/>
        <s v="BCM POT UID Fun Disabled"/>
        <s v="BCM POT openingPEPSTailgateSwtc"/>
        <s v="BCM POT closingPEPSTailgateSwtc"/>
        <s v="PEPS Tailgate Trigger SASS-BCM"/>
        <s v="POT OpeningThroughFasciaSwitch"/>
        <s v="POT ClosingThroughFasciaSwitch"/>
        <s v="Operating Voltage Range"/>
        <s v="Power_Consumption"/>
        <s v="General_Requirements"/>
        <s v="_Normal_Mode"/>
        <s v="Lock_Function"/>
        <s v="Unlock_Function"/>
        <s v="Approach_Light_Function"/>
        <s v="Tailgate_Unlock_Function_"/>
        <s v="Tailgate_Open_Function"/>
        <s v="Force_Panic_Scenarios_"/>
        <s v="Operating_Modes"/>
        <s v="Vehicle Start Stop Feature"/>
        <s v="Welcome Lighting Feature"/>
        <s v="Follow-Me Home Feature"/>
        <s v="SASS BCM Autolearning"/>
        <s v="KeyFob Vehicle Lock"/>
        <s v="KeyFob Vehicle Unlock"/>
        <s v="KeyFob Approch Light"/>
        <s v="KeyFob Tailgate Unlock"/>
        <s v="Keyfob Force Panic"/>
        <s v="ESCL"/>
        <s v="User Input Control "/>
        <s v="FATC Functions"/>
        <s v="Partner ECU"/>
        <s v="Door_Ajar_Mid_Variant"/>
        <s v="High Beam-CAN"/>
        <s v="High Beam-Hardware"/>
        <s v="Text Alert High Beam-CAN"/>
        <s v="Text Alert High Beam- Hardware"/>
        <s v="Position_Lamp"/>
        <s v="Text Alert"/>
        <s v="PowerModes"/>
        <s v="WakeUP"/>
        <s v="Turn_Left_Indicator"/>
        <s v="Turn_Right_Indicator"/>
        <s v="Wireless Power Charger(10.25&quot;)"/>
        <s v="DID401A-01"/>
        <s v="DID401A-02"/>
        <s v="DID401A-04"/>
        <s v="DID401A-05"/>
        <s v="DID401B-01"/>
        <s v="DID401B-02"/>
        <s v="DID401B-03"/>
        <s v="DID401B-04"/>
        <s v="DID401B-05"/>
        <s v="DID401B-06"/>
        <s v="DID401B-07"/>
        <s v="DID401B-08"/>
        <s v="DID401B-09"/>
        <s v="DID401B-0A"/>
        <s v="DID401B-0B"/>
        <s v="DID401B-0C"/>
        <s v="DID401B-0D"/>
        <s v="DID401B-0E"/>
        <s v="DID401B-0F"/>
        <s v="Func-SysWL"/>
        <s v="Func-PADS-PADI"/>
        <s v="DTC"/>
        <s v="Squab_Movement"/>
        <s v="Slide_Movement"/>
        <s v="Height_Movement"/>
        <s v="MemoryRecallStore"/>
        <s v="EEE"/>
        <s v="T_Logo"/>
        <s v="Perimeter Alarm"/>
        <s v="PEPS Indication for IGN"/>
        <s v="PEPS Indication for ACC"/>
      </sharedItems>
    </cacheField>
    <cacheField name="DVP Name " numFmtId="0">
      <sharedItems containsBlank="1" count="37">
        <m/>
        <s v="Not Applicable"/>
        <s v="ROWA_Labcar build Checkilst"/>
        <s v="ROWA_Electrical Check list"/>
        <s v="Not Available"/>
        <s v="TML__BCM_Labcar_Acceptance_test_cases_labcar_CoC comment_V6.0.xls"/>
        <s v="ORVM_Auto_Unfold_Feature_settings on HU_DVP_V0.4.xlsx"/>
        <s v="15-TML_X451_Q5_Labcar_ORVM_DVP_V1.7.xlsx"/>
        <s v="TML_X451_Q5_Labcar DVP_Wiper_Washer_V5.6.xls"/>
        <s v="14-TML_X451_Q5_Labcar_INL_DVP_V7.8_26May_2023.xlsx"/>
        <s v="TML_X451_Q5_X1_X0_BCM_Labcar_Exterior_Lights_DVP_v2.8_1 APRIL'24.xlsx"/>
        <s v="TML_X451_Q5_X451_BCM_Labcar_Auto_Wipe_DVP_0.4.xlsx"/>
        <s v="TML_Labcar_Warning&amp;Messages_DVP_V3.7.xlsx"/>
        <s v="TML_X451_Q5_Labcar_DriverWindow_Integration_In_BCM_DVP_V1.2_21-06-24.xls"/>
        <s v="TE_TML_X451_BCM_Labcar_AntiPinch_DVP_V1.3_9Feb'24.xls"/>
        <s v="TML_Labcar_Clamp_Control_DVP_V3.9_21-06-24.xlsx"/>
        <s v="TML_Labcar_PassiveEntryExit_DVP_V3.6.xlsx"/>
        <s v="TML_Labcar_PassiveTailgateControl_DVP_V3.3.xlsx"/>
        <s v="TML_Labcar_PassiveStart_DVP_V3.9.xlsx"/>
        <s v="TestCases_TML SASS_BCM Interface Requirement_V2.2.xlsx"/>
        <s v="TC_V2_SkeyFobFD_V1_9thJan1.xlsx"/>
        <s v="TestCases_Smart_DK_Zone_Detection_TML_SASS_Function_DVP_V1.1.xlsx"/>
        <s v="TestCases_Smart_KeyFob_TML_SASS_Function_DVP_V1.1.xlsx"/>
        <s v="TML_Labcar_ESCL_DVP_V4.0_20May24.xls"/>
        <s v="TE_TML_Rowa_Full_Validation_DVP_v1.0.xlsx"/>
        <s v="TML_Gen3_CCM_DVP_V1.0.xlsx"/>
        <s v="TML_IPC_Door_Ajar_with_Bonnet_TC_v2.0.xlsx"/>
        <s v="TML_IPC_HighBeam_TC_v2.0.xlsx"/>
        <s v="TML_IPC_PositionLamp_DVP_v2.0 .xlsx"/>
        <s v="TML_IPC_Q5_MCE_PowerModes _WakeUp_Strategy_TC_v3.0.xlsx"/>
        <s v="TML_IPC_TurnIndicator_TC_v2.0.xlsx"/>
        <s v="TML_IPC_Wireless_Power_Charger_TC_v1.0.xlsx"/>
        <s v="TML_SRS_Conti_Test_Cases_Ver0_1_20250214.xlsx"/>
        <s v="TML_Labcar_Memory_Seat_DVP_V0.2.xlsx"/>
        <s v="Switch illumination DVP_T_Logo_BCMC41_4_CW08.xlsx"/>
        <s v="TML_X451_Q5_Labcar_Alarm_&amp;_Security_DVP_2.5.xlsx"/>
        <s v="TML_IPC_PEPS Indication( IGN &amp; ACC)_TC_v1.0.xlsx"/>
      </sharedItems>
    </cacheField>
    <cacheField name="No. of Test cases" numFmtId="0">
      <sharedItems containsBlank="1" containsMixedTypes="1" containsNumber="1" containsInteger="1" minValue="0" maxValue="1283" count="84">
        <m/>
        <s v="NA"/>
        <n v="20"/>
        <n v="15"/>
        <n v="8"/>
        <n v="0"/>
        <n v="16"/>
        <n v="22"/>
        <n v="32"/>
        <n v="26"/>
        <n v="36"/>
        <n v="6"/>
        <n v="40"/>
        <n v="4"/>
        <n v="39"/>
        <n v="18"/>
        <n v="28"/>
        <n v="12"/>
        <n v="7"/>
        <n v="10"/>
        <n v="24"/>
        <n v="44"/>
        <n v="29"/>
        <n v="92"/>
        <n v="9"/>
        <n v="43"/>
        <n v="41"/>
        <n v="73"/>
        <n v="161"/>
        <n v="64"/>
        <n v="42"/>
        <n v="54"/>
        <n v="65"/>
        <n v="62"/>
        <n v="56"/>
        <n v="113"/>
        <n v="210"/>
        <n v="76"/>
        <n v="11"/>
        <n v="19"/>
        <n v="30"/>
        <n v="84"/>
        <n v="33"/>
        <n v="69"/>
        <n v="186"/>
        <n v="581"/>
        <n v="57"/>
        <n v="174"/>
        <n v="23"/>
        <n v="178"/>
        <n v="175"/>
        <n v="629"/>
        <n v="176"/>
        <n v="75"/>
        <n v="285"/>
        <n v="17"/>
        <n v="91"/>
        <n v="63"/>
        <n v="35"/>
        <n v="13"/>
        <n v="25"/>
        <n v="172"/>
        <n v="70"/>
        <n v="116"/>
        <n v="68"/>
        <n v="86"/>
        <n v="1283"/>
        <n v="319"/>
        <n v="263"/>
        <n v="31"/>
        <n v="52"/>
        <n v="60"/>
        <n v="77"/>
        <n v="171"/>
        <n v="126"/>
        <n v="279"/>
        <n v="81"/>
        <n v="156"/>
        <n v="129"/>
        <n v="108"/>
        <n v="130"/>
        <n v="95"/>
        <n v="88"/>
        <n v="87"/>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AMAN KUMAR [ TMPV, Cadre &amp; Training, Pune ]" refreshedDate="45814.719445949071" createdVersion="6" refreshedVersion="6" minRefreshableVersion="3" recordCount="586">
  <cacheSource type="worksheet">
    <worksheetSource ref="C1:K1048576" sheet="ROWA_EV_Validation_Plan"/>
  </cacheSource>
  <cacheFields count="9">
    <cacheField name="Features" numFmtId="0">
      <sharedItems containsBlank="1" count="175">
        <m/>
        <s v="Labcar Build "/>
        <s v="Wiring Harness Updation"/>
        <s v="Labcar Build Check list"/>
        <s v="ECU software flashing and parameterisation"/>
        <s v="Electrical check list"/>
        <s v="Issue debugging and rectification "/>
        <s v="Q current measurement ( Labcar &amp; Individual ECU wise)"/>
        <s v="IVN Acceptance Testing"/>
        <s v="Position Lights_Reg platelamp_s"/>
        <s v="Lane Changer"/>
        <s v="Turn Indicator"/>
        <s v="Hazard"/>
        <s v="DRL"/>
        <s v="Welcome Goodbye"/>
        <s v="Low_Beam"/>
        <s v="High_Beam"/>
        <s v="Flash_To_Pass"/>
        <s v="Head_Lamp_leveling"/>
        <s v="Auto_Head Lamp"/>
        <s v="Roof_Boot_KRI_Lamp"/>
        <s v="Glove Box Lamp"/>
        <s v="Window_Winding"/>
        <s v="Approach Light"/>
        <s v="Vehicle Seek"/>
        <s v="Fr Fog Lamp"/>
        <s v="RR Fog Lamp"/>
        <s v="Cornering Function"/>
        <s v="Stop Lamp"/>
        <s v="Horn "/>
        <s v="Perimetric"/>
        <s v="Force Panic"/>
        <s v="Vehicle Mislock"/>
        <s v="Puddle"/>
        <s v="Sunvisor Lamp"/>
        <s v="Hardware Wakeup"/>
        <s v="BCM UCS"/>
        <s v="WiperLow Speed"/>
        <s v="Wiper High Speed "/>
        <s v="Wiper flick"/>
        <s v="Front Washer"/>
        <s v="Rear Washer"/>
        <s v="Lock Unlock"/>
        <s v="Tail gate unlock"/>
        <s v="Express Cooling"/>
        <s v="Crash Unlock"/>
        <s v="Batt Saver"/>
        <s v="FATC Acceptance Testing"/>
        <s v="CDC Acceptance Testing"/>
        <s v="ORVM Feature settiong on HU"/>
        <s v="ORVM Fold_Unfold"/>
        <s v="FWLH"/>
        <s v="FWAD"/>
        <s v="RWC"/>
        <s v="RWSC"/>
        <s v="Roof Lamp"/>
        <s v="Glove Box Lamp "/>
        <s v="Puddle Lamp"/>
        <s v="Boot Lamp 1"/>
        <s v="Ambient Lighting"/>
        <s v="Turn indicators &amp; Hazards"/>
        <s v="Position Lamps"/>
        <s v="LaneChanger"/>
        <s v="Headlamp LowBeam"/>
        <s v="Headlamp HighBeam"/>
        <s v=" BrakeLamps &amp; CHMSL "/>
        <s v="FrontFogLamps"/>
        <s v="RearFogLamps "/>
        <s v="ApproachLights"/>
        <s v="Daytime Running Lights"/>
        <s v="CorneringLamp"/>
        <s v="Reverse Lights"/>
        <s v="AHL"/>
        <s v="SBL"/>
        <s v="FRONT ADAS"/>
        <s v="REAR ADAS"/>
        <s v="CPL_SOC"/>
        <s v="Auto Wipe"/>
        <s v="Press Brake Message"/>
        <s v="ACC ON Text Indication"/>
        <s v="IGN ON Text Indication"/>
        <s v="WelCome Text Indication"/>
        <s v="Audio Warning"/>
        <s v="DriverWindow_Integration_In_BCM"/>
        <s v="AutoPinchGeneral"/>
        <s v="Clamp Control for EV"/>
        <s v="Passive_EntryExit"/>
        <s v="Passive_Tailgate_Control"/>
        <s v="Passive_Start_EV"/>
        <s v="BCM Functional Zones"/>
        <s v="BCM General Req"/>
        <s v="BCM Driver Passenger Unlock"/>
        <s v="BCM Driver Passenger Lock"/>
        <s v="BCM Tailgate Unlock"/>
        <s v="BCM Auto Learning "/>
        <s v="BCM Vehicle Start Feature"/>
        <s v="BCM RKE Function"/>
        <s v="BCM WelcomeLight Feature"/>
        <s v="BCM FollowMeHome Feature"/>
        <s v="BCM Personalization Feature"/>
        <s v="BCM POT Opening"/>
        <s v="BCM POT Closing"/>
        <s v="BCM POT UID Fun Disabled"/>
        <s v="BCM POT openingPEPSTailgateSwtc"/>
        <s v="BCM POT closingPEPSTailgateSwtc"/>
        <s v="PEPS Tailgate Trigger SASS-BCM"/>
        <s v="POT OpeningThroughFasciaSwitch"/>
        <s v="POT ClosingThroughFasciaSwitch"/>
        <s v="Operating Voltage Range"/>
        <s v="Power_Consumption"/>
        <s v="General_Requirements"/>
        <s v="_Normal_Mode"/>
        <s v="Lock_Function"/>
        <s v="Unlock_Function"/>
        <s v="Approach_Light_Function"/>
        <s v="Tailgate_Unlock_Function_"/>
        <s v="Tailgate_Open_Function"/>
        <s v="Force_Panic_Scenarios_"/>
        <s v="Operating_Modes"/>
        <s v="Vehicle Start Stop Feature"/>
        <s v="Welcome Lighting Feature"/>
        <s v="Follow-Me Home Feature"/>
        <s v="SASS BCM Autolearning"/>
        <s v="KeyFob Vehicle Lock"/>
        <s v="KeyFob Vehicle Unlock"/>
        <s v="KeyFob Approch Light"/>
        <s v="KeyFob Tailgate Unlock"/>
        <s v="Keyfob Force Panic"/>
        <s v="ESCL"/>
        <s v="User Input Control "/>
        <s v="FATC Functions"/>
        <s v="Partner ECU"/>
        <s v="Door_Ajar_Mid_Variant"/>
        <s v="High Beam-CAN"/>
        <s v="High Beam-Hardware"/>
        <s v="Text Alert High Beam-CAN"/>
        <s v="Text Alert High Beam- Hardware"/>
        <s v="Position_Lamp"/>
        <s v="Text Alert"/>
        <s v="PowerModes"/>
        <s v="WakeUP"/>
        <s v="Turn_Left_Indicator"/>
        <s v="Turn_Right_Indicator"/>
        <s v="Wireless Power Charger(10.25&quot;)"/>
        <s v="DID401A-01"/>
        <s v="DID401A-02"/>
        <s v="DID401A-04"/>
        <s v="DID401A-05"/>
        <s v="DID401B-01"/>
        <s v="DID401B-02"/>
        <s v="DID401B-03"/>
        <s v="DID401B-04"/>
        <s v="DID401B-05"/>
        <s v="DID401B-06"/>
        <s v="DID401B-07"/>
        <s v="DID401B-08"/>
        <s v="DID401B-09"/>
        <s v="DID401B-0A"/>
        <s v="DID401B-0B"/>
        <s v="DID401B-0C"/>
        <s v="DID401B-0D"/>
        <s v="DID401B-0E"/>
        <s v="DID401B-0F"/>
        <s v="Func-SysWL"/>
        <s v="Func-PADS-PADI"/>
        <s v="DTC"/>
        <s v="Squab_Movement"/>
        <s v="Slide_Movement"/>
        <s v="Height_Movement"/>
        <s v="MemoryRecallStore"/>
        <s v="EEE"/>
        <s v="T_Logo"/>
        <s v="Perimeter Alarm"/>
        <s v="PEPS Indication for IGN"/>
        <s v="PEPS Indication for ACC"/>
      </sharedItems>
    </cacheField>
    <cacheField name="DVP Name " numFmtId="0">
      <sharedItems containsBlank="1" count="37">
        <m/>
        <s v="Not Applicable"/>
        <s v="ROWA_Labcar build Checkilst"/>
        <s v="ROWA_Electrical Check list"/>
        <s v="Not Available"/>
        <s v="TML__BCM_Labcar_Acceptance_test_cases_labcar_CoC comment_V6.0.xls"/>
        <s v="ORVM_Auto_Unfold_Feature_settings on HU_DVP_V0.4.xlsx"/>
        <s v="15-TML_X451_Q5_Labcar_ORVM_DVP_V1.7.xlsx"/>
        <s v="TML_X451_Q5_Labcar DVP_Wiper_Washer_V5.6.xls"/>
        <s v="14-TML_X451_Q5_Labcar_INL_DVP_V7.8_26May_2023.xlsx"/>
        <s v="TML_X451_Q5_X1_X0_BCM_Labcar_Exterior_Lights_DVP_v2.8_1 APRIL'24.xlsx"/>
        <s v="TML_X451_Q5_X451_BCM_Labcar_Auto_Wipe_DVP_0.4.xlsx"/>
        <s v="TML_Labcar_Warning&amp;Messages_DVP_V3.7.xlsx"/>
        <s v="TML_X451_Q5_Labcar_DriverWindow_Integration_In_BCM_DVP_V1.2_21-06-24.xls"/>
        <s v="TE_TML_X451_BCM_Labcar_AntiPinch_DVP_V1.3_9Feb'24.xls"/>
        <s v="TML_Labcar_Clamp_Control_DVP_V3.9_21-06-24.xlsx"/>
        <s v="TML_Labcar_PassiveEntryExit_DVP_V3.6.xlsx"/>
        <s v="TML_Labcar_PassiveTailgateControl_DVP_V3.3.xlsx"/>
        <s v="TML_Labcar_PassiveStart_DVP_V3.9.xlsx"/>
        <s v="TestCases_TML SASS_BCM Interface Requirement_V2.2.xlsx"/>
        <s v="TC_V2_SkeyFobFD_V1_9thJan1.xlsx"/>
        <s v="TestCases_Smart_DK_Zone_Detection_TML_SASS_Function_DVP_V1.1.xlsx"/>
        <s v="TestCases_Smart_KeyFob_TML_SASS_Function_DVP_V1.1.xlsx"/>
        <s v="TML_Labcar_ESCL_DVP_V4.0_20May24.xls"/>
        <s v="TE_TML_Rowa_Full_Validation_DVP_v1.0.xlsx"/>
        <s v="TML_Gen3_CCM_DVP_V1.0.xlsx"/>
        <s v="TML_IPC_Door_Ajar_with_Bonnet_TC_v2.0.xlsx"/>
        <s v="TML_IPC_HighBeam_TC_v2.0.xlsx"/>
        <s v="TML_IPC_PositionLamp_DVP_v2.0 .xlsx"/>
        <s v="TML_IPC_Q5_MCE_PowerModes _WakeUp_Strategy_TC_v3.0.xlsx"/>
        <s v="TML_IPC_TurnIndicator_TC_v2.0.xlsx"/>
        <s v="TML_IPC_Wireless_Power_Charger_TC_v1.0.xlsx"/>
        <s v="TML_SRS_Conti_Test_Cases_Ver0_1_20250214.xlsx"/>
        <s v="TML_Labcar_Memory_Seat_DVP_V0.2.xlsx"/>
        <s v="Switch illumination DVP_T_Logo_BCMC41_4_CW08.xlsx"/>
        <s v="TML_X451_Q5_Labcar_Alarm_&amp;_Security_DVP_2.5.xlsx"/>
        <s v="TML_IPC_PEPS Indication( IGN &amp; ACC)_TC_v1.0.xlsx"/>
      </sharedItems>
    </cacheField>
    <cacheField name="No. of Test cases" numFmtId="0">
      <sharedItems containsBlank="1" containsMixedTypes="1" containsNumber="1" containsInteger="1" minValue="0" maxValue="1283" count="84">
        <m/>
        <s v="NA"/>
        <n v="20"/>
        <n v="15"/>
        <n v="8"/>
        <n v="0"/>
        <n v="16"/>
        <n v="22"/>
        <n v="32"/>
        <n v="26"/>
        <n v="36"/>
        <n v="6"/>
        <n v="40"/>
        <n v="4"/>
        <n v="39"/>
        <n v="18"/>
        <n v="28"/>
        <n v="12"/>
        <n v="7"/>
        <n v="10"/>
        <n v="24"/>
        <n v="44"/>
        <n v="29"/>
        <n v="92"/>
        <n v="9"/>
        <n v="43"/>
        <n v="41"/>
        <n v="73"/>
        <n v="161"/>
        <n v="64"/>
        <n v="42"/>
        <n v="54"/>
        <n v="65"/>
        <n v="62"/>
        <n v="56"/>
        <n v="113"/>
        <n v="210"/>
        <n v="76"/>
        <n v="11"/>
        <n v="19"/>
        <n v="30"/>
        <n v="84"/>
        <n v="33"/>
        <n v="69"/>
        <n v="186"/>
        <n v="581"/>
        <n v="57"/>
        <n v="174"/>
        <n v="23"/>
        <n v="178"/>
        <n v="175"/>
        <n v="629"/>
        <n v="176"/>
        <n v="75"/>
        <n v="285"/>
        <n v="17"/>
        <n v="91"/>
        <n v="63"/>
        <n v="35"/>
        <n v="13"/>
        <n v="25"/>
        <n v="172"/>
        <n v="70"/>
        <n v="116"/>
        <n v="68"/>
        <n v="86"/>
        <n v="1283"/>
        <n v="319"/>
        <n v="263"/>
        <n v="31"/>
        <n v="52"/>
        <n v="60"/>
        <n v="77"/>
        <n v="171"/>
        <n v="126"/>
        <n v="279"/>
        <n v="81"/>
        <n v="156"/>
        <n v="129"/>
        <n v="108"/>
        <n v="130"/>
        <n v="95"/>
        <n v="88"/>
        <n v="87"/>
      </sharedItems>
    </cacheField>
    <cacheField name="PASS" numFmtId="0">
      <sharedItems containsNonDate="0" containsString="0" containsBlank="1" count="1">
        <m/>
      </sharedItems>
    </cacheField>
    <cacheField name="FAIL" numFmtId="0">
      <sharedItems containsNonDate="0" containsString="0" containsBlank="1"/>
    </cacheField>
    <cacheField name="NOT TESTED" numFmtId="0">
      <sharedItems containsNonDate="0" containsString="0" containsBlank="1"/>
    </cacheField>
    <cacheField name="NA" numFmtId="0">
      <sharedItems containsNonDate="0" containsString="0" containsBlank="1"/>
    </cacheField>
    <cacheField name="No. of days required" numFmtId="0">
      <sharedItems containsBlank="1" containsMixedTypes="1" containsNumber="1" minValue="0" maxValue="17.106666666666666"/>
    </cacheField>
    <cacheField name="Controller ECU" numFmtId="0">
      <sharedItems containsBlank="1" count="9">
        <m/>
        <s v="NA"/>
        <s v="IVN"/>
        <s v="BCM"/>
        <s v="CCM"/>
        <s v="CDC"/>
        <s v="SASS"/>
        <s v="Airbag"/>
        <s v="SZ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86">
  <r>
    <x v="0"/>
    <x v="0"/>
    <x v="0"/>
  </r>
  <r>
    <x v="1"/>
    <x v="1"/>
    <x v="1"/>
  </r>
  <r>
    <x v="0"/>
    <x v="0"/>
    <x v="0"/>
  </r>
  <r>
    <x v="2"/>
    <x v="1"/>
    <x v="1"/>
  </r>
  <r>
    <x v="0"/>
    <x v="0"/>
    <x v="0"/>
  </r>
  <r>
    <x v="3"/>
    <x v="2"/>
    <x v="1"/>
  </r>
  <r>
    <x v="0"/>
    <x v="0"/>
    <x v="0"/>
  </r>
  <r>
    <x v="4"/>
    <x v="1"/>
    <x v="1"/>
  </r>
  <r>
    <x v="0"/>
    <x v="0"/>
    <x v="0"/>
  </r>
  <r>
    <x v="5"/>
    <x v="3"/>
    <x v="1"/>
  </r>
  <r>
    <x v="0"/>
    <x v="0"/>
    <x v="0"/>
  </r>
  <r>
    <x v="6"/>
    <x v="1"/>
    <x v="1"/>
  </r>
  <r>
    <x v="0"/>
    <x v="0"/>
    <x v="0"/>
  </r>
  <r>
    <x v="7"/>
    <x v="1"/>
    <x v="1"/>
  </r>
  <r>
    <x v="0"/>
    <x v="0"/>
    <x v="0"/>
  </r>
  <r>
    <x v="8"/>
    <x v="4"/>
    <x v="1"/>
  </r>
  <r>
    <x v="0"/>
    <x v="0"/>
    <x v="0"/>
  </r>
  <r>
    <x v="9"/>
    <x v="5"/>
    <x v="2"/>
  </r>
  <r>
    <x v="0"/>
    <x v="0"/>
    <x v="0"/>
  </r>
  <r>
    <x v="10"/>
    <x v="5"/>
    <x v="3"/>
  </r>
  <r>
    <x v="0"/>
    <x v="0"/>
    <x v="0"/>
  </r>
  <r>
    <x v="11"/>
    <x v="5"/>
    <x v="4"/>
  </r>
  <r>
    <x v="0"/>
    <x v="0"/>
    <x v="0"/>
  </r>
  <r>
    <x v="12"/>
    <x v="5"/>
    <x v="2"/>
  </r>
  <r>
    <x v="0"/>
    <x v="0"/>
    <x v="0"/>
  </r>
  <r>
    <x v="13"/>
    <x v="5"/>
    <x v="2"/>
  </r>
  <r>
    <x v="0"/>
    <x v="0"/>
    <x v="0"/>
  </r>
  <r>
    <x v="14"/>
    <x v="5"/>
    <x v="5"/>
  </r>
  <r>
    <x v="0"/>
    <x v="0"/>
    <x v="0"/>
  </r>
  <r>
    <x v="15"/>
    <x v="5"/>
    <x v="6"/>
  </r>
  <r>
    <x v="0"/>
    <x v="0"/>
    <x v="0"/>
  </r>
  <r>
    <x v="16"/>
    <x v="5"/>
    <x v="7"/>
  </r>
  <r>
    <x v="0"/>
    <x v="0"/>
    <x v="0"/>
  </r>
  <r>
    <x v="17"/>
    <x v="5"/>
    <x v="4"/>
  </r>
  <r>
    <x v="0"/>
    <x v="0"/>
    <x v="0"/>
  </r>
  <r>
    <x v="18"/>
    <x v="5"/>
    <x v="8"/>
  </r>
  <r>
    <x v="0"/>
    <x v="0"/>
    <x v="0"/>
  </r>
  <r>
    <x v="19"/>
    <x v="5"/>
    <x v="4"/>
  </r>
  <r>
    <x v="0"/>
    <x v="0"/>
    <x v="0"/>
  </r>
  <r>
    <x v="20"/>
    <x v="5"/>
    <x v="9"/>
  </r>
  <r>
    <x v="0"/>
    <x v="0"/>
    <x v="0"/>
  </r>
  <r>
    <x v="21"/>
    <x v="5"/>
    <x v="6"/>
  </r>
  <r>
    <x v="0"/>
    <x v="0"/>
    <x v="0"/>
  </r>
  <r>
    <x v="22"/>
    <x v="5"/>
    <x v="10"/>
  </r>
  <r>
    <x v="0"/>
    <x v="0"/>
    <x v="0"/>
  </r>
  <r>
    <x v="23"/>
    <x v="5"/>
    <x v="9"/>
  </r>
  <r>
    <x v="0"/>
    <x v="0"/>
    <x v="0"/>
  </r>
  <r>
    <x v="24"/>
    <x v="5"/>
    <x v="11"/>
  </r>
  <r>
    <x v="0"/>
    <x v="0"/>
    <x v="0"/>
  </r>
  <r>
    <x v="25"/>
    <x v="5"/>
    <x v="12"/>
  </r>
  <r>
    <x v="0"/>
    <x v="0"/>
    <x v="0"/>
  </r>
  <r>
    <x v="26"/>
    <x v="5"/>
    <x v="13"/>
  </r>
  <r>
    <x v="0"/>
    <x v="0"/>
    <x v="0"/>
  </r>
  <r>
    <x v="27"/>
    <x v="5"/>
    <x v="13"/>
  </r>
  <r>
    <x v="0"/>
    <x v="0"/>
    <x v="0"/>
  </r>
  <r>
    <x v="28"/>
    <x v="5"/>
    <x v="14"/>
  </r>
  <r>
    <x v="0"/>
    <x v="0"/>
    <x v="0"/>
  </r>
  <r>
    <x v="29"/>
    <x v="5"/>
    <x v="15"/>
  </r>
  <r>
    <x v="0"/>
    <x v="0"/>
    <x v="0"/>
  </r>
  <r>
    <x v="30"/>
    <x v="5"/>
    <x v="16"/>
  </r>
  <r>
    <x v="0"/>
    <x v="0"/>
    <x v="0"/>
  </r>
  <r>
    <x v="31"/>
    <x v="5"/>
    <x v="13"/>
  </r>
  <r>
    <x v="0"/>
    <x v="0"/>
    <x v="0"/>
  </r>
  <r>
    <x v="32"/>
    <x v="5"/>
    <x v="17"/>
  </r>
  <r>
    <x v="0"/>
    <x v="0"/>
    <x v="0"/>
  </r>
  <r>
    <x v="33"/>
    <x v="5"/>
    <x v="4"/>
  </r>
  <r>
    <x v="0"/>
    <x v="0"/>
    <x v="0"/>
  </r>
  <r>
    <x v="34"/>
    <x v="5"/>
    <x v="4"/>
  </r>
  <r>
    <x v="0"/>
    <x v="0"/>
    <x v="0"/>
  </r>
  <r>
    <x v="35"/>
    <x v="5"/>
    <x v="18"/>
  </r>
  <r>
    <x v="0"/>
    <x v="0"/>
    <x v="0"/>
  </r>
  <r>
    <x v="36"/>
    <x v="5"/>
    <x v="19"/>
  </r>
  <r>
    <x v="0"/>
    <x v="0"/>
    <x v="0"/>
  </r>
  <r>
    <x v="37"/>
    <x v="5"/>
    <x v="4"/>
  </r>
  <r>
    <x v="0"/>
    <x v="0"/>
    <x v="0"/>
  </r>
  <r>
    <x v="38"/>
    <x v="5"/>
    <x v="4"/>
  </r>
  <r>
    <x v="0"/>
    <x v="0"/>
    <x v="0"/>
  </r>
  <r>
    <x v="39"/>
    <x v="5"/>
    <x v="17"/>
  </r>
  <r>
    <x v="0"/>
    <x v="0"/>
    <x v="0"/>
  </r>
  <r>
    <x v="40"/>
    <x v="5"/>
    <x v="11"/>
  </r>
  <r>
    <x v="0"/>
    <x v="0"/>
    <x v="0"/>
  </r>
  <r>
    <x v="41"/>
    <x v="5"/>
    <x v="11"/>
  </r>
  <r>
    <x v="0"/>
    <x v="0"/>
    <x v="0"/>
  </r>
  <r>
    <x v="42"/>
    <x v="5"/>
    <x v="10"/>
  </r>
  <r>
    <x v="0"/>
    <x v="0"/>
    <x v="0"/>
  </r>
  <r>
    <x v="43"/>
    <x v="5"/>
    <x v="20"/>
  </r>
  <r>
    <x v="0"/>
    <x v="0"/>
    <x v="0"/>
  </r>
  <r>
    <x v="44"/>
    <x v="5"/>
    <x v="20"/>
  </r>
  <r>
    <x v="0"/>
    <x v="0"/>
    <x v="0"/>
  </r>
  <r>
    <x v="45"/>
    <x v="5"/>
    <x v="13"/>
  </r>
  <r>
    <x v="0"/>
    <x v="0"/>
    <x v="0"/>
  </r>
  <r>
    <x v="46"/>
    <x v="5"/>
    <x v="2"/>
  </r>
  <r>
    <x v="0"/>
    <x v="0"/>
    <x v="0"/>
  </r>
  <r>
    <x v="47"/>
    <x v="4"/>
    <x v="21"/>
  </r>
  <r>
    <x v="0"/>
    <x v="0"/>
    <x v="0"/>
  </r>
  <r>
    <x v="48"/>
    <x v="4"/>
    <x v="0"/>
  </r>
  <r>
    <x v="0"/>
    <x v="0"/>
    <x v="0"/>
  </r>
  <r>
    <x v="49"/>
    <x v="6"/>
    <x v="22"/>
  </r>
  <r>
    <x v="0"/>
    <x v="0"/>
    <x v="0"/>
  </r>
  <r>
    <x v="50"/>
    <x v="7"/>
    <x v="23"/>
  </r>
  <r>
    <x v="0"/>
    <x v="0"/>
    <x v="0"/>
  </r>
  <r>
    <x v="51"/>
    <x v="8"/>
    <x v="6"/>
  </r>
  <r>
    <x v="0"/>
    <x v="0"/>
    <x v="0"/>
  </r>
  <r>
    <x v="52"/>
    <x v="8"/>
    <x v="24"/>
  </r>
  <r>
    <x v="0"/>
    <x v="0"/>
    <x v="0"/>
  </r>
  <r>
    <x v="53"/>
    <x v="8"/>
    <x v="11"/>
  </r>
  <r>
    <x v="0"/>
    <x v="0"/>
    <x v="0"/>
  </r>
  <r>
    <x v="54"/>
    <x v="8"/>
    <x v="11"/>
  </r>
  <r>
    <x v="0"/>
    <x v="0"/>
    <x v="0"/>
  </r>
  <r>
    <x v="55"/>
    <x v="9"/>
    <x v="25"/>
  </r>
  <r>
    <x v="0"/>
    <x v="0"/>
    <x v="0"/>
  </r>
  <r>
    <x v="56"/>
    <x v="9"/>
    <x v="10"/>
  </r>
  <r>
    <x v="0"/>
    <x v="0"/>
    <x v="0"/>
  </r>
  <r>
    <x v="57"/>
    <x v="9"/>
    <x v="10"/>
  </r>
  <r>
    <x v="0"/>
    <x v="0"/>
    <x v="0"/>
  </r>
  <r>
    <x v="58"/>
    <x v="9"/>
    <x v="26"/>
  </r>
  <r>
    <x v="0"/>
    <x v="0"/>
    <x v="0"/>
  </r>
  <r>
    <x v="59"/>
    <x v="9"/>
    <x v="27"/>
  </r>
  <r>
    <x v="0"/>
    <x v="0"/>
    <x v="0"/>
  </r>
  <r>
    <x v="60"/>
    <x v="10"/>
    <x v="28"/>
  </r>
  <r>
    <x v="0"/>
    <x v="0"/>
    <x v="0"/>
  </r>
  <r>
    <x v="61"/>
    <x v="10"/>
    <x v="29"/>
  </r>
  <r>
    <x v="0"/>
    <x v="0"/>
    <x v="0"/>
  </r>
  <r>
    <x v="62"/>
    <x v="10"/>
    <x v="21"/>
  </r>
  <r>
    <x v="0"/>
    <x v="0"/>
    <x v="0"/>
  </r>
  <r>
    <x v="63"/>
    <x v="10"/>
    <x v="30"/>
  </r>
  <r>
    <x v="0"/>
    <x v="0"/>
    <x v="0"/>
  </r>
  <r>
    <x v="64"/>
    <x v="10"/>
    <x v="31"/>
  </r>
  <r>
    <x v="0"/>
    <x v="0"/>
    <x v="0"/>
  </r>
  <r>
    <x v="65"/>
    <x v="10"/>
    <x v="32"/>
  </r>
  <r>
    <x v="0"/>
    <x v="0"/>
    <x v="0"/>
  </r>
  <r>
    <x v="66"/>
    <x v="10"/>
    <x v="33"/>
  </r>
  <r>
    <x v="0"/>
    <x v="0"/>
    <x v="0"/>
  </r>
  <r>
    <x v="67"/>
    <x v="10"/>
    <x v="34"/>
  </r>
  <r>
    <x v="0"/>
    <x v="0"/>
    <x v="0"/>
  </r>
  <r>
    <x v="68"/>
    <x v="10"/>
    <x v="14"/>
  </r>
  <r>
    <x v="0"/>
    <x v="0"/>
    <x v="0"/>
  </r>
  <r>
    <x v="69"/>
    <x v="10"/>
    <x v="35"/>
  </r>
  <r>
    <x v="0"/>
    <x v="0"/>
    <x v="0"/>
  </r>
  <r>
    <x v="70"/>
    <x v="10"/>
    <x v="36"/>
  </r>
  <r>
    <x v="0"/>
    <x v="0"/>
    <x v="0"/>
  </r>
  <r>
    <x v="71"/>
    <x v="10"/>
    <x v="37"/>
  </r>
  <r>
    <x v="0"/>
    <x v="0"/>
    <x v="0"/>
  </r>
  <r>
    <x v="72"/>
    <x v="10"/>
    <x v="19"/>
  </r>
  <r>
    <x v="0"/>
    <x v="0"/>
    <x v="0"/>
  </r>
  <r>
    <x v="73"/>
    <x v="10"/>
    <x v="38"/>
  </r>
  <r>
    <x v="0"/>
    <x v="0"/>
    <x v="0"/>
  </r>
  <r>
    <x v="74"/>
    <x v="10"/>
    <x v="39"/>
  </r>
  <r>
    <x v="0"/>
    <x v="0"/>
    <x v="0"/>
  </r>
  <r>
    <x v="75"/>
    <x v="10"/>
    <x v="40"/>
  </r>
  <r>
    <x v="0"/>
    <x v="0"/>
    <x v="0"/>
  </r>
  <r>
    <x v="76"/>
    <x v="10"/>
    <x v="41"/>
  </r>
  <r>
    <x v="0"/>
    <x v="0"/>
    <x v="0"/>
  </r>
  <r>
    <x v="77"/>
    <x v="11"/>
    <x v="23"/>
  </r>
  <r>
    <x v="0"/>
    <x v="0"/>
    <x v="0"/>
  </r>
  <r>
    <x v="78"/>
    <x v="12"/>
    <x v="42"/>
  </r>
  <r>
    <x v="0"/>
    <x v="0"/>
    <x v="0"/>
  </r>
  <r>
    <x v="79"/>
    <x v="12"/>
    <x v="30"/>
  </r>
  <r>
    <x v="0"/>
    <x v="0"/>
    <x v="0"/>
  </r>
  <r>
    <x v="80"/>
    <x v="12"/>
    <x v="30"/>
  </r>
  <r>
    <x v="0"/>
    <x v="0"/>
    <x v="0"/>
  </r>
  <r>
    <x v="81"/>
    <x v="12"/>
    <x v="7"/>
  </r>
  <r>
    <x v="0"/>
    <x v="0"/>
    <x v="0"/>
  </r>
  <r>
    <x v="82"/>
    <x v="12"/>
    <x v="21"/>
  </r>
  <r>
    <x v="0"/>
    <x v="0"/>
    <x v="0"/>
  </r>
  <r>
    <x v="83"/>
    <x v="13"/>
    <x v="23"/>
  </r>
  <r>
    <x v="0"/>
    <x v="0"/>
    <x v="0"/>
  </r>
  <r>
    <x v="84"/>
    <x v="14"/>
    <x v="43"/>
  </r>
  <r>
    <x v="0"/>
    <x v="0"/>
    <x v="0"/>
  </r>
  <r>
    <x v="85"/>
    <x v="15"/>
    <x v="44"/>
  </r>
  <r>
    <x v="0"/>
    <x v="0"/>
    <x v="0"/>
  </r>
  <r>
    <x v="86"/>
    <x v="16"/>
    <x v="45"/>
  </r>
  <r>
    <x v="0"/>
    <x v="0"/>
    <x v="0"/>
  </r>
  <r>
    <x v="87"/>
    <x v="17"/>
    <x v="46"/>
  </r>
  <r>
    <x v="0"/>
    <x v="0"/>
    <x v="0"/>
  </r>
  <r>
    <x v="88"/>
    <x v="18"/>
    <x v="47"/>
  </r>
  <r>
    <x v="0"/>
    <x v="0"/>
    <x v="0"/>
  </r>
  <r>
    <x v="89"/>
    <x v="19"/>
    <x v="48"/>
  </r>
  <r>
    <x v="0"/>
    <x v="0"/>
    <x v="0"/>
  </r>
  <r>
    <x v="90"/>
    <x v="19"/>
    <x v="49"/>
  </r>
  <r>
    <x v="0"/>
    <x v="0"/>
    <x v="0"/>
  </r>
  <r>
    <x v="91"/>
    <x v="19"/>
    <x v="50"/>
  </r>
  <r>
    <x v="0"/>
    <x v="0"/>
    <x v="0"/>
  </r>
  <r>
    <x v="92"/>
    <x v="19"/>
    <x v="51"/>
  </r>
  <r>
    <x v="0"/>
    <x v="0"/>
    <x v="0"/>
  </r>
  <r>
    <x v="93"/>
    <x v="19"/>
    <x v="52"/>
  </r>
  <r>
    <x v="0"/>
    <x v="0"/>
    <x v="0"/>
  </r>
  <r>
    <x v="94"/>
    <x v="19"/>
    <x v="13"/>
  </r>
  <r>
    <x v="0"/>
    <x v="0"/>
    <x v="0"/>
  </r>
  <r>
    <x v="95"/>
    <x v="19"/>
    <x v="53"/>
  </r>
  <r>
    <x v="0"/>
    <x v="0"/>
    <x v="0"/>
  </r>
  <r>
    <x v="96"/>
    <x v="19"/>
    <x v="54"/>
  </r>
  <r>
    <x v="0"/>
    <x v="0"/>
    <x v="0"/>
  </r>
  <r>
    <x v="97"/>
    <x v="19"/>
    <x v="55"/>
  </r>
  <r>
    <x v="0"/>
    <x v="0"/>
    <x v="0"/>
  </r>
  <r>
    <x v="98"/>
    <x v="19"/>
    <x v="55"/>
  </r>
  <r>
    <x v="0"/>
    <x v="0"/>
    <x v="0"/>
  </r>
  <r>
    <x v="99"/>
    <x v="19"/>
    <x v="56"/>
  </r>
  <r>
    <x v="0"/>
    <x v="0"/>
    <x v="0"/>
  </r>
  <r>
    <x v="100"/>
    <x v="19"/>
    <x v="57"/>
  </r>
  <r>
    <x v="0"/>
    <x v="0"/>
    <x v="0"/>
  </r>
  <r>
    <x v="101"/>
    <x v="19"/>
    <x v="57"/>
  </r>
  <r>
    <x v="0"/>
    <x v="0"/>
    <x v="0"/>
  </r>
  <r>
    <x v="102"/>
    <x v="19"/>
    <x v="13"/>
  </r>
  <r>
    <x v="0"/>
    <x v="0"/>
    <x v="0"/>
  </r>
  <r>
    <x v="103"/>
    <x v="19"/>
    <x v="42"/>
  </r>
  <r>
    <x v="0"/>
    <x v="0"/>
    <x v="0"/>
  </r>
  <r>
    <x v="104"/>
    <x v="19"/>
    <x v="42"/>
  </r>
  <r>
    <x v="0"/>
    <x v="0"/>
    <x v="0"/>
  </r>
  <r>
    <x v="105"/>
    <x v="19"/>
    <x v="46"/>
  </r>
  <r>
    <x v="0"/>
    <x v="0"/>
    <x v="0"/>
  </r>
  <r>
    <x v="106"/>
    <x v="19"/>
    <x v="58"/>
  </r>
  <r>
    <x v="0"/>
    <x v="0"/>
    <x v="0"/>
  </r>
  <r>
    <x v="107"/>
    <x v="19"/>
    <x v="40"/>
  </r>
  <r>
    <x v="0"/>
    <x v="0"/>
    <x v="0"/>
  </r>
  <r>
    <x v="108"/>
    <x v="20"/>
    <x v="11"/>
  </r>
  <r>
    <x v="0"/>
    <x v="0"/>
    <x v="0"/>
  </r>
  <r>
    <x v="109"/>
    <x v="20"/>
    <x v="24"/>
  </r>
  <r>
    <x v="0"/>
    <x v="0"/>
    <x v="0"/>
  </r>
  <r>
    <x v="110"/>
    <x v="20"/>
    <x v="59"/>
  </r>
  <r>
    <x v="0"/>
    <x v="0"/>
    <x v="0"/>
  </r>
  <r>
    <x v="111"/>
    <x v="20"/>
    <x v="18"/>
  </r>
  <r>
    <x v="0"/>
    <x v="0"/>
    <x v="0"/>
  </r>
  <r>
    <x v="112"/>
    <x v="20"/>
    <x v="20"/>
  </r>
  <r>
    <x v="0"/>
    <x v="0"/>
    <x v="0"/>
  </r>
  <r>
    <x v="113"/>
    <x v="20"/>
    <x v="20"/>
  </r>
  <r>
    <x v="0"/>
    <x v="0"/>
    <x v="0"/>
  </r>
  <r>
    <x v="114"/>
    <x v="20"/>
    <x v="48"/>
  </r>
  <r>
    <x v="0"/>
    <x v="0"/>
    <x v="0"/>
  </r>
  <r>
    <x v="115"/>
    <x v="20"/>
    <x v="20"/>
  </r>
  <r>
    <x v="0"/>
    <x v="0"/>
    <x v="0"/>
  </r>
  <r>
    <x v="116"/>
    <x v="20"/>
    <x v="20"/>
  </r>
  <r>
    <x v="0"/>
    <x v="0"/>
    <x v="0"/>
  </r>
  <r>
    <x v="117"/>
    <x v="20"/>
    <x v="60"/>
  </r>
  <r>
    <x v="0"/>
    <x v="0"/>
    <x v="0"/>
  </r>
  <r>
    <x v="118"/>
    <x v="20"/>
    <x v="11"/>
  </r>
  <r>
    <x v="0"/>
    <x v="0"/>
    <x v="0"/>
  </r>
  <r>
    <x v="119"/>
    <x v="21"/>
    <x v="61"/>
  </r>
  <r>
    <x v="0"/>
    <x v="0"/>
    <x v="0"/>
  </r>
  <r>
    <x v="120"/>
    <x v="21"/>
    <x v="56"/>
  </r>
  <r>
    <x v="0"/>
    <x v="0"/>
    <x v="0"/>
  </r>
  <r>
    <x v="121"/>
    <x v="21"/>
    <x v="62"/>
  </r>
  <r>
    <x v="0"/>
    <x v="0"/>
    <x v="0"/>
  </r>
  <r>
    <x v="122"/>
    <x v="21"/>
    <x v="24"/>
  </r>
  <r>
    <x v="0"/>
    <x v="0"/>
    <x v="0"/>
  </r>
  <r>
    <x v="123"/>
    <x v="22"/>
    <x v="63"/>
  </r>
  <r>
    <x v="0"/>
    <x v="0"/>
    <x v="0"/>
  </r>
  <r>
    <x v="124"/>
    <x v="22"/>
    <x v="64"/>
  </r>
  <r>
    <x v="0"/>
    <x v="0"/>
    <x v="0"/>
  </r>
  <r>
    <x v="125"/>
    <x v="22"/>
    <x v="15"/>
  </r>
  <r>
    <x v="0"/>
    <x v="0"/>
    <x v="0"/>
  </r>
  <r>
    <x v="126"/>
    <x v="22"/>
    <x v="65"/>
  </r>
  <r>
    <x v="0"/>
    <x v="0"/>
    <x v="0"/>
  </r>
  <r>
    <x v="127"/>
    <x v="22"/>
    <x v="24"/>
  </r>
  <r>
    <x v="0"/>
    <x v="0"/>
    <x v="0"/>
  </r>
  <r>
    <x v="128"/>
    <x v="23"/>
    <x v="44"/>
  </r>
  <r>
    <x v="0"/>
    <x v="0"/>
    <x v="0"/>
  </r>
  <r>
    <x v="129"/>
    <x v="24"/>
    <x v="66"/>
  </r>
  <r>
    <x v="0"/>
    <x v="0"/>
    <x v="0"/>
  </r>
  <r>
    <x v="130"/>
    <x v="25"/>
    <x v="5"/>
  </r>
  <r>
    <x v="0"/>
    <x v="0"/>
    <x v="0"/>
  </r>
  <r>
    <x v="131"/>
    <x v="24"/>
    <x v="67"/>
  </r>
  <r>
    <x v="0"/>
    <x v="0"/>
    <x v="0"/>
  </r>
  <r>
    <x v="132"/>
    <x v="26"/>
    <x v="68"/>
  </r>
  <r>
    <x v="0"/>
    <x v="0"/>
    <x v="0"/>
  </r>
  <r>
    <x v="133"/>
    <x v="27"/>
    <x v="69"/>
  </r>
  <r>
    <x v="0"/>
    <x v="0"/>
    <x v="0"/>
  </r>
  <r>
    <x v="134"/>
    <x v="27"/>
    <x v="5"/>
  </r>
  <r>
    <x v="0"/>
    <x v="0"/>
    <x v="0"/>
  </r>
  <r>
    <x v="135"/>
    <x v="27"/>
    <x v="18"/>
  </r>
  <r>
    <x v="0"/>
    <x v="0"/>
    <x v="0"/>
  </r>
  <r>
    <x v="136"/>
    <x v="27"/>
    <x v="5"/>
  </r>
  <r>
    <x v="0"/>
    <x v="0"/>
    <x v="0"/>
  </r>
  <r>
    <x v="137"/>
    <x v="28"/>
    <x v="14"/>
  </r>
  <r>
    <x v="0"/>
    <x v="0"/>
    <x v="0"/>
  </r>
  <r>
    <x v="138"/>
    <x v="28"/>
    <x v="12"/>
  </r>
  <r>
    <x v="0"/>
    <x v="0"/>
    <x v="0"/>
  </r>
  <r>
    <x v="139"/>
    <x v="29"/>
    <x v="5"/>
  </r>
  <r>
    <x v="0"/>
    <x v="0"/>
    <x v="0"/>
  </r>
  <r>
    <x v="140"/>
    <x v="29"/>
    <x v="5"/>
  </r>
  <r>
    <x v="0"/>
    <x v="0"/>
    <x v="0"/>
  </r>
  <r>
    <x v="141"/>
    <x v="30"/>
    <x v="9"/>
  </r>
  <r>
    <x v="0"/>
    <x v="0"/>
    <x v="0"/>
  </r>
  <r>
    <x v="142"/>
    <x v="30"/>
    <x v="9"/>
  </r>
  <r>
    <x v="0"/>
    <x v="0"/>
    <x v="0"/>
  </r>
  <r>
    <x v="12"/>
    <x v="30"/>
    <x v="60"/>
  </r>
  <r>
    <x v="0"/>
    <x v="0"/>
    <x v="0"/>
  </r>
  <r>
    <x v="143"/>
    <x v="31"/>
    <x v="70"/>
  </r>
  <r>
    <x v="0"/>
    <x v="0"/>
    <x v="0"/>
  </r>
  <r>
    <x v="144"/>
    <x v="32"/>
    <x v="71"/>
  </r>
  <r>
    <x v="0"/>
    <x v="0"/>
    <x v="0"/>
  </r>
  <r>
    <x v="145"/>
    <x v="32"/>
    <x v="71"/>
  </r>
  <r>
    <x v="0"/>
    <x v="0"/>
    <x v="0"/>
  </r>
  <r>
    <x v="146"/>
    <x v="32"/>
    <x v="72"/>
  </r>
  <r>
    <x v="0"/>
    <x v="0"/>
    <x v="0"/>
  </r>
  <r>
    <x v="147"/>
    <x v="32"/>
    <x v="42"/>
  </r>
  <r>
    <x v="0"/>
    <x v="0"/>
    <x v="0"/>
  </r>
  <r>
    <x v="148"/>
    <x v="32"/>
    <x v="73"/>
  </r>
  <r>
    <x v="0"/>
    <x v="0"/>
    <x v="0"/>
  </r>
  <r>
    <x v="149"/>
    <x v="32"/>
    <x v="73"/>
  </r>
  <r>
    <x v="0"/>
    <x v="0"/>
    <x v="0"/>
  </r>
  <r>
    <x v="150"/>
    <x v="32"/>
    <x v="74"/>
  </r>
  <r>
    <x v="0"/>
    <x v="0"/>
    <x v="0"/>
  </r>
  <r>
    <x v="151"/>
    <x v="32"/>
    <x v="75"/>
  </r>
  <r>
    <x v="0"/>
    <x v="0"/>
    <x v="0"/>
  </r>
  <r>
    <x v="152"/>
    <x v="32"/>
    <x v="5"/>
  </r>
  <r>
    <x v="0"/>
    <x v="0"/>
    <x v="0"/>
  </r>
  <r>
    <x v="153"/>
    <x v="32"/>
    <x v="5"/>
  </r>
  <r>
    <x v="0"/>
    <x v="0"/>
    <x v="0"/>
  </r>
  <r>
    <x v="154"/>
    <x v="32"/>
    <x v="5"/>
  </r>
  <r>
    <x v="0"/>
    <x v="0"/>
    <x v="0"/>
  </r>
  <r>
    <x v="155"/>
    <x v="32"/>
    <x v="5"/>
  </r>
  <r>
    <x v="0"/>
    <x v="0"/>
    <x v="0"/>
  </r>
  <r>
    <x v="156"/>
    <x v="32"/>
    <x v="5"/>
  </r>
  <r>
    <x v="0"/>
    <x v="0"/>
    <x v="0"/>
  </r>
  <r>
    <x v="157"/>
    <x v="32"/>
    <x v="76"/>
  </r>
  <r>
    <x v="0"/>
    <x v="0"/>
    <x v="0"/>
  </r>
  <r>
    <x v="158"/>
    <x v="32"/>
    <x v="77"/>
  </r>
  <r>
    <x v="0"/>
    <x v="0"/>
    <x v="0"/>
  </r>
  <r>
    <x v="159"/>
    <x v="32"/>
    <x v="78"/>
  </r>
  <r>
    <x v="0"/>
    <x v="0"/>
    <x v="0"/>
  </r>
  <r>
    <x v="160"/>
    <x v="32"/>
    <x v="78"/>
  </r>
  <r>
    <x v="0"/>
    <x v="0"/>
    <x v="0"/>
  </r>
  <r>
    <x v="161"/>
    <x v="32"/>
    <x v="79"/>
  </r>
  <r>
    <x v="0"/>
    <x v="0"/>
    <x v="0"/>
  </r>
  <r>
    <x v="162"/>
    <x v="32"/>
    <x v="5"/>
  </r>
  <r>
    <x v="0"/>
    <x v="0"/>
    <x v="0"/>
  </r>
  <r>
    <x v="163"/>
    <x v="32"/>
    <x v="11"/>
  </r>
  <r>
    <x v="0"/>
    <x v="0"/>
    <x v="0"/>
  </r>
  <r>
    <x v="164"/>
    <x v="32"/>
    <x v="16"/>
  </r>
  <r>
    <x v="0"/>
    <x v="0"/>
    <x v="0"/>
  </r>
  <r>
    <x v="165"/>
    <x v="32"/>
    <x v="80"/>
  </r>
  <r>
    <x v="0"/>
    <x v="0"/>
    <x v="0"/>
  </r>
  <r>
    <x v="166"/>
    <x v="33"/>
    <x v="81"/>
  </r>
  <r>
    <x v="0"/>
    <x v="0"/>
    <x v="0"/>
  </r>
  <r>
    <x v="167"/>
    <x v="33"/>
    <x v="81"/>
  </r>
  <r>
    <x v="0"/>
    <x v="0"/>
    <x v="0"/>
  </r>
  <r>
    <x v="168"/>
    <x v="33"/>
    <x v="81"/>
  </r>
  <r>
    <x v="0"/>
    <x v="0"/>
    <x v="0"/>
  </r>
  <r>
    <x v="169"/>
    <x v="33"/>
    <x v="56"/>
  </r>
  <r>
    <x v="0"/>
    <x v="0"/>
    <x v="0"/>
  </r>
  <r>
    <x v="165"/>
    <x v="33"/>
    <x v="25"/>
  </r>
  <r>
    <x v="0"/>
    <x v="0"/>
    <x v="0"/>
  </r>
  <r>
    <x v="170"/>
    <x v="33"/>
    <x v="17"/>
  </r>
  <r>
    <x v="0"/>
    <x v="0"/>
    <x v="0"/>
  </r>
  <r>
    <x v="171"/>
    <x v="34"/>
    <x v="82"/>
  </r>
  <r>
    <x v="0"/>
    <x v="0"/>
    <x v="0"/>
  </r>
  <r>
    <x v="172"/>
    <x v="35"/>
    <x v="83"/>
  </r>
  <r>
    <x v="0"/>
    <x v="0"/>
    <x v="0"/>
  </r>
  <r>
    <x v="173"/>
    <x v="36"/>
    <x v="48"/>
  </r>
  <r>
    <x v="0"/>
    <x v="0"/>
    <x v="0"/>
  </r>
  <r>
    <x v="174"/>
    <x v="36"/>
    <x v="39"/>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pivotCacheRecords>
</file>

<file path=xl/pivotCache/pivotCacheRecords2.xml><?xml version="1.0" encoding="utf-8"?>
<pivotCacheRecords xmlns="http://schemas.openxmlformats.org/spreadsheetml/2006/main" xmlns:r="http://schemas.openxmlformats.org/officeDocument/2006/relationships" count="586">
  <r>
    <x v="0"/>
    <x v="0"/>
    <x v="0"/>
    <x v="0"/>
    <m/>
    <m/>
    <m/>
    <m/>
    <x v="0"/>
  </r>
  <r>
    <x v="1"/>
    <x v="1"/>
    <x v="1"/>
    <x v="0"/>
    <m/>
    <m/>
    <m/>
    <s v="NA"/>
    <x v="1"/>
  </r>
  <r>
    <x v="0"/>
    <x v="0"/>
    <x v="0"/>
    <x v="0"/>
    <m/>
    <m/>
    <m/>
    <m/>
    <x v="0"/>
  </r>
  <r>
    <x v="2"/>
    <x v="1"/>
    <x v="1"/>
    <x v="0"/>
    <m/>
    <m/>
    <m/>
    <s v="NA"/>
    <x v="1"/>
  </r>
  <r>
    <x v="0"/>
    <x v="0"/>
    <x v="0"/>
    <x v="0"/>
    <m/>
    <m/>
    <m/>
    <m/>
    <x v="0"/>
  </r>
  <r>
    <x v="3"/>
    <x v="2"/>
    <x v="1"/>
    <x v="0"/>
    <m/>
    <m/>
    <m/>
    <s v="NA"/>
    <x v="1"/>
  </r>
  <r>
    <x v="0"/>
    <x v="0"/>
    <x v="0"/>
    <x v="0"/>
    <m/>
    <m/>
    <m/>
    <m/>
    <x v="0"/>
  </r>
  <r>
    <x v="4"/>
    <x v="1"/>
    <x v="1"/>
    <x v="0"/>
    <m/>
    <m/>
    <m/>
    <s v="NA"/>
    <x v="1"/>
  </r>
  <r>
    <x v="0"/>
    <x v="0"/>
    <x v="0"/>
    <x v="0"/>
    <m/>
    <m/>
    <m/>
    <m/>
    <x v="0"/>
  </r>
  <r>
    <x v="5"/>
    <x v="3"/>
    <x v="1"/>
    <x v="0"/>
    <m/>
    <m/>
    <m/>
    <s v="NA"/>
    <x v="1"/>
  </r>
  <r>
    <x v="0"/>
    <x v="0"/>
    <x v="0"/>
    <x v="0"/>
    <m/>
    <m/>
    <m/>
    <m/>
    <x v="0"/>
  </r>
  <r>
    <x v="6"/>
    <x v="1"/>
    <x v="1"/>
    <x v="0"/>
    <m/>
    <m/>
    <m/>
    <s v="NA"/>
    <x v="1"/>
  </r>
  <r>
    <x v="0"/>
    <x v="0"/>
    <x v="0"/>
    <x v="0"/>
    <m/>
    <m/>
    <m/>
    <m/>
    <x v="0"/>
  </r>
  <r>
    <x v="7"/>
    <x v="1"/>
    <x v="1"/>
    <x v="0"/>
    <m/>
    <m/>
    <m/>
    <s v="NA"/>
    <x v="1"/>
  </r>
  <r>
    <x v="0"/>
    <x v="0"/>
    <x v="0"/>
    <x v="0"/>
    <m/>
    <m/>
    <m/>
    <m/>
    <x v="0"/>
  </r>
  <r>
    <x v="8"/>
    <x v="4"/>
    <x v="1"/>
    <x v="0"/>
    <m/>
    <m/>
    <m/>
    <s v="NA"/>
    <x v="2"/>
  </r>
  <r>
    <x v="0"/>
    <x v="0"/>
    <x v="0"/>
    <x v="0"/>
    <m/>
    <m/>
    <m/>
    <m/>
    <x v="0"/>
  </r>
  <r>
    <x v="9"/>
    <x v="5"/>
    <x v="2"/>
    <x v="0"/>
    <m/>
    <m/>
    <m/>
    <n v="0.2857142857142857"/>
    <x v="3"/>
  </r>
  <r>
    <x v="0"/>
    <x v="0"/>
    <x v="0"/>
    <x v="0"/>
    <m/>
    <m/>
    <m/>
    <m/>
    <x v="0"/>
  </r>
  <r>
    <x v="10"/>
    <x v="5"/>
    <x v="3"/>
    <x v="0"/>
    <m/>
    <m/>
    <m/>
    <n v="0.21428571428571427"/>
    <x v="3"/>
  </r>
  <r>
    <x v="0"/>
    <x v="0"/>
    <x v="0"/>
    <x v="0"/>
    <m/>
    <m/>
    <m/>
    <m/>
    <x v="0"/>
  </r>
  <r>
    <x v="11"/>
    <x v="5"/>
    <x v="4"/>
    <x v="0"/>
    <m/>
    <m/>
    <m/>
    <n v="0.11428571428571428"/>
    <x v="3"/>
  </r>
  <r>
    <x v="0"/>
    <x v="0"/>
    <x v="0"/>
    <x v="0"/>
    <m/>
    <m/>
    <m/>
    <m/>
    <x v="0"/>
  </r>
  <r>
    <x v="12"/>
    <x v="5"/>
    <x v="2"/>
    <x v="0"/>
    <m/>
    <m/>
    <m/>
    <n v="0.2857142857142857"/>
    <x v="3"/>
  </r>
  <r>
    <x v="0"/>
    <x v="0"/>
    <x v="0"/>
    <x v="0"/>
    <m/>
    <m/>
    <m/>
    <m/>
    <x v="0"/>
  </r>
  <r>
    <x v="13"/>
    <x v="5"/>
    <x v="2"/>
    <x v="0"/>
    <m/>
    <m/>
    <m/>
    <n v="0.2857142857142857"/>
    <x v="3"/>
  </r>
  <r>
    <x v="0"/>
    <x v="0"/>
    <x v="0"/>
    <x v="0"/>
    <m/>
    <m/>
    <m/>
    <m/>
    <x v="0"/>
  </r>
  <r>
    <x v="14"/>
    <x v="5"/>
    <x v="5"/>
    <x v="0"/>
    <m/>
    <m/>
    <m/>
    <n v="0"/>
    <x v="3"/>
  </r>
  <r>
    <x v="0"/>
    <x v="0"/>
    <x v="0"/>
    <x v="0"/>
    <m/>
    <m/>
    <m/>
    <m/>
    <x v="0"/>
  </r>
  <r>
    <x v="15"/>
    <x v="5"/>
    <x v="6"/>
    <x v="0"/>
    <m/>
    <m/>
    <m/>
    <n v="0.22857142857142856"/>
    <x v="3"/>
  </r>
  <r>
    <x v="0"/>
    <x v="0"/>
    <x v="0"/>
    <x v="0"/>
    <m/>
    <m/>
    <m/>
    <m/>
    <x v="0"/>
  </r>
  <r>
    <x v="16"/>
    <x v="5"/>
    <x v="7"/>
    <x v="0"/>
    <m/>
    <m/>
    <m/>
    <n v="0.31428571428571428"/>
    <x v="3"/>
  </r>
  <r>
    <x v="0"/>
    <x v="0"/>
    <x v="0"/>
    <x v="0"/>
    <m/>
    <m/>
    <m/>
    <m/>
    <x v="0"/>
  </r>
  <r>
    <x v="17"/>
    <x v="5"/>
    <x v="4"/>
    <x v="0"/>
    <m/>
    <m/>
    <m/>
    <n v="0.11428571428571428"/>
    <x v="3"/>
  </r>
  <r>
    <x v="0"/>
    <x v="0"/>
    <x v="0"/>
    <x v="0"/>
    <m/>
    <m/>
    <m/>
    <m/>
    <x v="0"/>
  </r>
  <r>
    <x v="18"/>
    <x v="5"/>
    <x v="8"/>
    <x v="0"/>
    <m/>
    <m/>
    <m/>
    <n v="0.45714285714285713"/>
    <x v="3"/>
  </r>
  <r>
    <x v="0"/>
    <x v="0"/>
    <x v="0"/>
    <x v="0"/>
    <m/>
    <m/>
    <m/>
    <m/>
    <x v="0"/>
  </r>
  <r>
    <x v="19"/>
    <x v="5"/>
    <x v="4"/>
    <x v="0"/>
    <m/>
    <m/>
    <m/>
    <n v="0.11428571428571428"/>
    <x v="3"/>
  </r>
  <r>
    <x v="0"/>
    <x v="0"/>
    <x v="0"/>
    <x v="0"/>
    <m/>
    <m/>
    <m/>
    <m/>
    <x v="0"/>
  </r>
  <r>
    <x v="20"/>
    <x v="5"/>
    <x v="9"/>
    <x v="0"/>
    <m/>
    <m/>
    <m/>
    <n v="0.37142857142857144"/>
    <x v="3"/>
  </r>
  <r>
    <x v="0"/>
    <x v="0"/>
    <x v="0"/>
    <x v="0"/>
    <m/>
    <m/>
    <m/>
    <m/>
    <x v="0"/>
  </r>
  <r>
    <x v="21"/>
    <x v="5"/>
    <x v="6"/>
    <x v="0"/>
    <m/>
    <m/>
    <m/>
    <n v="0.22857142857142856"/>
    <x v="3"/>
  </r>
  <r>
    <x v="0"/>
    <x v="0"/>
    <x v="0"/>
    <x v="0"/>
    <m/>
    <m/>
    <m/>
    <m/>
    <x v="0"/>
  </r>
  <r>
    <x v="22"/>
    <x v="5"/>
    <x v="10"/>
    <x v="0"/>
    <m/>
    <m/>
    <m/>
    <n v="0.51428571428571423"/>
    <x v="3"/>
  </r>
  <r>
    <x v="0"/>
    <x v="0"/>
    <x v="0"/>
    <x v="0"/>
    <m/>
    <m/>
    <m/>
    <m/>
    <x v="0"/>
  </r>
  <r>
    <x v="23"/>
    <x v="5"/>
    <x v="9"/>
    <x v="0"/>
    <m/>
    <m/>
    <m/>
    <n v="0.37142857142857144"/>
    <x v="3"/>
  </r>
  <r>
    <x v="0"/>
    <x v="0"/>
    <x v="0"/>
    <x v="0"/>
    <m/>
    <m/>
    <m/>
    <m/>
    <x v="0"/>
  </r>
  <r>
    <x v="24"/>
    <x v="5"/>
    <x v="11"/>
    <x v="0"/>
    <m/>
    <m/>
    <m/>
    <n v="8.5714285714285715E-2"/>
    <x v="3"/>
  </r>
  <r>
    <x v="0"/>
    <x v="0"/>
    <x v="0"/>
    <x v="0"/>
    <m/>
    <m/>
    <m/>
    <m/>
    <x v="0"/>
  </r>
  <r>
    <x v="25"/>
    <x v="5"/>
    <x v="12"/>
    <x v="0"/>
    <m/>
    <m/>
    <m/>
    <n v="0.5714285714285714"/>
    <x v="3"/>
  </r>
  <r>
    <x v="0"/>
    <x v="0"/>
    <x v="0"/>
    <x v="0"/>
    <m/>
    <m/>
    <m/>
    <m/>
    <x v="0"/>
  </r>
  <r>
    <x v="26"/>
    <x v="5"/>
    <x v="13"/>
    <x v="0"/>
    <m/>
    <m/>
    <m/>
    <n v="5.7142857142857141E-2"/>
    <x v="3"/>
  </r>
  <r>
    <x v="0"/>
    <x v="0"/>
    <x v="0"/>
    <x v="0"/>
    <m/>
    <m/>
    <m/>
    <m/>
    <x v="0"/>
  </r>
  <r>
    <x v="27"/>
    <x v="5"/>
    <x v="13"/>
    <x v="0"/>
    <m/>
    <m/>
    <m/>
    <n v="5.7142857142857141E-2"/>
    <x v="3"/>
  </r>
  <r>
    <x v="0"/>
    <x v="0"/>
    <x v="0"/>
    <x v="0"/>
    <m/>
    <m/>
    <m/>
    <m/>
    <x v="0"/>
  </r>
  <r>
    <x v="28"/>
    <x v="5"/>
    <x v="14"/>
    <x v="0"/>
    <m/>
    <m/>
    <m/>
    <n v="0.55714285714285716"/>
    <x v="3"/>
  </r>
  <r>
    <x v="0"/>
    <x v="0"/>
    <x v="0"/>
    <x v="0"/>
    <m/>
    <m/>
    <m/>
    <m/>
    <x v="0"/>
  </r>
  <r>
    <x v="29"/>
    <x v="5"/>
    <x v="15"/>
    <x v="0"/>
    <m/>
    <m/>
    <m/>
    <n v="0.25714285714285712"/>
    <x v="3"/>
  </r>
  <r>
    <x v="0"/>
    <x v="0"/>
    <x v="0"/>
    <x v="0"/>
    <m/>
    <m/>
    <m/>
    <m/>
    <x v="0"/>
  </r>
  <r>
    <x v="30"/>
    <x v="5"/>
    <x v="16"/>
    <x v="0"/>
    <m/>
    <m/>
    <m/>
    <n v="0.4"/>
    <x v="3"/>
  </r>
  <r>
    <x v="0"/>
    <x v="0"/>
    <x v="0"/>
    <x v="0"/>
    <m/>
    <m/>
    <m/>
    <m/>
    <x v="0"/>
  </r>
  <r>
    <x v="31"/>
    <x v="5"/>
    <x v="13"/>
    <x v="0"/>
    <m/>
    <m/>
    <m/>
    <n v="5.7142857142857141E-2"/>
    <x v="3"/>
  </r>
  <r>
    <x v="0"/>
    <x v="0"/>
    <x v="0"/>
    <x v="0"/>
    <m/>
    <m/>
    <m/>
    <m/>
    <x v="0"/>
  </r>
  <r>
    <x v="32"/>
    <x v="5"/>
    <x v="17"/>
    <x v="0"/>
    <m/>
    <m/>
    <m/>
    <n v="0.17142857142857143"/>
    <x v="3"/>
  </r>
  <r>
    <x v="0"/>
    <x v="0"/>
    <x v="0"/>
    <x v="0"/>
    <m/>
    <m/>
    <m/>
    <m/>
    <x v="0"/>
  </r>
  <r>
    <x v="33"/>
    <x v="5"/>
    <x v="4"/>
    <x v="0"/>
    <m/>
    <m/>
    <m/>
    <n v="0.11428571428571428"/>
    <x v="3"/>
  </r>
  <r>
    <x v="0"/>
    <x v="0"/>
    <x v="0"/>
    <x v="0"/>
    <m/>
    <m/>
    <m/>
    <m/>
    <x v="0"/>
  </r>
  <r>
    <x v="34"/>
    <x v="5"/>
    <x v="4"/>
    <x v="0"/>
    <m/>
    <m/>
    <m/>
    <n v="0.11428571428571428"/>
    <x v="3"/>
  </r>
  <r>
    <x v="0"/>
    <x v="0"/>
    <x v="0"/>
    <x v="0"/>
    <m/>
    <m/>
    <m/>
    <m/>
    <x v="0"/>
  </r>
  <r>
    <x v="35"/>
    <x v="5"/>
    <x v="18"/>
    <x v="0"/>
    <m/>
    <m/>
    <m/>
    <n v="0.1"/>
    <x v="3"/>
  </r>
  <r>
    <x v="0"/>
    <x v="0"/>
    <x v="0"/>
    <x v="0"/>
    <m/>
    <m/>
    <m/>
    <m/>
    <x v="0"/>
  </r>
  <r>
    <x v="36"/>
    <x v="5"/>
    <x v="19"/>
    <x v="0"/>
    <m/>
    <m/>
    <m/>
    <n v="0.14285714285714285"/>
    <x v="3"/>
  </r>
  <r>
    <x v="0"/>
    <x v="0"/>
    <x v="0"/>
    <x v="0"/>
    <m/>
    <m/>
    <m/>
    <m/>
    <x v="0"/>
  </r>
  <r>
    <x v="37"/>
    <x v="5"/>
    <x v="4"/>
    <x v="0"/>
    <m/>
    <m/>
    <m/>
    <n v="0.11428571428571428"/>
    <x v="3"/>
  </r>
  <r>
    <x v="0"/>
    <x v="0"/>
    <x v="0"/>
    <x v="0"/>
    <m/>
    <m/>
    <m/>
    <m/>
    <x v="0"/>
  </r>
  <r>
    <x v="38"/>
    <x v="5"/>
    <x v="4"/>
    <x v="0"/>
    <m/>
    <m/>
    <m/>
    <n v="0.11428571428571428"/>
    <x v="3"/>
  </r>
  <r>
    <x v="0"/>
    <x v="0"/>
    <x v="0"/>
    <x v="0"/>
    <m/>
    <m/>
    <m/>
    <m/>
    <x v="0"/>
  </r>
  <r>
    <x v="39"/>
    <x v="5"/>
    <x v="17"/>
    <x v="0"/>
    <m/>
    <m/>
    <m/>
    <n v="0.17142857142857143"/>
    <x v="3"/>
  </r>
  <r>
    <x v="0"/>
    <x v="0"/>
    <x v="0"/>
    <x v="0"/>
    <m/>
    <m/>
    <m/>
    <m/>
    <x v="0"/>
  </r>
  <r>
    <x v="40"/>
    <x v="5"/>
    <x v="11"/>
    <x v="0"/>
    <m/>
    <m/>
    <m/>
    <n v="8.5714285714285715E-2"/>
    <x v="3"/>
  </r>
  <r>
    <x v="0"/>
    <x v="0"/>
    <x v="0"/>
    <x v="0"/>
    <m/>
    <m/>
    <m/>
    <m/>
    <x v="0"/>
  </r>
  <r>
    <x v="41"/>
    <x v="5"/>
    <x v="11"/>
    <x v="0"/>
    <m/>
    <m/>
    <m/>
    <n v="8.5714285714285715E-2"/>
    <x v="3"/>
  </r>
  <r>
    <x v="0"/>
    <x v="0"/>
    <x v="0"/>
    <x v="0"/>
    <m/>
    <m/>
    <m/>
    <m/>
    <x v="0"/>
  </r>
  <r>
    <x v="42"/>
    <x v="5"/>
    <x v="10"/>
    <x v="0"/>
    <m/>
    <m/>
    <m/>
    <n v="0.51428571428571423"/>
    <x v="3"/>
  </r>
  <r>
    <x v="0"/>
    <x v="0"/>
    <x v="0"/>
    <x v="0"/>
    <m/>
    <m/>
    <m/>
    <m/>
    <x v="0"/>
  </r>
  <r>
    <x v="43"/>
    <x v="5"/>
    <x v="20"/>
    <x v="0"/>
    <m/>
    <m/>
    <m/>
    <n v="0.34285714285714286"/>
    <x v="3"/>
  </r>
  <r>
    <x v="0"/>
    <x v="0"/>
    <x v="0"/>
    <x v="0"/>
    <m/>
    <m/>
    <m/>
    <m/>
    <x v="0"/>
  </r>
  <r>
    <x v="44"/>
    <x v="5"/>
    <x v="20"/>
    <x v="0"/>
    <m/>
    <m/>
    <m/>
    <n v="0.34285714285714286"/>
    <x v="3"/>
  </r>
  <r>
    <x v="0"/>
    <x v="0"/>
    <x v="0"/>
    <x v="0"/>
    <m/>
    <m/>
    <m/>
    <m/>
    <x v="0"/>
  </r>
  <r>
    <x v="45"/>
    <x v="5"/>
    <x v="13"/>
    <x v="0"/>
    <m/>
    <m/>
    <m/>
    <n v="5.7142857142857141E-2"/>
    <x v="3"/>
  </r>
  <r>
    <x v="0"/>
    <x v="0"/>
    <x v="0"/>
    <x v="0"/>
    <m/>
    <m/>
    <m/>
    <m/>
    <x v="0"/>
  </r>
  <r>
    <x v="46"/>
    <x v="5"/>
    <x v="2"/>
    <x v="0"/>
    <m/>
    <m/>
    <m/>
    <n v="0.2857142857142857"/>
    <x v="3"/>
  </r>
  <r>
    <x v="0"/>
    <x v="0"/>
    <x v="0"/>
    <x v="0"/>
    <m/>
    <m/>
    <m/>
    <m/>
    <x v="0"/>
  </r>
  <r>
    <x v="47"/>
    <x v="4"/>
    <x v="21"/>
    <x v="0"/>
    <m/>
    <m/>
    <m/>
    <n v="0.62857142857142856"/>
    <x v="4"/>
  </r>
  <r>
    <x v="0"/>
    <x v="0"/>
    <x v="0"/>
    <x v="0"/>
    <m/>
    <m/>
    <m/>
    <m/>
    <x v="0"/>
  </r>
  <r>
    <x v="48"/>
    <x v="4"/>
    <x v="0"/>
    <x v="0"/>
    <m/>
    <m/>
    <m/>
    <n v="0"/>
    <x v="5"/>
  </r>
  <r>
    <x v="0"/>
    <x v="0"/>
    <x v="0"/>
    <x v="0"/>
    <m/>
    <m/>
    <m/>
    <m/>
    <x v="0"/>
  </r>
  <r>
    <x v="49"/>
    <x v="6"/>
    <x v="22"/>
    <x v="0"/>
    <m/>
    <m/>
    <m/>
    <n v="0.41428571428571431"/>
    <x v="3"/>
  </r>
  <r>
    <x v="0"/>
    <x v="0"/>
    <x v="0"/>
    <x v="0"/>
    <m/>
    <m/>
    <m/>
    <m/>
    <x v="0"/>
  </r>
  <r>
    <x v="50"/>
    <x v="7"/>
    <x v="23"/>
    <x v="0"/>
    <m/>
    <m/>
    <m/>
    <n v="1.3142857142857143"/>
    <x v="3"/>
  </r>
  <r>
    <x v="0"/>
    <x v="0"/>
    <x v="0"/>
    <x v="0"/>
    <m/>
    <m/>
    <m/>
    <m/>
    <x v="0"/>
  </r>
  <r>
    <x v="51"/>
    <x v="8"/>
    <x v="6"/>
    <x v="0"/>
    <m/>
    <m/>
    <m/>
    <n v="0.22857142857142856"/>
    <x v="3"/>
  </r>
  <r>
    <x v="0"/>
    <x v="0"/>
    <x v="0"/>
    <x v="0"/>
    <m/>
    <m/>
    <m/>
    <m/>
    <x v="0"/>
  </r>
  <r>
    <x v="52"/>
    <x v="8"/>
    <x v="24"/>
    <x v="0"/>
    <m/>
    <m/>
    <m/>
    <n v="0.12857142857142856"/>
    <x v="3"/>
  </r>
  <r>
    <x v="0"/>
    <x v="0"/>
    <x v="0"/>
    <x v="0"/>
    <m/>
    <m/>
    <m/>
    <m/>
    <x v="0"/>
  </r>
  <r>
    <x v="53"/>
    <x v="8"/>
    <x v="11"/>
    <x v="0"/>
    <m/>
    <m/>
    <m/>
    <n v="8.5714285714285715E-2"/>
    <x v="3"/>
  </r>
  <r>
    <x v="0"/>
    <x v="0"/>
    <x v="0"/>
    <x v="0"/>
    <m/>
    <m/>
    <m/>
    <m/>
    <x v="0"/>
  </r>
  <r>
    <x v="54"/>
    <x v="8"/>
    <x v="11"/>
    <x v="0"/>
    <m/>
    <m/>
    <m/>
    <n v="8.5714285714285715E-2"/>
    <x v="3"/>
  </r>
  <r>
    <x v="0"/>
    <x v="0"/>
    <x v="0"/>
    <x v="0"/>
    <m/>
    <m/>
    <m/>
    <m/>
    <x v="0"/>
  </r>
  <r>
    <x v="55"/>
    <x v="9"/>
    <x v="25"/>
    <x v="0"/>
    <m/>
    <m/>
    <m/>
    <n v="0.61428571428571432"/>
    <x v="3"/>
  </r>
  <r>
    <x v="0"/>
    <x v="0"/>
    <x v="0"/>
    <x v="0"/>
    <m/>
    <m/>
    <m/>
    <m/>
    <x v="0"/>
  </r>
  <r>
    <x v="56"/>
    <x v="9"/>
    <x v="10"/>
    <x v="0"/>
    <m/>
    <m/>
    <m/>
    <n v="0.51428571428571423"/>
    <x v="3"/>
  </r>
  <r>
    <x v="0"/>
    <x v="0"/>
    <x v="0"/>
    <x v="0"/>
    <m/>
    <m/>
    <m/>
    <m/>
    <x v="0"/>
  </r>
  <r>
    <x v="57"/>
    <x v="9"/>
    <x v="10"/>
    <x v="0"/>
    <m/>
    <m/>
    <m/>
    <n v="0.51428571428571423"/>
    <x v="3"/>
  </r>
  <r>
    <x v="0"/>
    <x v="0"/>
    <x v="0"/>
    <x v="0"/>
    <m/>
    <m/>
    <m/>
    <m/>
    <x v="0"/>
  </r>
  <r>
    <x v="58"/>
    <x v="9"/>
    <x v="26"/>
    <x v="0"/>
    <m/>
    <m/>
    <m/>
    <n v="0.58571428571428574"/>
    <x v="3"/>
  </r>
  <r>
    <x v="0"/>
    <x v="0"/>
    <x v="0"/>
    <x v="0"/>
    <m/>
    <m/>
    <m/>
    <m/>
    <x v="0"/>
  </r>
  <r>
    <x v="59"/>
    <x v="9"/>
    <x v="27"/>
    <x v="0"/>
    <m/>
    <m/>
    <m/>
    <n v="1.0428571428571429"/>
    <x v="3"/>
  </r>
  <r>
    <x v="0"/>
    <x v="0"/>
    <x v="0"/>
    <x v="0"/>
    <m/>
    <m/>
    <m/>
    <m/>
    <x v="0"/>
  </r>
  <r>
    <x v="60"/>
    <x v="10"/>
    <x v="28"/>
    <x v="0"/>
    <m/>
    <m/>
    <m/>
    <n v="2.2999999999999998"/>
    <x v="3"/>
  </r>
  <r>
    <x v="0"/>
    <x v="0"/>
    <x v="0"/>
    <x v="0"/>
    <m/>
    <m/>
    <m/>
    <m/>
    <x v="0"/>
  </r>
  <r>
    <x v="61"/>
    <x v="10"/>
    <x v="29"/>
    <x v="0"/>
    <m/>
    <m/>
    <m/>
    <n v="0.91428571428571426"/>
    <x v="3"/>
  </r>
  <r>
    <x v="0"/>
    <x v="0"/>
    <x v="0"/>
    <x v="0"/>
    <m/>
    <m/>
    <m/>
    <m/>
    <x v="0"/>
  </r>
  <r>
    <x v="62"/>
    <x v="10"/>
    <x v="21"/>
    <x v="0"/>
    <m/>
    <m/>
    <m/>
    <n v="0.62857142857142856"/>
    <x v="3"/>
  </r>
  <r>
    <x v="0"/>
    <x v="0"/>
    <x v="0"/>
    <x v="0"/>
    <m/>
    <m/>
    <m/>
    <m/>
    <x v="0"/>
  </r>
  <r>
    <x v="63"/>
    <x v="10"/>
    <x v="30"/>
    <x v="0"/>
    <m/>
    <m/>
    <m/>
    <n v="0.6"/>
    <x v="3"/>
  </r>
  <r>
    <x v="0"/>
    <x v="0"/>
    <x v="0"/>
    <x v="0"/>
    <m/>
    <m/>
    <m/>
    <m/>
    <x v="0"/>
  </r>
  <r>
    <x v="64"/>
    <x v="10"/>
    <x v="31"/>
    <x v="0"/>
    <m/>
    <m/>
    <m/>
    <n v="0.77142857142857146"/>
    <x v="3"/>
  </r>
  <r>
    <x v="0"/>
    <x v="0"/>
    <x v="0"/>
    <x v="0"/>
    <m/>
    <m/>
    <m/>
    <m/>
    <x v="0"/>
  </r>
  <r>
    <x v="65"/>
    <x v="10"/>
    <x v="32"/>
    <x v="0"/>
    <m/>
    <m/>
    <m/>
    <n v="0.9285714285714286"/>
    <x v="3"/>
  </r>
  <r>
    <x v="0"/>
    <x v="0"/>
    <x v="0"/>
    <x v="0"/>
    <m/>
    <m/>
    <m/>
    <m/>
    <x v="0"/>
  </r>
  <r>
    <x v="66"/>
    <x v="10"/>
    <x v="33"/>
    <x v="0"/>
    <m/>
    <m/>
    <m/>
    <n v="0.88571428571428568"/>
    <x v="3"/>
  </r>
  <r>
    <x v="0"/>
    <x v="0"/>
    <x v="0"/>
    <x v="0"/>
    <m/>
    <m/>
    <m/>
    <m/>
    <x v="0"/>
  </r>
  <r>
    <x v="67"/>
    <x v="10"/>
    <x v="34"/>
    <x v="0"/>
    <m/>
    <m/>
    <m/>
    <n v="0.8"/>
    <x v="3"/>
  </r>
  <r>
    <x v="0"/>
    <x v="0"/>
    <x v="0"/>
    <x v="0"/>
    <m/>
    <m/>
    <m/>
    <m/>
    <x v="0"/>
  </r>
  <r>
    <x v="68"/>
    <x v="10"/>
    <x v="14"/>
    <x v="0"/>
    <m/>
    <m/>
    <m/>
    <n v="0.55714285714285716"/>
    <x v="3"/>
  </r>
  <r>
    <x v="0"/>
    <x v="0"/>
    <x v="0"/>
    <x v="0"/>
    <m/>
    <m/>
    <m/>
    <m/>
    <x v="0"/>
  </r>
  <r>
    <x v="69"/>
    <x v="10"/>
    <x v="35"/>
    <x v="0"/>
    <m/>
    <m/>
    <m/>
    <n v="1.6142857142857143"/>
    <x v="3"/>
  </r>
  <r>
    <x v="0"/>
    <x v="0"/>
    <x v="0"/>
    <x v="0"/>
    <m/>
    <m/>
    <m/>
    <m/>
    <x v="0"/>
  </r>
  <r>
    <x v="70"/>
    <x v="10"/>
    <x v="36"/>
    <x v="0"/>
    <m/>
    <m/>
    <m/>
    <n v="3"/>
    <x v="3"/>
  </r>
  <r>
    <x v="0"/>
    <x v="0"/>
    <x v="0"/>
    <x v="0"/>
    <m/>
    <m/>
    <m/>
    <m/>
    <x v="0"/>
  </r>
  <r>
    <x v="71"/>
    <x v="10"/>
    <x v="37"/>
    <x v="0"/>
    <m/>
    <m/>
    <m/>
    <n v="1.0857142857142856"/>
    <x v="3"/>
  </r>
  <r>
    <x v="0"/>
    <x v="0"/>
    <x v="0"/>
    <x v="0"/>
    <m/>
    <m/>
    <m/>
    <m/>
    <x v="0"/>
  </r>
  <r>
    <x v="72"/>
    <x v="10"/>
    <x v="19"/>
    <x v="0"/>
    <m/>
    <m/>
    <m/>
    <n v="0.14285714285714285"/>
    <x v="3"/>
  </r>
  <r>
    <x v="0"/>
    <x v="0"/>
    <x v="0"/>
    <x v="0"/>
    <m/>
    <m/>
    <m/>
    <m/>
    <x v="0"/>
  </r>
  <r>
    <x v="73"/>
    <x v="10"/>
    <x v="38"/>
    <x v="0"/>
    <m/>
    <m/>
    <m/>
    <n v="0.15714285714285714"/>
    <x v="3"/>
  </r>
  <r>
    <x v="0"/>
    <x v="0"/>
    <x v="0"/>
    <x v="0"/>
    <m/>
    <m/>
    <m/>
    <m/>
    <x v="0"/>
  </r>
  <r>
    <x v="74"/>
    <x v="10"/>
    <x v="39"/>
    <x v="0"/>
    <m/>
    <m/>
    <m/>
    <n v="0.27142857142857141"/>
    <x v="3"/>
  </r>
  <r>
    <x v="0"/>
    <x v="0"/>
    <x v="0"/>
    <x v="0"/>
    <m/>
    <m/>
    <m/>
    <m/>
    <x v="0"/>
  </r>
  <r>
    <x v="75"/>
    <x v="10"/>
    <x v="40"/>
    <x v="0"/>
    <m/>
    <m/>
    <m/>
    <n v="0.42857142857142855"/>
    <x v="3"/>
  </r>
  <r>
    <x v="0"/>
    <x v="0"/>
    <x v="0"/>
    <x v="0"/>
    <m/>
    <m/>
    <m/>
    <m/>
    <x v="0"/>
  </r>
  <r>
    <x v="76"/>
    <x v="10"/>
    <x v="41"/>
    <x v="0"/>
    <m/>
    <m/>
    <m/>
    <n v="1.2"/>
    <x v="3"/>
  </r>
  <r>
    <x v="0"/>
    <x v="0"/>
    <x v="0"/>
    <x v="0"/>
    <m/>
    <m/>
    <m/>
    <m/>
    <x v="0"/>
  </r>
  <r>
    <x v="77"/>
    <x v="11"/>
    <x v="23"/>
    <x v="0"/>
    <m/>
    <m/>
    <m/>
    <n v="1.3142857142857143"/>
    <x v="3"/>
  </r>
  <r>
    <x v="0"/>
    <x v="0"/>
    <x v="0"/>
    <x v="0"/>
    <m/>
    <m/>
    <m/>
    <m/>
    <x v="0"/>
  </r>
  <r>
    <x v="78"/>
    <x v="12"/>
    <x v="42"/>
    <x v="0"/>
    <m/>
    <m/>
    <m/>
    <n v="0.47142857142857142"/>
    <x v="3"/>
  </r>
  <r>
    <x v="0"/>
    <x v="0"/>
    <x v="0"/>
    <x v="0"/>
    <m/>
    <m/>
    <m/>
    <m/>
    <x v="0"/>
  </r>
  <r>
    <x v="79"/>
    <x v="12"/>
    <x v="30"/>
    <x v="0"/>
    <m/>
    <m/>
    <m/>
    <n v="0.6"/>
    <x v="3"/>
  </r>
  <r>
    <x v="0"/>
    <x v="0"/>
    <x v="0"/>
    <x v="0"/>
    <m/>
    <m/>
    <m/>
    <m/>
    <x v="0"/>
  </r>
  <r>
    <x v="80"/>
    <x v="12"/>
    <x v="30"/>
    <x v="0"/>
    <m/>
    <m/>
    <m/>
    <n v="0.6"/>
    <x v="3"/>
  </r>
  <r>
    <x v="0"/>
    <x v="0"/>
    <x v="0"/>
    <x v="0"/>
    <m/>
    <m/>
    <m/>
    <m/>
    <x v="0"/>
  </r>
  <r>
    <x v="81"/>
    <x v="12"/>
    <x v="7"/>
    <x v="0"/>
    <m/>
    <m/>
    <m/>
    <n v="0.31428571428571428"/>
    <x v="3"/>
  </r>
  <r>
    <x v="0"/>
    <x v="0"/>
    <x v="0"/>
    <x v="0"/>
    <m/>
    <m/>
    <m/>
    <m/>
    <x v="0"/>
  </r>
  <r>
    <x v="82"/>
    <x v="12"/>
    <x v="21"/>
    <x v="0"/>
    <m/>
    <m/>
    <m/>
    <n v="0.62857142857142856"/>
    <x v="3"/>
  </r>
  <r>
    <x v="0"/>
    <x v="0"/>
    <x v="0"/>
    <x v="0"/>
    <m/>
    <m/>
    <m/>
    <m/>
    <x v="0"/>
  </r>
  <r>
    <x v="83"/>
    <x v="13"/>
    <x v="23"/>
    <x v="0"/>
    <m/>
    <m/>
    <m/>
    <n v="1.3142857142857143"/>
    <x v="3"/>
  </r>
  <r>
    <x v="0"/>
    <x v="0"/>
    <x v="0"/>
    <x v="0"/>
    <m/>
    <m/>
    <m/>
    <m/>
    <x v="0"/>
  </r>
  <r>
    <x v="84"/>
    <x v="14"/>
    <x v="43"/>
    <x v="0"/>
    <m/>
    <m/>
    <m/>
    <n v="0.98571428571428577"/>
    <x v="3"/>
  </r>
  <r>
    <x v="0"/>
    <x v="0"/>
    <x v="0"/>
    <x v="0"/>
    <m/>
    <m/>
    <m/>
    <m/>
    <x v="0"/>
  </r>
  <r>
    <x v="85"/>
    <x v="15"/>
    <x v="44"/>
    <x v="0"/>
    <m/>
    <m/>
    <m/>
    <n v="2.657142857142857"/>
    <x v="3"/>
  </r>
  <r>
    <x v="0"/>
    <x v="0"/>
    <x v="0"/>
    <x v="0"/>
    <m/>
    <m/>
    <m/>
    <m/>
    <x v="0"/>
  </r>
  <r>
    <x v="86"/>
    <x v="16"/>
    <x v="45"/>
    <x v="0"/>
    <m/>
    <m/>
    <m/>
    <n v="8.3000000000000007"/>
    <x v="3"/>
  </r>
  <r>
    <x v="0"/>
    <x v="0"/>
    <x v="0"/>
    <x v="0"/>
    <m/>
    <m/>
    <m/>
    <m/>
    <x v="0"/>
  </r>
  <r>
    <x v="87"/>
    <x v="17"/>
    <x v="46"/>
    <x v="0"/>
    <m/>
    <m/>
    <m/>
    <n v="0.81428571428571428"/>
    <x v="3"/>
  </r>
  <r>
    <x v="0"/>
    <x v="0"/>
    <x v="0"/>
    <x v="0"/>
    <m/>
    <m/>
    <m/>
    <m/>
    <x v="0"/>
  </r>
  <r>
    <x v="88"/>
    <x v="18"/>
    <x v="47"/>
    <x v="0"/>
    <m/>
    <m/>
    <m/>
    <n v="2.4857142857142858"/>
    <x v="3"/>
  </r>
  <r>
    <x v="0"/>
    <x v="0"/>
    <x v="0"/>
    <x v="0"/>
    <m/>
    <m/>
    <m/>
    <m/>
    <x v="0"/>
  </r>
  <r>
    <x v="89"/>
    <x v="19"/>
    <x v="48"/>
    <x v="0"/>
    <m/>
    <m/>
    <m/>
    <n v="0.32857142857142857"/>
    <x v="6"/>
  </r>
  <r>
    <x v="0"/>
    <x v="0"/>
    <x v="0"/>
    <x v="0"/>
    <m/>
    <m/>
    <m/>
    <m/>
    <x v="0"/>
  </r>
  <r>
    <x v="90"/>
    <x v="19"/>
    <x v="49"/>
    <x v="0"/>
    <m/>
    <m/>
    <m/>
    <n v="2.5428571428571427"/>
    <x v="6"/>
  </r>
  <r>
    <x v="0"/>
    <x v="0"/>
    <x v="0"/>
    <x v="0"/>
    <m/>
    <m/>
    <m/>
    <m/>
    <x v="0"/>
  </r>
  <r>
    <x v="91"/>
    <x v="19"/>
    <x v="50"/>
    <x v="0"/>
    <m/>
    <m/>
    <m/>
    <n v="2.5"/>
    <x v="6"/>
  </r>
  <r>
    <x v="0"/>
    <x v="0"/>
    <x v="0"/>
    <x v="0"/>
    <m/>
    <m/>
    <m/>
    <m/>
    <x v="0"/>
  </r>
  <r>
    <x v="92"/>
    <x v="19"/>
    <x v="51"/>
    <x v="0"/>
    <m/>
    <m/>
    <m/>
    <n v="8.9857142857142858"/>
    <x v="6"/>
  </r>
  <r>
    <x v="0"/>
    <x v="0"/>
    <x v="0"/>
    <x v="0"/>
    <m/>
    <m/>
    <m/>
    <m/>
    <x v="0"/>
  </r>
  <r>
    <x v="93"/>
    <x v="19"/>
    <x v="52"/>
    <x v="0"/>
    <m/>
    <m/>
    <m/>
    <n v="2.5142857142857142"/>
    <x v="6"/>
  </r>
  <r>
    <x v="0"/>
    <x v="0"/>
    <x v="0"/>
    <x v="0"/>
    <m/>
    <m/>
    <m/>
    <m/>
    <x v="0"/>
  </r>
  <r>
    <x v="94"/>
    <x v="19"/>
    <x v="13"/>
    <x v="0"/>
    <m/>
    <m/>
    <m/>
    <n v="5.7142857142857141E-2"/>
    <x v="6"/>
  </r>
  <r>
    <x v="0"/>
    <x v="0"/>
    <x v="0"/>
    <x v="0"/>
    <m/>
    <m/>
    <m/>
    <m/>
    <x v="0"/>
  </r>
  <r>
    <x v="95"/>
    <x v="19"/>
    <x v="53"/>
    <x v="0"/>
    <m/>
    <m/>
    <m/>
    <n v="1.0714285714285714"/>
    <x v="6"/>
  </r>
  <r>
    <x v="0"/>
    <x v="0"/>
    <x v="0"/>
    <x v="0"/>
    <m/>
    <m/>
    <m/>
    <m/>
    <x v="0"/>
  </r>
  <r>
    <x v="96"/>
    <x v="19"/>
    <x v="54"/>
    <x v="0"/>
    <m/>
    <m/>
    <m/>
    <n v="4.0714285714285712"/>
    <x v="6"/>
  </r>
  <r>
    <x v="0"/>
    <x v="0"/>
    <x v="0"/>
    <x v="0"/>
    <m/>
    <m/>
    <m/>
    <m/>
    <x v="0"/>
  </r>
  <r>
    <x v="97"/>
    <x v="19"/>
    <x v="55"/>
    <x v="0"/>
    <m/>
    <m/>
    <m/>
    <n v="0.24285714285714285"/>
    <x v="6"/>
  </r>
  <r>
    <x v="0"/>
    <x v="0"/>
    <x v="0"/>
    <x v="0"/>
    <m/>
    <m/>
    <m/>
    <m/>
    <x v="0"/>
  </r>
  <r>
    <x v="98"/>
    <x v="19"/>
    <x v="55"/>
    <x v="0"/>
    <m/>
    <m/>
    <m/>
    <n v="0.24285714285714285"/>
    <x v="6"/>
  </r>
  <r>
    <x v="0"/>
    <x v="0"/>
    <x v="0"/>
    <x v="0"/>
    <m/>
    <m/>
    <m/>
    <m/>
    <x v="0"/>
  </r>
  <r>
    <x v="99"/>
    <x v="19"/>
    <x v="56"/>
    <x v="0"/>
    <m/>
    <m/>
    <m/>
    <n v="1.3"/>
    <x v="6"/>
  </r>
  <r>
    <x v="0"/>
    <x v="0"/>
    <x v="0"/>
    <x v="0"/>
    <m/>
    <m/>
    <m/>
    <m/>
    <x v="0"/>
  </r>
  <r>
    <x v="100"/>
    <x v="19"/>
    <x v="57"/>
    <x v="0"/>
    <m/>
    <m/>
    <m/>
    <n v="0.9"/>
    <x v="6"/>
  </r>
  <r>
    <x v="0"/>
    <x v="0"/>
    <x v="0"/>
    <x v="0"/>
    <m/>
    <m/>
    <m/>
    <m/>
    <x v="0"/>
  </r>
  <r>
    <x v="101"/>
    <x v="19"/>
    <x v="57"/>
    <x v="0"/>
    <m/>
    <m/>
    <m/>
    <n v="0.9"/>
    <x v="6"/>
  </r>
  <r>
    <x v="0"/>
    <x v="0"/>
    <x v="0"/>
    <x v="0"/>
    <m/>
    <m/>
    <m/>
    <m/>
    <x v="0"/>
  </r>
  <r>
    <x v="102"/>
    <x v="19"/>
    <x v="13"/>
    <x v="0"/>
    <m/>
    <m/>
    <m/>
    <n v="5.7142857142857141E-2"/>
    <x v="6"/>
  </r>
  <r>
    <x v="0"/>
    <x v="0"/>
    <x v="0"/>
    <x v="0"/>
    <m/>
    <m/>
    <m/>
    <m/>
    <x v="0"/>
  </r>
  <r>
    <x v="103"/>
    <x v="19"/>
    <x v="42"/>
    <x v="0"/>
    <m/>
    <m/>
    <m/>
    <n v="0.47142857142857142"/>
    <x v="6"/>
  </r>
  <r>
    <x v="0"/>
    <x v="0"/>
    <x v="0"/>
    <x v="0"/>
    <m/>
    <m/>
    <m/>
    <m/>
    <x v="0"/>
  </r>
  <r>
    <x v="104"/>
    <x v="19"/>
    <x v="42"/>
    <x v="0"/>
    <m/>
    <m/>
    <m/>
    <n v="0.47142857142857142"/>
    <x v="6"/>
  </r>
  <r>
    <x v="0"/>
    <x v="0"/>
    <x v="0"/>
    <x v="0"/>
    <m/>
    <m/>
    <m/>
    <m/>
    <x v="0"/>
  </r>
  <r>
    <x v="105"/>
    <x v="19"/>
    <x v="46"/>
    <x v="0"/>
    <m/>
    <m/>
    <m/>
    <n v="0.81428571428571428"/>
    <x v="6"/>
  </r>
  <r>
    <x v="0"/>
    <x v="0"/>
    <x v="0"/>
    <x v="0"/>
    <m/>
    <m/>
    <m/>
    <m/>
    <x v="0"/>
  </r>
  <r>
    <x v="106"/>
    <x v="19"/>
    <x v="58"/>
    <x v="0"/>
    <m/>
    <m/>
    <m/>
    <n v="0.5"/>
    <x v="6"/>
  </r>
  <r>
    <x v="0"/>
    <x v="0"/>
    <x v="0"/>
    <x v="0"/>
    <m/>
    <m/>
    <m/>
    <m/>
    <x v="0"/>
  </r>
  <r>
    <x v="107"/>
    <x v="19"/>
    <x v="40"/>
    <x v="0"/>
    <m/>
    <m/>
    <m/>
    <n v="0.42857142857142855"/>
    <x v="6"/>
  </r>
  <r>
    <x v="0"/>
    <x v="0"/>
    <x v="0"/>
    <x v="0"/>
    <m/>
    <m/>
    <m/>
    <m/>
    <x v="0"/>
  </r>
  <r>
    <x v="108"/>
    <x v="20"/>
    <x v="11"/>
    <x v="0"/>
    <m/>
    <m/>
    <m/>
    <n v="8.5714285714285715E-2"/>
    <x v="6"/>
  </r>
  <r>
    <x v="0"/>
    <x v="0"/>
    <x v="0"/>
    <x v="0"/>
    <m/>
    <m/>
    <m/>
    <m/>
    <x v="0"/>
  </r>
  <r>
    <x v="109"/>
    <x v="20"/>
    <x v="24"/>
    <x v="0"/>
    <m/>
    <m/>
    <m/>
    <n v="0.12857142857142856"/>
    <x v="6"/>
  </r>
  <r>
    <x v="0"/>
    <x v="0"/>
    <x v="0"/>
    <x v="0"/>
    <m/>
    <m/>
    <m/>
    <m/>
    <x v="0"/>
  </r>
  <r>
    <x v="110"/>
    <x v="20"/>
    <x v="59"/>
    <x v="0"/>
    <m/>
    <m/>
    <m/>
    <n v="0.18571428571428572"/>
    <x v="6"/>
  </r>
  <r>
    <x v="0"/>
    <x v="0"/>
    <x v="0"/>
    <x v="0"/>
    <m/>
    <m/>
    <m/>
    <m/>
    <x v="0"/>
  </r>
  <r>
    <x v="111"/>
    <x v="20"/>
    <x v="18"/>
    <x v="0"/>
    <m/>
    <m/>
    <m/>
    <n v="0.1"/>
    <x v="6"/>
  </r>
  <r>
    <x v="0"/>
    <x v="0"/>
    <x v="0"/>
    <x v="0"/>
    <m/>
    <m/>
    <m/>
    <m/>
    <x v="0"/>
  </r>
  <r>
    <x v="112"/>
    <x v="20"/>
    <x v="20"/>
    <x v="0"/>
    <m/>
    <m/>
    <m/>
    <n v="0.34285714285714286"/>
    <x v="6"/>
  </r>
  <r>
    <x v="0"/>
    <x v="0"/>
    <x v="0"/>
    <x v="0"/>
    <m/>
    <m/>
    <m/>
    <m/>
    <x v="0"/>
  </r>
  <r>
    <x v="113"/>
    <x v="20"/>
    <x v="20"/>
    <x v="0"/>
    <m/>
    <m/>
    <m/>
    <n v="0.34285714285714286"/>
    <x v="6"/>
  </r>
  <r>
    <x v="0"/>
    <x v="0"/>
    <x v="0"/>
    <x v="0"/>
    <m/>
    <m/>
    <m/>
    <m/>
    <x v="0"/>
  </r>
  <r>
    <x v="114"/>
    <x v="20"/>
    <x v="48"/>
    <x v="0"/>
    <m/>
    <m/>
    <m/>
    <n v="0.32857142857142857"/>
    <x v="6"/>
  </r>
  <r>
    <x v="0"/>
    <x v="0"/>
    <x v="0"/>
    <x v="0"/>
    <m/>
    <m/>
    <m/>
    <m/>
    <x v="0"/>
  </r>
  <r>
    <x v="115"/>
    <x v="20"/>
    <x v="20"/>
    <x v="0"/>
    <m/>
    <m/>
    <m/>
    <n v="0.34285714285714286"/>
    <x v="6"/>
  </r>
  <r>
    <x v="0"/>
    <x v="0"/>
    <x v="0"/>
    <x v="0"/>
    <m/>
    <m/>
    <m/>
    <m/>
    <x v="0"/>
  </r>
  <r>
    <x v="116"/>
    <x v="20"/>
    <x v="20"/>
    <x v="0"/>
    <m/>
    <m/>
    <m/>
    <n v="0.34285714285714286"/>
    <x v="6"/>
  </r>
  <r>
    <x v="0"/>
    <x v="0"/>
    <x v="0"/>
    <x v="0"/>
    <m/>
    <m/>
    <m/>
    <m/>
    <x v="0"/>
  </r>
  <r>
    <x v="117"/>
    <x v="20"/>
    <x v="60"/>
    <x v="0"/>
    <m/>
    <m/>
    <m/>
    <n v="0.35714285714285715"/>
    <x v="6"/>
  </r>
  <r>
    <x v="0"/>
    <x v="0"/>
    <x v="0"/>
    <x v="0"/>
    <m/>
    <m/>
    <m/>
    <m/>
    <x v="0"/>
  </r>
  <r>
    <x v="118"/>
    <x v="20"/>
    <x v="11"/>
    <x v="0"/>
    <m/>
    <m/>
    <m/>
    <n v="8.5714285714285715E-2"/>
    <x v="6"/>
  </r>
  <r>
    <x v="0"/>
    <x v="0"/>
    <x v="0"/>
    <x v="0"/>
    <m/>
    <m/>
    <m/>
    <m/>
    <x v="0"/>
  </r>
  <r>
    <x v="119"/>
    <x v="21"/>
    <x v="61"/>
    <x v="0"/>
    <m/>
    <m/>
    <m/>
    <n v="2.4571428571428573"/>
    <x v="6"/>
  </r>
  <r>
    <x v="0"/>
    <x v="0"/>
    <x v="0"/>
    <x v="0"/>
    <m/>
    <m/>
    <m/>
    <m/>
    <x v="0"/>
  </r>
  <r>
    <x v="120"/>
    <x v="21"/>
    <x v="56"/>
    <x v="0"/>
    <m/>
    <m/>
    <m/>
    <n v="1.3"/>
    <x v="6"/>
  </r>
  <r>
    <x v="0"/>
    <x v="0"/>
    <x v="0"/>
    <x v="0"/>
    <m/>
    <m/>
    <m/>
    <m/>
    <x v="0"/>
  </r>
  <r>
    <x v="121"/>
    <x v="21"/>
    <x v="62"/>
    <x v="0"/>
    <m/>
    <m/>
    <m/>
    <n v="1"/>
    <x v="6"/>
  </r>
  <r>
    <x v="0"/>
    <x v="0"/>
    <x v="0"/>
    <x v="0"/>
    <m/>
    <m/>
    <m/>
    <m/>
    <x v="0"/>
  </r>
  <r>
    <x v="122"/>
    <x v="21"/>
    <x v="24"/>
    <x v="0"/>
    <m/>
    <m/>
    <m/>
    <n v="0.12857142857142856"/>
    <x v="6"/>
  </r>
  <r>
    <x v="0"/>
    <x v="0"/>
    <x v="0"/>
    <x v="0"/>
    <m/>
    <m/>
    <m/>
    <m/>
    <x v="0"/>
  </r>
  <r>
    <x v="123"/>
    <x v="22"/>
    <x v="63"/>
    <x v="0"/>
    <m/>
    <m/>
    <m/>
    <n v="1.6571428571428573"/>
    <x v="6"/>
  </r>
  <r>
    <x v="0"/>
    <x v="0"/>
    <x v="0"/>
    <x v="0"/>
    <m/>
    <m/>
    <m/>
    <m/>
    <x v="0"/>
  </r>
  <r>
    <x v="124"/>
    <x v="22"/>
    <x v="64"/>
    <x v="0"/>
    <m/>
    <m/>
    <m/>
    <n v="0.97142857142857142"/>
    <x v="6"/>
  </r>
  <r>
    <x v="0"/>
    <x v="0"/>
    <x v="0"/>
    <x v="0"/>
    <m/>
    <m/>
    <m/>
    <m/>
    <x v="0"/>
  </r>
  <r>
    <x v="125"/>
    <x v="22"/>
    <x v="15"/>
    <x v="0"/>
    <m/>
    <m/>
    <m/>
    <n v="0.25714285714285712"/>
    <x v="6"/>
  </r>
  <r>
    <x v="0"/>
    <x v="0"/>
    <x v="0"/>
    <x v="0"/>
    <m/>
    <m/>
    <m/>
    <m/>
    <x v="0"/>
  </r>
  <r>
    <x v="126"/>
    <x v="22"/>
    <x v="65"/>
    <x v="0"/>
    <m/>
    <m/>
    <m/>
    <n v="1.2285714285714286"/>
    <x v="6"/>
  </r>
  <r>
    <x v="0"/>
    <x v="0"/>
    <x v="0"/>
    <x v="0"/>
    <m/>
    <m/>
    <m/>
    <m/>
    <x v="0"/>
  </r>
  <r>
    <x v="127"/>
    <x v="22"/>
    <x v="24"/>
    <x v="0"/>
    <m/>
    <m/>
    <m/>
    <n v="0.12857142857142856"/>
    <x v="6"/>
  </r>
  <r>
    <x v="0"/>
    <x v="0"/>
    <x v="0"/>
    <x v="0"/>
    <m/>
    <m/>
    <m/>
    <m/>
    <x v="0"/>
  </r>
  <r>
    <x v="128"/>
    <x v="23"/>
    <x v="44"/>
    <x v="0"/>
    <m/>
    <m/>
    <m/>
    <m/>
    <x v="3"/>
  </r>
  <r>
    <x v="0"/>
    <x v="0"/>
    <x v="0"/>
    <x v="0"/>
    <m/>
    <m/>
    <m/>
    <m/>
    <x v="0"/>
  </r>
  <r>
    <x v="129"/>
    <x v="24"/>
    <x v="66"/>
    <x v="0"/>
    <m/>
    <m/>
    <m/>
    <n v="17.106666666666666"/>
    <x v="4"/>
  </r>
  <r>
    <x v="0"/>
    <x v="0"/>
    <x v="0"/>
    <x v="0"/>
    <m/>
    <m/>
    <m/>
    <m/>
    <x v="0"/>
  </r>
  <r>
    <x v="130"/>
    <x v="25"/>
    <x v="5"/>
    <x v="0"/>
    <m/>
    <m/>
    <m/>
    <n v="0"/>
    <x v="4"/>
  </r>
  <r>
    <x v="0"/>
    <x v="0"/>
    <x v="0"/>
    <x v="0"/>
    <m/>
    <m/>
    <m/>
    <m/>
    <x v="0"/>
  </r>
  <r>
    <x v="131"/>
    <x v="24"/>
    <x v="67"/>
    <x v="0"/>
    <m/>
    <m/>
    <m/>
    <n v="4.253333333333333"/>
    <x v="4"/>
  </r>
  <r>
    <x v="0"/>
    <x v="0"/>
    <x v="0"/>
    <x v="0"/>
    <m/>
    <m/>
    <m/>
    <m/>
    <x v="0"/>
  </r>
  <r>
    <x v="132"/>
    <x v="26"/>
    <x v="68"/>
    <x v="0"/>
    <m/>
    <m/>
    <m/>
    <n v="3.7571428571428571"/>
    <x v="5"/>
  </r>
  <r>
    <x v="0"/>
    <x v="0"/>
    <x v="0"/>
    <x v="0"/>
    <m/>
    <m/>
    <m/>
    <m/>
    <x v="0"/>
  </r>
  <r>
    <x v="133"/>
    <x v="27"/>
    <x v="69"/>
    <x v="0"/>
    <m/>
    <m/>
    <m/>
    <n v="0.44285714285714284"/>
    <x v="5"/>
  </r>
  <r>
    <x v="0"/>
    <x v="0"/>
    <x v="0"/>
    <x v="0"/>
    <m/>
    <m/>
    <m/>
    <m/>
    <x v="0"/>
  </r>
  <r>
    <x v="134"/>
    <x v="27"/>
    <x v="5"/>
    <x v="0"/>
    <m/>
    <m/>
    <m/>
    <n v="0"/>
    <x v="5"/>
  </r>
  <r>
    <x v="0"/>
    <x v="0"/>
    <x v="0"/>
    <x v="0"/>
    <m/>
    <m/>
    <m/>
    <m/>
    <x v="0"/>
  </r>
  <r>
    <x v="135"/>
    <x v="27"/>
    <x v="18"/>
    <x v="0"/>
    <m/>
    <m/>
    <m/>
    <n v="0.1"/>
    <x v="5"/>
  </r>
  <r>
    <x v="0"/>
    <x v="0"/>
    <x v="0"/>
    <x v="0"/>
    <m/>
    <m/>
    <m/>
    <m/>
    <x v="0"/>
  </r>
  <r>
    <x v="136"/>
    <x v="27"/>
    <x v="5"/>
    <x v="0"/>
    <m/>
    <m/>
    <m/>
    <n v="0"/>
    <x v="5"/>
  </r>
  <r>
    <x v="0"/>
    <x v="0"/>
    <x v="0"/>
    <x v="0"/>
    <m/>
    <m/>
    <m/>
    <m/>
    <x v="0"/>
  </r>
  <r>
    <x v="137"/>
    <x v="28"/>
    <x v="14"/>
    <x v="0"/>
    <m/>
    <m/>
    <m/>
    <n v="0.55714285714285716"/>
    <x v="5"/>
  </r>
  <r>
    <x v="0"/>
    <x v="0"/>
    <x v="0"/>
    <x v="0"/>
    <m/>
    <m/>
    <m/>
    <m/>
    <x v="0"/>
  </r>
  <r>
    <x v="138"/>
    <x v="28"/>
    <x v="12"/>
    <x v="0"/>
    <m/>
    <m/>
    <m/>
    <n v="0.5714285714285714"/>
    <x v="5"/>
  </r>
  <r>
    <x v="0"/>
    <x v="0"/>
    <x v="0"/>
    <x v="0"/>
    <m/>
    <m/>
    <m/>
    <m/>
    <x v="0"/>
  </r>
  <r>
    <x v="139"/>
    <x v="29"/>
    <x v="5"/>
    <x v="0"/>
    <m/>
    <m/>
    <m/>
    <n v="0.38571428571428573"/>
    <x v="5"/>
  </r>
  <r>
    <x v="0"/>
    <x v="0"/>
    <x v="0"/>
    <x v="0"/>
    <m/>
    <m/>
    <m/>
    <m/>
    <x v="0"/>
  </r>
  <r>
    <x v="140"/>
    <x v="29"/>
    <x v="5"/>
    <x v="0"/>
    <m/>
    <m/>
    <m/>
    <n v="0.14285714285714285"/>
    <x v="5"/>
  </r>
  <r>
    <x v="0"/>
    <x v="0"/>
    <x v="0"/>
    <x v="0"/>
    <m/>
    <m/>
    <m/>
    <m/>
    <x v="0"/>
  </r>
  <r>
    <x v="141"/>
    <x v="30"/>
    <x v="9"/>
    <x v="0"/>
    <m/>
    <m/>
    <m/>
    <n v="0.37142857142857144"/>
    <x v="5"/>
  </r>
  <r>
    <x v="0"/>
    <x v="0"/>
    <x v="0"/>
    <x v="0"/>
    <m/>
    <m/>
    <m/>
    <m/>
    <x v="0"/>
  </r>
  <r>
    <x v="142"/>
    <x v="30"/>
    <x v="9"/>
    <x v="0"/>
    <m/>
    <m/>
    <m/>
    <n v="0.37142857142857144"/>
    <x v="5"/>
  </r>
  <r>
    <x v="0"/>
    <x v="0"/>
    <x v="0"/>
    <x v="0"/>
    <m/>
    <m/>
    <m/>
    <m/>
    <x v="0"/>
  </r>
  <r>
    <x v="12"/>
    <x v="30"/>
    <x v="60"/>
    <x v="0"/>
    <m/>
    <m/>
    <m/>
    <n v="0.35714285714285715"/>
    <x v="5"/>
  </r>
  <r>
    <x v="0"/>
    <x v="0"/>
    <x v="0"/>
    <x v="0"/>
    <m/>
    <m/>
    <m/>
    <m/>
    <x v="0"/>
  </r>
  <r>
    <x v="143"/>
    <x v="31"/>
    <x v="70"/>
    <x v="0"/>
    <m/>
    <m/>
    <m/>
    <n v="0.74285714285714288"/>
    <x v="5"/>
  </r>
  <r>
    <x v="0"/>
    <x v="0"/>
    <x v="0"/>
    <x v="0"/>
    <m/>
    <m/>
    <m/>
    <m/>
    <x v="0"/>
  </r>
  <r>
    <x v="144"/>
    <x v="32"/>
    <x v="71"/>
    <x v="0"/>
    <m/>
    <m/>
    <m/>
    <n v="0.94285714285714284"/>
    <x v="7"/>
  </r>
  <r>
    <x v="0"/>
    <x v="0"/>
    <x v="0"/>
    <x v="0"/>
    <m/>
    <m/>
    <m/>
    <m/>
    <x v="0"/>
  </r>
  <r>
    <x v="145"/>
    <x v="32"/>
    <x v="71"/>
    <x v="0"/>
    <m/>
    <m/>
    <m/>
    <n v="0.84285714285714286"/>
    <x v="7"/>
  </r>
  <r>
    <x v="0"/>
    <x v="0"/>
    <x v="0"/>
    <x v="0"/>
    <m/>
    <m/>
    <m/>
    <m/>
    <x v="0"/>
  </r>
  <r>
    <x v="146"/>
    <x v="32"/>
    <x v="72"/>
    <x v="0"/>
    <m/>
    <m/>
    <m/>
    <n v="1.1000000000000001"/>
    <x v="7"/>
  </r>
  <r>
    <x v="0"/>
    <x v="0"/>
    <x v="0"/>
    <x v="0"/>
    <m/>
    <m/>
    <m/>
    <m/>
    <x v="0"/>
  </r>
  <r>
    <x v="147"/>
    <x v="32"/>
    <x v="42"/>
    <x v="0"/>
    <m/>
    <m/>
    <m/>
    <n v="0.47142857142857142"/>
    <x v="7"/>
  </r>
  <r>
    <x v="0"/>
    <x v="0"/>
    <x v="0"/>
    <x v="0"/>
    <m/>
    <m/>
    <m/>
    <m/>
    <x v="0"/>
  </r>
  <r>
    <x v="148"/>
    <x v="32"/>
    <x v="73"/>
    <x v="0"/>
    <m/>
    <m/>
    <m/>
    <n v="2.4428571428571431"/>
    <x v="7"/>
  </r>
  <r>
    <x v="0"/>
    <x v="0"/>
    <x v="0"/>
    <x v="0"/>
    <m/>
    <m/>
    <m/>
    <m/>
    <x v="0"/>
  </r>
  <r>
    <x v="149"/>
    <x v="32"/>
    <x v="73"/>
    <x v="0"/>
    <m/>
    <m/>
    <m/>
    <n v="2.4428571428571431"/>
    <x v="7"/>
  </r>
  <r>
    <x v="0"/>
    <x v="0"/>
    <x v="0"/>
    <x v="0"/>
    <m/>
    <m/>
    <m/>
    <m/>
    <x v="0"/>
  </r>
  <r>
    <x v="150"/>
    <x v="32"/>
    <x v="74"/>
    <x v="0"/>
    <m/>
    <m/>
    <m/>
    <n v="1.8"/>
    <x v="7"/>
  </r>
  <r>
    <x v="0"/>
    <x v="0"/>
    <x v="0"/>
    <x v="0"/>
    <m/>
    <m/>
    <m/>
    <m/>
    <x v="0"/>
  </r>
  <r>
    <x v="151"/>
    <x v="32"/>
    <x v="75"/>
    <x v="0"/>
    <m/>
    <m/>
    <m/>
    <n v="3.9857142857142858"/>
    <x v="7"/>
  </r>
  <r>
    <x v="0"/>
    <x v="0"/>
    <x v="0"/>
    <x v="0"/>
    <m/>
    <m/>
    <m/>
    <m/>
    <x v="0"/>
  </r>
  <r>
    <x v="152"/>
    <x v="32"/>
    <x v="5"/>
    <x v="0"/>
    <m/>
    <m/>
    <m/>
    <n v="2.7857142857142856"/>
    <x v="7"/>
  </r>
  <r>
    <x v="0"/>
    <x v="0"/>
    <x v="0"/>
    <x v="0"/>
    <m/>
    <m/>
    <m/>
    <m/>
    <x v="0"/>
  </r>
  <r>
    <x v="153"/>
    <x v="32"/>
    <x v="5"/>
    <x v="0"/>
    <m/>
    <m/>
    <m/>
    <n v="3.3"/>
    <x v="7"/>
  </r>
  <r>
    <x v="0"/>
    <x v="0"/>
    <x v="0"/>
    <x v="0"/>
    <m/>
    <m/>
    <m/>
    <m/>
    <x v="0"/>
  </r>
  <r>
    <x v="154"/>
    <x v="32"/>
    <x v="5"/>
    <x v="0"/>
    <m/>
    <m/>
    <m/>
    <n v="2.7857142857142856"/>
    <x v="7"/>
  </r>
  <r>
    <x v="0"/>
    <x v="0"/>
    <x v="0"/>
    <x v="0"/>
    <m/>
    <m/>
    <m/>
    <m/>
    <x v="0"/>
  </r>
  <r>
    <x v="155"/>
    <x v="32"/>
    <x v="5"/>
    <x v="0"/>
    <m/>
    <m/>
    <m/>
    <n v="3.3"/>
    <x v="7"/>
  </r>
  <r>
    <x v="0"/>
    <x v="0"/>
    <x v="0"/>
    <x v="0"/>
    <m/>
    <m/>
    <m/>
    <m/>
    <x v="0"/>
  </r>
  <r>
    <x v="156"/>
    <x v="32"/>
    <x v="5"/>
    <x v="0"/>
    <m/>
    <m/>
    <m/>
    <n v="2.7857142857142856"/>
    <x v="7"/>
  </r>
  <r>
    <x v="0"/>
    <x v="0"/>
    <x v="0"/>
    <x v="0"/>
    <m/>
    <m/>
    <m/>
    <m/>
    <x v="0"/>
  </r>
  <r>
    <x v="157"/>
    <x v="32"/>
    <x v="76"/>
    <x v="0"/>
    <m/>
    <m/>
    <m/>
    <n v="1.1571428571428573"/>
    <x v="7"/>
  </r>
  <r>
    <x v="0"/>
    <x v="0"/>
    <x v="0"/>
    <x v="0"/>
    <m/>
    <m/>
    <m/>
    <m/>
    <x v="0"/>
  </r>
  <r>
    <x v="158"/>
    <x v="32"/>
    <x v="77"/>
    <x v="0"/>
    <m/>
    <m/>
    <m/>
    <n v="2.2285714285714286"/>
    <x v="7"/>
  </r>
  <r>
    <x v="0"/>
    <x v="0"/>
    <x v="0"/>
    <x v="0"/>
    <m/>
    <m/>
    <m/>
    <m/>
    <x v="0"/>
  </r>
  <r>
    <x v="159"/>
    <x v="32"/>
    <x v="78"/>
    <x v="0"/>
    <m/>
    <m/>
    <m/>
    <n v="1.8428571428571427"/>
    <x v="7"/>
  </r>
  <r>
    <x v="0"/>
    <x v="0"/>
    <x v="0"/>
    <x v="0"/>
    <m/>
    <m/>
    <m/>
    <m/>
    <x v="0"/>
  </r>
  <r>
    <x v="160"/>
    <x v="32"/>
    <x v="78"/>
    <x v="0"/>
    <m/>
    <m/>
    <m/>
    <n v="1.8428571428571427"/>
    <x v="7"/>
  </r>
  <r>
    <x v="0"/>
    <x v="0"/>
    <x v="0"/>
    <x v="0"/>
    <m/>
    <m/>
    <m/>
    <m/>
    <x v="0"/>
  </r>
  <r>
    <x v="161"/>
    <x v="32"/>
    <x v="79"/>
    <x v="0"/>
    <m/>
    <m/>
    <m/>
    <n v="1.5428571428571429"/>
    <x v="7"/>
  </r>
  <r>
    <x v="0"/>
    <x v="0"/>
    <x v="0"/>
    <x v="0"/>
    <m/>
    <m/>
    <m/>
    <m/>
    <x v="0"/>
  </r>
  <r>
    <x v="162"/>
    <x v="32"/>
    <x v="5"/>
    <x v="0"/>
    <m/>
    <m/>
    <m/>
    <n v="1.8428571428571427"/>
    <x v="7"/>
  </r>
  <r>
    <x v="0"/>
    <x v="0"/>
    <x v="0"/>
    <x v="0"/>
    <m/>
    <m/>
    <m/>
    <m/>
    <x v="0"/>
  </r>
  <r>
    <x v="163"/>
    <x v="32"/>
    <x v="11"/>
    <x v="0"/>
    <m/>
    <m/>
    <m/>
    <n v="8.5714285714285715E-2"/>
    <x v="7"/>
  </r>
  <r>
    <x v="0"/>
    <x v="0"/>
    <x v="0"/>
    <x v="0"/>
    <m/>
    <m/>
    <m/>
    <m/>
    <x v="0"/>
  </r>
  <r>
    <x v="164"/>
    <x v="32"/>
    <x v="16"/>
    <x v="0"/>
    <m/>
    <m/>
    <m/>
    <n v="0.4"/>
    <x v="7"/>
  </r>
  <r>
    <x v="0"/>
    <x v="0"/>
    <x v="0"/>
    <x v="0"/>
    <m/>
    <m/>
    <m/>
    <m/>
    <x v="0"/>
  </r>
  <r>
    <x v="165"/>
    <x v="32"/>
    <x v="80"/>
    <x v="0"/>
    <m/>
    <m/>
    <m/>
    <n v="1.8571428571428572"/>
    <x v="7"/>
  </r>
  <r>
    <x v="0"/>
    <x v="0"/>
    <x v="0"/>
    <x v="0"/>
    <m/>
    <m/>
    <m/>
    <m/>
    <x v="0"/>
  </r>
  <r>
    <x v="166"/>
    <x v="33"/>
    <x v="81"/>
    <x v="0"/>
    <m/>
    <m/>
    <m/>
    <n v="1.58"/>
    <x v="8"/>
  </r>
  <r>
    <x v="0"/>
    <x v="0"/>
    <x v="0"/>
    <x v="0"/>
    <m/>
    <m/>
    <m/>
    <m/>
    <x v="0"/>
  </r>
  <r>
    <x v="167"/>
    <x v="33"/>
    <x v="81"/>
    <x v="0"/>
    <m/>
    <m/>
    <m/>
    <n v="1.5833333333333333"/>
    <x v="8"/>
  </r>
  <r>
    <x v="0"/>
    <x v="0"/>
    <x v="0"/>
    <x v="0"/>
    <m/>
    <m/>
    <m/>
    <m/>
    <x v="0"/>
  </r>
  <r>
    <x v="168"/>
    <x v="33"/>
    <x v="81"/>
    <x v="0"/>
    <m/>
    <m/>
    <m/>
    <n v="1.5833333333333333"/>
    <x v="8"/>
  </r>
  <r>
    <x v="0"/>
    <x v="0"/>
    <x v="0"/>
    <x v="0"/>
    <m/>
    <m/>
    <m/>
    <m/>
    <x v="0"/>
  </r>
  <r>
    <x v="169"/>
    <x v="33"/>
    <x v="56"/>
    <x v="0"/>
    <m/>
    <m/>
    <m/>
    <n v="1.5166666666666666"/>
    <x v="8"/>
  </r>
  <r>
    <x v="0"/>
    <x v="0"/>
    <x v="0"/>
    <x v="0"/>
    <m/>
    <m/>
    <m/>
    <m/>
    <x v="0"/>
  </r>
  <r>
    <x v="165"/>
    <x v="33"/>
    <x v="25"/>
    <x v="0"/>
    <m/>
    <m/>
    <m/>
    <n v="0.71666666666666667"/>
    <x v="8"/>
  </r>
  <r>
    <x v="0"/>
    <x v="0"/>
    <x v="0"/>
    <x v="0"/>
    <m/>
    <m/>
    <m/>
    <m/>
    <x v="0"/>
  </r>
  <r>
    <x v="170"/>
    <x v="33"/>
    <x v="17"/>
    <x v="0"/>
    <m/>
    <m/>
    <m/>
    <n v="0.2"/>
    <x v="8"/>
  </r>
  <r>
    <x v="0"/>
    <x v="0"/>
    <x v="0"/>
    <x v="0"/>
    <m/>
    <m/>
    <m/>
    <m/>
    <x v="0"/>
  </r>
  <r>
    <x v="171"/>
    <x v="34"/>
    <x v="82"/>
    <x v="0"/>
    <m/>
    <m/>
    <m/>
    <n v="1.2571428571428571"/>
    <x v="3"/>
  </r>
  <r>
    <x v="0"/>
    <x v="0"/>
    <x v="0"/>
    <x v="0"/>
    <m/>
    <m/>
    <m/>
    <m/>
    <x v="0"/>
  </r>
  <r>
    <x v="172"/>
    <x v="35"/>
    <x v="83"/>
    <x v="0"/>
    <m/>
    <m/>
    <m/>
    <n v="1.2571428571428571"/>
    <x v="3"/>
  </r>
  <r>
    <x v="0"/>
    <x v="0"/>
    <x v="0"/>
    <x v="0"/>
    <m/>
    <m/>
    <m/>
    <m/>
    <x v="0"/>
  </r>
  <r>
    <x v="173"/>
    <x v="36"/>
    <x v="48"/>
    <x v="0"/>
    <m/>
    <m/>
    <m/>
    <n v="0.32857142857142857"/>
    <x v="5"/>
  </r>
  <r>
    <x v="0"/>
    <x v="0"/>
    <x v="0"/>
    <x v="0"/>
    <m/>
    <m/>
    <m/>
    <m/>
    <x v="0"/>
  </r>
  <r>
    <x v="174"/>
    <x v="36"/>
    <x v="39"/>
    <x v="0"/>
    <m/>
    <m/>
    <m/>
    <n v="0.27142857142857141"/>
    <x v="5"/>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r>
    <x v="0"/>
    <x v="0"/>
    <x v="0"/>
    <x v="0"/>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1" firstHeaderRow="0" firstDataRow="1" firstDataCol="1"/>
  <pivotFields count="3">
    <pivotField dataField="1" showAll="0">
      <items count="176">
        <item x="65"/>
        <item x="111"/>
        <item x="79"/>
        <item x="72"/>
        <item x="59"/>
        <item x="23"/>
        <item x="114"/>
        <item x="68"/>
        <item x="82"/>
        <item x="77"/>
        <item x="19"/>
        <item x="84"/>
        <item x="46"/>
        <item x="94"/>
        <item x="92"/>
        <item x="91"/>
        <item x="98"/>
        <item x="89"/>
        <item x="90"/>
        <item x="99"/>
        <item x="101"/>
        <item x="104"/>
        <item x="100"/>
        <item x="103"/>
        <item x="102"/>
        <item x="96"/>
        <item x="93"/>
        <item x="36"/>
        <item x="95"/>
        <item x="97"/>
        <item x="58"/>
        <item x="48"/>
        <item x="85"/>
        <item x="27"/>
        <item x="70"/>
        <item x="76"/>
        <item x="45"/>
        <item x="69"/>
        <item x="144"/>
        <item x="145"/>
        <item x="146"/>
        <item x="147"/>
        <item x="148"/>
        <item x="149"/>
        <item x="150"/>
        <item x="151"/>
        <item x="152"/>
        <item x="153"/>
        <item x="154"/>
        <item x="155"/>
        <item x="156"/>
        <item x="157"/>
        <item x="158"/>
        <item x="159"/>
        <item x="160"/>
        <item x="161"/>
        <item x="162"/>
        <item x="132"/>
        <item x="83"/>
        <item x="13"/>
        <item x="165"/>
        <item x="4"/>
        <item x="170"/>
        <item x="5"/>
        <item x="128"/>
        <item x="44"/>
        <item x="47"/>
        <item x="130"/>
        <item x="17"/>
        <item x="121"/>
        <item x="31"/>
        <item x="117"/>
        <item x="25"/>
        <item x="74"/>
        <item x="40"/>
        <item x="66"/>
        <item x="164"/>
        <item x="163"/>
        <item x="52"/>
        <item x="51"/>
        <item x="110"/>
        <item x="21"/>
        <item x="56"/>
        <item x="35"/>
        <item x="12"/>
        <item x="18"/>
        <item x="64"/>
        <item x="63"/>
        <item x="168"/>
        <item x="133"/>
        <item x="134"/>
        <item x="16"/>
        <item x="29"/>
        <item x="80"/>
        <item x="6"/>
        <item x="8"/>
        <item x="125"/>
        <item x="127"/>
        <item x="126"/>
        <item x="123"/>
        <item x="124"/>
        <item x="1"/>
        <item x="3"/>
        <item x="10"/>
        <item x="62"/>
        <item x="42"/>
        <item x="112"/>
        <item x="15"/>
        <item x="169"/>
        <item x="108"/>
        <item x="118"/>
        <item x="49"/>
        <item x="50"/>
        <item x="131"/>
        <item x="86"/>
        <item x="88"/>
        <item x="87"/>
        <item x="174"/>
        <item x="173"/>
        <item x="105"/>
        <item x="172"/>
        <item x="30"/>
        <item x="61"/>
        <item x="9"/>
        <item x="137"/>
        <item x="107"/>
        <item x="106"/>
        <item x="109"/>
        <item x="139"/>
        <item x="78"/>
        <item x="33"/>
        <item x="57"/>
        <item x="7"/>
        <item x="75"/>
        <item x="41"/>
        <item x="67"/>
        <item x="71"/>
        <item x="55"/>
        <item x="20"/>
        <item x="26"/>
        <item x="53"/>
        <item x="54"/>
        <item x="122"/>
        <item x="73"/>
        <item x="167"/>
        <item x="166"/>
        <item x="28"/>
        <item x="34"/>
        <item x="171"/>
        <item x="43"/>
        <item x="116"/>
        <item x="115"/>
        <item x="138"/>
        <item x="136"/>
        <item x="135"/>
        <item x="11"/>
        <item x="60"/>
        <item x="141"/>
        <item x="142"/>
        <item x="113"/>
        <item x="129"/>
        <item x="32"/>
        <item x="24"/>
        <item x="119"/>
        <item x="140"/>
        <item x="14"/>
        <item x="120"/>
        <item x="81"/>
        <item x="22"/>
        <item x="39"/>
        <item x="38"/>
        <item x="37"/>
        <item x="143"/>
        <item x="2"/>
        <item x="0"/>
        <item t="default"/>
      </items>
    </pivotField>
    <pivotField axis="axisRow" showAll="0">
      <items count="38">
        <item x="9"/>
        <item x="7"/>
        <item x="1"/>
        <item x="4"/>
        <item x="6"/>
        <item x="3"/>
        <item x="2"/>
        <item x="34"/>
        <item x="20"/>
        <item x="24"/>
        <item x="14"/>
        <item x="21"/>
        <item x="22"/>
        <item x="19"/>
        <item x="5"/>
        <item x="25"/>
        <item x="26"/>
        <item x="27"/>
        <item x="36"/>
        <item x="28"/>
        <item x="29"/>
        <item x="30"/>
        <item x="31"/>
        <item x="15"/>
        <item x="23"/>
        <item x="33"/>
        <item x="16"/>
        <item x="18"/>
        <item x="17"/>
        <item x="12"/>
        <item x="32"/>
        <item x="8"/>
        <item x="35"/>
        <item x="13"/>
        <item x="10"/>
        <item x="11"/>
        <item x="0"/>
        <item t="default"/>
      </items>
    </pivotField>
    <pivotField dataField="1" showAll="0">
      <items count="85">
        <item x="5"/>
        <item x="13"/>
        <item x="11"/>
        <item x="18"/>
        <item x="4"/>
        <item x="24"/>
        <item x="19"/>
        <item x="38"/>
        <item x="17"/>
        <item x="59"/>
        <item x="3"/>
        <item x="6"/>
        <item x="55"/>
        <item x="15"/>
        <item x="39"/>
        <item x="2"/>
        <item x="7"/>
        <item x="48"/>
        <item x="20"/>
        <item x="60"/>
        <item x="9"/>
        <item x="16"/>
        <item x="22"/>
        <item x="40"/>
        <item x="69"/>
        <item x="8"/>
        <item x="42"/>
        <item x="58"/>
        <item x="10"/>
        <item x="14"/>
        <item x="12"/>
        <item x="26"/>
        <item x="30"/>
        <item x="25"/>
        <item x="21"/>
        <item x="70"/>
        <item x="31"/>
        <item x="34"/>
        <item x="46"/>
        <item x="71"/>
        <item x="33"/>
        <item x="57"/>
        <item x="29"/>
        <item x="32"/>
        <item x="64"/>
        <item x="43"/>
        <item x="62"/>
        <item x="27"/>
        <item x="53"/>
        <item x="37"/>
        <item x="72"/>
        <item x="76"/>
        <item x="41"/>
        <item x="65"/>
        <item x="83"/>
        <item x="82"/>
        <item x="56"/>
        <item x="23"/>
        <item x="81"/>
        <item x="79"/>
        <item x="35"/>
        <item x="63"/>
        <item x="74"/>
        <item x="78"/>
        <item x="80"/>
        <item x="77"/>
        <item x="28"/>
        <item x="73"/>
        <item x="61"/>
        <item x="47"/>
        <item x="50"/>
        <item x="52"/>
        <item x="49"/>
        <item x="44"/>
        <item x="36"/>
        <item x="68"/>
        <item x="75"/>
        <item x="54"/>
        <item x="67"/>
        <item x="45"/>
        <item x="51"/>
        <item x="66"/>
        <item x="1"/>
        <item x="0"/>
        <item t="default"/>
      </items>
    </pivotField>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2"/>
  </colFields>
  <colItems count="2">
    <i>
      <x/>
    </i>
    <i i="1">
      <x v="1"/>
    </i>
  </colItems>
  <dataFields count="2">
    <dataField name="Count of Features" fld="0" subtotal="count" baseField="0" baseItem="0"/>
    <dataField name="Count of No. of Test case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229" firstHeaderRow="0" firstDataRow="1" firstDataCol="1"/>
  <pivotFields count="9">
    <pivotField axis="axisRow" showAll="0">
      <items count="176">
        <item x="65"/>
        <item x="111"/>
        <item x="79"/>
        <item x="72"/>
        <item x="59"/>
        <item x="23"/>
        <item x="114"/>
        <item x="68"/>
        <item x="82"/>
        <item x="77"/>
        <item x="19"/>
        <item x="84"/>
        <item x="46"/>
        <item x="94"/>
        <item x="92"/>
        <item x="91"/>
        <item x="98"/>
        <item x="89"/>
        <item x="90"/>
        <item x="99"/>
        <item x="101"/>
        <item x="104"/>
        <item x="100"/>
        <item x="103"/>
        <item x="102"/>
        <item x="96"/>
        <item x="93"/>
        <item x="36"/>
        <item x="95"/>
        <item x="97"/>
        <item x="58"/>
        <item x="48"/>
        <item x="85"/>
        <item x="27"/>
        <item x="70"/>
        <item x="76"/>
        <item x="45"/>
        <item x="69"/>
        <item x="144"/>
        <item x="145"/>
        <item x="146"/>
        <item x="147"/>
        <item x="148"/>
        <item x="149"/>
        <item x="150"/>
        <item x="151"/>
        <item x="152"/>
        <item x="153"/>
        <item x="154"/>
        <item x="155"/>
        <item x="156"/>
        <item x="157"/>
        <item x="158"/>
        <item x="159"/>
        <item x="160"/>
        <item x="161"/>
        <item x="162"/>
        <item x="132"/>
        <item x="83"/>
        <item x="13"/>
        <item x="165"/>
        <item x="4"/>
        <item x="170"/>
        <item x="5"/>
        <item x="128"/>
        <item x="44"/>
        <item x="47"/>
        <item x="130"/>
        <item x="17"/>
        <item x="121"/>
        <item x="31"/>
        <item x="117"/>
        <item x="25"/>
        <item x="74"/>
        <item x="40"/>
        <item x="66"/>
        <item x="164"/>
        <item x="163"/>
        <item x="52"/>
        <item x="51"/>
        <item x="110"/>
        <item x="21"/>
        <item x="56"/>
        <item x="35"/>
        <item x="12"/>
        <item x="18"/>
        <item x="64"/>
        <item x="63"/>
        <item x="168"/>
        <item x="133"/>
        <item x="134"/>
        <item x="16"/>
        <item x="29"/>
        <item x="80"/>
        <item x="6"/>
        <item x="8"/>
        <item x="125"/>
        <item x="127"/>
        <item x="126"/>
        <item x="123"/>
        <item x="124"/>
        <item x="1"/>
        <item x="3"/>
        <item x="10"/>
        <item x="62"/>
        <item x="42"/>
        <item x="112"/>
        <item x="15"/>
        <item x="169"/>
        <item x="108"/>
        <item x="118"/>
        <item x="49"/>
        <item x="50"/>
        <item x="131"/>
        <item x="86"/>
        <item x="88"/>
        <item x="87"/>
        <item x="174"/>
        <item x="173"/>
        <item x="105"/>
        <item x="172"/>
        <item x="30"/>
        <item x="61"/>
        <item x="9"/>
        <item x="137"/>
        <item x="107"/>
        <item x="106"/>
        <item x="109"/>
        <item x="139"/>
        <item x="78"/>
        <item x="33"/>
        <item x="57"/>
        <item x="7"/>
        <item x="75"/>
        <item x="41"/>
        <item x="67"/>
        <item x="71"/>
        <item x="55"/>
        <item x="20"/>
        <item x="26"/>
        <item x="53"/>
        <item x="54"/>
        <item x="122"/>
        <item x="73"/>
        <item x="167"/>
        <item x="166"/>
        <item x="28"/>
        <item x="34"/>
        <item x="171"/>
        <item x="43"/>
        <item x="116"/>
        <item x="115"/>
        <item x="138"/>
        <item x="136"/>
        <item x="135"/>
        <item x="11"/>
        <item x="60"/>
        <item x="141"/>
        <item x="142"/>
        <item x="113"/>
        <item x="129"/>
        <item x="32"/>
        <item x="24"/>
        <item x="119"/>
        <item x="140"/>
        <item x="14"/>
        <item x="120"/>
        <item x="81"/>
        <item x="22"/>
        <item x="39"/>
        <item x="38"/>
        <item x="37"/>
        <item x="143"/>
        <item x="2"/>
        <item x="0"/>
        <item t="default"/>
      </items>
    </pivotField>
    <pivotField axis="axisRow" showAll="0">
      <items count="38">
        <item x="9"/>
        <item x="7"/>
        <item x="1"/>
        <item x="4"/>
        <item x="6"/>
        <item x="3"/>
        <item x="2"/>
        <item x="34"/>
        <item x="20"/>
        <item x="24"/>
        <item x="14"/>
        <item x="21"/>
        <item x="22"/>
        <item x="19"/>
        <item x="5"/>
        <item x="25"/>
        <item x="26"/>
        <item x="27"/>
        <item x="36"/>
        <item x="28"/>
        <item x="29"/>
        <item x="30"/>
        <item x="31"/>
        <item x="15"/>
        <item x="23"/>
        <item x="33"/>
        <item x="16"/>
        <item x="18"/>
        <item x="17"/>
        <item x="12"/>
        <item x="32"/>
        <item x="8"/>
        <item x="35"/>
        <item x="13"/>
        <item x="10"/>
        <item x="11"/>
        <item x="0"/>
        <item t="default"/>
      </items>
    </pivotField>
    <pivotField dataField="1" showAll="0">
      <items count="85">
        <item x="5"/>
        <item x="13"/>
        <item x="11"/>
        <item x="18"/>
        <item x="4"/>
        <item x="24"/>
        <item x="19"/>
        <item x="38"/>
        <item x="17"/>
        <item x="59"/>
        <item x="3"/>
        <item x="6"/>
        <item x="55"/>
        <item x="15"/>
        <item x="39"/>
        <item x="2"/>
        <item x="7"/>
        <item x="48"/>
        <item x="20"/>
        <item x="60"/>
        <item x="9"/>
        <item x="16"/>
        <item x="22"/>
        <item x="40"/>
        <item x="69"/>
        <item x="8"/>
        <item x="42"/>
        <item x="58"/>
        <item x="10"/>
        <item x="14"/>
        <item x="12"/>
        <item x="26"/>
        <item x="30"/>
        <item x="25"/>
        <item x="21"/>
        <item x="70"/>
        <item x="31"/>
        <item x="34"/>
        <item x="46"/>
        <item x="71"/>
        <item x="33"/>
        <item x="57"/>
        <item x="29"/>
        <item x="32"/>
        <item x="64"/>
        <item x="43"/>
        <item x="62"/>
        <item x="27"/>
        <item x="53"/>
        <item x="37"/>
        <item x="72"/>
        <item x="76"/>
        <item x="41"/>
        <item x="65"/>
        <item x="83"/>
        <item x="82"/>
        <item x="56"/>
        <item x="23"/>
        <item x="81"/>
        <item x="79"/>
        <item x="35"/>
        <item x="63"/>
        <item x="74"/>
        <item x="78"/>
        <item x="80"/>
        <item x="77"/>
        <item x="28"/>
        <item x="73"/>
        <item x="61"/>
        <item x="47"/>
        <item x="50"/>
        <item x="52"/>
        <item x="49"/>
        <item x="44"/>
        <item x="36"/>
        <item x="68"/>
        <item x="75"/>
        <item x="54"/>
        <item x="67"/>
        <item x="45"/>
        <item x="51"/>
        <item x="66"/>
        <item x="1"/>
        <item x="0"/>
        <item t="default"/>
      </items>
    </pivotField>
    <pivotField dataField="1" showAll="0">
      <items count="2">
        <item x="0"/>
        <item t="default"/>
      </items>
    </pivotField>
    <pivotField showAll="0"/>
    <pivotField showAll="0"/>
    <pivotField showAll="0"/>
    <pivotField showAll="0"/>
    <pivotField axis="axisRow" showAll="0">
      <items count="10">
        <item x="7"/>
        <item x="3"/>
        <item x="4"/>
        <item x="5"/>
        <item x="2"/>
        <item x="1"/>
        <item x="6"/>
        <item x="8"/>
        <item x="0"/>
        <item t="default"/>
      </items>
    </pivotField>
  </pivotFields>
  <rowFields count="3">
    <field x="8"/>
    <field x="1"/>
    <field x="0"/>
  </rowFields>
  <rowItems count="226">
    <i>
      <x/>
    </i>
    <i r="1">
      <x v="30"/>
    </i>
    <i r="2">
      <x v="38"/>
    </i>
    <i r="2">
      <x v="39"/>
    </i>
    <i r="2">
      <x v="40"/>
    </i>
    <i r="2">
      <x v="41"/>
    </i>
    <i r="2">
      <x v="42"/>
    </i>
    <i r="2">
      <x v="43"/>
    </i>
    <i r="2">
      <x v="44"/>
    </i>
    <i r="2">
      <x v="45"/>
    </i>
    <i r="2">
      <x v="46"/>
    </i>
    <i r="2">
      <x v="47"/>
    </i>
    <i r="2">
      <x v="48"/>
    </i>
    <i r="2">
      <x v="49"/>
    </i>
    <i r="2">
      <x v="50"/>
    </i>
    <i r="2">
      <x v="51"/>
    </i>
    <i r="2">
      <x v="52"/>
    </i>
    <i r="2">
      <x v="53"/>
    </i>
    <i r="2">
      <x v="54"/>
    </i>
    <i r="2">
      <x v="55"/>
    </i>
    <i r="2">
      <x v="56"/>
    </i>
    <i r="2">
      <x v="60"/>
    </i>
    <i r="2">
      <x v="76"/>
    </i>
    <i r="2">
      <x v="77"/>
    </i>
    <i>
      <x v="1"/>
    </i>
    <i r="1">
      <x/>
    </i>
    <i r="2">
      <x v="4"/>
    </i>
    <i r="2">
      <x v="30"/>
    </i>
    <i r="2">
      <x v="82"/>
    </i>
    <i r="2">
      <x v="131"/>
    </i>
    <i r="2">
      <x v="137"/>
    </i>
    <i r="1">
      <x v="1"/>
    </i>
    <i r="2">
      <x v="112"/>
    </i>
    <i r="1">
      <x v="4"/>
    </i>
    <i r="2">
      <x v="111"/>
    </i>
    <i r="1">
      <x v="7"/>
    </i>
    <i r="2">
      <x v="148"/>
    </i>
    <i r="1">
      <x v="10"/>
    </i>
    <i r="2">
      <x v="11"/>
    </i>
    <i r="1">
      <x v="14"/>
    </i>
    <i r="2">
      <x v="5"/>
    </i>
    <i r="2">
      <x v="10"/>
    </i>
    <i r="2">
      <x v="12"/>
    </i>
    <i r="2">
      <x v="27"/>
    </i>
    <i r="2">
      <x v="33"/>
    </i>
    <i r="2">
      <x v="36"/>
    </i>
    <i r="2">
      <x v="59"/>
    </i>
    <i r="2">
      <x v="65"/>
    </i>
    <i r="2">
      <x v="68"/>
    </i>
    <i r="2">
      <x v="70"/>
    </i>
    <i r="2">
      <x v="72"/>
    </i>
    <i r="2">
      <x v="74"/>
    </i>
    <i r="2">
      <x v="81"/>
    </i>
    <i r="2">
      <x v="83"/>
    </i>
    <i r="2">
      <x v="84"/>
    </i>
    <i r="2">
      <x v="85"/>
    </i>
    <i r="2">
      <x v="91"/>
    </i>
    <i r="2">
      <x v="92"/>
    </i>
    <i r="2">
      <x v="103"/>
    </i>
    <i r="2">
      <x v="105"/>
    </i>
    <i r="2">
      <x v="107"/>
    </i>
    <i r="2">
      <x v="121"/>
    </i>
    <i r="2">
      <x v="123"/>
    </i>
    <i r="2">
      <x v="130"/>
    </i>
    <i r="2">
      <x v="134"/>
    </i>
    <i r="2">
      <x v="138"/>
    </i>
    <i r="2">
      <x v="139"/>
    </i>
    <i r="2">
      <x v="146"/>
    </i>
    <i r="2">
      <x v="147"/>
    </i>
    <i r="2">
      <x v="149"/>
    </i>
    <i r="2">
      <x v="155"/>
    </i>
    <i r="2">
      <x v="161"/>
    </i>
    <i r="2">
      <x v="162"/>
    </i>
    <i r="2">
      <x v="165"/>
    </i>
    <i r="2">
      <x v="168"/>
    </i>
    <i r="2">
      <x v="169"/>
    </i>
    <i r="2">
      <x v="170"/>
    </i>
    <i r="2">
      <x v="171"/>
    </i>
    <i r="1">
      <x v="23"/>
    </i>
    <i r="2">
      <x v="32"/>
    </i>
    <i r="1">
      <x v="24"/>
    </i>
    <i r="2">
      <x v="64"/>
    </i>
    <i r="1">
      <x v="26"/>
    </i>
    <i r="2">
      <x v="114"/>
    </i>
    <i r="1">
      <x v="27"/>
    </i>
    <i r="2">
      <x v="115"/>
    </i>
    <i r="1">
      <x v="28"/>
    </i>
    <i r="2">
      <x v="116"/>
    </i>
    <i r="1">
      <x v="29"/>
    </i>
    <i r="2">
      <x v="2"/>
    </i>
    <i r="2">
      <x v="8"/>
    </i>
    <i r="2">
      <x v="93"/>
    </i>
    <i r="2">
      <x v="129"/>
    </i>
    <i r="2">
      <x v="167"/>
    </i>
    <i r="1">
      <x v="31"/>
    </i>
    <i r="2">
      <x v="78"/>
    </i>
    <i r="2">
      <x v="79"/>
    </i>
    <i r="2">
      <x v="140"/>
    </i>
    <i r="2">
      <x v="141"/>
    </i>
    <i r="1">
      <x v="32"/>
    </i>
    <i r="2">
      <x v="120"/>
    </i>
    <i r="1">
      <x v="33"/>
    </i>
    <i r="2">
      <x v="58"/>
    </i>
    <i r="1">
      <x v="34"/>
    </i>
    <i r="2">
      <x/>
    </i>
    <i r="2">
      <x v="3"/>
    </i>
    <i r="2">
      <x v="7"/>
    </i>
    <i r="2">
      <x v="34"/>
    </i>
    <i r="2">
      <x v="35"/>
    </i>
    <i r="2">
      <x v="37"/>
    </i>
    <i r="2">
      <x v="73"/>
    </i>
    <i r="2">
      <x v="75"/>
    </i>
    <i r="2">
      <x v="86"/>
    </i>
    <i r="2">
      <x v="87"/>
    </i>
    <i r="2">
      <x v="104"/>
    </i>
    <i r="2">
      <x v="122"/>
    </i>
    <i r="2">
      <x v="133"/>
    </i>
    <i r="2">
      <x v="135"/>
    </i>
    <i r="2">
      <x v="136"/>
    </i>
    <i r="2">
      <x v="143"/>
    </i>
    <i r="2">
      <x v="156"/>
    </i>
    <i r="1">
      <x v="35"/>
    </i>
    <i r="2">
      <x v="9"/>
    </i>
    <i>
      <x v="2"/>
    </i>
    <i r="1">
      <x v="3"/>
    </i>
    <i r="2">
      <x v="66"/>
    </i>
    <i r="1">
      <x v="9"/>
    </i>
    <i r="2">
      <x v="113"/>
    </i>
    <i r="2">
      <x v="160"/>
    </i>
    <i r="1">
      <x v="15"/>
    </i>
    <i r="2">
      <x v="67"/>
    </i>
    <i>
      <x v="3"/>
    </i>
    <i r="1">
      <x v="3"/>
    </i>
    <i r="2">
      <x v="31"/>
    </i>
    <i r="1">
      <x v="16"/>
    </i>
    <i r="2">
      <x v="57"/>
    </i>
    <i r="1">
      <x v="17"/>
    </i>
    <i r="2">
      <x v="89"/>
    </i>
    <i r="2">
      <x v="90"/>
    </i>
    <i r="2">
      <x v="153"/>
    </i>
    <i r="2">
      <x v="154"/>
    </i>
    <i r="1">
      <x v="18"/>
    </i>
    <i r="2">
      <x v="117"/>
    </i>
    <i r="2">
      <x v="118"/>
    </i>
    <i r="1">
      <x v="19"/>
    </i>
    <i r="2">
      <x v="124"/>
    </i>
    <i r="2">
      <x v="152"/>
    </i>
    <i r="1">
      <x v="20"/>
    </i>
    <i r="2">
      <x v="128"/>
    </i>
    <i r="2">
      <x v="164"/>
    </i>
    <i r="1">
      <x v="21"/>
    </i>
    <i r="2">
      <x v="84"/>
    </i>
    <i r="2">
      <x v="157"/>
    </i>
    <i r="2">
      <x v="158"/>
    </i>
    <i r="1">
      <x v="22"/>
    </i>
    <i r="2">
      <x v="172"/>
    </i>
    <i>
      <x v="4"/>
    </i>
    <i r="1">
      <x v="3"/>
    </i>
    <i r="2">
      <x v="95"/>
    </i>
    <i>
      <x v="5"/>
    </i>
    <i r="1">
      <x v="2"/>
    </i>
    <i r="2">
      <x v="61"/>
    </i>
    <i r="2">
      <x v="94"/>
    </i>
    <i r="2">
      <x v="101"/>
    </i>
    <i r="2">
      <x v="132"/>
    </i>
    <i r="2">
      <x v="173"/>
    </i>
    <i r="1">
      <x v="5"/>
    </i>
    <i r="2">
      <x v="63"/>
    </i>
    <i r="1">
      <x v="6"/>
    </i>
    <i r="2">
      <x v="102"/>
    </i>
    <i>
      <x v="6"/>
    </i>
    <i r="1">
      <x v="8"/>
    </i>
    <i r="2">
      <x v="1"/>
    </i>
    <i r="2">
      <x v="6"/>
    </i>
    <i r="2">
      <x v="71"/>
    </i>
    <i r="2">
      <x v="80"/>
    </i>
    <i r="2">
      <x v="106"/>
    </i>
    <i r="2">
      <x v="109"/>
    </i>
    <i r="2">
      <x v="110"/>
    </i>
    <i r="2">
      <x v="127"/>
    </i>
    <i r="2">
      <x v="150"/>
    </i>
    <i r="2">
      <x v="151"/>
    </i>
    <i r="2">
      <x v="159"/>
    </i>
    <i r="1">
      <x v="11"/>
    </i>
    <i r="2">
      <x v="69"/>
    </i>
    <i r="2">
      <x v="142"/>
    </i>
    <i r="2">
      <x v="163"/>
    </i>
    <i r="2">
      <x v="166"/>
    </i>
    <i r="1">
      <x v="12"/>
    </i>
    <i r="2">
      <x v="96"/>
    </i>
    <i r="2">
      <x v="97"/>
    </i>
    <i r="2">
      <x v="98"/>
    </i>
    <i r="2">
      <x v="99"/>
    </i>
    <i r="2">
      <x v="100"/>
    </i>
    <i r="1">
      <x v="13"/>
    </i>
    <i r="2">
      <x v="13"/>
    </i>
    <i r="2">
      <x v="14"/>
    </i>
    <i r="2">
      <x v="15"/>
    </i>
    <i r="2">
      <x v="16"/>
    </i>
    <i r="2">
      <x v="17"/>
    </i>
    <i r="2">
      <x v="18"/>
    </i>
    <i r="2">
      <x v="19"/>
    </i>
    <i r="2">
      <x v="20"/>
    </i>
    <i r="2">
      <x v="21"/>
    </i>
    <i r="2">
      <x v="22"/>
    </i>
    <i r="2">
      <x v="23"/>
    </i>
    <i r="2">
      <x v="24"/>
    </i>
    <i r="2">
      <x v="25"/>
    </i>
    <i r="2">
      <x v="26"/>
    </i>
    <i r="2">
      <x v="28"/>
    </i>
    <i r="2">
      <x v="29"/>
    </i>
    <i r="2">
      <x v="119"/>
    </i>
    <i r="2">
      <x v="125"/>
    </i>
    <i r="2">
      <x v="126"/>
    </i>
    <i>
      <x v="7"/>
    </i>
    <i r="1">
      <x v="25"/>
    </i>
    <i r="2">
      <x v="60"/>
    </i>
    <i r="2">
      <x v="62"/>
    </i>
    <i r="2">
      <x v="88"/>
    </i>
    <i r="2">
      <x v="108"/>
    </i>
    <i r="2">
      <x v="144"/>
    </i>
    <i r="2">
      <x v="145"/>
    </i>
    <i>
      <x v="8"/>
    </i>
    <i r="1">
      <x v="36"/>
    </i>
    <i r="2">
      <x v="174"/>
    </i>
    <i t="grand">
      <x/>
    </i>
  </rowItems>
  <colFields count="1">
    <field x="-2"/>
  </colFields>
  <colItems count="2">
    <i>
      <x/>
    </i>
    <i i="1">
      <x v="1"/>
    </i>
  </colItems>
  <dataFields count="2">
    <dataField name="Count of PASS" fld="3" subtotal="count" baseField="0" baseItem="0"/>
    <dataField name="Count of No. of Test cases" fld="2" subtotal="count" baseField="0" baseItem="0"/>
  </dataFields>
  <chartFormats count="35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4">
          <reference field="4294967294" count="1" selected="0">
            <x v="0"/>
          </reference>
          <reference field="0" count="1" selected="0">
            <x v="38"/>
          </reference>
          <reference field="1" count="1" selected="0">
            <x v="30"/>
          </reference>
          <reference field="8" count="1" selected="0">
            <x v="0"/>
          </reference>
        </references>
      </pivotArea>
    </chartFormat>
    <chartFormat chart="1" format="3">
      <pivotArea type="data" outline="0" fieldPosition="0">
        <references count="4">
          <reference field="4294967294" count="1" selected="0">
            <x v="0"/>
          </reference>
          <reference field="0" count="1" selected="0">
            <x v="39"/>
          </reference>
          <reference field="1" count="1" selected="0">
            <x v="30"/>
          </reference>
          <reference field="8" count="1" selected="0">
            <x v="0"/>
          </reference>
        </references>
      </pivotArea>
    </chartFormat>
    <chartFormat chart="1" format="4">
      <pivotArea type="data" outline="0" fieldPosition="0">
        <references count="4">
          <reference field="4294967294" count="1" selected="0">
            <x v="0"/>
          </reference>
          <reference field="0" count="1" selected="0">
            <x v="40"/>
          </reference>
          <reference field="1" count="1" selected="0">
            <x v="30"/>
          </reference>
          <reference field="8" count="1" selected="0">
            <x v="0"/>
          </reference>
        </references>
      </pivotArea>
    </chartFormat>
    <chartFormat chart="1" format="5">
      <pivotArea type="data" outline="0" fieldPosition="0">
        <references count="4">
          <reference field="4294967294" count="1" selected="0">
            <x v="0"/>
          </reference>
          <reference field="0" count="1" selected="0">
            <x v="41"/>
          </reference>
          <reference field="1" count="1" selected="0">
            <x v="30"/>
          </reference>
          <reference field="8" count="1" selected="0">
            <x v="0"/>
          </reference>
        </references>
      </pivotArea>
    </chartFormat>
    <chartFormat chart="1" format="6">
      <pivotArea type="data" outline="0" fieldPosition="0">
        <references count="4">
          <reference field="4294967294" count="1" selected="0">
            <x v="0"/>
          </reference>
          <reference field="0" count="1" selected="0">
            <x v="42"/>
          </reference>
          <reference field="1" count="1" selected="0">
            <x v="30"/>
          </reference>
          <reference field="8" count="1" selected="0">
            <x v="0"/>
          </reference>
        </references>
      </pivotArea>
    </chartFormat>
    <chartFormat chart="1" format="7">
      <pivotArea type="data" outline="0" fieldPosition="0">
        <references count="4">
          <reference field="4294967294" count="1" selected="0">
            <x v="0"/>
          </reference>
          <reference field="0" count="1" selected="0">
            <x v="43"/>
          </reference>
          <reference field="1" count="1" selected="0">
            <x v="30"/>
          </reference>
          <reference field="8" count="1" selected="0">
            <x v="0"/>
          </reference>
        </references>
      </pivotArea>
    </chartFormat>
    <chartFormat chart="1" format="8">
      <pivotArea type="data" outline="0" fieldPosition="0">
        <references count="4">
          <reference field="4294967294" count="1" selected="0">
            <x v="0"/>
          </reference>
          <reference field="0" count="1" selected="0">
            <x v="44"/>
          </reference>
          <reference field="1" count="1" selected="0">
            <x v="30"/>
          </reference>
          <reference field="8" count="1" selected="0">
            <x v="0"/>
          </reference>
        </references>
      </pivotArea>
    </chartFormat>
    <chartFormat chart="1" format="9">
      <pivotArea type="data" outline="0" fieldPosition="0">
        <references count="4">
          <reference field="4294967294" count="1" selected="0">
            <x v="0"/>
          </reference>
          <reference field="0" count="1" selected="0">
            <x v="45"/>
          </reference>
          <reference field="1" count="1" selected="0">
            <x v="30"/>
          </reference>
          <reference field="8" count="1" selected="0">
            <x v="0"/>
          </reference>
        </references>
      </pivotArea>
    </chartFormat>
    <chartFormat chart="1" format="10">
      <pivotArea type="data" outline="0" fieldPosition="0">
        <references count="4">
          <reference field="4294967294" count="1" selected="0">
            <x v="0"/>
          </reference>
          <reference field="0" count="1" selected="0">
            <x v="46"/>
          </reference>
          <reference field="1" count="1" selected="0">
            <x v="30"/>
          </reference>
          <reference field="8" count="1" selected="0">
            <x v="0"/>
          </reference>
        </references>
      </pivotArea>
    </chartFormat>
    <chartFormat chart="1" format="11">
      <pivotArea type="data" outline="0" fieldPosition="0">
        <references count="4">
          <reference field="4294967294" count="1" selected="0">
            <x v="0"/>
          </reference>
          <reference field="0" count="1" selected="0">
            <x v="47"/>
          </reference>
          <reference field="1" count="1" selected="0">
            <x v="30"/>
          </reference>
          <reference field="8" count="1" selected="0">
            <x v="0"/>
          </reference>
        </references>
      </pivotArea>
    </chartFormat>
    <chartFormat chart="1" format="12">
      <pivotArea type="data" outline="0" fieldPosition="0">
        <references count="4">
          <reference field="4294967294" count="1" selected="0">
            <x v="0"/>
          </reference>
          <reference field="0" count="1" selected="0">
            <x v="48"/>
          </reference>
          <reference field="1" count="1" selected="0">
            <x v="30"/>
          </reference>
          <reference field="8" count="1" selected="0">
            <x v="0"/>
          </reference>
        </references>
      </pivotArea>
    </chartFormat>
    <chartFormat chart="1" format="13">
      <pivotArea type="data" outline="0" fieldPosition="0">
        <references count="4">
          <reference field="4294967294" count="1" selected="0">
            <x v="0"/>
          </reference>
          <reference field="0" count="1" selected="0">
            <x v="49"/>
          </reference>
          <reference field="1" count="1" selected="0">
            <x v="30"/>
          </reference>
          <reference field="8" count="1" selected="0">
            <x v="0"/>
          </reference>
        </references>
      </pivotArea>
    </chartFormat>
    <chartFormat chart="1" format="14">
      <pivotArea type="data" outline="0" fieldPosition="0">
        <references count="4">
          <reference field="4294967294" count="1" selected="0">
            <x v="0"/>
          </reference>
          <reference field="0" count="1" selected="0">
            <x v="50"/>
          </reference>
          <reference field="1" count="1" selected="0">
            <x v="30"/>
          </reference>
          <reference field="8" count="1" selected="0">
            <x v="0"/>
          </reference>
        </references>
      </pivotArea>
    </chartFormat>
    <chartFormat chart="1" format="15">
      <pivotArea type="data" outline="0" fieldPosition="0">
        <references count="4">
          <reference field="4294967294" count="1" selected="0">
            <x v="0"/>
          </reference>
          <reference field="0" count="1" selected="0">
            <x v="51"/>
          </reference>
          <reference field="1" count="1" selected="0">
            <x v="30"/>
          </reference>
          <reference field="8" count="1" selected="0">
            <x v="0"/>
          </reference>
        </references>
      </pivotArea>
    </chartFormat>
    <chartFormat chart="1" format="16">
      <pivotArea type="data" outline="0" fieldPosition="0">
        <references count="4">
          <reference field="4294967294" count="1" selected="0">
            <x v="0"/>
          </reference>
          <reference field="0" count="1" selected="0">
            <x v="52"/>
          </reference>
          <reference field="1" count="1" selected="0">
            <x v="30"/>
          </reference>
          <reference field="8" count="1" selected="0">
            <x v="0"/>
          </reference>
        </references>
      </pivotArea>
    </chartFormat>
    <chartFormat chart="1" format="17">
      <pivotArea type="data" outline="0" fieldPosition="0">
        <references count="4">
          <reference field="4294967294" count="1" selected="0">
            <x v="0"/>
          </reference>
          <reference field="0" count="1" selected="0">
            <x v="53"/>
          </reference>
          <reference field="1" count="1" selected="0">
            <x v="30"/>
          </reference>
          <reference field="8" count="1" selected="0">
            <x v="0"/>
          </reference>
        </references>
      </pivotArea>
    </chartFormat>
    <chartFormat chart="1" format="18">
      <pivotArea type="data" outline="0" fieldPosition="0">
        <references count="4">
          <reference field="4294967294" count="1" selected="0">
            <x v="0"/>
          </reference>
          <reference field="0" count="1" selected="0">
            <x v="54"/>
          </reference>
          <reference field="1" count="1" selected="0">
            <x v="30"/>
          </reference>
          <reference field="8" count="1" selected="0">
            <x v="0"/>
          </reference>
        </references>
      </pivotArea>
    </chartFormat>
    <chartFormat chart="1" format="19">
      <pivotArea type="data" outline="0" fieldPosition="0">
        <references count="4">
          <reference field="4294967294" count="1" selected="0">
            <x v="0"/>
          </reference>
          <reference field="0" count="1" selected="0">
            <x v="55"/>
          </reference>
          <reference field="1" count="1" selected="0">
            <x v="30"/>
          </reference>
          <reference field="8" count="1" selected="0">
            <x v="0"/>
          </reference>
        </references>
      </pivotArea>
    </chartFormat>
    <chartFormat chart="1" format="20">
      <pivotArea type="data" outline="0" fieldPosition="0">
        <references count="4">
          <reference field="4294967294" count="1" selected="0">
            <x v="0"/>
          </reference>
          <reference field="0" count="1" selected="0">
            <x v="56"/>
          </reference>
          <reference field="1" count="1" selected="0">
            <x v="30"/>
          </reference>
          <reference field="8" count="1" selected="0">
            <x v="0"/>
          </reference>
        </references>
      </pivotArea>
    </chartFormat>
    <chartFormat chart="1" format="21">
      <pivotArea type="data" outline="0" fieldPosition="0">
        <references count="4">
          <reference field="4294967294" count="1" selected="0">
            <x v="0"/>
          </reference>
          <reference field="0" count="1" selected="0">
            <x v="60"/>
          </reference>
          <reference field="1" count="1" selected="0">
            <x v="30"/>
          </reference>
          <reference field="8" count="1" selected="0">
            <x v="0"/>
          </reference>
        </references>
      </pivotArea>
    </chartFormat>
    <chartFormat chart="1" format="22">
      <pivotArea type="data" outline="0" fieldPosition="0">
        <references count="4">
          <reference field="4294967294" count="1" selected="0">
            <x v="0"/>
          </reference>
          <reference field="0" count="1" selected="0">
            <x v="76"/>
          </reference>
          <reference field="1" count="1" selected="0">
            <x v="30"/>
          </reference>
          <reference field="8" count="1" selected="0">
            <x v="0"/>
          </reference>
        </references>
      </pivotArea>
    </chartFormat>
    <chartFormat chart="1" format="23">
      <pivotArea type="data" outline="0" fieldPosition="0">
        <references count="4">
          <reference field="4294967294" count="1" selected="0">
            <x v="0"/>
          </reference>
          <reference field="0" count="1" selected="0">
            <x v="77"/>
          </reference>
          <reference field="1" count="1" selected="0">
            <x v="30"/>
          </reference>
          <reference field="8" count="1" selected="0">
            <x v="0"/>
          </reference>
        </references>
      </pivotArea>
    </chartFormat>
    <chartFormat chart="1" format="24">
      <pivotArea type="data" outline="0" fieldPosition="0">
        <references count="4">
          <reference field="4294967294" count="1" selected="0">
            <x v="0"/>
          </reference>
          <reference field="0" count="1" selected="0">
            <x v="4"/>
          </reference>
          <reference field="1" count="1" selected="0">
            <x v="0"/>
          </reference>
          <reference field="8" count="1" selected="0">
            <x v="1"/>
          </reference>
        </references>
      </pivotArea>
    </chartFormat>
    <chartFormat chart="1" format="25">
      <pivotArea type="data" outline="0" fieldPosition="0">
        <references count="4">
          <reference field="4294967294" count="1" selected="0">
            <x v="0"/>
          </reference>
          <reference field="0" count="1" selected="0">
            <x v="30"/>
          </reference>
          <reference field="1" count="1" selected="0">
            <x v="0"/>
          </reference>
          <reference field="8" count="1" selected="0">
            <x v="1"/>
          </reference>
        </references>
      </pivotArea>
    </chartFormat>
    <chartFormat chart="1" format="26">
      <pivotArea type="data" outline="0" fieldPosition="0">
        <references count="4">
          <reference field="4294967294" count="1" selected="0">
            <x v="0"/>
          </reference>
          <reference field="0" count="1" selected="0">
            <x v="82"/>
          </reference>
          <reference field="1" count="1" selected="0">
            <x v="0"/>
          </reference>
          <reference field="8" count="1" selected="0">
            <x v="1"/>
          </reference>
        </references>
      </pivotArea>
    </chartFormat>
    <chartFormat chart="1" format="27">
      <pivotArea type="data" outline="0" fieldPosition="0">
        <references count="4">
          <reference field="4294967294" count="1" selected="0">
            <x v="0"/>
          </reference>
          <reference field="0" count="1" selected="0">
            <x v="131"/>
          </reference>
          <reference field="1" count="1" selected="0">
            <x v="0"/>
          </reference>
          <reference field="8" count="1" selected="0">
            <x v="1"/>
          </reference>
        </references>
      </pivotArea>
    </chartFormat>
    <chartFormat chart="1" format="28">
      <pivotArea type="data" outline="0" fieldPosition="0">
        <references count="4">
          <reference field="4294967294" count="1" selected="0">
            <x v="0"/>
          </reference>
          <reference field="0" count="1" selected="0">
            <x v="137"/>
          </reference>
          <reference field="1" count="1" selected="0">
            <x v="0"/>
          </reference>
          <reference field="8" count="1" selected="0">
            <x v="1"/>
          </reference>
        </references>
      </pivotArea>
    </chartFormat>
    <chartFormat chart="1" format="29">
      <pivotArea type="data" outline="0" fieldPosition="0">
        <references count="4">
          <reference field="4294967294" count="1" selected="0">
            <x v="0"/>
          </reference>
          <reference field="0" count="1" selected="0">
            <x v="112"/>
          </reference>
          <reference field="1" count="1" selected="0">
            <x v="1"/>
          </reference>
          <reference field="8" count="1" selected="0">
            <x v="1"/>
          </reference>
        </references>
      </pivotArea>
    </chartFormat>
    <chartFormat chart="1" format="30">
      <pivotArea type="data" outline="0" fieldPosition="0">
        <references count="4">
          <reference field="4294967294" count="1" selected="0">
            <x v="0"/>
          </reference>
          <reference field="0" count="1" selected="0">
            <x v="111"/>
          </reference>
          <reference field="1" count="1" selected="0">
            <x v="4"/>
          </reference>
          <reference field="8" count="1" selected="0">
            <x v="1"/>
          </reference>
        </references>
      </pivotArea>
    </chartFormat>
    <chartFormat chart="1" format="31">
      <pivotArea type="data" outline="0" fieldPosition="0">
        <references count="4">
          <reference field="4294967294" count="1" selected="0">
            <x v="0"/>
          </reference>
          <reference field="0" count="1" selected="0">
            <x v="148"/>
          </reference>
          <reference field="1" count="1" selected="0">
            <x v="7"/>
          </reference>
          <reference field="8" count="1" selected="0">
            <x v="1"/>
          </reference>
        </references>
      </pivotArea>
    </chartFormat>
    <chartFormat chart="1" format="32">
      <pivotArea type="data" outline="0" fieldPosition="0">
        <references count="4">
          <reference field="4294967294" count="1" selected="0">
            <x v="0"/>
          </reference>
          <reference field="0" count="1" selected="0">
            <x v="11"/>
          </reference>
          <reference field="1" count="1" selected="0">
            <x v="10"/>
          </reference>
          <reference field="8" count="1" selected="0">
            <x v="1"/>
          </reference>
        </references>
      </pivotArea>
    </chartFormat>
    <chartFormat chart="1" format="33">
      <pivotArea type="data" outline="0" fieldPosition="0">
        <references count="4">
          <reference field="4294967294" count="1" selected="0">
            <x v="0"/>
          </reference>
          <reference field="0" count="1" selected="0">
            <x v="5"/>
          </reference>
          <reference field="1" count="1" selected="0">
            <x v="14"/>
          </reference>
          <reference field="8" count="1" selected="0">
            <x v="1"/>
          </reference>
        </references>
      </pivotArea>
    </chartFormat>
    <chartFormat chart="1" format="34">
      <pivotArea type="data" outline="0" fieldPosition="0">
        <references count="4">
          <reference field="4294967294" count="1" selected="0">
            <x v="0"/>
          </reference>
          <reference field="0" count="1" selected="0">
            <x v="10"/>
          </reference>
          <reference field="1" count="1" selected="0">
            <x v="14"/>
          </reference>
          <reference field="8" count="1" selected="0">
            <x v="1"/>
          </reference>
        </references>
      </pivotArea>
    </chartFormat>
    <chartFormat chart="1" format="35">
      <pivotArea type="data" outline="0" fieldPosition="0">
        <references count="4">
          <reference field="4294967294" count="1" selected="0">
            <x v="0"/>
          </reference>
          <reference field="0" count="1" selected="0">
            <x v="12"/>
          </reference>
          <reference field="1" count="1" selected="0">
            <x v="14"/>
          </reference>
          <reference field="8" count="1" selected="0">
            <x v="1"/>
          </reference>
        </references>
      </pivotArea>
    </chartFormat>
    <chartFormat chart="1" format="36">
      <pivotArea type="data" outline="0" fieldPosition="0">
        <references count="4">
          <reference field="4294967294" count="1" selected="0">
            <x v="0"/>
          </reference>
          <reference field="0" count="1" selected="0">
            <x v="27"/>
          </reference>
          <reference field="1" count="1" selected="0">
            <x v="14"/>
          </reference>
          <reference field="8" count="1" selected="0">
            <x v="1"/>
          </reference>
        </references>
      </pivotArea>
    </chartFormat>
    <chartFormat chart="1" format="37">
      <pivotArea type="data" outline="0" fieldPosition="0">
        <references count="4">
          <reference field="4294967294" count="1" selected="0">
            <x v="0"/>
          </reference>
          <reference field="0" count="1" selected="0">
            <x v="33"/>
          </reference>
          <reference field="1" count="1" selected="0">
            <x v="14"/>
          </reference>
          <reference field="8" count="1" selected="0">
            <x v="1"/>
          </reference>
        </references>
      </pivotArea>
    </chartFormat>
    <chartFormat chart="1" format="38">
      <pivotArea type="data" outline="0" fieldPosition="0">
        <references count="4">
          <reference field="4294967294" count="1" selected="0">
            <x v="0"/>
          </reference>
          <reference field="0" count="1" selected="0">
            <x v="36"/>
          </reference>
          <reference field="1" count="1" selected="0">
            <x v="14"/>
          </reference>
          <reference field="8" count="1" selected="0">
            <x v="1"/>
          </reference>
        </references>
      </pivotArea>
    </chartFormat>
    <chartFormat chart="1" format="39">
      <pivotArea type="data" outline="0" fieldPosition="0">
        <references count="4">
          <reference field="4294967294" count="1" selected="0">
            <x v="0"/>
          </reference>
          <reference field="0" count="1" selected="0">
            <x v="59"/>
          </reference>
          <reference field="1" count="1" selected="0">
            <x v="14"/>
          </reference>
          <reference field="8" count="1" selected="0">
            <x v="1"/>
          </reference>
        </references>
      </pivotArea>
    </chartFormat>
    <chartFormat chart="1" format="40">
      <pivotArea type="data" outline="0" fieldPosition="0">
        <references count="4">
          <reference field="4294967294" count="1" selected="0">
            <x v="0"/>
          </reference>
          <reference field="0" count="1" selected="0">
            <x v="65"/>
          </reference>
          <reference field="1" count="1" selected="0">
            <x v="14"/>
          </reference>
          <reference field="8" count="1" selected="0">
            <x v="1"/>
          </reference>
        </references>
      </pivotArea>
    </chartFormat>
    <chartFormat chart="1" format="41">
      <pivotArea type="data" outline="0" fieldPosition="0">
        <references count="4">
          <reference field="4294967294" count="1" selected="0">
            <x v="0"/>
          </reference>
          <reference field="0" count="1" selected="0">
            <x v="68"/>
          </reference>
          <reference field="1" count="1" selected="0">
            <x v="14"/>
          </reference>
          <reference field="8" count="1" selected="0">
            <x v="1"/>
          </reference>
        </references>
      </pivotArea>
    </chartFormat>
    <chartFormat chart="1" format="42">
      <pivotArea type="data" outline="0" fieldPosition="0">
        <references count="4">
          <reference field="4294967294" count="1" selected="0">
            <x v="0"/>
          </reference>
          <reference field="0" count="1" selected="0">
            <x v="70"/>
          </reference>
          <reference field="1" count="1" selected="0">
            <x v="14"/>
          </reference>
          <reference field="8" count="1" selected="0">
            <x v="1"/>
          </reference>
        </references>
      </pivotArea>
    </chartFormat>
    <chartFormat chart="1" format="43">
      <pivotArea type="data" outline="0" fieldPosition="0">
        <references count="4">
          <reference field="4294967294" count="1" selected="0">
            <x v="0"/>
          </reference>
          <reference field="0" count="1" selected="0">
            <x v="72"/>
          </reference>
          <reference field="1" count="1" selected="0">
            <x v="14"/>
          </reference>
          <reference field="8" count="1" selected="0">
            <x v="1"/>
          </reference>
        </references>
      </pivotArea>
    </chartFormat>
    <chartFormat chart="1" format="44">
      <pivotArea type="data" outline="0" fieldPosition="0">
        <references count="4">
          <reference field="4294967294" count="1" selected="0">
            <x v="0"/>
          </reference>
          <reference field="0" count="1" selected="0">
            <x v="74"/>
          </reference>
          <reference field="1" count="1" selected="0">
            <x v="14"/>
          </reference>
          <reference field="8" count="1" selected="0">
            <x v="1"/>
          </reference>
        </references>
      </pivotArea>
    </chartFormat>
    <chartFormat chart="1" format="45">
      <pivotArea type="data" outline="0" fieldPosition="0">
        <references count="4">
          <reference field="4294967294" count="1" selected="0">
            <x v="0"/>
          </reference>
          <reference field="0" count="1" selected="0">
            <x v="81"/>
          </reference>
          <reference field="1" count="1" selected="0">
            <x v="14"/>
          </reference>
          <reference field="8" count="1" selected="0">
            <x v="1"/>
          </reference>
        </references>
      </pivotArea>
    </chartFormat>
    <chartFormat chart="1" format="46">
      <pivotArea type="data" outline="0" fieldPosition="0">
        <references count="4">
          <reference field="4294967294" count="1" selected="0">
            <x v="0"/>
          </reference>
          <reference field="0" count="1" selected="0">
            <x v="83"/>
          </reference>
          <reference field="1" count="1" selected="0">
            <x v="14"/>
          </reference>
          <reference field="8" count="1" selected="0">
            <x v="1"/>
          </reference>
        </references>
      </pivotArea>
    </chartFormat>
    <chartFormat chart="1" format="47">
      <pivotArea type="data" outline="0" fieldPosition="0">
        <references count="4">
          <reference field="4294967294" count="1" selected="0">
            <x v="0"/>
          </reference>
          <reference field="0" count="1" selected="0">
            <x v="84"/>
          </reference>
          <reference field="1" count="1" selected="0">
            <x v="14"/>
          </reference>
          <reference field="8" count="1" selected="0">
            <x v="1"/>
          </reference>
        </references>
      </pivotArea>
    </chartFormat>
    <chartFormat chart="1" format="48">
      <pivotArea type="data" outline="0" fieldPosition="0">
        <references count="4">
          <reference field="4294967294" count="1" selected="0">
            <x v="0"/>
          </reference>
          <reference field="0" count="1" selected="0">
            <x v="85"/>
          </reference>
          <reference field="1" count="1" selected="0">
            <x v="14"/>
          </reference>
          <reference field="8" count="1" selected="0">
            <x v="1"/>
          </reference>
        </references>
      </pivotArea>
    </chartFormat>
    <chartFormat chart="1" format="49">
      <pivotArea type="data" outline="0" fieldPosition="0">
        <references count="4">
          <reference field="4294967294" count="1" selected="0">
            <x v="0"/>
          </reference>
          <reference field="0" count="1" selected="0">
            <x v="91"/>
          </reference>
          <reference field="1" count="1" selected="0">
            <x v="14"/>
          </reference>
          <reference field="8" count="1" selected="0">
            <x v="1"/>
          </reference>
        </references>
      </pivotArea>
    </chartFormat>
    <chartFormat chart="1" format="50">
      <pivotArea type="data" outline="0" fieldPosition="0">
        <references count="4">
          <reference field="4294967294" count="1" selected="0">
            <x v="0"/>
          </reference>
          <reference field="0" count="1" selected="0">
            <x v="92"/>
          </reference>
          <reference field="1" count="1" selected="0">
            <x v="14"/>
          </reference>
          <reference field="8" count="1" selected="0">
            <x v="1"/>
          </reference>
        </references>
      </pivotArea>
    </chartFormat>
    <chartFormat chart="1" format="51">
      <pivotArea type="data" outline="0" fieldPosition="0">
        <references count="4">
          <reference field="4294967294" count="1" selected="0">
            <x v="0"/>
          </reference>
          <reference field="0" count="1" selected="0">
            <x v="103"/>
          </reference>
          <reference field="1" count="1" selected="0">
            <x v="14"/>
          </reference>
          <reference field="8" count="1" selected="0">
            <x v="1"/>
          </reference>
        </references>
      </pivotArea>
    </chartFormat>
    <chartFormat chart="1" format="52">
      <pivotArea type="data" outline="0" fieldPosition="0">
        <references count="4">
          <reference field="4294967294" count="1" selected="0">
            <x v="0"/>
          </reference>
          <reference field="0" count="1" selected="0">
            <x v="105"/>
          </reference>
          <reference field="1" count="1" selected="0">
            <x v="14"/>
          </reference>
          <reference field="8" count="1" selected="0">
            <x v="1"/>
          </reference>
        </references>
      </pivotArea>
    </chartFormat>
    <chartFormat chart="1" format="53">
      <pivotArea type="data" outline="0" fieldPosition="0">
        <references count="4">
          <reference field="4294967294" count="1" selected="0">
            <x v="0"/>
          </reference>
          <reference field="0" count="1" selected="0">
            <x v="107"/>
          </reference>
          <reference field="1" count="1" selected="0">
            <x v="14"/>
          </reference>
          <reference field="8" count="1" selected="0">
            <x v="1"/>
          </reference>
        </references>
      </pivotArea>
    </chartFormat>
    <chartFormat chart="1" format="54">
      <pivotArea type="data" outline="0" fieldPosition="0">
        <references count="4">
          <reference field="4294967294" count="1" selected="0">
            <x v="0"/>
          </reference>
          <reference field="0" count="1" selected="0">
            <x v="121"/>
          </reference>
          <reference field="1" count="1" selected="0">
            <x v="14"/>
          </reference>
          <reference field="8" count="1" selected="0">
            <x v="1"/>
          </reference>
        </references>
      </pivotArea>
    </chartFormat>
    <chartFormat chart="1" format="55">
      <pivotArea type="data" outline="0" fieldPosition="0">
        <references count="4">
          <reference field="4294967294" count="1" selected="0">
            <x v="0"/>
          </reference>
          <reference field="0" count="1" selected="0">
            <x v="123"/>
          </reference>
          <reference field="1" count="1" selected="0">
            <x v="14"/>
          </reference>
          <reference field="8" count="1" selected="0">
            <x v="1"/>
          </reference>
        </references>
      </pivotArea>
    </chartFormat>
    <chartFormat chart="1" format="56">
      <pivotArea type="data" outline="0" fieldPosition="0">
        <references count="4">
          <reference field="4294967294" count="1" selected="0">
            <x v="0"/>
          </reference>
          <reference field="0" count="1" selected="0">
            <x v="130"/>
          </reference>
          <reference field="1" count="1" selected="0">
            <x v="14"/>
          </reference>
          <reference field="8" count="1" selected="0">
            <x v="1"/>
          </reference>
        </references>
      </pivotArea>
    </chartFormat>
    <chartFormat chart="1" format="57">
      <pivotArea type="data" outline="0" fieldPosition="0">
        <references count="4">
          <reference field="4294967294" count="1" selected="0">
            <x v="0"/>
          </reference>
          <reference field="0" count="1" selected="0">
            <x v="134"/>
          </reference>
          <reference field="1" count="1" selected="0">
            <x v="14"/>
          </reference>
          <reference field="8" count="1" selected="0">
            <x v="1"/>
          </reference>
        </references>
      </pivotArea>
    </chartFormat>
    <chartFormat chart="1" format="58">
      <pivotArea type="data" outline="0" fieldPosition="0">
        <references count="4">
          <reference field="4294967294" count="1" selected="0">
            <x v="0"/>
          </reference>
          <reference field="0" count="1" selected="0">
            <x v="138"/>
          </reference>
          <reference field="1" count="1" selected="0">
            <x v="14"/>
          </reference>
          <reference field="8" count="1" selected="0">
            <x v="1"/>
          </reference>
        </references>
      </pivotArea>
    </chartFormat>
    <chartFormat chart="1" format="59">
      <pivotArea type="data" outline="0" fieldPosition="0">
        <references count="4">
          <reference field="4294967294" count="1" selected="0">
            <x v="0"/>
          </reference>
          <reference field="0" count="1" selected="0">
            <x v="139"/>
          </reference>
          <reference field="1" count="1" selected="0">
            <x v="14"/>
          </reference>
          <reference field="8" count="1" selected="0">
            <x v="1"/>
          </reference>
        </references>
      </pivotArea>
    </chartFormat>
    <chartFormat chart="1" format="60">
      <pivotArea type="data" outline="0" fieldPosition="0">
        <references count="4">
          <reference field="4294967294" count="1" selected="0">
            <x v="0"/>
          </reference>
          <reference field="0" count="1" selected="0">
            <x v="146"/>
          </reference>
          <reference field="1" count="1" selected="0">
            <x v="14"/>
          </reference>
          <reference field="8" count="1" selected="0">
            <x v="1"/>
          </reference>
        </references>
      </pivotArea>
    </chartFormat>
    <chartFormat chart="1" format="61">
      <pivotArea type="data" outline="0" fieldPosition="0">
        <references count="4">
          <reference field="4294967294" count="1" selected="0">
            <x v="0"/>
          </reference>
          <reference field="0" count="1" selected="0">
            <x v="147"/>
          </reference>
          <reference field="1" count="1" selected="0">
            <x v="14"/>
          </reference>
          <reference field="8" count="1" selected="0">
            <x v="1"/>
          </reference>
        </references>
      </pivotArea>
    </chartFormat>
    <chartFormat chart="1" format="62">
      <pivotArea type="data" outline="0" fieldPosition="0">
        <references count="4">
          <reference field="4294967294" count="1" selected="0">
            <x v="0"/>
          </reference>
          <reference field="0" count="1" selected="0">
            <x v="149"/>
          </reference>
          <reference field="1" count="1" selected="0">
            <x v="14"/>
          </reference>
          <reference field="8" count="1" selected="0">
            <x v="1"/>
          </reference>
        </references>
      </pivotArea>
    </chartFormat>
    <chartFormat chart="1" format="63">
      <pivotArea type="data" outline="0" fieldPosition="0">
        <references count="4">
          <reference field="4294967294" count="1" selected="0">
            <x v="0"/>
          </reference>
          <reference field="0" count="1" selected="0">
            <x v="155"/>
          </reference>
          <reference field="1" count="1" selected="0">
            <x v="14"/>
          </reference>
          <reference field="8" count="1" selected="0">
            <x v="1"/>
          </reference>
        </references>
      </pivotArea>
    </chartFormat>
    <chartFormat chart="1" format="64">
      <pivotArea type="data" outline="0" fieldPosition="0">
        <references count="4">
          <reference field="4294967294" count="1" selected="0">
            <x v="0"/>
          </reference>
          <reference field="0" count="1" selected="0">
            <x v="161"/>
          </reference>
          <reference field="1" count="1" selected="0">
            <x v="14"/>
          </reference>
          <reference field="8" count="1" selected="0">
            <x v="1"/>
          </reference>
        </references>
      </pivotArea>
    </chartFormat>
    <chartFormat chart="1" format="65">
      <pivotArea type="data" outline="0" fieldPosition="0">
        <references count="4">
          <reference field="4294967294" count="1" selected="0">
            <x v="0"/>
          </reference>
          <reference field="0" count="1" selected="0">
            <x v="162"/>
          </reference>
          <reference field="1" count="1" selected="0">
            <x v="14"/>
          </reference>
          <reference field="8" count="1" selected="0">
            <x v="1"/>
          </reference>
        </references>
      </pivotArea>
    </chartFormat>
    <chartFormat chart="1" format="66">
      <pivotArea type="data" outline="0" fieldPosition="0">
        <references count="4">
          <reference field="4294967294" count="1" selected="0">
            <x v="0"/>
          </reference>
          <reference field="0" count="1" selected="0">
            <x v="165"/>
          </reference>
          <reference field="1" count="1" selected="0">
            <x v="14"/>
          </reference>
          <reference field="8" count="1" selected="0">
            <x v="1"/>
          </reference>
        </references>
      </pivotArea>
    </chartFormat>
    <chartFormat chart="1" format="67">
      <pivotArea type="data" outline="0" fieldPosition="0">
        <references count="4">
          <reference field="4294967294" count="1" selected="0">
            <x v="0"/>
          </reference>
          <reference field="0" count="1" selected="0">
            <x v="168"/>
          </reference>
          <reference field="1" count="1" selected="0">
            <x v="14"/>
          </reference>
          <reference field="8" count="1" selected="0">
            <x v="1"/>
          </reference>
        </references>
      </pivotArea>
    </chartFormat>
    <chartFormat chart="1" format="68">
      <pivotArea type="data" outline="0" fieldPosition="0">
        <references count="4">
          <reference field="4294967294" count="1" selected="0">
            <x v="0"/>
          </reference>
          <reference field="0" count="1" selected="0">
            <x v="169"/>
          </reference>
          <reference field="1" count="1" selected="0">
            <x v="14"/>
          </reference>
          <reference field="8" count="1" selected="0">
            <x v="1"/>
          </reference>
        </references>
      </pivotArea>
    </chartFormat>
    <chartFormat chart="1" format="69">
      <pivotArea type="data" outline="0" fieldPosition="0">
        <references count="4">
          <reference field="4294967294" count="1" selected="0">
            <x v="0"/>
          </reference>
          <reference field="0" count="1" selected="0">
            <x v="170"/>
          </reference>
          <reference field="1" count="1" selected="0">
            <x v="14"/>
          </reference>
          <reference field="8" count="1" selected="0">
            <x v="1"/>
          </reference>
        </references>
      </pivotArea>
    </chartFormat>
    <chartFormat chart="1" format="70">
      <pivotArea type="data" outline="0" fieldPosition="0">
        <references count="4">
          <reference field="4294967294" count="1" selected="0">
            <x v="0"/>
          </reference>
          <reference field="0" count="1" selected="0">
            <x v="171"/>
          </reference>
          <reference field="1" count="1" selected="0">
            <x v="14"/>
          </reference>
          <reference field="8" count="1" selected="0">
            <x v="1"/>
          </reference>
        </references>
      </pivotArea>
    </chartFormat>
    <chartFormat chart="1" format="71">
      <pivotArea type="data" outline="0" fieldPosition="0">
        <references count="4">
          <reference field="4294967294" count="1" selected="0">
            <x v="0"/>
          </reference>
          <reference field="0" count="1" selected="0">
            <x v="32"/>
          </reference>
          <reference field="1" count="1" selected="0">
            <x v="23"/>
          </reference>
          <reference field="8" count="1" selected="0">
            <x v="1"/>
          </reference>
        </references>
      </pivotArea>
    </chartFormat>
    <chartFormat chart="1" format="72">
      <pivotArea type="data" outline="0" fieldPosition="0">
        <references count="4">
          <reference field="4294967294" count="1" selected="0">
            <x v="0"/>
          </reference>
          <reference field="0" count="1" selected="0">
            <x v="64"/>
          </reference>
          <reference field="1" count="1" selected="0">
            <x v="24"/>
          </reference>
          <reference field="8" count="1" selected="0">
            <x v="1"/>
          </reference>
        </references>
      </pivotArea>
    </chartFormat>
    <chartFormat chart="1" format="73">
      <pivotArea type="data" outline="0" fieldPosition="0">
        <references count="4">
          <reference field="4294967294" count="1" selected="0">
            <x v="0"/>
          </reference>
          <reference field="0" count="1" selected="0">
            <x v="114"/>
          </reference>
          <reference field="1" count="1" selected="0">
            <x v="26"/>
          </reference>
          <reference field="8" count="1" selected="0">
            <x v="1"/>
          </reference>
        </references>
      </pivotArea>
    </chartFormat>
    <chartFormat chart="1" format="74">
      <pivotArea type="data" outline="0" fieldPosition="0">
        <references count="4">
          <reference field="4294967294" count="1" selected="0">
            <x v="0"/>
          </reference>
          <reference field="0" count="1" selected="0">
            <x v="115"/>
          </reference>
          <reference field="1" count="1" selected="0">
            <x v="27"/>
          </reference>
          <reference field="8" count="1" selected="0">
            <x v="1"/>
          </reference>
        </references>
      </pivotArea>
    </chartFormat>
    <chartFormat chart="1" format="75">
      <pivotArea type="data" outline="0" fieldPosition="0">
        <references count="4">
          <reference field="4294967294" count="1" selected="0">
            <x v="0"/>
          </reference>
          <reference field="0" count="1" selected="0">
            <x v="116"/>
          </reference>
          <reference field="1" count="1" selected="0">
            <x v="28"/>
          </reference>
          <reference field="8" count="1" selected="0">
            <x v="1"/>
          </reference>
        </references>
      </pivotArea>
    </chartFormat>
    <chartFormat chart="1" format="76">
      <pivotArea type="data" outline="0" fieldPosition="0">
        <references count="4">
          <reference field="4294967294" count="1" selected="0">
            <x v="0"/>
          </reference>
          <reference field="0" count="1" selected="0">
            <x v="2"/>
          </reference>
          <reference field="1" count="1" selected="0">
            <x v="29"/>
          </reference>
          <reference field="8" count="1" selected="0">
            <x v="1"/>
          </reference>
        </references>
      </pivotArea>
    </chartFormat>
    <chartFormat chart="1" format="77">
      <pivotArea type="data" outline="0" fieldPosition="0">
        <references count="4">
          <reference field="4294967294" count="1" selected="0">
            <x v="0"/>
          </reference>
          <reference field="0" count="1" selected="0">
            <x v="8"/>
          </reference>
          <reference field="1" count="1" selected="0">
            <x v="29"/>
          </reference>
          <reference field="8" count="1" selected="0">
            <x v="1"/>
          </reference>
        </references>
      </pivotArea>
    </chartFormat>
    <chartFormat chart="1" format="78">
      <pivotArea type="data" outline="0" fieldPosition="0">
        <references count="4">
          <reference field="4294967294" count="1" selected="0">
            <x v="0"/>
          </reference>
          <reference field="0" count="1" selected="0">
            <x v="93"/>
          </reference>
          <reference field="1" count="1" selected="0">
            <x v="29"/>
          </reference>
          <reference field="8" count="1" selected="0">
            <x v="1"/>
          </reference>
        </references>
      </pivotArea>
    </chartFormat>
    <chartFormat chart="1" format="79">
      <pivotArea type="data" outline="0" fieldPosition="0">
        <references count="4">
          <reference field="4294967294" count="1" selected="0">
            <x v="0"/>
          </reference>
          <reference field="0" count="1" selected="0">
            <x v="129"/>
          </reference>
          <reference field="1" count="1" selected="0">
            <x v="29"/>
          </reference>
          <reference field="8" count="1" selected="0">
            <x v="1"/>
          </reference>
        </references>
      </pivotArea>
    </chartFormat>
    <chartFormat chart="1" format="80">
      <pivotArea type="data" outline="0" fieldPosition="0">
        <references count="4">
          <reference field="4294967294" count="1" selected="0">
            <x v="0"/>
          </reference>
          <reference field="0" count="1" selected="0">
            <x v="167"/>
          </reference>
          <reference field="1" count="1" selected="0">
            <x v="29"/>
          </reference>
          <reference field="8" count="1" selected="0">
            <x v="1"/>
          </reference>
        </references>
      </pivotArea>
    </chartFormat>
    <chartFormat chart="1" format="81">
      <pivotArea type="data" outline="0" fieldPosition="0">
        <references count="4">
          <reference field="4294967294" count="1" selected="0">
            <x v="0"/>
          </reference>
          <reference field="0" count="1" selected="0">
            <x v="78"/>
          </reference>
          <reference field="1" count="1" selected="0">
            <x v="31"/>
          </reference>
          <reference field="8" count="1" selected="0">
            <x v="1"/>
          </reference>
        </references>
      </pivotArea>
    </chartFormat>
    <chartFormat chart="1" format="82">
      <pivotArea type="data" outline="0" fieldPosition="0">
        <references count="4">
          <reference field="4294967294" count="1" selected="0">
            <x v="0"/>
          </reference>
          <reference field="0" count="1" selected="0">
            <x v="79"/>
          </reference>
          <reference field="1" count="1" selected="0">
            <x v="31"/>
          </reference>
          <reference field="8" count="1" selected="0">
            <x v="1"/>
          </reference>
        </references>
      </pivotArea>
    </chartFormat>
    <chartFormat chart="1" format="83">
      <pivotArea type="data" outline="0" fieldPosition="0">
        <references count="4">
          <reference field="4294967294" count="1" selected="0">
            <x v="0"/>
          </reference>
          <reference field="0" count="1" selected="0">
            <x v="140"/>
          </reference>
          <reference field="1" count="1" selected="0">
            <x v="31"/>
          </reference>
          <reference field="8" count="1" selected="0">
            <x v="1"/>
          </reference>
        </references>
      </pivotArea>
    </chartFormat>
    <chartFormat chart="1" format="84">
      <pivotArea type="data" outline="0" fieldPosition="0">
        <references count="4">
          <reference field="4294967294" count="1" selected="0">
            <x v="0"/>
          </reference>
          <reference field="0" count="1" selected="0">
            <x v="141"/>
          </reference>
          <reference field="1" count="1" selected="0">
            <x v="31"/>
          </reference>
          <reference field="8" count="1" selected="0">
            <x v="1"/>
          </reference>
        </references>
      </pivotArea>
    </chartFormat>
    <chartFormat chart="1" format="85">
      <pivotArea type="data" outline="0" fieldPosition="0">
        <references count="4">
          <reference field="4294967294" count="1" selected="0">
            <x v="0"/>
          </reference>
          <reference field="0" count="1" selected="0">
            <x v="120"/>
          </reference>
          <reference field="1" count="1" selected="0">
            <x v="32"/>
          </reference>
          <reference field="8" count="1" selected="0">
            <x v="1"/>
          </reference>
        </references>
      </pivotArea>
    </chartFormat>
    <chartFormat chart="1" format="86">
      <pivotArea type="data" outline="0" fieldPosition="0">
        <references count="4">
          <reference field="4294967294" count="1" selected="0">
            <x v="0"/>
          </reference>
          <reference field="0" count="1" selected="0">
            <x v="58"/>
          </reference>
          <reference field="1" count="1" selected="0">
            <x v="33"/>
          </reference>
          <reference field="8" count="1" selected="0">
            <x v="1"/>
          </reference>
        </references>
      </pivotArea>
    </chartFormat>
    <chartFormat chart="1" format="87">
      <pivotArea type="data" outline="0" fieldPosition="0">
        <references count="4">
          <reference field="4294967294" count="1" selected="0">
            <x v="0"/>
          </reference>
          <reference field="0" count="1" selected="0">
            <x v="0"/>
          </reference>
          <reference field="1" count="1" selected="0">
            <x v="34"/>
          </reference>
          <reference field="8" count="1" selected="0">
            <x v="1"/>
          </reference>
        </references>
      </pivotArea>
    </chartFormat>
    <chartFormat chart="1" format="88">
      <pivotArea type="data" outline="0" fieldPosition="0">
        <references count="4">
          <reference field="4294967294" count="1" selected="0">
            <x v="0"/>
          </reference>
          <reference field="0" count="1" selected="0">
            <x v="3"/>
          </reference>
          <reference field="1" count="1" selected="0">
            <x v="34"/>
          </reference>
          <reference field="8" count="1" selected="0">
            <x v="1"/>
          </reference>
        </references>
      </pivotArea>
    </chartFormat>
    <chartFormat chart="1" format="89">
      <pivotArea type="data" outline="0" fieldPosition="0">
        <references count="4">
          <reference field="4294967294" count="1" selected="0">
            <x v="0"/>
          </reference>
          <reference field="0" count="1" selected="0">
            <x v="7"/>
          </reference>
          <reference field="1" count="1" selected="0">
            <x v="34"/>
          </reference>
          <reference field="8" count="1" selected="0">
            <x v="1"/>
          </reference>
        </references>
      </pivotArea>
    </chartFormat>
    <chartFormat chart="1" format="90">
      <pivotArea type="data" outline="0" fieldPosition="0">
        <references count="4">
          <reference field="4294967294" count="1" selected="0">
            <x v="0"/>
          </reference>
          <reference field="0" count="1" selected="0">
            <x v="34"/>
          </reference>
          <reference field="1" count="1" selected="0">
            <x v="34"/>
          </reference>
          <reference field="8" count="1" selected="0">
            <x v="1"/>
          </reference>
        </references>
      </pivotArea>
    </chartFormat>
    <chartFormat chart="1" format="91">
      <pivotArea type="data" outline="0" fieldPosition="0">
        <references count="4">
          <reference field="4294967294" count="1" selected="0">
            <x v="0"/>
          </reference>
          <reference field="0" count="1" selected="0">
            <x v="35"/>
          </reference>
          <reference field="1" count="1" selected="0">
            <x v="34"/>
          </reference>
          <reference field="8" count="1" selected="0">
            <x v="1"/>
          </reference>
        </references>
      </pivotArea>
    </chartFormat>
    <chartFormat chart="1" format="92">
      <pivotArea type="data" outline="0" fieldPosition="0">
        <references count="4">
          <reference field="4294967294" count="1" selected="0">
            <x v="0"/>
          </reference>
          <reference field="0" count="1" selected="0">
            <x v="37"/>
          </reference>
          <reference field="1" count="1" selected="0">
            <x v="34"/>
          </reference>
          <reference field="8" count="1" selected="0">
            <x v="1"/>
          </reference>
        </references>
      </pivotArea>
    </chartFormat>
    <chartFormat chart="1" format="93">
      <pivotArea type="data" outline="0" fieldPosition="0">
        <references count="4">
          <reference field="4294967294" count="1" selected="0">
            <x v="0"/>
          </reference>
          <reference field="0" count="1" selected="0">
            <x v="73"/>
          </reference>
          <reference field="1" count="1" selected="0">
            <x v="34"/>
          </reference>
          <reference field="8" count="1" selected="0">
            <x v="1"/>
          </reference>
        </references>
      </pivotArea>
    </chartFormat>
    <chartFormat chart="1" format="94">
      <pivotArea type="data" outline="0" fieldPosition="0">
        <references count="4">
          <reference field="4294967294" count="1" selected="0">
            <x v="0"/>
          </reference>
          <reference field="0" count="1" selected="0">
            <x v="75"/>
          </reference>
          <reference field="1" count="1" selected="0">
            <x v="34"/>
          </reference>
          <reference field="8" count="1" selected="0">
            <x v="1"/>
          </reference>
        </references>
      </pivotArea>
    </chartFormat>
    <chartFormat chart="1" format="95">
      <pivotArea type="data" outline="0" fieldPosition="0">
        <references count="4">
          <reference field="4294967294" count="1" selected="0">
            <x v="0"/>
          </reference>
          <reference field="0" count="1" selected="0">
            <x v="86"/>
          </reference>
          <reference field="1" count="1" selected="0">
            <x v="34"/>
          </reference>
          <reference field="8" count="1" selected="0">
            <x v="1"/>
          </reference>
        </references>
      </pivotArea>
    </chartFormat>
    <chartFormat chart="1" format="96">
      <pivotArea type="data" outline="0" fieldPosition="0">
        <references count="4">
          <reference field="4294967294" count="1" selected="0">
            <x v="0"/>
          </reference>
          <reference field="0" count="1" selected="0">
            <x v="87"/>
          </reference>
          <reference field="1" count="1" selected="0">
            <x v="34"/>
          </reference>
          <reference field="8" count="1" selected="0">
            <x v="1"/>
          </reference>
        </references>
      </pivotArea>
    </chartFormat>
    <chartFormat chart="1" format="97">
      <pivotArea type="data" outline="0" fieldPosition="0">
        <references count="4">
          <reference field="4294967294" count="1" selected="0">
            <x v="0"/>
          </reference>
          <reference field="0" count="1" selected="0">
            <x v="104"/>
          </reference>
          <reference field="1" count="1" selected="0">
            <x v="34"/>
          </reference>
          <reference field="8" count="1" selected="0">
            <x v="1"/>
          </reference>
        </references>
      </pivotArea>
    </chartFormat>
    <chartFormat chart="1" format="98">
      <pivotArea type="data" outline="0" fieldPosition="0">
        <references count="4">
          <reference field="4294967294" count="1" selected="0">
            <x v="0"/>
          </reference>
          <reference field="0" count="1" selected="0">
            <x v="122"/>
          </reference>
          <reference field="1" count="1" selected="0">
            <x v="34"/>
          </reference>
          <reference field="8" count="1" selected="0">
            <x v="1"/>
          </reference>
        </references>
      </pivotArea>
    </chartFormat>
    <chartFormat chart="1" format="99">
      <pivotArea type="data" outline="0" fieldPosition="0">
        <references count="4">
          <reference field="4294967294" count="1" selected="0">
            <x v="0"/>
          </reference>
          <reference field="0" count="1" selected="0">
            <x v="133"/>
          </reference>
          <reference field="1" count="1" selected="0">
            <x v="34"/>
          </reference>
          <reference field="8" count="1" selected="0">
            <x v="1"/>
          </reference>
        </references>
      </pivotArea>
    </chartFormat>
    <chartFormat chart="1" format="100">
      <pivotArea type="data" outline="0" fieldPosition="0">
        <references count="4">
          <reference field="4294967294" count="1" selected="0">
            <x v="0"/>
          </reference>
          <reference field="0" count="1" selected="0">
            <x v="135"/>
          </reference>
          <reference field="1" count="1" selected="0">
            <x v="34"/>
          </reference>
          <reference field="8" count="1" selected="0">
            <x v="1"/>
          </reference>
        </references>
      </pivotArea>
    </chartFormat>
    <chartFormat chart="1" format="101">
      <pivotArea type="data" outline="0" fieldPosition="0">
        <references count="4">
          <reference field="4294967294" count="1" selected="0">
            <x v="0"/>
          </reference>
          <reference field="0" count="1" selected="0">
            <x v="136"/>
          </reference>
          <reference field="1" count="1" selected="0">
            <x v="34"/>
          </reference>
          <reference field="8" count="1" selected="0">
            <x v="1"/>
          </reference>
        </references>
      </pivotArea>
    </chartFormat>
    <chartFormat chart="1" format="102">
      <pivotArea type="data" outline="0" fieldPosition="0">
        <references count="4">
          <reference field="4294967294" count="1" selected="0">
            <x v="0"/>
          </reference>
          <reference field="0" count="1" selected="0">
            <x v="143"/>
          </reference>
          <reference field="1" count="1" selected="0">
            <x v="34"/>
          </reference>
          <reference field="8" count="1" selected="0">
            <x v="1"/>
          </reference>
        </references>
      </pivotArea>
    </chartFormat>
    <chartFormat chart="1" format="103">
      <pivotArea type="data" outline="0" fieldPosition="0">
        <references count="4">
          <reference field="4294967294" count="1" selected="0">
            <x v="0"/>
          </reference>
          <reference field="0" count="1" selected="0">
            <x v="156"/>
          </reference>
          <reference field="1" count="1" selected="0">
            <x v="34"/>
          </reference>
          <reference field="8" count="1" selected="0">
            <x v="1"/>
          </reference>
        </references>
      </pivotArea>
    </chartFormat>
    <chartFormat chart="1" format="104">
      <pivotArea type="data" outline="0" fieldPosition="0">
        <references count="4">
          <reference field="4294967294" count="1" selected="0">
            <x v="0"/>
          </reference>
          <reference field="0" count="1" selected="0">
            <x v="9"/>
          </reference>
          <reference field="1" count="1" selected="0">
            <x v="35"/>
          </reference>
          <reference field="8" count="1" selected="0">
            <x v="1"/>
          </reference>
        </references>
      </pivotArea>
    </chartFormat>
    <chartFormat chart="1" format="105">
      <pivotArea type="data" outline="0" fieldPosition="0">
        <references count="4">
          <reference field="4294967294" count="1" selected="0">
            <x v="0"/>
          </reference>
          <reference field="0" count="1" selected="0">
            <x v="66"/>
          </reference>
          <reference field="1" count="1" selected="0">
            <x v="3"/>
          </reference>
          <reference field="8" count="1" selected="0">
            <x v="2"/>
          </reference>
        </references>
      </pivotArea>
    </chartFormat>
    <chartFormat chart="1" format="106">
      <pivotArea type="data" outline="0" fieldPosition="0">
        <references count="4">
          <reference field="4294967294" count="1" selected="0">
            <x v="0"/>
          </reference>
          <reference field="0" count="1" selected="0">
            <x v="113"/>
          </reference>
          <reference field="1" count="1" selected="0">
            <x v="9"/>
          </reference>
          <reference field="8" count="1" selected="0">
            <x v="2"/>
          </reference>
        </references>
      </pivotArea>
    </chartFormat>
    <chartFormat chart="1" format="107">
      <pivotArea type="data" outline="0" fieldPosition="0">
        <references count="4">
          <reference field="4294967294" count="1" selected="0">
            <x v="0"/>
          </reference>
          <reference field="0" count="1" selected="0">
            <x v="160"/>
          </reference>
          <reference field="1" count="1" selected="0">
            <x v="9"/>
          </reference>
          <reference field="8" count="1" selected="0">
            <x v="2"/>
          </reference>
        </references>
      </pivotArea>
    </chartFormat>
    <chartFormat chart="1" format="108">
      <pivotArea type="data" outline="0" fieldPosition="0">
        <references count="4">
          <reference field="4294967294" count="1" selected="0">
            <x v="0"/>
          </reference>
          <reference field="0" count="1" selected="0">
            <x v="67"/>
          </reference>
          <reference field="1" count="1" selected="0">
            <x v="15"/>
          </reference>
          <reference field="8" count="1" selected="0">
            <x v="2"/>
          </reference>
        </references>
      </pivotArea>
    </chartFormat>
    <chartFormat chart="1" format="109">
      <pivotArea type="data" outline="0" fieldPosition="0">
        <references count="4">
          <reference field="4294967294" count="1" selected="0">
            <x v="0"/>
          </reference>
          <reference field="0" count="1" selected="0">
            <x v="31"/>
          </reference>
          <reference field="1" count="1" selected="0">
            <x v="3"/>
          </reference>
          <reference field="8" count="1" selected="0">
            <x v="3"/>
          </reference>
        </references>
      </pivotArea>
    </chartFormat>
    <chartFormat chart="1" format="110">
      <pivotArea type="data" outline="0" fieldPosition="0">
        <references count="4">
          <reference field="4294967294" count="1" selected="0">
            <x v="0"/>
          </reference>
          <reference field="0" count="1" selected="0">
            <x v="57"/>
          </reference>
          <reference field="1" count="1" selected="0">
            <x v="16"/>
          </reference>
          <reference field="8" count="1" selected="0">
            <x v="3"/>
          </reference>
        </references>
      </pivotArea>
    </chartFormat>
    <chartFormat chart="1" format="111">
      <pivotArea type="data" outline="0" fieldPosition="0">
        <references count="4">
          <reference field="4294967294" count="1" selected="0">
            <x v="0"/>
          </reference>
          <reference field="0" count="1" selected="0">
            <x v="89"/>
          </reference>
          <reference field="1" count="1" selected="0">
            <x v="17"/>
          </reference>
          <reference field="8" count="1" selected="0">
            <x v="3"/>
          </reference>
        </references>
      </pivotArea>
    </chartFormat>
    <chartFormat chart="1" format="112">
      <pivotArea type="data" outline="0" fieldPosition="0">
        <references count="4">
          <reference field="4294967294" count="1" selected="0">
            <x v="0"/>
          </reference>
          <reference field="0" count="1" selected="0">
            <x v="90"/>
          </reference>
          <reference field="1" count="1" selected="0">
            <x v="17"/>
          </reference>
          <reference field="8" count="1" selected="0">
            <x v="3"/>
          </reference>
        </references>
      </pivotArea>
    </chartFormat>
    <chartFormat chart="1" format="113">
      <pivotArea type="data" outline="0" fieldPosition="0">
        <references count="4">
          <reference field="4294967294" count="1" selected="0">
            <x v="0"/>
          </reference>
          <reference field="0" count="1" selected="0">
            <x v="153"/>
          </reference>
          <reference field="1" count="1" selected="0">
            <x v="17"/>
          </reference>
          <reference field="8" count="1" selected="0">
            <x v="3"/>
          </reference>
        </references>
      </pivotArea>
    </chartFormat>
    <chartFormat chart="1" format="114">
      <pivotArea type="data" outline="0" fieldPosition="0">
        <references count="4">
          <reference field="4294967294" count="1" selected="0">
            <x v="0"/>
          </reference>
          <reference field="0" count="1" selected="0">
            <x v="154"/>
          </reference>
          <reference field="1" count="1" selected="0">
            <x v="17"/>
          </reference>
          <reference field="8" count="1" selected="0">
            <x v="3"/>
          </reference>
        </references>
      </pivotArea>
    </chartFormat>
    <chartFormat chart="1" format="115">
      <pivotArea type="data" outline="0" fieldPosition="0">
        <references count="4">
          <reference field="4294967294" count="1" selected="0">
            <x v="0"/>
          </reference>
          <reference field="0" count="1" selected="0">
            <x v="117"/>
          </reference>
          <reference field="1" count="1" selected="0">
            <x v="18"/>
          </reference>
          <reference field="8" count="1" selected="0">
            <x v="3"/>
          </reference>
        </references>
      </pivotArea>
    </chartFormat>
    <chartFormat chart="1" format="116">
      <pivotArea type="data" outline="0" fieldPosition="0">
        <references count="4">
          <reference field="4294967294" count="1" selected="0">
            <x v="0"/>
          </reference>
          <reference field="0" count="1" selected="0">
            <x v="118"/>
          </reference>
          <reference field="1" count="1" selected="0">
            <x v="18"/>
          </reference>
          <reference field="8" count="1" selected="0">
            <x v="3"/>
          </reference>
        </references>
      </pivotArea>
    </chartFormat>
    <chartFormat chart="1" format="117">
      <pivotArea type="data" outline="0" fieldPosition="0">
        <references count="4">
          <reference field="4294967294" count="1" selected="0">
            <x v="0"/>
          </reference>
          <reference field="0" count="1" selected="0">
            <x v="124"/>
          </reference>
          <reference field="1" count="1" selected="0">
            <x v="19"/>
          </reference>
          <reference field="8" count="1" selected="0">
            <x v="3"/>
          </reference>
        </references>
      </pivotArea>
    </chartFormat>
    <chartFormat chart="1" format="118">
      <pivotArea type="data" outline="0" fieldPosition="0">
        <references count="4">
          <reference field="4294967294" count="1" selected="0">
            <x v="0"/>
          </reference>
          <reference field="0" count="1" selected="0">
            <x v="152"/>
          </reference>
          <reference field="1" count="1" selected="0">
            <x v="19"/>
          </reference>
          <reference field="8" count="1" selected="0">
            <x v="3"/>
          </reference>
        </references>
      </pivotArea>
    </chartFormat>
    <chartFormat chart="1" format="119">
      <pivotArea type="data" outline="0" fieldPosition="0">
        <references count="4">
          <reference field="4294967294" count="1" selected="0">
            <x v="0"/>
          </reference>
          <reference field="0" count="1" selected="0">
            <x v="128"/>
          </reference>
          <reference field="1" count="1" selected="0">
            <x v="20"/>
          </reference>
          <reference field="8" count="1" selected="0">
            <x v="3"/>
          </reference>
        </references>
      </pivotArea>
    </chartFormat>
    <chartFormat chart="1" format="120">
      <pivotArea type="data" outline="0" fieldPosition="0">
        <references count="4">
          <reference field="4294967294" count="1" selected="0">
            <x v="0"/>
          </reference>
          <reference field="0" count="1" selected="0">
            <x v="164"/>
          </reference>
          <reference field="1" count="1" selected="0">
            <x v="20"/>
          </reference>
          <reference field="8" count="1" selected="0">
            <x v="3"/>
          </reference>
        </references>
      </pivotArea>
    </chartFormat>
    <chartFormat chart="1" format="121">
      <pivotArea type="data" outline="0" fieldPosition="0">
        <references count="4">
          <reference field="4294967294" count="1" selected="0">
            <x v="0"/>
          </reference>
          <reference field="0" count="1" selected="0">
            <x v="84"/>
          </reference>
          <reference field="1" count="1" selected="0">
            <x v="21"/>
          </reference>
          <reference field="8" count="1" selected="0">
            <x v="3"/>
          </reference>
        </references>
      </pivotArea>
    </chartFormat>
    <chartFormat chart="1" format="122">
      <pivotArea type="data" outline="0" fieldPosition="0">
        <references count="4">
          <reference field="4294967294" count="1" selected="0">
            <x v="0"/>
          </reference>
          <reference field="0" count="1" selected="0">
            <x v="157"/>
          </reference>
          <reference field="1" count="1" selected="0">
            <x v="21"/>
          </reference>
          <reference field="8" count="1" selected="0">
            <x v="3"/>
          </reference>
        </references>
      </pivotArea>
    </chartFormat>
    <chartFormat chart="1" format="123">
      <pivotArea type="data" outline="0" fieldPosition="0">
        <references count="4">
          <reference field="4294967294" count="1" selected="0">
            <x v="0"/>
          </reference>
          <reference field="0" count="1" selected="0">
            <x v="158"/>
          </reference>
          <reference field="1" count="1" selected="0">
            <x v="21"/>
          </reference>
          <reference field="8" count="1" selected="0">
            <x v="3"/>
          </reference>
        </references>
      </pivotArea>
    </chartFormat>
    <chartFormat chart="1" format="124">
      <pivotArea type="data" outline="0" fieldPosition="0">
        <references count="4">
          <reference field="4294967294" count="1" selected="0">
            <x v="0"/>
          </reference>
          <reference field="0" count="1" selected="0">
            <x v="172"/>
          </reference>
          <reference field="1" count="1" selected="0">
            <x v="22"/>
          </reference>
          <reference field="8" count="1" selected="0">
            <x v="3"/>
          </reference>
        </references>
      </pivotArea>
    </chartFormat>
    <chartFormat chart="1" format="125">
      <pivotArea type="data" outline="0" fieldPosition="0">
        <references count="4">
          <reference field="4294967294" count="1" selected="0">
            <x v="0"/>
          </reference>
          <reference field="0" count="1" selected="0">
            <x v="95"/>
          </reference>
          <reference field="1" count="1" selected="0">
            <x v="3"/>
          </reference>
          <reference field="8" count="1" selected="0">
            <x v="4"/>
          </reference>
        </references>
      </pivotArea>
    </chartFormat>
    <chartFormat chart="1" format="126">
      <pivotArea type="data" outline="0" fieldPosition="0">
        <references count="4">
          <reference field="4294967294" count="1" selected="0">
            <x v="0"/>
          </reference>
          <reference field="0" count="1" selected="0">
            <x v="61"/>
          </reference>
          <reference field="1" count="1" selected="0">
            <x v="2"/>
          </reference>
          <reference field="8" count="1" selected="0">
            <x v="5"/>
          </reference>
        </references>
      </pivotArea>
    </chartFormat>
    <chartFormat chart="1" format="127">
      <pivotArea type="data" outline="0" fieldPosition="0">
        <references count="4">
          <reference field="4294967294" count="1" selected="0">
            <x v="0"/>
          </reference>
          <reference field="0" count="1" selected="0">
            <x v="94"/>
          </reference>
          <reference field="1" count="1" selected="0">
            <x v="2"/>
          </reference>
          <reference field="8" count="1" selected="0">
            <x v="5"/>
          </reference>
        </references>
      </pivotArea>
    </chartFormat>
    <chartFormat chart="1" format="128">
      <pivotArea type="data" outline="0" fieldPosition="0">
        <references count="4">
          <reference field="4294967294" count="1" selected="0">
            <x v="0"/>
          </reference>
          <reference field="0" count="1" selected="0">
            <x v="101"/>
          </reference>
          <reference field="1" count="1" selected="0">
            <x v="2"/>
          </reference>
          <reference field="8" count="1" selected="0">
            <x v="5"/>
          </reference>
        </references>
      </pivotArea>
    </chartFormat>
    <chartFormat chart="1" format="129">
      <pivotArea type="data" outline="0" fieldPosition="0">
        <references count="4">
          <reference field="4294967294" count="1" selected="0">
            <x v="0"/>
          </reference>
          <reference field="0" count="1" selected="0">
            <x v="132"/>
          </reference>
          <reference field="1" count="1" selected="0">
            <x v="2"/>
          </reference>
          <reference field="8" count="1" selected="0">
            <x v="5"/>
          </reference>
        </references>
      </pivotArea>
    </chartFormat>
    <chartFormat chart="1" format="130">
      <pivotArea type="data" outline="0" fieldPosition="0">
        <references count="4">
          <reference field="4294967294" count="1" selected="0">
            <x v="0"/>
          </reference>
          <reference field="0" count="1" selected="0">
            <x v="173"/>
          </reference>
          <reference field="1" count="1" selected="0">
            <x v="2"/>
          </reference>
          <reference field="8" count="1" selected="0">
            <x v="5"/>
          </reference>
        </references>
      </pivotArea>
    </chartFormat>
    <chartFormat chart="1" format="131">
      <pivotArea type="data" outline="0" fieldPosition="0">
        <references count="4">
          <reference field="4294967294" count="1" selected="0">
            <x v="0"/>
          </reference>
          <reference field="0" count="1" selected="0">
            <x v="63"/>
          </reference>
          <reference field="1" count="1" selected="0">
            <x v="5"/>
          </reference>
          <reference field="8" count="1" selected="0">
            <x v="5"/>
          </reference>
        </references>
      </pivotArea>
    </chartFormat>
    <chartFormat chart="1" format="132">
      <pivotArea type="data" outline="0" fieldPosition="0">
        <references count="4">
          <reference field="4294967294" count="1" selected="0">
            <x v="0"/>
          </reference>
          <reference field="0" count="1" selected="0">
            <x v="102"/>
          </reference>
          <reference field="1" count="1" selected="0">
            <x v="6"/>
          </reference>
          <reference field="8" count="1" selected="0">
            <x v="5"/>
          </reference>
        </references>
      </pivotArea>
    </chartFormat>
    <chartFormat chart="1" format="133">
      <pivotArea type="data" outline="0" fieldPosition="0">
        <references count="4">
          <reference field="4294967294" count="1" selected="0">
            <x v="0"/>
          </reference>
          <reference field="0" count="1" selected="0">
            <x v="1"/>
          </reference>
          <reference field="1" count="1" selected="0">
            <x v="8"/>
          </reference>
          <reference field="8" count="1" selected="0">
            <x v="6"/>
          </reference>
        </references>
      </pivotArea>
    </chartFormat>
    <chartFormat chart="1" format="134">
      <pivotArea type="data" outline="0" fieldPosition="0">
        <references count="4">
          <reference field="4294967294" count="1" selected="0">
            <x v="0"/>
          </reference>
          <reference field="0" count="1" selected="0">
            <x v="6"/>
          </reference>
          <reference field="1" count="1" selected="0">
            <x v="8"/>
          </reference>
          <reference field="8" count="1" selected="0">
            <x v="6"/>
          </reference>
        </references>
      </pivotArea>
    </chartFormat>
    <chartFormat chart="1" format="135">
      <pivotArea type="data" outline="0" fieldPosition="0">
        <references count="4">
          <reference field="4294967294" count="1" selected="0">
            <x v="0"/>
          </reference>
          <reference field="0" count="1" selected="0">
            <x v="71"/>
          </reference>
          <reference field="1" count="1" selected="0">
            <x v="8"/>
          </reference>
          <reference field="8" count="1" selected="0">
            <x v="6"/>
          </reference>
        </references>
      </pivotArea>
    </chartFormat>
    <chartFormat chart="1" format="136">
      <pivotArea type="data" outline="0" fieldPosition="0">
        <references count="4">
          <reference field="4294967294" count="1" selected="0">
            <x v="0"/>
          </reference>
          <reference field="0" count="1" selected="0">
            <x v="80"/>
          </reference>
          <reference field="1" count="1" selected="0">
            <x v="8"/>
          </reference>
          <reference field="8" count="1" selected="0">
            <x v="6"/>
          </reference>
        </references>
      </pivotArea>
    </chartFormat>
    <chartFormat chart="1" format="137">
      <pivotArea type="data" outline="0" fieldPosition="0">
        <references count="4">
          <reference field="4294967294" count="1" selected="0">
            <x v="0"/>
          </reference>
          <reference field="0" count="1" selected="0">
            <x v="106"/>
          </reference>
          <reference field="1" count="1" selected="0">
            <x v="8"/>
          </reference>
          <reference field="8" count="1" selected="0">
            <x v="6"/>
          </reference>
        </references>
      </pivotArea>
    </chartFormat>
    <chartFormat chart="1" format="138">
      <pivotArea type="data" outline="0" fieldPosition="0">
        <references count="4">
          <reference field="4294967294" count="1" selected="0">
            <x v="0"/>
          </reference>
          <reference field="0" count="1" selected="0">
            <x v="109"/>
          </reference>
          <reference field="1" count="1" selected="0">
            <x v="8"/>
          </reference>
          <reference field="8" count="1" selected="0">
            <x v="6"/>
          </reference>
        </references>
      </pivotArea>
    </chartFormat>
    <chartFormat chart="1" format="139">
      <pivotArea type="data" outline="0" fieldPosition="0">
        <references count="4">
          <reference field="4294967294" count="1" selected="0">
            <x v="0"/>
          </reference>
          <reference field="0" count="1" selected="0">
            <x v="110"/>
          </reference>
          <reference field="1" count="1" selected="0">
            <x v="8"/>
          </reference>
          <reference field="8" count="1" selected="0">
            <x v="6"/>
          </reference>
        </references>
      </pivotArea>
    </chartFormat>
    <chartFormat chart="1" format="140">
      <pivotArea type="data" outline="0" fieldPosition="0">
        <references count="4">
          <reference field="4294967294" count="1" selected="0">
            <x v="0"/>
          </reference>
          <reference field="0" count="1" selected="0">
            <x v="127"/>
          </reference>
          <reference field="1" count="1" selected="0">
            <x v="8"/>
          </reference>
          <reference field="8" count="1" selected="0">
            <x v="6"/>
          </reference>
        </references>
      </pivotArea>
    </chartFormat>
    <chartFormat chart="1" format="141">
      <pivotArea type="data" outline="0" fieldPosition="0">
        <references count="4">
          <reference field="4294967294" count="1" selected="0">
            <x v="0"/>
          </reference>
          <reference field="0" count="1" selected="0">
            <x v="150"/>
          </reference>
          <reference field="1" count="1" selected="0">
            <x v="8"/>
          </reference>
          <reference field="8" count="1" selected="0">
            <x v="6"/>
          </reference>
        </references>
      </pivotArea>
    </chartFormat>
    <chartFormat chart="1" format="142">
      <pivotArea type="data" outline="0" fieldPosition="0">
        <references count="4">
          <reference field="4294967294" count="1" selected="0">
            <x v="0"/>
          </reference>
          <reference field="0" count="1" selected="0">
            <x v="151"/>
          </reference>
          <reference field="1" count="1" selected="0">
            <x v="8"/>
          </reference>
          <reference field="8" count="1" selected="0">
            <x v="6"/>
          </reference>
        </references>
      </pivotArea>
    </chartFormat>
    <chartFormat chart="1" format="143">
      <pivotArea type="data" outline="0" fieldPosition="0">
        <references count="4">
          <reference field="4294967294" count="1" selected="0">
            <x v="0"/>
          </reference>
          <reference field="0" count="1" selected="0">
            <x v="159"/>
          </reference>
          <reference field="1" count="1" selected="0">
            <x v="8"/>
          </reference>
          <reference field="8" count="1" selected="0">
            <x v="6"/>
          </reference>
        </references>
      </pivotArea>
    </chartFormat>
    <chartFormat chart="1" format="144">
      <pivotArea type="data" outline="0" fieldPosition="0">
        <references count="4">
          <reference field="4294967294" count="1" selected="0">
            <x v="0"/>
          </reference>
          <reference field="0" count="1" selected="0">
            <x v="69"/>
          </reference>
          <reference field="1" count="1" selected="0">
            <x v="11"/>
          </reference>
          <reference field="8" count="1" selected="0">
            <x v="6"/>
          </reference>
        </references>
      </pivotArea>
    </chartFormat>
    <chartFormat chart="1" format="145">
      <pivotArea type="data" outline="0" fieldPosition="0">
        <references count="4">
          <reference field="4294967294" count="1" selected="0">
            <x v="0"/>
          </reference>
          <reference field="0" count="1" selected="0">
            <x v="142"/>
          </reference>
          <reference field="1" count="1" selected="0">
            <x v="11"/>
          </reference>
          <reference field="8" count="1" selected="0">
            <x v="6"/>
          </reference>
        </references>
      </pivotArea>
    </chartFormat>
    <chartFormat chart="1" format="146">
      <pivotArea type="data" outline="0" fieldPosition="0">
        <references count="4">
          <reference field="4294967294" count="1" selected="0">
            <x v="0"/>
          </reference>
          <reference field="0" count="1" selected="0">
            <x v="163"/>
          </reference>
          <reference field="1" count="1" selected="0">
            <x v="11"/>
          </reference>
          <reference field="8" count="1" selected="0">
            <x v="6"/>
          </reference>
        </references>
      </pivotArea>
    </chartFormat>
    <chartFormat chart="1" format="147">
      <pivotArea type="data" outline="0" fieldPosition="0">
        <references count="4">
          <reference field="4294967294" count="1" selected="0">
            <x v="0"/>
          </reference>
          <reference field="0" count="1" selected="0">
            <x v="166"/>
          </reference>
          <reference field="1" count="1" selected="0">
            <x v="11"/>
          </reference>
          <reference field="8" count="1" selected="0">
            <x v="6"/>
          </reference>
        </references>
      </pivotArea>
    </chartFormat>
    <chartFormat chart="1" format="148">
      <pivotArea type="data" outline="0" fieldPosition="0">
        <references count="4">
          <reference field="4294967294" count="1" selected="0">
            <x v="0"/>
          </reference>
          <reference field="0" count="1" selected="0">
            <x v="96"/>
          </reference>
          <reference field="1" count="1" selected="0">
            <x v="12"/>
          </reference>
          <reference field="8" count="1" selected="0">
            <x v="6"/>
          </reference>
        </references>
      </pivotArea>
    </chartFormat>
    <chartFormat chart="1" format="149">
      <pivotArea type="data" outline="0" fieldPosition="0">
        <references count="4">
          <reference field="4294967294" count="1" selected="0">
            <x v="0"/>
          </reference>
          <reference field="0" count="1" selected="0">
            <x v="97"/>
          </reference>
          <reference field="1" count="1" selected="0">
            <x v="12"/>
          </reference>
          <reference field="8" count="1" selected="0">
            <x v="6"/>
          </reference>
        </references>
      </pivotArea>
    </chartFormat>
    <chartFormat chart="1" format="150">
      <pivotArea type="data" outline="0" fieldPosition="0">
        <references count="4">
          <reference field="4294967294" count="1" selected="0">
            <x v="0"/>
          </reference>
          <reference field="0" count="1" selected="0">
            <x v="98"/>
          </reference>
          <reference field="1" count="1" selected="0">
            <x v="12"/>
          </reference>
          <reference field="8" count="1" selected="0">
            <x v="6"/>
          </reference>
        </references>
      </pivotArea>
    </chartFormat>
    <chartFormat chart="1" format="151">
      <pivotArea type="data" outline="0" fieldPosition="0">
        <references count="4">
          <reference field="4294967294" count="1" selected="0">
            <x v="0"/>
          </reference>
          <reference field="0" count="1" selected="0">
            <x v="99"/>
          </reference>
          <reference field="1" count="1" selected="0">
            <x v="12"/>
          </reference>
          <reference field="8" count="1" selected="0">
            <x v="6"/>
          </reference>
        </references>
      </pivotArea>
    </chartFormat>
    <chartFormat chart="1" format="152">
      <pivotArea type="data" outline="0" fieldPosition="0">
        <references count="4">
          <reference field="4294967294" count="1" selected="0">
            <x v="0"/>
          </reference>
          <reference field="0" count="1" selected="0">
            <x v="100"/>
          </reference>
          <reference field="1" count="1" selected="0">
            <x v="12"/>
          </reference>
          <reference field="8" count="1" selected="0">
            <x v="6"/>
          </reference>
        </references>
      </pivotArea>
    </chartFormat>
    <chartFormat chart="1" format="153">
      <pivotArea type="data" outline="0" fieldPosition="0">
        <references count="4">
          <reference field="4294967294" count="1" selected="0">
            <x v="0"/>
          </reference>
          <reference field="0" count="1" selected="0">
            <x v="13"/>
          </reference>
          <reference field="1" count="1" selected="0">
            <x v="13"/>
          </reference>
          <reference field="8" count="1" selected="0">
            <x v="6"/>
          </reference>
        </references>
      </pivotArea>
    </chartFormat>
    <chartFormat chart="1" format="154">
      <pivotArea type="data" outline="0" fieldPosition="0">
        <references count="4">
          <reference field="4294967294" count="1" selected="0">
            <x v="0"/>
          </reference>
          <reference field="0" count="1" selected="0">
            <x v="14"/>
          </reference>
          <reference field="1" count="1" selected="0">
            <x v="13"/>
          </reference>
          <reference field="8" count="1" selected="0">
            <x v="6"/>
          </reference>
        </references>
      </pivotArea>
    </chartFormat>
    <chartFormat chart="1" format="155">
      <pivotArea type="data" outline="0" fieldPosition="0">
        <references count="4">
          <reference field="4294967294" count="1" selected="0">
            <x v="0"/>
          </reference>
          <reference field="0" count="1" selected="0">
            <x v="15"/>
          </reference>
          <reference field="1" count="1" selected="0">
            <x v="13"/>
          </reference>
          <reference field="8" count="1" selected="0">
            <x v="6"/>
          </reference>
        </references>
      </pivotArea>
    </chartFormat>
    <chartFormat chart="1" format="156">
      <pivotArea type="data" outline="0" fieldPosition="0">
        <references count="4">
          <reference field="4294967294" count="1" selected="0">
            <x v="0"/>
          </reference>
          <reference field="0" count="1" selected="0">
            <x v="16"/>
          </reference>
          <reference field="1" count="1" selected="0">
            <x v="13"/>
          </reference>
          <reference field="8" count="1" selected="0">
            <x v="6"/>
          </reference>
        </references>
      </pivotArea>
    </chartFormat>
    <chartFormat chart="1" format="157">
      <pivotArea type="data" outline="0" fieldPosition="0">
        <references count="4">
          <reference field="4294967294" count="1" selected="0">
            <x v="0"/>
          </reference>
          <reference field="0" count="1" selected="0">
            <x v="17"/>
          </reference>
          <reference field="1" count="1" selected="0">
            <x v="13"/>
          </reference>
          <reference field="8" count="1" selected="0">
            <x v="6"/>
          </reference>
        </references>
      </pivotArea>
    </chartFormat>
    <chartFormat chart="1" format="158">
      <pivotArea type="data" outline="0" fieldPosition="0">
        <references count="4">
          <reference field="4294967294" count="1" selected="0">
            <x v="0"/>
          </reference>
          <reference field="0" count="1" selected="0">
            <x v="18"/>
          </reference>
          <reference field="1" count="1" selected="0">
            <x v="13"/>
          </reference>
          <reference field="8" count="1" selected="0">
            <x v="6"/>
          </reference>
        </references>
      </pivotArea>
    </chartFormat>
    <chartFormat chart="1" format="159">
      <pivotArea type="data" outline="0" fieldPosition="0">
        <references count="4">
          <reference field="4294967294" count="1" selected="0">
            <x v="0"/>
          </reference>
          <reference field="0" count="1" selected="0">
            <x v="19"/>
          </reference>
          <reference field="1" count="1" selected="0">
            <x v="13"/>
          </reference>
          <reference field="8" count="1" selected="0">
            <x v="6"/>
          </reference>
        </references>
      </pivotArea>
    </chartFormat>
    <chartFormat chart="1" format="160">
      <pivotArea type="data" outline="0" fieldPosition="0">
        <references count="4">
          <reference field="4294967294" count="1" selected="0">
            <x v="0"/>
          </reference>
          <reference field="0" count="1" selected="0">
            <x v="20"/>
          </reference>
          <reference field="1" count="1" selected="0">
            <x v="13"/>
          </reference>
          <reference field="8" count="1" selected="0">
            <x v="6"/>
          </reference>
        </references>
      </pivotArea>
    </chartFormat>
    <chartFormat chart="1" format="161">
      <pivotArea type="data" outline="0" fieldPosition="0">
        <references count="4">
          <reference field="4294967294" count="1" selected="0">
            <x v="0"/>
          </reference>
          <reference field="0" count="1" selected="0">
            <x v="21"/>
          </reference>
          <reference field="1" count="1" selected="0">
            <x v="13"/>
          </reference>
          <reference field="8" count="1" selected="0">
            <x v="6"/>
          </reference>
        </references>
      </pivotArea>
    </chartFormat>
    <chartFormat chart="1" format="162">
      <pivotArea type="data" outline="0" fieldPosition="0">
        <references count="4">
          <reference field="4294967294" count="1" selected="0">
            <x v="0"/>
          </reference>
          <reference field="0" count="1" selected="0">
            <x v="22"/>
          </reference>
          <reference field="1" count="1" selected="0">
            <x v="13"/>
          </reference>
          <reference field="8" count="1" selected="0">
            <x v="6"/>
          </reference>
        </references>
      </pivotArea>
    </chartFormat>
    <chartFormat chart="1" format="163">
      <pivotArea type="data" outline="0" fieldPosition="0">
        <references count="4">
          <reference field="4294967294" count="1" selected="0">
            <x v="0"/>
          </reference>
          <reference field="0" count="1" selected="0">
            <x v="23"/>
          </reference>
          <reference field="1" count="1" selected="0">
            <x v="13"/>
          </reference>
          <reference field="8" count="1" selected="0">
            <x v="6"/>
          </reference>
        </references>
      </pivotArea>
    </chartFormat>
    <chartFormat chart="1" format="164">
      <pivotArea type="data" outline="0" fieldPosition="0">
        <references count="4">
          <reference field="4294967294" count="1" selected="0">
            <x v="0"/>
          </reference>
          <reference field="0" count="1" selected="0">
            <x v="24"/>
          </reference>
          <reference field="1" count="1" selected="0">
            <x v="13"/>
          </reference>
          <reference field="8" count="1" selected="0">
            <x v="6"/>
          </reference>
        </references>
      </pivotArea>
    </chartFormat>
    <chartFormat chart="1" format="165">
      <pivotArea type="data" outline="0" fieldPosition="0">
        <references count="4">
          <reference field="4294967294" count="1" selected="0">
            <x v="0"/>
          </reference>
          <reference field="0" count="1" selected="0">
            <x v="25"/>
          </reference>
          <reference field="1" count="1" selected="0">
            <x v="13"/>
          </reference>
          <reference field="8" count="1" selected="0">
            <x v="6"/>
          </reference>
        </references>
      </pivotArea>
    </chartFormat>
    <chartFormat chart="1" format="166">
      <pivotArea type="data" outline="0" fieldPosition="0">
        <references count="4">
          <reference field="4294967294" count="1" selected="0">
            <x v="0"/>
          </reference>
          <reference field="0" count="1" selected="0">
            <x v="26"/>
          </reference>
          <reference field="1" count="1" selected="0">
            <x v="13"/>
          </reference>
          <reference field="8" count="1" selected="0">
            <x v="6"/>
          </reference>
        </references>
      </pivotArea>
    </chartFormat>
    <chartFormat chart="1" format="167">
      <pivotArea type="data" outline="0" fieldPosition="0">
        <references count="4">
          <reference field="4294967294" count="1" selected="0">
            <x v="0"/>
          </reference>
          <reference field="0" count="1" selected="0">
            <x v="28"/>
          </reference>
          <reference field="1" count="1" selected="0">
            <x v="13"/>
          </reference>
          <reference field="8" count="1" selected="0">
            <x v="6"/>
          </reference>
        </references>
      </pivotArea>
    </chartFormat>
    <chartFormat chart="1" format="168">
      <pivotArea type="data" outline="0" fieldPosition="0">
        <references count="4">
          <reference field="4294967294" count="1" selected="0">
            <x v="0"/>
          </reference>
          <reference field="0" count="1" selected="0">
            <x v="29"/>
          </reference>
          <reference field="1" count="1" selected="0">
            <x v="13"/>
          </reference>
          <reference field="8" count="1" selected="0">
            <x v="6"/>
          </reference>
        </references>
      </pivotArea>
    </chartFormat>
    <chartFormat chart="1" format="169">
      <pivotArea type="data" outline="0" fieldPosition="0">
        <references count="4">
          <reference field="4294967294" count="1" selected="0">
            <x v="0"/>
          </reference>
          <reference field="0" count="1" selected="0">
            <x v="119"/>
          </reference>
          <reference field="1" count="1" selected="0">
            <x v="13"/>
          </reference>
          <reference field="8" count="1" selected="0">
            <x v="6"/>
          </reference>
        </references>
      </pivotArea>
    </chartFormat>
    <chartFormat chart="1" format="170">
      <pivotArea type="data" outline="0" fieldPosition="0">
        <references count="4">
          <reference field="4294967294" count="1" selected="0">
            <x v="0"/>
          </reference>
          <reference field="0" count="1" selected="0">
            <x v="125"/>
          </reference>
          <reference field="1" count="1" selected="0">
            <x v="13"/>
          </reference>
          <reference field="8" count="1" selected="0">
            <x v="6"/>
          </reference>
        </references>
      </pivotArea>
    </chartFormat>
    <chartFormat chart="1" format="171">
      <pivotArea type="data" outline="0" fieldPosition="0">
        <references count="4">
          <reference field="4294967294" count="1" selected="0">
            <x v="0"/>
          </reference>
          <reference field="0" count="1" selected="0">
            <x v="126"/>
          </reference>
          <reference field="1" count="1" selected="0">
            <x v="13"/>
          </reference>
          <reference field="8" count="1" selected="0">
            <x v="6"/>
          </reference>
        </references>
      </pivotArea>
    </chartFormat>
    <chartFormat chart="1" format="172">
      <pivotArea type="data" outline="0" fieldPosition="0">
        <references count="4">
          <reference field="4294967294" count="1" selected="0">
            <x v="0"/>
          </reference>
          <reference field="0" count="1" selected="0">
            <x v="60"/>
          </reference>
          <reference field="1" count="1" selected="0">
            <x v="25"/>
          </reference>
          <reference field="8" count="1" selected="0">
            <x v="7"/>
          </reference>
        </references>
      </pivotArea>
    </chartFormat>
    <chartFormat chart="1" format="173">
      <pivotArea type="data" outline="0" fieldPosition="0">
        <references count="4">
          <reference field="4294967294" count="1" selected="0">
            <x v="0"/>
          </reference>
          <reference field="0" count="1" selected="0">
            <x v="62"/>
          </reference>
          <reference field="1" count="1" selected="0">
            <x v="25"/>
          </reference>
          <reference field="8" count="1" selected="0">
            <x v="7"/>
          </reference>
        </references>
      </pivotArea>
    </chartFormat>
    <chartFormat chart="1" format="174">
      <pivotArea type="data" outline="0" fieldPosition="0">
        <references count="4">
          <reference field="4294967294" count="1" selected="0">
            <x v="0"/>
          </reference>
          <reference field="0" count="1" selected="0">
            <x v="88"/>
          </reference>
          <reference field="1" count="1" selected="0">
            <x v="25"/>
          </reference>
          <reference field="8" count="1" selected="0">
            <x v="7"/>
          </reference>
        </references>
      </pivotArea>
    </chartFormat>
    <chartFormat chart="1" format="175">
      <pivotArea type="data" outline="0" fieldPosition="0">
        <references count="4">
          <reference field="4294967294" count="1" selected="0">
            <x v="0"/>
          </reference>
          <reference field="0" count="1" selected="0">
            <x v="108"/>
          </reference>
          <reference field="1" count="1" selected="0">
            <x v="25"/>
          </reference>
          <reference field="8" count="1" selected="0">
            <x v="7"/>
          </reference>
        </references>
      </pivotArea>
    </chartFormat>
    <chartFormat chart="1" format="176">
      <pivotArea type="data" outline="0" fieldPosition="0">
        <references count="4">
          <reference field="4294967294" count="1" selected="0">
            <x v="0"/>
          </reference>
          <reference field="0" count="1" selected="0">
            <x v="144"/>
          </reference>
          <reference field="1" count="1" selected="0">
            <x v="25"/>
          </reference>
          <reference field="8" count="1" selected="0">
            <x v="7"/>
          </reference>
        </references>
      </pivotArea>
    </chartFormat>
    <chartFormat chart="1" format="177">
      <pivotArea type="data" outline="0" fieldPosition="0">
        <references count="4">
          <reference field="4294967294" count="1" selected="0">
            <x v="0"/>
          </reference>
          <reference field="0" count="1" selected="0">
            <x v="145"/>
          </reference>
          <reference field="1" count="1" selected="0">
            <x v="25"/>
          </reference>
          <reference field="8" count="1" selected="0">
            <x v="7"/>
          </reference>
        </references>
      </pivotArea>
    </chartFormat>
    <chartFormat chart="1" format="178">
      <pivotArea type="data" outline="0" fieldPosition="0">
        <references count="4">
          <reference field="4294967294" count="1" selected="0">
            <x v="0"/>
          </reference>
          <reference field="0" count="1" selected="0">
            <x v="174"/>
          </reference>
          <reference field="1" count="1" selected="0">
            <x v="36"/>
          </reference>
          <reference field="8" count="1" selected="0">
            <x v="8"/>
          </reference>
        </references>
      </pivotArea>
    </chartFormat>
    <chartFormat chart="1" format="179">
      <pivotArea type="data" outline="0" fieldPosition="0">
        <references count="4">
          <reference field="4294967294" count="1" selected="0">
            <x v="1"/>
          </reference>
          <reference field="0" count="1" selected="0">
            <x v="38"/>
          </reference>
          <reference field="1" count="1" selected="0">
            <x v="30"/>
          </reference>
          <reference field="8" count="1" selected="0">
            <x v="0"/>
          </reference>
        </references>
      </pivotArea>
    </chartFormat>
    <chartFormat chart="1" format="180">
      <pivotArea type="data" outline="0" fieldPosition="0">
        <references count="4">
          <reference field="4294967294" count="1" selected="0">
            <x v="1"/>
          </reference>
          <reference field="0" count="1" selected="0">
            <x v="39"/>
          </reference>
          <reference field="1" count="1" selected="0">
            <x v="30"/>
          </reference>
          <reference field="8" count="1" selected="0">
            <x v="0"/>
          </reference>
        </references>
      </pivotArea>
    </chartFormat>
    <chartFormat chart="1" format="181">
      <pivotArea type="data" outline="0" fieldPosition="0">
        <references count="4">
          <reference field="4294967294" count="1" selected="0">
            <x v="1"/>
          </reference>
          <reference field="0" count="1" selected="0">
            <x v="40"/>
          </reference>
          <reference field="1" count="1" selected="0">
            <x v="30"/>
          </reference>
          <reference field="8" count="1" selected="0">
            <x v="0"/>
          </reference>
        </references>
      </pivotArea>
    </chartFormat>
    <chartFormat chart="1" format="182">
      <pivotArea type="data" outline="0" fieldPosition="0">
        <references count="4">
          <reference field="4294967294" count="1" selected="0">
            <x v="1"/>
          </reference>
          <reference field="0" count="1" selected="0">
            <x v="41"/>
          </reference>
          <reference field="1" count="1" selected="0">
            <x v="30"/>
          </reference>
          <reference field="8" count="1" selected="0">
            <x v="0"/>
          </reference>
        </references>
      </pivotArea>
    </chartFormat>
    <chartFormat chart="1" format="183">
      <pivotArea type="data" outline="0" fieldPosition="0">
        <references count="4">
          <reference field="4294967294" count="1" selected="0">
            <x v="1"/>
          </reference>
          <reference field="0" count="1" selected="0">
            <x v="42"/>
          </reference>
          <reference field="1" count="1" selected="0">
            <x v="30"/>
          </reference>
          <reference field="8" count="1" selected="0">
            <x v="0"/>
          </reference>
        </references>
      </pivotArea>
    </chartFormat>
    <chartFormat chart="1" format="184">
      <pivotArea type="data" outline="0" fieldPosition="0">
        <references count="4">
          <reference field="4294967294" count="1" selected="0">
            <x v="1"/>
          </reference>
          <reference field="0" count="1" selected="0">
            <x v="43"/>
          </reference>
          <reference field="1" count="1" selected="0">
            <x v="30"/>
          </reference>
          <reference field="8" count="1" selected="0">
            <x v="0"/>
          </reference>
        </references>
      </pivotArea>
    </chartFormat>
    <chartFormat chart="1" format="185">
      <pivotArea type="data" outline="0" fieldPosition="0">
        <references count="4">
          <reference field="4294967294" count="1" selected="0">
            <x v="1"/>
          </reference>
          <reference field="0" count="1" selected="0">
            <x v="44"/>
          </reference>
          <reference field="1" count="1" selected="0">
            <x v="30"/>
          </reference>
          <reference field="8" count="1" selected="0">
            <x v="0"/>
          </reference>
        </references>
      </pivotArea>
    </chartFormat>
    <chartFormat chart="1" format="186">
      <pivotArea type="data" outline="0" fieldPosition="0">
        <references count="4">
          <reference field="4294967294" count="1" selected="0">
            <x v="1"/>
          </reference>
          <reference field="0" count="1" selected="0">
            <x v="45"/>
          </reference>
          <reference field="1" count="1" selected="0">
            <x v="30"/>
          </reference>
          <reference field="8" count="1" selected="0">
            <x v="0"/>
          </reference>
        </references>
      </pivotArea>
    </chartFormat>
    <chartFormat chart="1" format="187">
      <pivotArea type="data" outline="0" fieldPosition="0">
        <references count="4">
          <reference field="4294967294" count="1" selected="0">
            <x v="1"/>
          </reference>
          <reference field="0" count="1" selected="0">
            <x v="46"/>
          </reference>
          <reference field="1" count="1" selected="0">
            <x v="30"/>
          </reference>
          <reference field="8" count="1" selected="0">
            <x v="0"/>
          </reference>
        </references>
      </pivotArea>
    </chartFormat>
    <chartFormat chart="1" format="188">
      <pivotArea type="data" outline="0" fieldPosition="0">
        <references count="4">
          <reference field="4294967294" count="1" selected="0">
            <x v="1"/>
          </reference>
          <reference field="0" count="1" selected="0">
            <x v="47"/>
          </reference>
          <reference field="1" count="1" selected="0">
            <x v="30"/>
          </reference>
          <reference field="8" count="1" selected="0">
            <x v="0"/>
          </reference>
        </references>
      </pivotArea>
    </chartFormat>
    <chartFormat chart="1" format="189">
      <pivotArea type="data" outline="0" fieldPosition="0">
        <references count="4">
          <reference field="4294967294" count="1" selected="0">
            <x v="1"/>
          </reference>
          <reference field="0" count="1" selected="0">
            <x v="48"/>
          </reference>
          <reference field="1" count="1" selected="0">
            <x v="30"/>
          </reference>
          <reference field="8" count="1" selected="0">
            <x v="0"/>
          </reference>
        </references>
      </pivotArea>
    </chartFormat>
    <chartFormat chart="1" format="190">
      <pivotArea type="data" outline="0" fieldPosition="0">
        <references count="4">
          <reference field="4294967294" count="1" selected="0">
            <x v="1"/>
          </reference>
          <reference field="0" count="1" selected="0">
            <x v="49"/>
          </reference>
          <reference field="1" count="1" selected="0">
            <x v="30"/>
          </reference>
          <reference field="8" count="1" selected="0">
            <x v="0"/>
          </reference>
        </references>
      </pivotArea>
    </chartFormat>
    <chartFormat chart="1" format="191">
      <pivotArea type="data" outline="0" fieldPosition="0">
        <references count="4">
          <reference field="4294967294" count="1" selected="0">
            <x v="1"/>
          </reference>
          <reference field="0" count="1" selected="0">
            <x v="50"/>
          </reference>
          <reference field="1" count="1" selected="0">
            <x v="30"/>
          </reference>
          <reference field="8" count="1" selected="0">
            <x v="0"/>
          </reference>
        </references>
      </pivotArea>
    </chartFormat>
    <chartFormat chart="1" format="192">
      <pivotArea type="data" outline="0" fieldPosition="0">
        <references count="4">
          <reference field="4294967294" count="1" selected="0">
            <x v="1"/>
          </reference>
          <reference field="0" count="1" selected="0">
            <x v="51"/>
          </reference>
          <reference field="1" count="1" selected="0">
            <x v="30"/>
          </reference>
          <reference field="8" count="1" selected="0">
            <x v="0"/>
          </reference>
        </references>
      </pivotArea>
    </chartFormat>
    <chartFormat chart="1" format="193">
      <pivotArea type="data" outline="0" fieldPosition="0">
        <references count="4">
          <reference field="4294967294" count="1" selected="0">
            <x v="1"/>
          </reference>
          <reference field="0" count="1" selected="0">
            <x v="52"/>
          </reference>
          <reference field="1" count="1" selected="0">
            <x v="30"/>
          </reference>
          <reference field="8" count="1" selected="0">
            <x v="0"/>
          </reference>
        </references>
      </pivotArea>
    </chartFormat>
    <chartFormat chart="1" format="194">
      <pivotArea type="data" outline="0" fieldPosition="0">
        <references count="4">
          <reference field="4294967294" count="1" selected="0">
            <x v="1"/>
          </reference>
          <reference field="0" count="1" selected="0">
            <x v="53"/>
          </reference>
          <reference field="1" count="1" selected="0">
            <x v="30"/>
          </reference>
          <reference field="8" count="1" selected="0">
            <x v="0"/>
          </reference>
        </references>
      </pivotArea>
    </chartFormat>
    <chartFormat chart="1" format="195">
      <pivotArea type="data" outline="0" fieldPosition="0">
        <references count="4">
          <reference field="4294967294" count="1" selected="0">
            <x v="1"/>
          </reference>
          <reference field="0" count="1" selected="0">
            <x v="54"/>
          </reference>
          <reference field="1" count="1" selected="0">
            <x v="30"/>
          </reference>
          <reference field="8" count="1" selected="0">
            <x v="0"/>
          </reference>
        </references>
      </pivotArea>
    </chartFormat>
    <chartFormat chart="1" format="196">
      <pivotArea type="data" outline="0" fieldPosition="0">
        <references count="4">
          <reference field="4294967294" count="1" selected="0">
            <x v="1"/>
          </reference>
          <reference field="0" count="1" selected="0">
            <x v="55"/>
          </reference>
          <reference field="1" count="1" selected="0">
            <x v="30"/>
          </reference>
          <reference field="8" count="1" selected="0">
            <x v="0"/>
          </reference>
        </references>
      </pivotArea>
    </chartFormat>
    <chartFormat chart="1" format="197">
      <pivotArea type="data" outline="0" fieldPosition="0">
        <references count="4">
          <reference field="4294967294" count="1" selected="0">
            <x v="1"/>
          </reference>
          <reference field="0" count="1" selected="0">
            <x v="56"/>
          </reference>
          <reference field="1" count="1" selected="0">
            <x v="30"/>
          </reference>
          <reference field="8" count="1" selected="0">
            <x v="0"/>
          </reference>
        </references>
      </pivotArea>
    </chartFormat>
    <chartFormat chart="1" format="198">
      <pivotArea type="data" outline="0" fieldPosition="0">
        <references count="4">
          <reference field="4294967294" count="1" selected="0">
            <x v="1"/>
          </reference>
          <reference field="0" count="1" selected="0">
            <x v="60"/>
          </reference>
          <reference field="1" count="1" selected="0">
            <x v="30"/>
          </reference>
          <reference field="8" count="1" selected="0">
            <x v="0"/>
          </reference>
        </references>
      </pivotArea>
    </chartFormat>
    <chartFormat chart="1" format="199">
      <pivotArea type="data" outline="0" fieldPosition="0">
        <references count="4">
          <reference field="4294967294" count="1" selected="0">
            <x v="1"/>
          </reference>
          <reference field="0" count="1" selected="0">
            <x v="76"/>
          </reference>
          <reference field="1" count="1" selected="0">
            <x v="30"/>
          </reference>
          <reference field="8" count="1" selected="0">
            <x v="0"/>
          </reference>
        </references>
      </pivotArea>
    </chartFormat>
    <chartFormat chart="1" format="200">
      <pivotArea type="data" outline="0" fieldPosition="0">
        <references count="4">
          <reference field="4294967294" count="1" selected="0">
            <x v="1"/>
          </reference>
          <reference field="0" count="1" selected="0">
            <x v="77"/>
          </reference>
          <reference field="1" count="1" selected="0">
            <x v="30"/>
          </reference>
          <reference field="8" count="1" selected="0">
            <x v="0"/>
          </reference>
        </references>
      </pivotArea>
    </chartFormat>
    <chartFormat chart="1" format="201">
      <pivotArea type="data" outline="0" fieldPosition="0">
        <references count="4">
          <reference field="4294967294" count="1" selected="0">
            <x v="1"/>
          </reference>
          <reference field="0" count="1" selected="0">
            <x v="4"/>
          </reference>
          <reference field="1" count="1" selected="0">
            <x v="0"/>
          </reference>
          <reference field="8" count="1" selected="0">
            <x v="1"/>
          </reference>
        </references>
      </pivotArea>
    </chartFormat>
    <chartFormat chart="1" format="202">
      <pivotArea type="data" outline="0" fieldPosition="0">
        <references count="4">
          <reference field="4294967294" count="1" selected="0">
            <x v="1"/>
          </reference>
          <reference field="0" count="1" selected="0">
            <x v="30"/>
          </reference>
          <reference field="1" count="1" selected="0">
            <x v="0"/>
          </reference>
          <reference field="8" count="1" selected="0">
            <x v="1"/>
          </reference>
        </references>
      </pivotArea>
    </chartFormat>
    <chartFormat chart="1" format="203">
      <pivotArea type="data" outline="0" fieldPosition="0">
        <references count="4">
          <reference field="4294967294" count="1" selected="0">
            <x v="1"/>
          </reference>
          <reference field="0" count="1" selected="0">
            <x v="82"/>
          </reference>
          <reference field="1" count="1" selected="0">
            <x v="0"/>
          </reference>
          <reference field="8" count="1" selected="0">
            <x v="1"/>
          </reference>
        </references>
      </pivotArea>
    </chartFormat>
    <chartFormat chart="1" format="204">
      <pivotArea type="data" outline="0" fieldPosition="0">
        <references count="4">
          <reference field="4294967294" count="1" selected="0">
            <x v="1"/>
          </reference>
          <reference field="0" count="1" selected="0">
            <x v="131"/>
          </reference>
          <reference field="1" count="1" selected="0">
            <x v="0"/>
          </reference>
          <reference field="8" count="1" selected="0">
            <x v="1"/>
          </reference>
        </references>
      </pivotArea>
    </chartFormat>
    <chartFormat chart="1" format="205">
      <pivotArea type="data" outline="0" fieldPosition="0">
        <references count="4">
          <reference field="4294967294" count="1" selected="0">
            <x v="1"/>
          </reference>
          <reference field="0" count="1" selected="0">
            <x v="137"/>
          </reference>
          <reference field="1" count="1" selected="0">
            <x v="0"/>
          </reference>
          <reference field="8" count="1" selected="0">
            <x v="1"/>
          </reference>
        </references>
      </pivotArea>
    </chartFormat>
    <chartFormat chart="1" format="206">
      <pivotArea type="data" outline="0" fieldPosition="0">
        <references count="4">
          <reference field="4294967294" count="1" selected="0">
            <x v="1"/>
          </reference>
          <reference field="0" count="1" selected="0">
            <x v="112"/>
          </reference>
          <reference field="1" count="1" selected="0">
            <x v="1"/>
          </reference>
          <reference field="8" count="1" selected="0">
            <x v="1"/>
          </reference>
        </references>
      </pivotArea>
    </chartFormat>
    <chartFormat chart="1" format="207">
      <pivotArea type="data" outline="0" fieldPosition="0">
        <references count="4">
          <reference field="4294967294" count="1" selected="0">
            <x v="1"/>
          </reference>
          <reference field="0" count="1" selected="0">
            <x v="111"/>
          </reference>
          <reference field="1" count="1" selected="0">
            <x v="4"/>
          </reference>
          <reference field="8" count="1" selected="0">
            <x v="1"/>
          </reference>
        </references>
      </pivotArea>
    </chartFormat>
    <chartFormat chart="1" format="208">
      <pivotArea type="data" outline="0" fieldPosition="0">
        <references count="4">
          <reference field="4294967294" count="1" selected="0">
            <x v="1"/>
          </reference>
          <reference field="0" count="1" selected="0">
            <x v="148"/>
          </reference>
          <reference field="1" count="1" selected="0">
            <x v="7"/>
          </reference>
          <reference field="8" count="1" selected="0">
            <x v="1"/>
          </reference>
        </references>
      </pivotArea>
    </chartFormat>
    <chartFormat chart="1" format="209">
      <pivotArea type="data" outline="0" fieldPosition="0">
        <references count="4">
          <reference field="4294967294" count="1" selected="0">
            <x v="1"/>
          </reference>
          <reference field="0" count="1" selected="0">
            <x v="11"/>
          </reference>
          <reference field="1" count="1" selected="0">
            <x v="10"/>
          </reference>
          <reference field="8" count="1" selected="0">
            <x v="1"/>
          </reference>
        </references>
      </pivotArea>
    </chartFormat>
    <chartFormat chart="1" format="210">
      <pivotArea type="data" outline="0" fieldPosition="0">
        <references count="4">
          <reference field="4294967294" count="1" selected="0">
            <x v="1"/>
          </reference>
          <reference field="0" count="1" selected="0">
            <x v="5"/>
          </reference>
          <reference field="1" count="1" selected="0">
            <x v="14"/>
          </reference>
          <reference field="8" count="1" selected="0">
            <x v="1"/>
          </reference>
        </references>
      </pivotArea>
    </chartFormat>
    <chartFormat chart="1" format="211">
      <pivotArea type="data" outline="0" fieldPosition="0">
        <references count="4">
          <reference field="4294967294" count="1" selected="0">
            <x v="1"/>
          </reference>
          <reference field="0" count="1" selected="0">
            <x v="10"/>
          </reference>
          <reference field="1" count="1" selected="0">
            <x v="14"/>
          </reference>
          <reference field="8" count="1" selected="0">
            <x v="1"/>
          </reference>
        </references>
      </pivotArea>
    </chartFormat>
    <chartFormat chart="1" format="212">
      <pivotArea type="data" outline="0" fieldPosition="0">
        <references count="4">
          <reference field="4294967294" count="1" selected="0">
            <x v="1"/>
          </reference>
          <reference field="0" count="1" selected="0">
            <x v="12"/>
          </reference>
          <reference field="1" count="1" selected="0">
            <x v="14"/>
          </reference>
          <reference field="8" count="1" selected="0">
            <x v="1"/>
          </reference>
        </references>
      </pivotArea>
    </chartFormat>
    <chartFormat chart="1" format="213">
      <pivotArea type="data" outline="0" fieldPosition="0">
        <references count="4">
          <reference field="4294967294" count="1" selected="0">
            <x v="1"/>
          </reference>
          <reference field="0" count="1" selected="0">
            <x v="27"/>
          </reference>
          <reference field="1" count="1" selected="0">
            <x v="14"/>
          </reference>
          <reference field="8" count="1" selected="0">
            <x v="1"/>
          </reference>
        </references>
      </pivotArea>
    </chartFormat>
    <chartFormat chart="1" format="214">
      <pivotArea type="data" outline="0" fieldPosition="0">
        <references count="4">
          <reference field="4294967294" count="1" selected="0">
            <x v="1"/>
          </reference>
          <reference field="0" count="1" selected="0">
            <x v="33"/>
          </reference>
          <reference field="1" count="1" selected="0">
            <x v="14"/>
          </reference>
          <reference field="8" count="1" selected="0">
            <x v="1"/>
          </reference>
        </references>
      </pivotArea>
    </chartFormat>
    <chartFormat chart="1" format="215">
      <pivotArea type="data" outline="0" fieldPosition="0">
        <references count="4">
          <reference field="4294967294" count="1" selected="0">
            <x v="1"/>
          </reference>
          <reference field="0" count="1" selected="0">
            <x v="36"/>
          </reference>
          <reference field="1" count="1" selected="0">
            <x v="14"/>
          </reference>
          <reference field="8" count="1" selected="0">
            <x v="1"/>
          </reference>
        </references>
      </pivotArea>
    </chartFormat>
    <chartFormat chart="1" format="216">
      <pivotArea type="data" outline="0" fieldPosition="0">
        <references count="4">
          <reference field="4294967294" count="1" selected="0">
            <x v="1"/>
          </reference>
          <reference field="0" count="1" selected="0">
            <x v="59"/>
          </reference>
          <reference field="1" count="1" selected="0">
            <x v="14"/>
          </reference>
          <reference field="8" count="1" selected="0">
            <x v="1"/>
          </reference>
        </references>
      </pivotArea>
    </chartFormat>
    <chartFormat chart="1" format="217">
      <pivotArea type="data" outline="0" fieldPosition="0">
        <references count="4">
          <reference field="4294967294" count="1" selected="0">
            <x v="1"/>
          </reference>
          <reference field="0" count="1" selected="0">
            <x v="65"/>
          </reference>
          <reference field="1" count="1" selected="0">
            <x v="14"/>
          </reference>
          <reference field="8" count="1" selected="0">
            <x v="1"/>
          </reference>
        </references>
      </pivotArea>
    </chartFormat>
    <chartFormat chart="1" format="218">
      <pivotArea type="data" outline="0" fieldPosition="0">
        <references count="4">
          <reference field="4294967294" count="1" selected="0">
            <x v="1"/>
          </reference>
          <reference field="0" count="1" selected="0">
            <x v="68"/>
          </reference>
          <reference field="1" count="1" selected="0">
            <x v="14"/>
          </reference>
          <reference field="8" count="1" selected="0">
            <x v="1"/>
          </reference>
        </references>
      </pivotArea>
    </chartFormat>
    <chartFormat chart="1" format="219">
      <pivotArea type="data" outline="0" fieldPosition="0">
        <references count="4">
          <reference field="4294967294" count="1" selected="0">
            <x v="1"/>
          </reference>
          <reference field="0" count="1" selected="0">
            <x v="70"/>
          </reference>
          <reference field="1" count="1" selected="0">
            <x v="14"/>
          </reference>
          <reference field="8" count="1" selected="0">
            <x v="1"/>
          </reference>
        </references>
      </pivotArea>
    </chartFormat>
    <chartFormat chart="1" format="220">
      <pivotArea type="data" outline="0" fieldPosition="0">
        <references count="4">
          <reference field="4294967294" count="1" selected="0">
            <x v="1"/>
          </reference>
          <reference field="0" count="1" selected="0">
            <x v="72"/>
          </reference>
          <reference field="1" count="1" selected="0">
            <x v="14"/>
          </reference>
          <reference field="8" count="1" selected="0">
            <x v="1"/>
          </reference>
        </references>
      </pivotArea>
    </chartFormat>
    <chartFormat chart="1" format="221">
      <pivotArea type="data" outline="0" fieldPosition="0">
        <references count="4">
          <reference field="4294967294" count="1" selected="0">
            <x v="1"/>
          </reference>
          <reference field="0" count="1" selected="0">
            <x v="74"/>
          </reference>
          <reference field="1" count="1" selected="0">
            <x v="14"/>
          </reference>
          <reference field="8" count="1" selected="0">
            <x v="1"/>
          </reference>
        </references>
      </pivotArea>
    </chartFormat>
    <chartFormat chart="1" format="222">
      <pivotArea type="data" outline="0" fieldPosition="0">
        <references count="4">
          <reference field="4294967294" count="1" selected="0">
            <x v="1"/>
          </reference>
          <reference field="0" count="1" selected="0">
            <x v="81"/>
          </reference>
          <reference field="1" count="1" selected="0">
            <x v="14"/>
          </reference>
          <reference field="8" count="1" selected="0">
            <x v="1"/>
          </reference>
        </references>
      </pivotArea>
    </chartFormat>
    <chartFormat chart="1" format="223">
      <pivotArea type="data" outline="0" fieldPosition="0">
        <references count="4">
          <reference field="4294967294" count="1" selected="0">
            <x v="1"/>
          </reference>
          <reference field="0" count="1" selected="0">
            <x v="83"/>
          </reference>
          <reference field="1" count="1" selected="0">
            <x v="14"/>
          </reference>
          <reference field="8" count="1" selected="0">
            <x v="1"/>
          </reference>
        </references>
      </pivotArea>
    </chartFormat>
    <chartFormat chart="1" format="224">
      <pivotArea type="data" outline="0" fieldPosition="0">
        <references count="4">
          <reference field="4294967294" count="1" selected="0">
            <x v="1"/>
          </reference>
          <reference field="0" count="1" selected="0">
            <x v="84"/>
          </reference>
          <reference field="1" count="1" selected="0">
            <x v="14"/>
          </reference>
          <reference field="8" count="1" selected="0">
            <x v="1"/>
          </reference>
        </references>
      </pivotArea>
    </chartFormat>
    <chartFormat chart="1" format="225">
      <pivotArea type="data" outline="0" fieldPosition="0">
        <references count="4">
          <reference field="4294967294" count="1" selected="0">
            <x v="1"/>
          </reference>
          <reference field="0" count="1" selected="0">
            <x v="85"/>
          </reference>
          <reference field="1" count="1" selected="0">
            <x v="14"/>
          </reference>
          <reference field="8" count="1" selected="0">
            <x v="1"/>
          </reference>
        </references>
      </pivotArea>
    </chartFormat>
    <chartFormat chart="1" format="226">
      <pivotArea type="data" outline="0" fieldPosition="0">
        <references count="4">
          <reference field="4294967294" count="1" selected="0">
            <x v="1"/>
          </reference>
          <reference field="0" count="1" selected="0">
            <x v="91"/>
          </reference>
          <reference field="1" count="1" selected="0">
            <x v="14"/>
          </reference>
          <reference field="8" count="1" selected="0">
            <x v="1"/>
          </reference>
        </references>
      </pivotArea>
    </chartFormat>
    <chartFormat chart="1" format="227">
      <pivotArea type="data" outline="0" fieldPosition="0">
        <references count="4">
          <reference field="4294967294" count="1" selected="0">
            <x v="1"/>
          </reference>
          <reference field="0" count="1" selected="0">
            <x v="92"/>
          </reference>
          <reference field="1" count="1" selected="0">
            <x v="14"/>
          </reference>
          <reference field="8" count="1" selected="0">
            <x v="1"/>
          </reference>
        </references>
      </pivotArea>
    </chartFormat>
    <chartFormat chart="1" format="228">
      <pivotArea type="data" outline="0" fieldPosition="0">
        <references count="4">
          <reference field="4294967294" count="1" selected="0">
            <x v="1"/>
          </reference>
          <reference field="0" count="1" selected="0">
            <x v="103"/>
          </reference>
          <reference field="1" count="1" selected="0">
            <x v="14"/>
          </reference>
          <reference field="8" count="1" selected="0">
            <x v="1"/>
          </reference>
        </references>
      </pivotArea>
    </chartFormat>
    <chartFormat chart="1" format="229">
      <pivotArea type="data" outline="0" fieldPosition="0">
        <references count="4">
          <reference field="4294967294" count="1" selected="0">
            <x v="1"/>
          </reference>
          <reference field="0" count="1" selected="0">
            <x v="105"/>
          </reference>
          <reference field="1" count="1" selected="0">
            <x v="14"/>
          </reference>
          <reference field="8" count="1" selected="0">
            <x v="1"/>
          </reference>
        </references>
      </pivotArea>
    </chartFormat>
    <chartFormat chart="1" format="230">
      <pivotArea type="data" outline="0" fieldPosition="0">
        <references count="4">
          <reference field="4294967294" count="1" selected="0">
            <x v="1"/>
          </reference>
          <reference field="0" count="1" selected="0">
            <x v="107"/>
          </reference>
          <reference field="1" count="1" selected="0">
            <x v="14"/>
          </reference>
          <reference field="8" count="1" selected="0">
            <x v="1"/>
          </reference>
        </references>
      </pivotArea>
    </chartFormat>
    <chartFormat chart="1" format="231">
      <pivotArea type="data" outline="0" fieldPosition="0">
        <references count="4">
          <reference field="4294967294" count="1" selected="0">
            <x v="1"/>
          </reference>
          <reference field="0" count="1" selected="0">
            <x v="121"/>
          </reference>
          <reference field="1" count="1" selected="0">
            <x v="14"/>
          </reference>
          <reference field="8" count="1" selected="0">
            <x v="1"/>
          </reference>
        </references>
      </pivotArea>
    </chartFormat>
    <chartFormat chart="1" format="232">
      <pivotArea type="data" outline="0" fieldPosition="0">
        <references count="4">
          <reference field="4294967294" count="1" selected="0">
            <x v="1"/>
          </reference>
          <reference field="0" count="1" selected="0">
            <x v="123"/>
          </reference>
          <reference field="1" count="1" selected="0">
            <x v="14"/>
          </reference>
          <reference field="8" count="1" selected="0">
            <x v="1"/>
          </reference>
        </references>
      </pivotArea>
    </chartFormat>
    <chartFormat chart="1" format="233">
      <pivotArea type="data" outline="0" fieldPosition="0">
        <references count="4">
          <reference field="4294967294" count="1" selected="0">
            <x v="1"/>
          </reference>
          <reference field="0" count="1" selected="0">
            <x v="130"/>
          </reference>
          <reference field="1" count="1" selected="0">
            <x v="14"/>
          </reference>
          <reference field="8" count="1" selected="0">
            <x v="1"/>
          </reference>
        </references>
      </pivotArea>
    </chartFormat>
    <chartFormat chart="1" format="234">
      <pivotArea type="data" outline="0" fieldPosition="0">
        <references count="4">
          <reference field="4294967294" count="1" selected="0">
            <x v="1"/>
          </reference>
          <reference field="0" count="1" selected="0">
            <x v="134"/>
          </reference>
          <reference field="1" count="1" selected="0">
            <x v="14"/>
          </reference>
          <reference field="8" count="1" selected="0">
            <x v="1"/>
          </reference>
        </references>
      </pivotArea>
    </chartFormat>
    <chartFormat chart="1" format="235">
      <pivotArea type="data" outline="0" fieldPosition="0">
        <references count="4">
          <reference field="4294967294" count="1" selected="0">
            <x v="1"/>
          </reference>
          <reference field="0" count="1" selected="0">
            <x v="138"/>
          </reference>
          <reference field="1" count="1" selected="0">
            <x v="14"/>
          </reference>
          <reference field="8" count="1" selected="0">
            <x v="1"/>
          </reference>
        </references>
      </pivotArea>
    </chartFormat>
    <chartFormat chart="1" format="236">
      <pivotArea type="data" outline="0" fieldPosition="0">
        <references count="4">
          <reference field="4294967294" count="1" selected="0">
            <x v="1"/>
          </reference>
          <reference field="0" count="1" selected="0">
            <x v="139"/>
          </reference>
          <reference field="1" count="1" selected="0">
            <x v="14"/>
          </reference>
          <reference field="8" count="1" selected="0">
            <x v="1"/>
          </reference>
        </references>
      </pivotArea>
    </chartFormat>
    <chartFormat chart="1" format="237">
      <pivotArea type="data" outline="0" fieldPosition="0">
        <references count="4">
          <reference field="4294967294" count="1" selected="0">
            <x v="1"/>
          </reference>
          <reference field="0" count="1" selected="0">
            <x v="146"/>
          </reference>
          <reference field="1" count="1" selected="0">
            <x v="14"/>
          </reference>
          <reference field="8" count="1" selected="0">
            <x v="1"/>
          </reference>
        </references>
      </pivotArea>
    </chartFormat>
    <chartFormat chart="1" format="238">
      <pivotArea type="data" outline="0" fieldPosition="0">
        <references count="4">
          <reference field="4294967294" count="1" selected="0">
            <x v="1"/>
          </reference>
          <reference field="0" count="1" selected="0">
            <x v="147"/>
          </reference>
          <reference field="1" count="1" selected="0">
            <x v="14"/>
          </reference>
          <reference field="8" count="1" selected="0">
            <x v="1"/>
          </reference>
        </references>
      </pivotArea>
    </chartFormat>
    <chartFormat chart="1" format="239">
      <pivotArea type="data" outline="0" fieldPosition="0">
        <references count="4">
          <reference field="4294967294" count="1" selected="0">
            <x v="1"/>
          </reference>
          <reference field="0" count="1" selected="0">
            <x v="149"/>
          </reference>
          <reference field="1" count="1" selected="0">
            <x v="14"/>
          </reference>
          <reference field="8" count="1" selected="0">
            <x v="1"/>
          </reference>
        </references>
      </pivotArea>
    </chartFormat>
    <chartFormat chart="1" format="240">
      <pivotArea type="data" outline="0" fieldPosition="0">
        <references count="4">
          <reference field="4294967294" count="1" selected="0">
            <x v="1"/>
          </reference>
          <reference field="0" count="1" selected="0">
            <x v="155"/>
          </reference>
          <reference field="1" count="1" selected="0">
            <x v="14"/>
          </reference>
          <reference field="8" count="1" selected="0">
            <x v="1"/>
          </reference>
        </references>
      </pivotArea>
    </chartFormat>
    <chartFormat chart="1" format="241">
      <pivotArea type="data" outline="0" fieldPosition="0">
        <references count="4">
          <reference field="4294967294" count="1" selected="0">
            <x v="1"/>
          </reference>
          <reference field="0" count="1" selected="0">
            <x v="161"/>
          </reference>
          <reference field="1" count="1" selected="0">
            <x v="14"/>
          </reference>
          <reference field="8" count="1" selected="0">
            <x v="1"/>
          </reference>
        </references>
      </pivotArea>
    </chartFormat>
    <chartFormat chart="1" format="242">
      <pivotArea type="data" outline="0" fieldPosition="0">
        <references count="4">
          <reference field="4294967294" count="1" selected="0">
            <x v="1"/>
          </reference>
          <reference field="0" count="1" selected="0">
            <x v="162"/>
          </reference>
          <reference field="1" count="1" selected="0">
            <x v="14"/>
          </reference>
          <reference field="8" count="1" selected="0">
            <x v="1"/>
          </reference>
        </references>
      </pivotArea>
    </chartFormat>
    <chartFormat chart="1" format="243">
      <pivotArea type="data" outline="0" fieldPosition="0">
        <references count="4">
          <reference field="4294967294" count="1" selected="0">
            <x v="1"/>
          </reference>
          <reference field="0" count="1" selected="0">
            <x v="165"/>
          </reference>
          <reference field="1" count="1" selected="0">
            <x v="14"/>
          </reference>
          <reference field="8" count="1" selected="0">
            <x v="1"/>
          </reference>
        </references>
      </pivotArea>
    </chartFormat>
    <chartFormat chart="1" format="244">
      <pivotArea type="data" outline="0" fieldPosition="0">
        <references count="4">
          <reference field="4294967294" count="1" selected="0">
            <x v="1"/>
          </reference>
          <reference field="0" count="1" selected="0">
            <x v="168"/>
          </reference>
          <reference field="1" count="1" selected="0">
            <x v="14"/>
          </reference>
          <reference field="8" count="1" selected="0">
            <x v="1"/>
          </reference>
        </references>
      </pivotArea>
    </chartFormat>
    <chartFormat chart="1" format="245">
      <pivotArea type="data" outline="0" fieldPosition="0">
        <references count="4">
          <reference field="4294967294" count="1" selected="0">
            <x v="1"/>
          </reference>
          <reference field="0" count="1" selected="0">
            <x v="169"/>
          </reference>
          <reference field="1" count="1" selected="0">
            <x v="14"/>
          </reference>
          <reference field="8" count="1" selected="0">
            <x v="1"/>
          </reference>
        </references>
      </pivotArea>
    </chartFormat>
    <chartFormat chart="1" format="246">
      <pivotArea type="data" outline="0" fieldPosition="0">
        <references count="4">
          <reference field="4294967294" count="1" selected="0">
            <x v="1"/>
          </reference>
          <reference field="0" count="1" selected="0">
            <x v="170"/>
          </reference>
          <reference field="1" count="1" selected="0">
            <x v="14"/>
          </reference>
          <reference field="8" count="1" selected="0">
            <x v="1"/>
          </reference>
        </references>
      </pivotArea>
    </chartFormat>
    <chartFormat chart="1" format="247">
      <pivotArea type="data" outline="0" fieldPosition="0">
        <references count="4">
          <reference field="4294967294" count="1" selected="0">
            <x v="1"/>
          </reference>
          <reference field="0" count="1" selected="0">
            <x v="171"/>
          </reference>
          <reference field="1" count="1" selected="0">
            <x v="14"/>
          </reference>
          <reference field="8" count="1" selected="0">
            <x v="1"/>
          </reference>
        </references>
      </pivotArea>
    </chartFormat>
    <chartFormat chart="1" format="248">
      <pivotArea type="data" outline="0" fieldPosition="0">
        <references count="4">
          <reference field="4294967294" count="1" selected="0">
            <x v="1"/>
          </reference>
          <reference field="0" count="1" selected="0">
            <x v="32"/>
          </reference>
          <reference field="1" count="1" selected="0">
            <x v="23"/>
          </reference>
          <reference field="8" count="1" selected="0">
            <x v="1"/>
          </reference>
        </references>
      </pivotArea>
    </chartFormat>
    <chartFormat chart="1" format="249">
      <pivotArea type="data" outline="0" fieldPosition="0">
        <references count="4">
          <reference field="4294967294" count="1" selected="0">
            <x v="1"/>
          </reference>
          <reference field="0" count="1" selected="0">
            <x v="64"/>
          </reference>
          <reference field="1" count="1" selected="0">
            <x v="24"/>
          </reference>
          <reference field="8" count="1" selected="0">
            <x v="1"/>
          </reference>
        </references>
      </pivotArea>
    </chartFormat>
    <chartFormat chart="1" format="250">
      <pivotArea type="data" outline="0" fieldPosition="0">
        <references count="4">
          <reference field="4294967294" count="1" selected="0">
            <x v="1"/>
          </reference>
          <reference field="0" count="1" selected="0">
            <x v="114"/>
          </reference>
          <reference field="1" count="1" selected="0">
            <x v="26"/>
          </reference>
          <reference field="8" count="1" selected="0">
            <x v="1"/>
          </reference>
        </references>
      </pivotArea>
    </chartFormat>
    <chartFormat chart="1" format="251">
      <pivotArea type="data" outline="0" fieldPosition="0">
        <references count="4">
          <reference field="4294967294" count="1" selected="0">
            <x v="1"/>
          </reference>
          <reference field="0" count="1" selected="0">
            <x v="115"/>
          </reference>
          <reference field="1" count="1" selected="0">
            <x v="27"/>
          </reference>
          <reference field="8" count="1" selected="0">
            <x v="1"/>
          </reference>
        </references>
      </pivotArea>
    </chartFormat>
    <chartFormat chart="1" format="252">
      <pivotArea type="data" outline="0" fieldPosition="0">
        <references count="4">
          <reference field="4294967294" count="1" selected="0">
            <x v="1"/>
          </reference>
          <reference field="0" count="1" selected="0">
            <x v="116"/>
          </reference>
          <reference field="1" count="1" selected="0">
            <x v="28"/>
          </reference>
          <reference field="8" count="1" selected="0">
            <x v="1"/>
          </reference>
        </references>
      </pivotArea>
    </chartFormat>
    <chartFormat chart="1" format="253">
      <pivotArea type="data" outline="0" fieldPosition="0">
        <references count="4">
          <reference field="4294967294" count="1" selected="0">
            <x v="1"/>
          </reference>
          <reference field="0" count="1" selected="0">
            <x v="2"/>
          </reference>
          <reference field="1" count="1" selected="0">
            <x v="29"/>
          </reference>
          <reference field="8" count="1" selected="0">
            <x v="1"/>
          </reference>
        </references>
      </pivotArea>
    </chartFormat>
    <chartFormat chart="1" format="254">
      <pivotArea type="data" outline="0" fieldPosition="0">
        <references count="4">
          <reference field="4294967294" count="1" selected="0">
            <x v="1"/>
          </reference>
          <reference field="0" count="1" selected="0">
            <x v="8"/>
          </reference>
          <reference field="1" count="1" selected="0">
            <x v="29"/>
          </reference>
          <reference field="8" count="1" selected="0">
            <x v="1"/>
          </reference>
        </references>
      </pivotArea>
    </chartFormat>
    <chartFormat chart="1" format="255">
      <pivotArea type="data" outline="0" fieldPosition="0">
        <references count="4">
          <reference field="4294967294" count="1" selected="0">
            <x v="1"/>
          </reference>
          <reference field="0" count="1" selected="0">
            <x v="93"/>
          </reference>
          <reference field="1" count="1" selected="0">
            <x v="29"/>
          </reference>
          <reference field="8" count="1" selected="0">
            <x v="1"/>
          </reference>
        </references>
      </pivotArea>
    </chartFormat>
    <chartFormat chart="1" format="256">
      <pivotArea type="data" outline="0" fieldPosition="0">
        <references count="4">
          <reference field="4294967294" count="1" selected="0">
            <x v="1"/>
          </reference>
          <reference field="0" count="1" selected="0">
            <x v="129"/>
          </reference>
          <reference field="1" count="1" selected="0">
            <x v="29"/>
          </reference>
          <reference field="8" count="1" selected="0">
            <x v="1"/>
          </reference>
        </references>
      </pivotArea>
    </chartFormat>
    <chartFormat chart="1" format="257">
      <pivotArea type="data" outline="0" fieldPosition="0">
        <references count="4">
          <reference field="4294967294" count="1" selected="0">
            <x v="1"/>
          </reference>
          <reference field="0" count="1" selected="0">
            <x v="167"/>
          </reference>
          <reference field="1" count="1" selected="0">
            <x v="29"/>
          </reference>
          <reference field="8" count="1" selected="0">
            <x v="1"/>
          </reference>
        </references>
      </pivotArea>
    </chartFormat>
    <chartFormat chart="1" format="258">
      <pivotArea type="data" outline="0" fieldPosition="0">
        <references count="4">
          <reference field="4294967294" count="1" selected="0">
            <x v="1"/>
          </reference>
          <reference field="0" count="1" selected="0">
            <x v="78"/>
          </reference>
          <reference field="1" count="1" selected="0">
            <x v="31"/>
          </reference>
          <reference field="8" count="1" selected="0">
            <x v="1"/>
          </reference>
        </references>
      </pivotArea>
    </chartFormat>
    <chartFormat chart="1" format="259">
      <pivotArea type="data" outline="0" fieldPosition="0">
        <references count="4">
          <reference field="4294967294" count="1" selected="0">
            <x v="1"/>
          </reference>
          <reference field="0" count="1" selected="0">
            <x v="79"/>
          </reference>
          <reference field="1" count="1" selected="0">
            <x v="31"/>
          </reference>
          <reference field="8" count="1" selected="0">
            <x v="1"/>
          </reference>
        </references>
      </pivotArea>
    </chartFormat>
    <chartFormat chart="1" format="260">
      <pivotArea type="data" outline="0" fieldPosition="0">
        <references count="4">
          <reference field="4294967294" count="1" selected="0">
            <x v="1"/>
          </reference>
          <reference field="0" count="1" selected="0">
            <x v="140"/>
          </reference>
          <reference field="1" count="1" selected="0">
            <x v="31"/>
          </reference>
          <reference field="8" count="1" selected="0">
            <x v="1"/>
          </reference>
        </references>
      </pivotArea>
    </chartFormat>
    <chartFormat chart="1" format="261">
      <pivotArea type="data" outline="0" fieldPosition="0">
        <references count="4">
          <reference field="4294967294" count="1" selected="0">
            <x v="1"/>
          </reference>
          <reference field="0" count="1" selected="0">
            <x v="141"/>
          </reference>
          <reference field="1" count="1" selected="0">
            <x v="31"/>
          </reference>
          <reference field="8" count="1" selected="0">
            <x v="1"/>
          </reference>
        </references>
      </pivotArea>
    </chartFormat>
    <chartFormat chart="1" format="262">
      <pivotArea type="data" outline="0" fieldPosition="0">
        <references count="4">
          <reference field="4294967294" count="1" selected="0">
            <x v="1"/>
          </reference>
          <reference field="0" count="1" selected="0">
            <x v="120"/>
          </reference>
          <reference field="1" count="1" selected="0">
            <x v="32"/>
          </reference>
          <reference field="8" count="1" selected="0">
            <x v="1"/>
          </reference>
        </references>
      </pivotArea>
    </chartFormat>
    <chartFormat chart="1" format="263">
      <pivotArea type="data" outline="0" fieldPosition="0">
        <references count="4">
          <reference field="4294967294" count="1" selected="0">
            <x v="1"/>
          </reference>
          <reference field="0" count="1" selected="0">
            <x v="58"/>
          </reference>
          <reference field="1" count="1" selected="0">
            <x v="33"/>
          </reference>
          <reference field="8" count="1" selected="0">
            <x v="1"/>
          </reference>
        </references>
      </pivotArea>
    </chartFormat>
    <chartFormat chart="1" format="264">
      <pivotArea type="data" outline="0" fieldPosition="0">
        <references count="4">
          <reference field="4294967294" count="1" selected="0">
            <x v="1"/>
          </reference>
          <reference field="0" count="1" selected="0">
            <x v="0"/>
          </reference>
          <reference field="1" count="1" selected="0">
            <x v="34"/>
          </reference>
          <reference field="8" count="1" selected="0">
            <x v="1"/>
          </reference>
        </references>
      </pivotArea>
    </chartFormat>
    <chartFormat chart="1" format="265">
      <pivotArea type="data" outline="0" fieldPosition="0">
        <references count="4">
          <reference field="4294967294" count="1" selected="0">
            <x v="1"/>
          </reference>
          <reference field="0" count="1" selected="0">
            <x v="3"/>
          </reference>
          <reference field="1" count="1" selected="0">
            <x v="34"/>
          </reference>
          <reference field="8" count="1" selected="0">
            <x v="1"/>
          </reference>
        </references>
      </pivotArea>
    </chartFormat>
    <chartFormat chart="1" format="266">
      <pivotArea type="data" outline="0" fieldPosition="0">
        <references count="4">
          <reference field="4294967294" count="1" selected="0">
            <x v="1"/>
          </reference>
          <reference field="0" count="1" selected="0">
            <x v="7"/>
          </reference>
          <reference field="1" count="1" selected="0">
            <x v="34"/>
          </reference>
          <reference field="8" count="1" selected="0">
            <x v="1"/>
          </reference>
        </references>
      </pivotArea>
    </chartFormat>
    <chartFormat chart="1" format="267">
      <pivotArea type="data" outline="0" fieldPosition="0">
        <references count="4">
          <reference field="4294967294" count="1" selected="0">
            <x v="1"/>
          </reference>
          <reference field="0" count="1" selected="0">
            <x v="34"/>
          </reference>
          <reference field="1" count="1" selected="0">
            <x v="34"/>
          </reference>
          <reference field="8" count="1" selected="0">
            <x v="1"/>
          </reference>
        </references>
      </pivotArea>
    </chartFormat>
    <chartFormat chart="1" format="268">
      <pivotArea type="data" outline="0" fieldPosition="0">
        <references count="4">
          <reference field="4294967294" count="1" selected="0">
            <x v="1"/>
          </reference>
          <reference field="0" count="1" selected="0">
            <x v="35"/>
          </reference>
          <reference field="1" count="1" selected="0">
            <x v="34"/>
          </reference>
          <reference field="8" count="1" selected="0">
            <x v="1"/>
          </reference>
        </references>
      </pivotArea>
    </chartFormat>
    <chartFormat chart="1" format="269">
      <pivotArea type="data" outline="0" fieldPosition="0">
        <references count="4">
          <reference field="4294967294" count="1" selected="0">
            <x v="1"/>
          </reference>
          <reference field="0" count="1" selected="0">
            <x v="37"/>
          </reference>
          <reference field="1" count="1" selected="0">
            <x v="34"/>
          </reference>
          <reference field="8" count="1" selected="0">
            <x v="1"/>
          </reference>
        </references>
      </pivotArea>
    </chartFormat>
    <chartFormat chart="1" format="270">
      <pivotArea type="data" outline="0" fieldPosition="0">
        <references count="4">
          <reference field="4294967294" count="1" selected="0">
            <x v="1"/>
          </reference>
          <reference field="0" count="1" selected="0">
            <x v="73"/>
          </reference>
          <reference field="1" count="1" selected="0">
            <x v="34"/>
          </reference>
          <reference field="8" count="1" selected="0">
            <x v="1"/>
          </reference>
        </references>
      </pivotArea>
    </chartFormat>
    <chartFormat chart="1" format="271">
      <pivotArea type="data" outline="0" fieldPosition="0">
        <references count="4">
          <reference field="4294967294" count="1" selected="0">
            <x v="1"/>
          </reference>
          <reference field="0" count="1" selected="0">
            <x v="75"/>
          </reference>
          <reference field="1" count="1" selected="0">
            <x v="34"/>
          </reference>
          <reference field="8" count="1" selected="0">
            <x v="1"/>
          </reference>
        </references>
      </pivotArea>
    </chartFormat>
    <chartFormat chart="1" format="272">
      <pivotArea type="data" outline="0" fieldPosition="0">
        <references count="4">
          <reference field="4294967294" count="1" selected="0">
            <x v="1"/>
          </reference>
          <reference field="0" count="1" selected="0">
            <x v="86"/>
          </reference>
          <reference field="1" count="1" selected="0">
            <x v="34"/>
          </reference>
          <reference field="8" count="1" selected="0">
            <x v="1"/>
          </reference>
        </references>
      </pivotArea>
    </chartFormat>
    <chartFormat chart="1" format="273">
      <pivotArea type="data" outline="0" fieldPosition="0">
        <references count="4">
          <reference field="4294967294" count="1" selected="0">
            <x v="1"/>
          </reference>
          <reference field="0" count="1" selected="0">
            <x v="87"/>
          </reference>
          <reference field="1" count="1" selected="0">
            <x v="34"/>
          </reference>
          <reference field="8" count="1" selected="0">
            <x v="1"/>
          </reference>
        </references>
      </pivotArea>
    </chartFormat>
    <chartFormat chart="1" format="274">
      <pivotArea type="data" outline="0" fieldPosition="0">
        <references count="4">
          <reference field="4294967294" count="1" selected="0">
            <x v="1"/>
          </reference>
          <reference field="0" count="1" selected="0">
            <x v="104"/>
          </reference>
          <reference field="1" count="1" selected="0">
            <x v="34"/>
          </reference>
          <reference field="8" count="1" selected="0">
            <x v="1"/>
          </reference>
        </references>
      </pivotArea>
    </chartFormat>
    <chartFormat chart="1" format="275">
      <pivotArea type="data" outline="0" fieldPosition="0">
        <references count="4">
          <reference field="4294967294" count="1" selected="0">
            <x v="1"/>
          </reference>
          <reference field="0" count="1" selected="0">
            <x v="122"/>
          </reference>
          <reference field="1" count="1" selected="0">
            <x v="34"/>
          </reference>
          <reference field="8" count="1" selected="0">
            <x v="1"/>
          </reference>
        </references>
      </pivotArea>
    </chartFormat>
    <chartFormat chart="1" format="276">
      <pivotArea type="data" outline="0" fieldPosition="0">
        <references count="4">
          <reference field="4294967294" count="1" selected="0">
            <x v="1"/>
          </reference>
          <reference field="0" count="1" selected="0">
            <x v="133"/>
          </reference>
          <reference field="1" count="1" selected="0">
            <x v="34"/>
          </reference>
          <reference field="8" count="1" selected="0">
            <x v="1"/>
          </reference>
        </references>
      </pivotArea>
    </chartFormat>
    <chartFormat chart="1" format="277">
      <pivotArea type="data" outline="0" fieldPosition="0">
        <references count="4">
          <reference field="4294967294" count="1" selected="0">
            <x v="1"/>
          </reference>
          <reference field="0" count="1" selected="0">
            <x v="135"/>
          </reference>
          <reference field="1" count="1" selected="0">
            <x v="34"/>
          </reference>
          <reference field="8" count="1" selected="0">
            <x v="1"/>
          </reference>
        </references>
      </pivotArea>
    </chartFormat>
    <chartFormat chart="1" format="278">
      <pivotArea type="data" outline="0" fieldPosition="0">
        <references count="4">
          <reference field="4294967294" count="1" selected="0">
            <x v="1"/>
          </reference>
          <reference field="0" count="1" selected="0">
            <x v="136"/>
          </reference>
          <reference field="1" count="1" selected="0">
            <x v="34"/>
          </reference>
          <reference field="8" count="1" selected="0">
            <x v="1"/>
          </reference>
        </references>
      </pivotArea>
    </chartFormat>
    <chartFormat chart="1" format="279">
      <pivotArea type="data" outline="0" fieldPosition="0">
        <references count="4">
          <reference field="4294967294" count="1" selected="0">
            <x v="1"/>
          </reference>
          <reference field="0" count="1" selected="0">
            <x v="143"/>
          </reference>
          <reference field="1" count="1" selected="0">
            <x v="34"/>
          </reference>
          <reference field="8" count="1" selected="0">
            <x v="1"/>
          </reference>
        </references>
      </pivotArea>
    </chartFormat>
    <chartFormat chart="1" format="280">
      <pivotArea type="data" outline="0" fieldPosition="0">
        <references count="4">
          <reference field="4294967294" count="1" selected="0">
            <x v="1"/>
          </reference>
          <reference field="0" count="1" selected="0">
            <x v="156"/>
          </reference>
          <reference field="1" count="1" selected="0">
            <x v="34"/>
          </reference>
          <reference field="8" count="1" selected="0">
            <x v="1"/>
          </reference>
        </references>
      </pivotArea>
    </chartFormat>
    <chartFormat chart="1" format="281">
      <pivotArea type="data" outline="0" fieldPosition="0">
        <references count="4">
          <reference field="4294967294" count="1" selected="0">
            <x v="1"/>
          </reference>
          <reference field="0" count="1" selected="0">
            <x v="9"/>
          </reference>
          <reference field="1" count="1" selected="0">
            <x v="35"/>
          </reference>
          <reference field="8" count="1" selected="0">
            <x v="1"/>
          </reference>
        </references>
      </pivotArea>
    </chartFormat>
    <chartFormat chart="1" format="282">
      <pivotArea type="data" outline="0" fieldPosition="0">
        <references count="4">
          <reference field="4294967294" count="1" selected="0">
            <x v="1"/>
          </reference>
          <reference field="0" count="1" selected="0">
            <x v="66"/>
          </reference>
          <reference field="1" count="1" selected="0">
            <x v="3"/>
          </reference>
          <reference field="8" count="1" selected="0">
            <x v="2"/>
          </reference>
        </references>
      </pivotArea>
    </chartFormat>
    <chartFormat chart="1" format="283">
      <pivotArea type="data" outline="0" fieldPosition="0">
        <references count="4">
          <reference field="4294967294" count="1" selected="0">
            <x v="1"/>
          </reference>
          <reference field="0" count="1" selected="0">
            <x v="113"/>
          </reference>
          <reference field="1" count="1" selected="0">
            <x v="9"/>
          </reference>
          <reference field="8" count="1" selected="0">
            <x v="2"/>
          </reference>
        </references>
      </pivotArea>
    </chartFormat>
    <chartFormat chart="1" format="284">
      <pivotArea type="data" outline="0" fieldPosition="0">
        <references count="4">
          <reference field="4294967294" count="1" selected="0">
            <x v="1"/>
          </reference>
          <reference field="0" count="1" selected="0">
            <x v="160"/>
          </reference>
          <reference field="1" count="1" selected="0">
            <x v="9"/>
          </reference>
          <reference field="8" count="1" selected="0">
            <x v="2"/>
          </reference>
        </references>
      </pivotArea>
    </chartFormat>
    <chartFormat chart="1" format="285">
      <pivotArea type="data" outline="0" fieldPosition="0">
        <references count="4">
          <reference field="4294967294" count="1" selected="0">
            <x v="1"/>
          </reference>
          <reference field="0" count="1" selected="0">
            <x v="67"/>
          </reference>
          <reference field="1" count="1" selected="0">
            <x v="15"/>
          </reference>
          <reference field="8" count="1" selected="0">
            <x v="2"/>
          </reference>
        </references>
      </pivotArea>
    </chartFormat>
    <chartFormat chart="1" format="286">
      <pivotArea type="data" outline="0" fieldPosition="0">
        <references count="4">
          <reference field="4294967294" count="1" selected="0">
            <x v="1"/>
          </reference>
          <reference field="0" count="1" selected="0">
            <x v="31"/>
          </reference>
          <reference field="1" count="1" selected="0">
            <x v="3"/>
          </reference>
          <reference field="8" count="1" selected="0">
            <x v="3"/>
          </reference>
        </references>
      </pivotArea>
    </chartFormat>
    <chartFormat chart="1" format="287">
      <pivotArea type="data" outline="0" fieldPosition="0">
        <references count="4">
          <reference field="4294967294" count="1" selected="0">
            <x v="1"/>
          </reference>
          <reference field="0" count="1" selected="0">
            <x v="57"/>
          </reference>
          <reference field="1" count="1" selected="0">
            <x v="16"/>
          </reference>
          <reference field="8" count="1" selected="0">
            <x v="3"/>
          </reference>
        </references>
      </pivotArea>
    </chartFormat>
    <chartFormat chart="1" format="288">
      <pivotArea type="data" outline="0" fieldPosition="0">
        <references count="4">
          <reference field="4294967294" count="1" selected="0">
            <x v="1"/>
          </reference>
          <reference field="0" count="1" selected="0">
            <x v="89"/>
          </reference>
          <reference field="1" count="1" selected="0">
            <x v="17"/>
          </reference>
          <reference field="8" count="1" selected="0">
            <x v="3"/>
          </reference>
        </references>
      </pivotArea>
    </chartFormat>
    <chartFormat chart="1" format="289">
      <pivotArea type="data" outline="0" fieldPosition="0">
        <references count="4">
          <reference field="4294967294" count="1" selected="0">
            <x v="1"/>
          </reference>
          <reference field="0" count="1" selected="0">
            <x v="90"/>
          </reference>
          <reference field="1" count="1" selected="0">
            <x v="17"/>
          </reference>
          <reference field="8" count="1" selected="0">
            <x v="3"/>
          </reference>
        </references>
      </pivotArea>
    </chartFormat>
    <chartFormat chart="1" format="290">
      <pivotArea type="data" outline="0" fieldPosition="0">
        <references count="4">
          <reference field="4294967294" count="1" selected="0">
            <x v="1"/>
          </reference>
          <reference field="0" count="1" selected="0">
            <x v="153"/>
          </reference>
          <reference field="1" count="1" selected="0">
            <x v="17"/>
          </reference>
          <reference field="8" count="1" selected="0">
            <x v="3"/>
          </reference>
        </references>
      </pivotArea>
    </chartFormat>
    <chartFormat chart="1" format="291">
      <pivotArea type="data" outline="0" fieldPosition="0">
        <references count="4">
          <reference field="4294967294" count="1" selected="0">
            <x v="1"/>
          </reference>
          <reference field="0" count="1" selected="0">
            <x v="154"/>
          </reference>
          <reference field="1" count="1" selected="0">
            <x v="17"/>
          </reference>
          <reference field="8" count="1" selected="0">
            <x v="3"/>
          </reference>
        </references>
      </pivotArea>
    </chartFormat>
    <chartFormat chart="1" format="292">
      <pivotArea type="data" outline="0" fieldPosition="0">
        <references count="4">
          <reference field="4294967294" count="1" selected="0">
            <x v="1"/>
          </reference>
          <reference field="0" count="1" selected="0">
            <x v="117"/>
          </reference>
          <reference field="1" count="1" selected="0">
            <x v="18"/>
          </reference>
          <reference field="8" count="1" selected="0">
            <x v="3"/>
          </reference>
        </references>
      </pivotArea>
    </chartFormat>
    <chartFormat chart="1" format="293">
      <pivotArea type="data" outline="0" fieldPosition="0">
        <references count="4">
          <reference field="4294967294" count="1" selected="0">
            <x v="1"/>
          </reference>
          <reference field="0" count="1" selected="0">
            <x v="118"/>
          </reference>
          <reference field="1" count="1" selected="0">
            <x v="18"/>
          </reference>
          <reference field="8" count="1" selected="0">
            <x v="3"/>
          </reference>
        </references>
      </pivotArea>
    </chartFormat>
    <chartFormat chart="1" format="294">
      <pivotArea type="data" outline="0" fieldPosition="0">
        <references count="4">
          <reference field="4294967294" count="1" selected="0">
            <x v="1"/>
          </reference>
          <reference field="0" count="1" selected="0">
            <x v="124"/>
          </reference>
          <reference field="1" count="1" selected="0">
            <x v="19"/>
          </reference>
          <reference field="8" count="1" selected="0">
            <x v="3"/>
          </reference>
        </references>
      </pivotArea>
    </chartFormat>
    <chartFormat chart="1" format="295">
      <pivotArea type="data" outline="0" fieldPosition="0">
        <references count="4">
          <reference field="4294967294" count="1" selected="0">
            <x v="1"/>
          </reference>
          <reference field="0" count="1" selected="0">
            <x v="152"/>
          </reference>
          <reference field="1" count="1" selected="0">
            <x v="19"/>
          </reference>
          <reference field="8" count="1" selected="0">
            <x v="3"/>
          </reference>
        </references>
      </pivotArea>
    </chartFormat>
    <chartFormat chart="1" format="296">
      <pivotArea type="data" outline="0" fieldPosition="0">
        <references count="4">
          <reference field="4294967294" count="1" selected="0">
            <x v="1"/>
          </reference>
          <reference field="0" count="1" selected="0">
            <x v="128"/>
          </reference>
          <reference field="1" count="1" selected="0">
            <x v="20"/>
          </reference>
          <reference field="8" count="1" selected="0">
            <x v="3"/>
          </reference>
        </references>
      </pivotArea>
    </chartFormat>
    <chartFormat chart="1" format="297">
      <pivotArea type="data" outline="0" fieldPosition="0">
        <references count="4">
          <reference field="4294967294" count="1" selected="0">
            <x v="1"/>
          </reference>
          <reference field="0" count="1" selected="0">
            <x v="164"/>
          </reference>
          <reference field="1" count="1" selected="0">
            <x v="20"/>
          </reference>
          <reference field="8" count="1" selected="0">
            <x v="3"/>
          </reference>
        </references>
      </pivotArea>
    </chartFormat>
    <chartFormat chart="1" format="298">
      <pivotArea type="data" outline="0" fieldPosition="0">
        <references count="4">
          <reference field="4294967294" count="1" selected="0">
            <x v="1"/>
          </reference>
          <reference field="0" count="1" selected="0">
            <x v="84"/>
          </reference>
          <reference field="1" count="1" selected="0">
            <x v="21"/>
          </reference>
          <reference field="8" count="1" selected="0">
            <x v="3"/>
          </reference>
        </references>
      </pivotArea>
    </chartFormat>
    <chartFormat chart="1" format="299">
      <pivotArea type="data" outline="0" fieldPosition="0">
        <references count="4">
          <reference field="4294967294" count="1" selected="0">
            <x v="1"/>
          </reference>
          <reference field="0" count="1" selected="0">
            <x v="157"/>
          </reference>
          <reference field="1" count="1" selected="0">
            <x v="21"/>
          </reference>
          <reference field="8" count="1" selected="0">
            <x v="3"/>
          </reference>
        </references>
      </pivotArea>
    </chartFormat>
    <chartFormat chart="1" format="300">
      <pivotArea type="data" outline="0" fieldPosition="0">
        <references count="4">
          <reference field="4294967294" count="1" selected="0">
            <x v="1"/>
          </reference>
          <reference field="0" count="1" selected="0">
            <x v="158"/>
          </reference>
          <reference field="1" count="1" selected="0">
            <x v="21"/>
          </reference>
          <reference field="8" count="1" selected="0">
            <x v="3"/>
          </reference>
        </references>
      </pivotArea>
    </chartFormat>
    <chartFormat chart="1" format="301">
      <pivotArea type="data" outline="0" fieldPosition="0">
        <references count="4">
          <reference field="4294967294" count="1" selected="0">
            <x v="1"/>
          </reference>
          <reference field="0" count="1" selected="0">
            <x v="172"/>
          </reference>
          <reference field="1" count="1" selected="0">
            <x v="22"/>
          </reference>
          <reference field="8" count="1" selected="0">
            <x v="3"/>
          </reference>
        </references>
      </pivotArea>
    </chartFormat>
    <chartFormat chart="1" format="302">
      <pivotArea type="data" outline="0" fieldPosition="0">
        <references count="4">
          <reference field="4294967294" count="1" selected="0">
            <x v="1"/>
          </reference>
          <reference field="0" count="1" selected="0">
            <x v="95"/>
          </reference>
          <reference field="1" count="1" selected="0">
            <x v="3"/>
          </reference>
          <reference field="8" count="1" selected="0">
            <x v="4"/>
          </reference>
        </references>
      </pivotArea>
    </chartFormat>
    <chartFormat chart="1" format="303">
      <pivotArea type="data" outline="0" fieldPosition="0">
        <references count="4">
          <reference field="4294967294" count="1" selected="0">
            <x v="1"/>
          </reference>
          <reference field="0" count="1" selected="0">
            <x v="61"/>
          </reference>
          <reference field="1" count="1" selected="0">
            <x v="2"/>
          </reference>
          <reference field="8" count="1" selected="0">
            <x v="5"/>
          </reference>
        </references>
      </pivotArea>
    </chartFormat>
    <chartFormat chart="1" format="304">
      <pivotArea type="data" outline="0" fieldPosition="0">
        <references count="4">
          <reference field="4294967294" count="1" selected="0">
            <x v="1"/>
          </reference>
          <reference field="0" count="1" selected="0">
            <x v="94"/>
          </reference>
          <reference field="1" count="1" selected="0">
            <x v="2"/>
          </reference>
          <reference field="8" count="1" selected="0">
            <x v="5"/>
          </reference>
        </references>
      </pivotArea>
    </chartFormat>
    <chartFormat chart="1" format="305">
      <pivotArea type="data" outline="0" fieldPosition="0">
        <references count="4">
          <reference field="4294967294" count="1" selected="0">
            <x v="1"/>
          </reference>
          <reference field="0" count="1" selected="0">
            <x v="101"/>
          </reference>
          <reference field="1" count="1" selected="0">
            <x v="2"/>
          </reference>
          <reference field="8" count="1" selected="0">
            <x v="5"/>
          </reference>
        </references>
      </pivotArea>
    </chartFormat>
    <chartFormat chart="1" format="306">
      <pivotArea type="data" outline="0" fieldPosition="0">
        <references count="4">
          <reference field="4294967294" count="1" selected="0">
            <x v="1"/>
          </reference>
          <reference field="0" count="1" selected="0">
            <x v="132"/>
          </reference>
          <reference field="1" count="1" selected="0">
            <x v="2"/>
          </reference>
          <reference field="8" count="1" selected="0">
            <x v="5"/>
          </reference>
        </references>
      </pivotArea>
    </chartFormat>
    <chartFormat chart="1" format="307">
      <pivotArea type="data" outline="0" fieldPosition="0">
        <references count="4">
          <reference field="4294967294" count="1" selected="0">
            <x v="1"/>
          </reference>
          <reference field="0" count="1" selected="0">
            <x v="173"/>
          </reference>
          <reference field="1" count="1" selected="0">
            <x v="2"/>
          </reference>
          <reference field="8" count="1" selected="0">
            <x v="5"/>
          </reference>
        </references>
      </pivotArea>
    </chartFormat>
    <chartFormat chart="1" format="308">
      <pivotArea type="data" outline="0" fieldPosition="0">
        <references count="4">
          <reference field="4294967294" count="1" selected="0">
            <x v="1"/>
          </reference>
          <reference field="0" count="1" selected="0">
            <x v="63"/>
          </reference>
          <reference field="1" count="1" selected="0">
            <x v="5"/>
          </reference>
          <reference field="8" count="1" selected="0">
            <x v="5"/>
          </reference>
        </references>
      </pivotArea>
    </chartFormat>
    <chartFormat chart="1" format="309">
      <pivotArea type="data" outline="0" fieldPosition="0">
        <references count="4">
          <reference field="4294967294" count="1" selected="0">
            <x v="1"/>
          </reference>
          <reference field="0" count="1" selected="0">
            <x v="102"/>
          </reference>
          <reference field="1" count="1" selected="0">
            <x v="6"/>
          </reference>
          <reference field="8" count="1" selected="0">
            <x v="5"/>
          </reference>
        </references>
      </pivotArea>
    </chartFormat>
    <chartFormat chart="1" format="310">
      <pivotArea type="data" outline="0" fieldPosition="0">
        <references count="4">
          <reference field="4294967294" count="1" selected="0">
            <x v="1"/>
          </reference>
          <reference field="0" count="1" selected="0">
            <x v="1"/>
          </reference>
          <reference field="1" count="1" selected="0">
            <x v="8"/>
          </reference>
          <reference field="8" count="1" selected="0">
            <x v="6"/>
          </reference>
        </references>
      </pivotArea>
    </chartFormat>
    <chartFormat chart="1" format="311">
      <pivotArea type="data" outline="0" fieldPosition="0">
        <references count="4">
          <reference field="4294967294" count="1" selected="0">
            <x v="1"/>
          </reference>
          <reference field="0" count="1" selected="0">
            <x v="6"/>
          </reference>
          <reference field="1" count="1" selected="0">
            <x v="8"/>
          </reference>
          <reference field="8" count="1" selected="0">
            <x v="6"/>
          </reference>
        </references>
      </pivotArea>
    </chartFormat>
    <chartFormat chart="1" format="312">
      <pivotArea type="data" outline="0" fieldPosition="0">
        <references count="4">
          <reference field="4294967294" count="1" selected="0">
            <x v="1"/>
          </reference>
          <reference field="0" count="1" selected="0">
            <x v="71"/>
          </reference>
          <reference field="1" count="1" selected="0">
            <x v="8"/>
          </reference>
          <reference field="8" count="1" selected="0">
            <x v="6"/>
          </reference>
        </references>
      </pivotArea>
    </chartFormat>
    <chartFormat chart="1" format="313">
      <pivotArea type="data" outline="0" fieldPosition="0">
        <references count="4">
          <reference field="4294967294" count="1" selected="0">
            <x v="1"/>
          </reference>
          <reference field="0" count="1" selected="0">
            <x v="80"/>
          </reference>
          <reference field="1" count="1" selected="0">
            <x v="8"/>
          </reference>
          <reference field="8" count="1" selected="0">
            <x v="6"/>
          </reference>
        </references>
      </pivotArea>
    </chartFormat>
    <chartFormat chart="1" format="314">
      <pivotArea type="data" outline="0" fieldPosition="0">
        <references count="4">
          <reference field="4294967294" count="1" selected="0">
            <x v="1"/>
          </reference>
          <reference field="0" count="1" selected="0">
            <x v="106"/>
          </reference>
          <reference field="1" count="1" selected="0">
            <x v="8"/>
          </reference>
          <reference field="8" count="1" selected="0">
            <x v="6"/>
          </reference>
        </references>
      </pivotArea>
    </chartFormat>
    <chartFormat chart="1" format="315">
      <pivotArea type="data" outline="0" fieldPosition="0">
        <references count="4">
          <reference field="4294967294" count="1" selected="0">
            <x v="1"/>
          </reference>
          <reference field="0" count="1" selected="0">
            <x v="109"/>
          </reference>
          <reference field="1" count="1" selected="0">
            <x v="8"/>
          </reference>
          <reference field="8" count="1" selected="0">
            <x v="6"/>
          </reference>
        </references>
      </pivotArea>
    </chartFormat>
    <chartFormat chart="1" format="316">
      <pivotArea type="data" outline="0" fieldPosition="0">
        <references count="4">
          <reference field="4294967294" count="1" selected="0">
            <x v="1"/>
          </reference>
          <reference field="0" count="1" selected="0">
            <x v="110"/>
          </reference>
          <reference field="1" count="1" selected="0">
            <x v="8"/>
          </reference>
          <reference field="8" count="1" selected="0">
            <x v="6"/>
          </reference>
        </references>
      </pivotArea>
    </chartFormat>
    <chartFormat chart="1" format="317">
      <pivotArea type="data" outline="0" fieldPosition="0">
        <references count="4">
          <reference field="4294967294" count="1" selected="0">
            <x v="1"/>
          </reference>
          <reference field="0" count="1" selected="0">
            <x v="127"/>
          </reference>
          <reference field="1" count="1" selected="0">
            <x v="8"/>
          </reference>
          <reference field="8" count="1" selected="0">
            <x v="6"/>
          </reference>
        </references>
      </pivotArea>
    </chartFormat>
    <chartFormat chart="1" format="318">
      <pivotArea type="data" outline="0" fieldPosition="0">
        <references count="4">
          <reference field="4294967294" count="1" selected="0">
            <x v="1"/>
          </reference>
          <reference field="0" count="1" selected="0">
            <x v="150"/>
          </reference>
          <reference field="1" count="1" selected="0">
            <x v="8"/>
          </reference>
          <reference field="8" count="1" selected="0">
            <x v="6"/>
          </reference>
        </references>
      </pivotArea>
    </chartFormat>
    <chartFormat chart="1" format="319">
      <pivotArea type="data" outline="0" fieldPosition="0">
        <references count="4">
          <reference field="4294967294" count="1" selected="0">
            <x v="1"/>
          </reference>
          <reference field="0" count="1" selected="0">
            <x v="151"/>
          </reference>
          <reference field="1" count="1" selected="0">
            <x v="8"/>
          </reference>
          <reference field="8" count="1" selected="0">
            <x v="6"/>
          </reference>
        </references>
      </pivotArea>
    </chartFormat>
    <chartFormat chart="1" format="320">
      <pivotArea type="data" outline="0" fieldPosition="0">
        <references count="4">
          <reference field="4294967294" count="1" selected="0">
            <x v="1"/>
          </reference>
          <reference field="0" count="1" selected="0">
            <x v="159"/>
          </reference>
          <reference field="1" count="1" selected="0">
            <x v="8"/>
          </reference>
          <reference field="8" count="1" selected="0">
            <x v="6"/>
          </reference>
        </references>
      </pivotArea>
    </chartFormat>
    <chartFormat chart="1" format="321">
      <pivotArea type="data" outline="0" fieldPosition="0">
        <references count="4">
          <reference field="4294967294" count="1" selected="0">
            <x v="1"/>
          </reference>
          <reference field="0" count="1" selected="0">
            <x v="69"/>
          </reference>
          <reference field="1" count="1" selected="0">
            <x v="11"/>
          </reference>
          <reference field="8" count="1" selected="0">
            <x v="6"/>
          </reference>
        </references>
      </pivotArea>
    </chartFormat>
    <chartFormat chart="1" format="322">
      <pivotArea type="data" outline="0" fieldPosition="0">
        <references count="4">
          <reference field="4294967294" count="1" selected="0">
            <x v="1"/>
          </reference>
          <reference field="0" count="1" selected="0">
            <x v="142"/>
          </reference>
          <reference field="1" count="1" selected="0">
            <x v="11"/>
          </reference>
          <reference field="8" count="1" selected="0">
            <x v="6"/>
          </reference>
        </references>
      </pivotArea>
    </chartFormat>
    <chartFormat chart="1" format="323">
      <pivotArea type="data" outline="0" fieldPosition="0">
        <references count="4">
          <reference field="4294967294" count="1" selected="0">
            <x v="1"/>
          </reference>
          <reference field="0" count="1" selected="0">
            <x v="163"/>
          </reference>
          <reference field="1" count="1" selected="0">
            <x v="11"/>
          </reference>
          <reference field="8" count="1" selected="0">
            <x v="6"/>
          </reference>
        </references>
      </pivotArea>
    </chartFormat>
    <chartFormat chart="1" format="324">
      <pivotArea type="data" outline="0" fieldPosition="0">
        <references count="4">
          <reference field="4294967294" count="1" selected="0">
            <x v="1"/>
          </reference>
          <reference field="0" count="1" selected="0">
            <x v="166"/>
          </reference>
          <reference field="1" count="1" selected="0">
            <x v="11"/>
          </reference>
          <reference field="8" count="1" selected="0">
            <x v="6"/>
          </reference>
        </references>
      </pivotArea>
    </chartFormat>
    <chartFormat chart="1" format="325">
      <pivotArea type="data" outline="0" fieldPosition="0">
        <references count="4">
          <reference field="4294967294" count="1" selected="0">
            <x v="1"/>
          </reference>
          <reference field="0" count="1" selected="0">
            <x v="96"/>
          </reference>
          <reference field="1" count="1" selected="0">
            <x v="12"/>
          </reference>
          <reference field="8" count="1" selected="0">
            <x v="6"/>
          </reference>
        </references>
      </pivotArea>
    </chartFormat>
    <chartFormat chart="1" format="326">
      <pivotArea type="data" outline="0" fieldPosition="0">
        <references count="4">
          <reference field="4294967294" count="1" selected="0">
            <x v="1"/>
          </reference>
          <reference field="0" count="1" selected="0">
            <x v="97"/>
          </reference>
          <reference field="1" count="1" selected="0">
            <x v="12"/>
          </reference>
          <reference field="8" count="1" selected="0">
            <x v="6"/>
          </reference>
        </references>
      </pivotArea>
    </chartFormat>
    <chartFormat chart="1" format="327">
      <pivotArea type="data" outline="0" fieldPosition="0">
        <references count="4">
          <reference field="4294967294" count="1" selected="0">
            <x v="1"/>
          </reference>
          <reference field="0" count="1" selected="0">
            <x v="98"/>
          </reference>
          <reference field="1" count="1" selected="0">
            <x v="12"/>
          </reference>
          <reference field="8" count="1" selected="0">
            <x v="6"/>
          </reference>
        </references>
      </pivotArea>
    </chartFormat>
    <chartFormat chart="1" format="328">
      <pivotArea type="data" outline="0" fieldPosition="0">
        <references count="4">
          <reference field="4294967294" count="1" selected="0">
            <x v="1"/>
          </reference>
          <reference field="0" count="1" selected="0">
            <x v="99"/>
          </reference>
          <reference field="1" count="1" selected="0">
            <x v="12"/>
          </reference>
          <reference field="8" count="1" selected="0">
            <x v="6"/>
          </reference>
        </references>
      </pivotArea>
    </chartFormat>
    <chartFormat chart="1" format="329">
      <pivotArea type="data" outline="0" fieldPosition="0">
        <references count="4">
          <reference field="4294967294" count="1" selected="0">
            <x v="1"/>
          </reference>
          <reference field="0" count="1" selected="0">
            <x v="100"/>
          </reference>
          <reference field="1" count="1" selected="0">
            <x v="12"/>
          </reference>
          <reference field="8" count="1" selected="0">
            <x v="6"/>
          </reference>
        </references>
      </pivotArea>
    </chartFormat>
    <chartFormat chart="1" format="330">
      <pivotArea type="data" outline="0" fieldPosition="0">
        <references count="4">
          <reference field="4294967294" count="1" selected="0">
            <x v="1"/>
          </reference>
          <reference field="0" count="1" selected="0">
            <x v="13"/>
          </reference>
          <reference field="1" count="1" selected="0">
            <x v="13"/>
          </reference>
          <reference field="8" count="1" selected="0">
            <x v="6"/>
          </reference>
        </references>
      </pivotArea>
    </chartFormat>
    <chartFormat chart="1" format="331">
      <pivotArea type="data" outline="0" fieldPosition="0">
        <references count="4">
          <reference field="4294967294" count="1" selected="0">
            <x v="1"/>
          </reference>
          <reference field="0" count="1" selected="0">
            <x v="14"/>
          </reference>
          <reference field="1" count="1" selected="0">
            <x v="13"/>
          </reference>
          <reference field="8" count="1" selected="0">
            <x v="6"/>
          </reference>
        </references>
      </pivotArea>
    </chartFormat>
    <chartFormat chart="1" format="332">
      <pivotArea type="data" outline="0" fieldPosition="0">
        <references count="4">
          <reference field="4294967294" count="1" selected="0">
            <x v="1"/>
          </reference>
          <reference field="0" count="1" selected="0">
            <x v="15"/>
          </reference>
          <reference field="1" count="1" selected="0">
            <x v="13"/>
          </reference>
          <reference field="8" count="1" selected="0">
            <x v="6"/>
          </reference>
        </references>
      </pivotArea>
    </chartFormat>
    <chartFormat chart="1" format="333">
      <pivotArea type="data" outline="0" fieldPosition="0">
        <references count="4">
          <reference field="4294967294" count="1" selected="0">
            <x v="1"/>
          </reference>
          <reference field="0" count="1" selected="0">
            <x v="16"/>
          </reference>
          <reference field="1" count="1" selected="0">
            <x v="13"/>
          </reference>
          <reference field="8" count="1" selected="0">
            <x v="6"/>
          </reference>
        </references>
      </pivotArea>
    </chartFormat>
    <chartFormat chart="1" format="334">
      <pivotArea type="data" outline="0" fieldPosition="0">
        <references count="4">
          <reference field="4294967294" count="1" selected="0">
            <x v="1"/>
          </reference>
          <reference field="0" count="1" selected="0">
            <x v="17"/>
          </reference>
          <reference field="1" count="1" selected="0">
            <x v="13"/>
          </reference>
          <reference field="8" count="1" selected="0">
            <x v="6"/>
          </reference>
        </references>
      </pivotArea>
    </chartFormat>
    <chartFormat chart="1" format="335">
      <pivotArea type="data" outline="0" fieldPosition="0">
        <references count="4">
          <reference field="4294967294" count="1" selected="0">
            <x v="1"/>
          </reference>
          <reference field="0" count="1" selected="0">
            <x v="18"/>
          </reference>
          <reference field="1" count="1" selected="0">
            <x v="13"/>
          </reference>
          <reference field="8" count="1" selected="0">
            <x v="6"/>
          </reference>
        </references>
      </pivotArea>
    </chartFormat>
    <chartFormat chart="1" format="336">
      <pivotArea type="data" outline="0" fieldPosition="0">
        <references count="4">
          <reference field="4294967294" count="1" selected="0">
            <x v="1"/>
          </reference>
          <reference field="0" count="1" selected="0">
            <x v="19"/>
          </reference>
          <reference field="1" count="1" selected="0">
            <x v="13"/>
          </reference>
          <reference field="8" count="1" selected="0">
            <x v="6"/>
          </reference>
        </references>
      </pivotArea>
    </chartFormat>
    <chartFormat chart="1" format="337">
      <pivotArea type="data" outline="0" fieldPosition="0">
        <references count="4">
          <reference field="4294967294" count="1" selected="0">
            <x v="1"/>
          </reference>
          <reference field="0" count="1" selected="0">
            <x v="20"/>
          </reference>
          <reference field="1" count="1" selected="0">
            <x v="13"/>
          </reference>
          <reference field="8" count="1" selected="0">
            <x v="6"/>
          </reference>
        </references>
      </pivotArea>
    </chartFormat>
    <chartFormat chart="1" format="338">
      <pivotArea type="data" outline="0" fieldPosition="0">
        <references count="4">
          <reference field="4294967294" count="1" selected="0">
            <x v="1"/>
          </reference>
          <reference field="0" count="1" selected="0">
            <x v="21"/>
          </reference>
          <reference field="1" count="1" selected="0">
            <x v="13"/>
          </reference>
          <reference field="8" count="1" selected="0">
            <x v="6"/>
          </reference>
        </references>
      </pivotArea>
    </chartFormat>
    <chartFormat chart="1" format="339">
      <pivotArea type="data" outline="0" fieldPosition="0">
        <references count="4">
          <reference field="4294967294" count="1" selected="0">
            <x v="1"/>
          </reference>
          <reference field="0" count="1" selected="0">
            <x v="22"/>
          </reference>
          <reference field="1" count="1" selected="0">
            <x v="13"/>
          </reference>
          <reference field="8" count="1" selected="0">
            <x v="6"/>
          </reference>
        </references>
      </pivotArea>
    </chartFormat>
    <chartFormat chart="1" format="340">
      <pivotArea type="data" outline="0" fieldPosition="0">
        <references count="4">
          <reference field="4294967294" count="1" selected="0">
            <x v="1"/>
          </reference>
          <reference field="0" count="1" selected="0">
            <x v="23"/>
          </reference>
          <reference field="1" count="1" selected="0">
            <x v="13"/>
          </reference>
          <reference field="8" count="1" selected="0">
            <x v="6"/>
          </reference>
        </references>
      </pivotArea>
    </chartFormat>
    <chartFormat chart="1" format="341">
      <pivotArea type="data" outline="0" fieldPosition="0">
        <references count="4">
          <reference field="4294967294" count="1" selected="0">
            <x v="1"/>
          </reference>
          <reference field="0" count="1" selected="0">
            <x v="24"/>
          </reference>
          <reference field="1" count="1" selected="0">
            <x v="13"/>
          </reference>
          <reference field="8" count="1" selected="0">
            <x v="6"/>
          </reference>
        </references>
      </pivotArea>
    </chartFormat>
    <chartFormat chart="1" format="342">
      <pivotArea type="data" outline="0" fieldPosition="0">
        <references count="4">
          <reference field="4294967294" count="1" selected="0">
            <x v="1"/>
          </reference>
          <reference field="0" count="1" selected="0">
            <x v="25"/>
          </reference>
          <reference field="1" count="1" selected="0">
            <x v="13"/>
          </reference>
          <reference field="8" count="1" selected="0">
            <x v="6"/>
          </reference>
        </references>
      </pivotArea>
    </chartFormat>
    <chartFormat chart="1" format="343">
      <pivotArea type="data" outline="0" fieldPosition="0">
        <references count="4">
          <reference field="4294967294" count="1" selected="0">
            <x v="1"/>
          </reference>
          <reference field="0" count="1" selected="0">
            <x v="26"/>
          </reference>
          <reference field="1" count="1" selected="0">
            <x v="13"/>
          </reference>
          <reference field="8" count="1" selected="0">
            <x v="6"/>
          </reference>
        </references>
      </pivotArea>
    </chartFormat>
    <chartFormat chart="1" format="344">
      <pivotArea type="data" outline="0" fieldPosition="0">
        <references count="4">
          <reference field="4294967294" count="1" selected="0">
            <x v="1"/>
          </reference>
          <reference field="0" count="1" selected="0">
            <x v="28"/>
          </reference>
          <reference field="1" count="1" selected="0">
            <x v="13"/>
          </reference>
          <reference field="8" count="1" selected="0">
            <x v="6"/>
          </reference>
        </references>
      </pivotArea>
    </chartFormat>
    <chartFormat chart="1" format="345">
      <pivotArea type="data" outline="0" fieldPosition="0">
        <references count="4">
          <reference field="4294967294" count="1" selected="0">
            <x v="1"/>
          </reference>
          <reference field="0" count="1" selected="0">
            <x v="29"/>
          </reference>
          <reference field="1" count="1" selected="0">
            <x v="13"/>
          </reference>
          <reference field="8" count="1" selected="0">
            <x v="6"/>
          </reference>
        </references>
      </pivotArea>
    </chartFormat>
    <chartFormat chart="1" format="346">
      <pivotArea type="data" outline="0" fieldPosition="0">
        <references count="4">
          <reference field="4294967294" count="1" selected="0">
            <x v="1"/>
          </reference>
          <reference field="0" count="1" selected="0">
            <x v="119"/>
          </reference>
          <reference field="1" count="1" selected="0">
            <x v="13"/>
          </reference>
          <reference field="8" count="1" selected="0">
            <x v="6"/>
          </reference>
        </references>
      </pivotArea>
    </chartFormat>
    <chartFormat chart="1" format="347">
      <pivotArea type="data" outline="0" fieldPosition="0">
        <references count="4">
          <reference field="4294967294" count="1" selected="0">
            <x v="1"/>
          </reference>
          <reference field="0" count="1" selected="0">
            <x v="125"/>
          </reference>
          <reference field="1" count="1" selected="0">
            <x v="13"/>
          </reference>
          <reference field="8" count="1" selected="0">
            <x v="6"/>
          </reference>
        </references>
      </pivotArea>
    </chartFormat>
    <chartFormat chart="1" format="348">
      <pivotArea type="data" outline="0" fieldPosition="0">
        <references count="4">
          <reference field="4294967294" count="1" selected="0">
            <x v="1"/>
          </reference>
          <reference field="0" count="1" selected="0">
            <x v="126"/>
          </reference>
          <reference field="1" count="1" selected="0">
            <x v="13"/>
          </reference>
          <reference field="8" count="1" selected="0">
            <x v="6"/>
          </reference>
        </references>
      </pivotArea>
    </chartFormat>
    <chartFormat chart="1" format="349">
      <pivotArea type="data" outline="0" fieldPosition="0">
        <references count="4">
          <reference field="4294967294" count="1" selected="0">
            <x v="1"/>
          </reference>
          <reference field="0" count="1" selected="0">
            <x v="60"/>
          </reference>
          <reference field="1" count="1" selected="0">
            <x v="25"/>
          </reference>
          <reference field="8" count="1" selected="0">
            <x v="7"/>
          </reference>
        </references>
      </pivotArea>
    </chartFormat>
    <chartFormat chart="1" format="350">
      <pivotArea type="data" outline="0" fieldPosition="0">
        <references count="4">
          <reference field="4294967294" count="1" selected="0">
            <x v="1"/>
          </reference>
          <reference field="0" count="1" selected="0">
            <x v="62"/>
          </reference>
          <reference field="1" count="1" selected="0">
            <x v="25"/>
          </reference>
          <reference field="8" count="1" selected="0">
            <x v="7"/>
          </reference>
        </references>
      </pivotArea>
    </chartFormat>
    <chartFormat chart="1" format="351">
      <pivotArea type="data" outline="0" fieldPosition="0">
        <references count="4">
          <reference field="4294967294" count="1" selected="0">
            <x v="1"/>
          </reference>
          <reference field="0" count="1" selected="0">
            <x v="88"/>
          </reference>
          <reference field="1" count="1" selected="0">
            <x v="25"/>
          </reference>
          <reference field="8" count="1" selected="0">
            <x v="7"/>
          </reference>
        </references>
      </pivotArea>
    </chartFormat>
    <chartFormat chart="1" format="352">
      <pivotArea type="data" outline="0" fieldPosition="0">
        <references count="4">
          <reference field="4294967294" count="1" selected="0">
            <x v="1"/>
          </reference>
          <reference field="0" count="1" selected="0">
            <x v="108"/>
          </reference>
          <reference field="1" count="1" selected="0">
            <x v="25"/>
          </reference>
          <reference field="8" count="1" selected="0">
            <x v="7"/>
          </reference>
        </references>
      </pivotArea>
    </chartFormat>
    <chartFormat chart="1" format="353">
      <pivotArea type="data" outline="0" fieldPosition="0">
        <references count="4">
          <reference field="4294967294" count="1" selected="0">
            <x v="1"/>
          </reference>
          <reference field="0" count="1" selected="0">
            <x v="144"/>
          </reference>
          <reference field="1" count="1" selected="0">
            <x v="25"/>
          </reference>
          <reference field="8" count="1" selected="0">
            <x v="7"/>
          </reference>
        </references>
      </pivotArea>
    </chartFormat>
    <chartFormat chart="1" format="354">
      <pivotArea type="data" outline="0" fieldPosition="0">
        <references count="4">
          <reference field="4294967294" count="1" selected="0">
            <x v="1"/>
          </reference>
          <reference field="0" count="1" selected="0">
            <x v="145"/>
          </reference>
          <reference field="1" count="1" selected="0">
            <x v="25"/>
          </reference>
          <reference field="8" count="1" selected="0">
            <x v="7"/>
          </reference>
        </references>
      </pivotArea>
    </chartFormat>
    <chartFormat chart="1" format="355">
      <pivotArea type="data" outline="0" fieldPosition="0">
        <references count="4">
          <reference field="4294967294" count="1" selected="0">
            <x v="1"/>
          </reference>
          <reference field="0" count="1" selected="0">
            <x v="174"/>
          </reference>
          <reference field="1" count="1" selected="0">
            <x v="36"/>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tmvwsvnsrv.tmindia.tatamotors.com/svn/Labcar-Q5-X4-X1-programs/trunk/19.Rowa/2.%20Requirement/7.%20Wiring%20%20Harness" TargetMode="External"/><Relationship Id="rId2" Type="http://schemas.openxmlformats.org/officeDocument/2006/relationships/hyperlink" Target="https://tmvwsvnsrv.tmindia.tatamotors.com/svn/Labcar-Q5-X4-X1-programs/trunk/19.Rowa/2.%20Requirement/13.%20PMXU" TargetMode="External"/><Relationship Id="rId1" Type="http://schemas.openxmlformats.org/officeDocument/2006/relationships/hyperlink" Target="https://tmvwsvnsrv.tmindia.tatamotors.com/svn/Labcar-Q5-X4-X1-programs/trunk/19.Rowa/2.%20Requirement/8.%20Feature%20List/1.%20Feature%20lis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F19"/>
  <sheetViews>
    <sheetView zoomScale="85" zoomScaleNormal="85" workbookViewId="0">
      <selection activeCell="F6" sqref="F6"/>
    </sheetView>
  </sheetViews>
  <sheetFormatPr defaultRowHeight="15" x14ac:dyDescent="0.25"/>
  <cols>
    <col min="2" max="2" width="5.7109375" bestFit="1" customWidth="1"/>
    <col min="3" max="3" width="14" bestFit="1" customWidth="1"/>
    <col min="4" max="4" width="19.140625" bestFit="1" customWidth="1"/>
    <col min="5" max="5" width="23.5703125" bestFit="1" customWidth="1"/>
    <col min="6" max="6" width="21" bestFit="1" customWidth="1"/>
  </cols>
  <sheetData>
    <row r="3" spans="2:6" ht="15.75" thickBot="1" x14ac:dyDescent="0.3"/>
    <row r="4" spans="2:6" x14ac:dyDescent="0.25">
      <c r="B4" s="169" t="s">
        <v>115</v>
      </c>
      <c r="C4" s="170"/>
      <c r="D4" s="170"/>
      <c r="E4" s="170"/>
      <c r="F4" s="171"/>
    </row>
    <row r="5" spans="2:6" x14ac:dyDescent="0.25">
      <c r="B5" s="42" t="s">
        <v>0</v>
      </c>
      <c r="C5" s="41" t="s">
        <v>1</v>
      </c>
      <c r="D5" s="41" t="s">
        <v>2</v>
      </c>
      <c r="E5" s="76" t="s">
        <v>3</v>
      </c>
      <c r="F5" s="43" t="s">
        <v>4</v>
      </c>
    </row>
    <row r="6" spans="2:6" x14ac:dyDescent="0.25">
      <c r="B6" s="24">
        <v>1</v>
      </c>
      <c r="C6" s="25" t="s">
        <v>5</v>
      </c>
      <c r="D6" s="25" t="s">
        <v>406</v>
      </c>
      <c r="E6" s="77" t="s">
        <v>6</v>
      </c>
      <c r="F6" s="86">
        <v>8431433713</v>
      </c>
    </row>
    <row r="7" spans="2:6" x14ac:dyDescent="0.25">
      <c r="B7" s="24">
        <v>2</v>
      </c>
      <c r="C7" s="25" t="s">
        <v>7</v>
      </c>
      <c r="D7" s="25" t="s">
        <v>61</v>
      </c>
      <c r="E7" s="77" t="s">
        <v>6</v>
      </c>
      <c r="F7" s="86">
        <v>9604068909</v>
      </c>
    </row>
    <row r="8" spans="2:6" x14ac:dyDescent="0.25">
      <c r="B8" s="24">
        <v>3</v>
      </c>
      <c r="C8" s="25" t="s">
        <v>8</v>
      </c>
      <c r="D8" s="25" t="s">
        <v>110</v>
      </c>
      <c r="E8" s="77" t="s">
        <v>105</v>
      </c>
      <c r="F8" s="86">
        <v>9418719000</v>
      </c>
    </row>
    <row r="9" spans="2:6" x14ac:dyDescent="0.25">
      <c r="B9" s="37">
        <v>4</v>
      </c>
      <c r="C9" s="15" t="s">
        <v>10</v>
      </c>
      <c r="D9" s="72" t="s">
        <v>112</v>
      </c>
      <c r="E9" s="78" t="s">
        <v>12</v>
      </c>
      <c r="F9" s="87">
        <v>8600275369</v>
      </c>
    </row>
    <row r="10" spans="2:6" x14ac:dyDescent="0.25">
      <c r="B10" s="24">
        <v>5</v>
      </c>
      <c r="C10" s="25" t="s">
        <v>13</v>
      </c>
      <c r="D10" s="29" t="s">
        <v>11</v>
      </c>
      <c r="E10" s="78" t="s">
        <v>12</v>
      </c>
      <c r="F10" s="87">
        <v>9049318241</v>
      </c>
    </row>
    <row r="11" spans="2:6" x14ac:dyDescent="0.25">
      <c r="B11" s="24">
        <v>6</v>
      </c>
      <c r="C11" s="25" t="s">
        <v>14</v>
      </c>
      <c r="D11" s="25" t="s">
        <v>104</v>
      </c>
      <c r="E11" s="77"/>
      <c r="F11" s="86"/>
    </row>
    <row r="12" spans="2:6" x14ac:dyDescent="0.25">
      <c r="B12" s="24">
        <v>7</v>
      </c>
      <c r="C12" s="25" t="s">
        <v>16</v>
      </c>
      <c r="D12" s="25" t="s">
        <v>17</v>
      </c>
      <c r="E12" s="77" t="s">
        <v>106</v>
      </c>
      <c r="F12" s="86">
        <v>8669679263</v>
      </c>
    </row>
    <row r="13" spans="2:6" x14ac:dyDescent="0.25">
      <c r="B13" s="24">
        <v>8</v>
      </c>
      <c r="C13" s="25" t="s">
        <v>18</v>
      </c>
      <c r="D13" s="25" t="s">
        <v>19</v>
      </c>
      <c r="E13" s="77"/>
      <c r="F13" s="86">
        <v>7020820167</v>
      </c>
    </row>
    <row r="14" spans="2:6" x14ac:dyDescent="0.25">
      <c r="B14" s="24">
        <v>9</v>
      </c>
      <c r="C14" s="25" t="s">
        <v>20</v>
      </c>
      <c r="D14" s="25" t="s">
        <v>21</v>
      </c>
      <c r="E14" s="77"/>
      <c r="F14" s="86">
        <v>8380052001</v>
      </c>
    </row>
    <row r="15" spans="2:6" x14ac:dyDescent="0.25">
      <c r="B15" s="24">
        <v>10</v>
      </c>
      <c r="C15" s="25" t="s">
        <v>22</v>
      </c>
      <c r="D15" s="29" t="s">
        <v>23</v>
      </c>
      <c r="E15" s="78"/>
      <c r="F15" s="87">
        <v>9527474900</v>
      </c>
    </row>
    <row r="16" spans="2:6" x14ac:dyDescent="0.25">
      <c r="B16" s="24">
        <v>11</v>
      </c>
      <c r="C16" s="25" t="s">
        <v>24</v>
      </c>
      <c r="D16" s="25" t="s">
        <v>25</v>
      </c>
      <c r="E16" s="77" t="s">
        <v>6</v>
      </c>
      <c r="F16" s="86">
        <v>8600942247</v>
      </c>
    </row>
    <row r="17" spans="2:6" x14ac:dyDescent="0.25">
      <c r="B17" s="24">
        <v>12</v>
      </c>
      <c r="C17" s="25" t="s">
        <v>26</v>
      </c>
      <c r="D17" s="25" t="s">
        <v>27</v>
      </c>
      <c r="E17" s="77"/>
      <c r="F17" s="86">
        <v>8805471300</v>
      </c>
    </row>
    <row r="18" spans="2:6" x14ac:dyDescent="0.25">
      <c r="B18" s="24">
        <v>13</v>
      </c>
      <c r="C18" s="25" t="s">
        <v>111</v>
      </c>
      <c r="D18" s="25" t="s">
        <v>28</v>
      </c>
      <c r="E18" s="77"/>
      <c r="F18" s="86">
        <v>7276079846</v>
      </c>
    </row>
    <row r="19" spans="2:6" ht="15.75" thickBot="1" x14ac:dyDescent="0.3">
      <c r="B19" s="31">
        <v>14</v>
      </c>
      <c r="C19" s="32" t="s">
        <v>29</v>
      </c>
      <c r="D19" s="32" t="s">
        <v>107</v>
      </c>
      <c r="E19" s="79"/>
      <c r="F19" s="88"/>
    </row>
  </sheetData>
  <mergeCells count="1">
    <mergeCell ref="B4:F4"/>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4:K28"/>
  <sheetViews>
    <sheetView topLeftCell="C3" zoomScale="75" zoomScaleNormal="75" workbookViewId="0">
      <selection activeCell="F7" sqref="F7:F13"/>
    </sheetView>
  </sheetViews>
  <sheetFormatPr defaultRowHeight="15" x14ac:dyDescent="0.25"/>
  <cols>
    <col min="3" max="3" width="5.7109375" bestFit="1" customWidth="1"/>
    <col min="4" max="4" width="28.5703125" bestFit="1" customWidth="1"/>
    <col min="5" max="5" width="18.42578125" customWidth="1"/>
    <col min="6" max="6" width="29.140625" customWidth="1"/>
    <col min="7" max="7" width="20.42578125" customWidth="1"/>
    <col min="8" max="8" width="149.140625" style="16" customWidth="1"/>
    <col min="9" max="9" width="34.42578125" customWidth="1"/>
    <col min="10" max="10" width="22.7109375" customWidth="1"/>
    <col min="11" max="11" width="28" bestFit="1" customWidth="1"/>
  </cols>
  <sheetData>
    <row r="4" spans="3:11" ht="15.75" thickBot="1" x14ac:dyDescent="0.3">
      <c r="D4" s="16"/>
      <c r="E4" s="16"/>
      <c r="F4" s="16"/>
      <c r="G4" s="17"/>
      <c r="I4" s="17"/>
      <c r="J4" s="17"/>
    </row>
    <row r="5" spans="3:11" ht="15.75" thickBot="1" x14ac:dyDescent="0.3">
      <c r="C5" s="172" t="s">
        <v>116</v>
      </c>
      <c r="D5" s="173"/>
      <c r="E5" s="173"/>
      <c r="F5" s="173"/>
      <c r="G5" s="173"/>
      <c r="H5" s="173"/>
      <c r="I5" s="173"/>
      <c r="J5" s="173"/>
      <c r="K5" s="174"/>
    </row>
    <row r="6" spans="3:11" ht="15.75" thickBot="1" x14ac:dyDescent="0.3">
      <c r="C6" s="18" t="s">
        <v>0</v>
      </c>
      <c r="D6" s="19" t="s">
        <v>31</v>
      </c>
      <c r="E6" s="20" t="s">
        <v>32</v>
      </c>
      <c r="F6" s="75" t="s">
        <v>33</v>
      </c>
      <c r="G6" s="75" t="s">
        <v>4</v>
      </c>
      <c r="H6" s="19" t="s">
        <v>34</v>
      </c>
      <c r="I6" s="21" t="s">
        <v>35</v>
      </c>
      <c r="J6" s="20" t="s">
        <v>36</v>
      </c>
      <c r="K6" s="22" t="s">
        <v>37</v>
      </c>
    </row>
    <row r="7" spans="3:11" x14ac:dyDescent="0.25">
      <c r="C7" s="61">
        <v>1</v>
      </c>
      <c r="D7" s="62" t="s">
        <v>38</v>
      </c>
      <c r="E7" s="62" t="s">
        <v>39</v>
      </c>
      <c r="F7" s="25"/>
      <c r="G7" s="35">
        <v>8208105748</v>
      </c>
      <c r="H7" s="63" t="s">
        <v>117</v>
      </c>
      <c r="I7" s="64"/>
      <c r="J7" s="44"/>
      <c r="K7" s="65"/>
    </row>
    <row r="8" spans="3:11" x14ac:dyDescent="0.25">
      <c r="C8" s="24">
        <v>2</v>
      </c>
      <c r="D8" s="25" t="s">
        <v>40</v>
      </c>
      <c r="E8" s="23" t="s">
        <v>39</v>
      </c>
      <c r="F8" s="25"/>
      <c r="G8" s="35">
        <v>8208105748</v>
      </c>
      <c r="H8" s="58" t="s">
        <v>118</v>
      </c>
      <c r="I8" s="71"/>
      <c r="J8" s="44"/>
      <c r="K8" s="28"/>
    </row>
    <row r="9" spans="3:11" x14ac:dyDescent="0.25">
      <c r="C9" s="24">
        <v>3</v>
      </c>
      <c r="D9" s="25" t="s">
        <v>102</v>
      </c>
      <c r="E9" s="25" t="s">
        <v>41</v>
      </c>
      <c r="F9" s="25"/>
      <c r="G9" s="36">
        <v>8888284233</v>
      </c>
      <c r="H9" s="57" t="s">
        <v>119</v>
      </c>
      <c r="I9" s="26"/>
      <c r="J9" s="44"/>
      <c r="K9" s="28"/>
    </row>
    <row r="10" spans="3:11" x14ac:dyDescent="0.25">
      <c r="C10" s="24">
        <v>4</v>
      </c>
      <c r="D10" s="25" t="s">
        <v>103</v>
      </c>
      <c r="E10" s="23" t="s">
        <v>39</v>
      </c>
      <c r="F10" s="25"/>
      <c r="G10" s="35">
        <v>8208105748</v>
      </c>
      <c r="H10" s="57"/>
      <c r="I10" s="71"/>
      <c r="J10" s="44"/>
      <c r="K10" s="28"/>
    </row>
    <row r="11" spans="3:11" x14ac:dyDescent="0.25">
      <c r="C11" s="24">
        <v>5</v>
      </c>
      <c r="D11" s="25" t="s">
        <v>43</v>
      </c>
      <c r="E11" s="23" t="s">
        <v>44</v>
      </c>
      <c r="F11" s="25"/>
      <c r="G11" s="36" t="s">
        <v>45</v>
      </c>
      <c r="H11" s="58"/>
      <c r="I11" s="26"/>
      <c r="J11" s="44"/>
      <c r="K11" s="28"/>
    </row>
    <row r="12" spans="3:11" x14ac:dyDescent="0.25">
      <c r="C12" s="24">
        <v>6</v>
      </c>
      <c r="D12" s="25" t="s">
        <v>46</v>
      </c>
      <c r="E12" s="23" t="s">
        <v>44</v>
      </c>
      <c r="F12" s="25"/>
      <c r="G12" s="36" t="s">
        <v>45</v>
      </c>
      <c r="H12" s="58" t="s">
        <v>121</v>
      </c>
      <c r="I12" s="26"/>
      <c r="J12" s="44"/>
      <c r="K12" s="28"/>
    </row>
    <row r="13" spans="3:11" x14ac:dyDescent="0.25">
      <c r="C13" s="24">
        <v>7</v>
      </c>
      <c r="D13" s="25" t="s">
        <v>47</v>
      </c>
      <c r="E13" s="23" t="s">
        <v>44</v>
      </c>
      <c r="F13" s="25"/>
      <c r="G13" s="36" t="s">
        <v>45</v>
      </c>
      <c r="H13" s="58" t="s">
        <v>120</v>
      </c>
      <c r="I13" s="26"/>
      <c r="J13" s="44"/>
      <c r="K13" s="28"/>
    </row>
    <row r="14" spans="3:11" x14ac:dyDescent="0.25">
      <c r="C14" s="24">
        <v>8</v>
      </c>
      <c r="D14" s="25" t="s">
        <v>48</v>
      </c>
      <c r="E14" s="25" t="s">
        <v>41</v>
      </c>
      <c r="F14" s="25" t="s">
        <v>42</v>
      </c>
      <c r="G14" s="36">
        <v>8888284233</v>
      </c>
      <c r="H14" s="58"/>
      <c r="I14" s="26"/>
      <c r="J14" s="70"/>
      <c r="K14" s="28"/>
    </row>
    <row r="15" spans="3:11" x14ac:dyDescent="0.25">
      <c r="C15" s="24">
        <v>9</v>
      </c>
      <c r="D15" s="25" t="s">
        <v>49</v>
      </c>
      <c r="E15" s="25" t="s">
        <v>41</v>
      </c>
      <c r="F15" s="25" t="s">
        <v>42</v>
      </c>
      <c r="G15" s="36">
        <v>8888284233</v>
      </c>
      <c r="H15" s="58" t="s">
        <v>122</v>
      </c>
      <c r="I15" s="26"/>
      <c r="J15" s="44"/>
      <c r="K15" s="28"/>
    </row>
    <row r="16" spans="3:11" x14ac:dyDescent="0.25">
      <c r="C16" s="24">
        <v>10</v>
      </c>
      <c r="D16" s="25" t="s">
        <v>50</v>
      </c>
      <c r="E16" s="25" t="s">
        <v>51</v>
      </c>
      <c r="F16" s="25" t="s">
        <v>114</v>
      </c>
      <c r="G16" s="36">
        <v>7873672829</v>
      </c>
      <c r="H16" s="58" t="s">
        <v>123</v>
      </c>
      <c r="I16" s="26"/>
      <c r="J16" s="44"/>
      <c r="K16" s="28"/>
    </row>
    <row r="17" spans="3:11" s="14" customFormat="1" x14ac:dyDescent="0.25">
      <c r="C17" s="37">
        <v>11</v>
      </c>
      <c r="D17" s="38" t="s">
        <v>52</v>
      </c>
      <c r="E17" s="38" t="s">
        <v>53</v>
      </c>
      <c r="F17" s="15" t="s">
        <v>108</v>
      </c>
      <c r="G17" s="39">
        <v>7358556730</v>
      </c>
      <c r="H17" s="80"/>
      <c r="I17" s="26"/>
      <c r="J17" s="44"/>
      <c r="K17" s="40"/>
    </row>
    <row r="18" spans="3:11" x14ac:dyDescent="0.25">
      <c r="C18" s="24">
        <v>12</v>
      </c>
      <c r="D18" s="25" t="s">
        <v>54</v>
      </c>
      <c r="E18" s="25" t="s">
        <v>39</v>
      </c>
      <c r="F18" s="25" t="s">
        <v>109</v>
      </c>
      <c r="G18" s="35">
        <v>8788518773</v>
      </c>
      <c r="H18" s="58"/>
      <c r="I18" s="26"/>
      <c r="J18" s="44"/>
      <c r="K18" s="28"/>
    </row>
    <row r="19" spans="3:11" x14ac:dyDescent="0.25">
      <c r="C19" s="37">
        <v>13</v>
      </c>
      <c r="D19" s="46" t="s">
        <v>55</v>
      </c>
      <c r="E19" s="15" t="s">
        <v>39</v>
      </c>
      <c r="F19" s="15" t="s">
        <v>113</v>
      </c>
      <c r="G19" s="47">
        <v>9999134473</v>
      </c>
      <c r="H19" s="59"/>
      <c r="I19" s="73"/>
      <c r="J19" s="44"/>
      <c r="K19" s="45"/>
    </row>
    <row r="20" spans="3:11" ht="15.75" thickBot="1" x14ac:dyDescent="0.3">
      <c r="C20" s="31">
        <v>14</v>
      </c>
      <c r="D20" s="32" t="s">
        <v>56</v>
      </c>
      <c r="E20" s="32" t="s">
        <v>41</v>
      </c>
      <c r="F20" s="32" t="s">
        <v>42</v>
      </c>
      <c r="G20" s="85">
        <v>8888284233</v>
      </c>
      <c r="H20" s="60"/>
      <c r="I20" s="33"/>
      <c r="J20" s="44"/>
      <c r="K20" s="34"/>
    </row>
    <row r="25" spans="3:11" x14ac:dyDescent="0.25">
      <c r="D25" s="82"/>
    </row>
    <row r="26" spans="3:11" x14ac:dyDescent="0.25">
      <c r="D26" s="83"/>
    </row>
    <row r="27" spans="3:11" x14ac:dyDescent="0.25">
      <c r="D27" s="83"/>
    </row>
    <row r="28" spans="3:11" x14ac:dyDescent="0.25">
      <c r="D28" s="83"/>
    </row>
  </sheetData>
  <mergeCells count="1">
    <mergeCell ref="C5:K5"/>
  </mergeCells>
  <hyperlinks>
    <hyperlink ref="H7" r:id="rId1"/>
    <hyperlink ref="H8" r:id="rId2"/>
    <hyperlink ref="H13" r:id="rId3"/>
  </hyperlinks>
  <pageMargins left="0.7" right="0.7" top="0.75" bottom="0.75" header="0.3" footer="0.3"/>
  <pageSetup orientation="portrait" horizontalDpi="4294967295" verticalDpi="4294967295"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3:K41"/>
  <sheetViews>
    <sheetView zoomScale="85" zoomScaleNormal="85" workbookViewId="0">
      <selection activeCell="H6" sqref="H6"/>
    </sheetView>
  </sheetViews>
  <sheetFormatPr defaultRowHeight="15" x14ac:dyDescent="0.25"/>
  <cols>
    <col min="3" max="3" width="5.7109375" bestFit="1" customWidth="1"/>
    <col min="4" max="4" width="14" bestFit="1" customWidth="1"/>
    <col min="5" max="5" width="19.140625" customWidth="1"/>
    <col min="6" max="6" width="21" customWidth="1"/>
    <col min="7" max="7" width="143.28515625" customWidth="1"/>
    <col min="8" max="8" width="24.85546875" customWidth="1"/>
    <col min="9" max="9" width="139.7109375" style="16" bestFit="1" customWidth="1"/>
    <col min="10" max="10" width="22.5703125" customWidth="1"/>
    <col min="11" max="11" width="69" style="17" bestFit="1" customWidth="1"/>
  </cols>
  <sheetData>
    <row r="3" spans="3:11" ht="15.75" thickBot="1" x14ac:dyDescent="0.3">
      <c r="E3" s="16"/>
      <c r="F3" s="17"/>
      <c r="H3" s="17"/>
      <c r="J3" s="17"/>
    </row>
    <row r="4" spans="3:11" x14ac:dyDescent="0.25">
      <c r="C4" s="169" t="s">
        <v>115</v>
      </c>
      <c r="D4" s="170"/>
      <c r="E4" s="170"/>
      <c r="F4" s="170"/>
      <c r="G4" s="170"/>
      <c r="H4" s="170"/>
      <c r="I4" s="170"/>
      <c r="J4" s="170"/>
      <c r="K4" s="171"/>
    </row>
    <row r="5" spans="3:11" s="14" customFormat="1" ht="65.25" customHeight="1" x14ac:dyDescent="0.25">
      <c r="C5" s="51" t="s">
        <v>0</v>
      </c>
      <c r="D5" s="55" t="s">
        <v>1</v>
      </c>
      <c r="E5" s="52" t="s">
        <v>2</v>
      </c>
      <c r="F5" s="53" t="s">
        <v>4</v>
      </c>
      <c r="G5" s="53" t="s">
        <v>57</v>
      </c>
      <c r="H5" s="54" t="s">
        <v>58</v>
      </c>
      <c r="I5" s="52" t="s">
        <v>59</v>
      </c>
      <c r="J5" s="54" t="s">
        <v>60</v>
      </c>
      <c r="K5" s="68" t="s">
        <v>37</v>
      </c>
    </row>
    <row r="6" spans="3:11" x14ac:dyDescent="0.25">
      <c r="C6" s="24">
        <v>1</v>
      </c>
      <c r="D6" s="27" t="s">
        <v>5</v>
      </c>
      <c r="E6" s="25"/>
      <c r="F6" s="26"/>
      <c r="G6" s="56"/>
      <c r="H6" s="81"/>
      <c r="I6" s="56" t="s">
        <v>139</v>
      </c>
      <c r="J6" s="26"/>
      <c r="K6" s="69"/>
    </row>
    <row r="7" spans="3:11" x14ac:dyDescent="0.25">
      <c r="C7" s="24">
        <v>2</v>
      </c>
      <c r="D7" s="27" t="s">
        <v>7</v>
      </c>
      <c r="E7" s="25" t="s">
        <v>61</v>
      </c>
      <c r="F7" s="26">
        <v>9604068909</v>
      </c>
      <c r="G7" s="56"/>
      <c r="H7" s="81"/>
      <c r="I7" s="56" t="s">
        <v>124</v>
      </c>
      <c r="J7" s="26"/>
      <c r="K7" s="69"/>
    </row>
    <row r="8" spans="3:11" x14ac:dyDescent="0.25">
      <c r="C8" s="24">
        <v>3</v>
      </c>
      <c r="D8" s="27" t="s">
        <v>8</v>
      </c>
      <c r="E8" s="25" t="s">
        <v>9</v>
      </c>
      <c r="F8" s="26">
        <v>7276092719</v>
      </c>
      <c r="G8" s="56"/>
      <c r="H8" s="81"/>
      <c r="I8" s="56" t="s">
        <v>130</v>
      </c>
      <c r="J8" s="26"/>
      <c r="K8" s="69"/>
    </row>
    <row r="9" spans="3:11" x14ac:dyDescent="0.25">
      <c r="C9" s="24">
        <v>4</v>
      </c>
      <c r="D9" s="27" t="s">
        <v>10</v>
      </c>
      <c r="E9" s="72" t="s">
        <v>112</v>
      </c>
      <c r="F9" s="30">
        <v>8600275369</v>
      </c>
      <c r="G9" s="56"/>
      <c r="H9" s="81"/>
      <c r="I9" s="56" t="s">
        <v>129</v>
      </c>
      <c r="J9" s="26"/>
      <c r="K9" s="69"/>
    </row>
    <row r="10" spans="3:11" x14ac:dyDescent="0.25">
      <c r="C10" s="24">
        <v>5</v>
      </c>
      <c r="D10" s="27" t="s">
        <v>13</v>
      </c>
      <c r="E10" s="72" t="s">
        <v>11</v>
      </c>
      <c r="F10" s="30">
        <v>9049318241</v>
      </c>
      <c r="G10" s="56"/>
      <c r="H10" s="81"/>
      <c r="I10" s="56" t="s">
        <v>127</v>
      </c>
      <c r="J10" s="26"/>
      <c r="K10" s="69"/>
    </row>
    <row r="11" spans="3:11" x14ac:dyDescent="0.25">
      <c r="C11" s="24">
        <v>6</v>
      </c>
      <c r="D11" s="27" t="s">
        <v>14</v>
      </c>
      <c r="E11" s="25" t="s">
        <v>15</v>
      </c>
      <c r="F11" s="26">
        <v>9604303146</v>
      </c>
      <c r="G11" s="56"/>
      <c r="H11" s="81"/>
      <c r="I11" s="56" t="s">
        <v>126</v>
      </c>
      <c r="J11" s="26"/>
      <c r="K11" s="69"/>
    </row>
    <row r="12" spans="3:11" x14ac:dyDescent="0.25">
      <c r="C12" s="24">
        <v>7</v>
      </c>
      <c r="D12" s="27" t="s">
        <v>16</v>
      </c>
      <c r="E12" s="25" t="s">
        <v>17</v>
      </c>
      <c r="F12" s="26">
        <v>8669679263</v>
      </c>
      <c r="G12" s="56"/>
      <c r="H12" s="81"/>
      <c r="I12" s="56" t="s">
        <v>128</v>
      </c>
      <c r="J12" s="26"/>
      <c r="K12" s="69"/>
    </row>
    <row r="13" spans="3:11" x14ac:dyDescent="0.25">
      <c r="C13" s="24">
        <v>8</v>
      </c>
      <c r="D13" s="27" t="s">
        <v>18</v>
      </c>
      <c r="E13" s="25" t="s">
        <v>19</v>
      </c>
      <c r="F13" s="26">
        <v>7020820167</v>
      </c>
      <c r="G13" s="56"/>
      <c r="H13" s="81"/>
      <c r="I13" s="56" t="s">
        <v>138</v>
      </c>
      <c r="J13" s="26"/>
      <c r="K13" s="69"/>
    </row>
    <row r="14" spans="3:11" x14ac:dyDescent="0.25">
      <c r="C14" s="24">
        <v>9</v>
      </c>
      <c r="D14" s="27" t="s">
        <v>20</v>
      </c>
      <c r="E14" s="25" t="s">
        <v>21</v>
      </c>
      <c r="F14" s="26">
        <v>8380052001</v>
      </c>
      <c r="G14" s="56"/>
      <c r="H14" s="81"/>
      <c r="I14" s="56" t="s">
        <v>126</v>
      </c>
      <c r="J14" s="26"/>
      <c r="K14" s="69"/>
    </row>
    <row r="15" spans="3:11" x14ac:dyDescent="0.25">
      <c r="C15" s="24">
        <v>10</v>
      </c>
      <c r="D15" s="27" t="s">
        <v>22</v>
      </c>
      <c r="E15" s="29" t="s">
        <v>23</v>
      </c>
      <c r="F15" s="30">
        <v>9527474900</v>
      </c>
      <c r="G15" s="56"/>
      <c r="H15" s="81"/>
      <c r="I15" s="57" t="s">
        <v>125</v>
      </c>
      <c r="J15" s="26"/>
      <c r="K15" s="69"/>
    </row>
    <row r="16" spans="3:11" x14ac:dyDescent="0.25">
      <c r="C16" s="24">
        <v>11</v>
      </c>
      <c r="D16" s="27" t="s">
        <v>24</v>
      </c>
      <c r="E16" s="25" t="s">
        <v>25</v>
      </c>
      <c r="F16" s="26">
        <v>8600942247</v>
      </c>
      <c r="G16" s="56"/>
      <c r="H16" s="81"/>
      <c r="I16" s="56" t="s">
        <v>126</v>
      </c>
      <c r="J16" s="26"/>
      <c r="K16" s="69"/>
    </row>
    <row r="17" spans="3:11" x14ac:dyDescent="0.25">
      <c r="C17" s="24">
        <v>12</v>
      </c>
      <c r="D17" s="27" t="s">
        <v>132</v>
      </c>
      <c r="E17" s="25"/>
      <c r="F17" s="26"/>
      <c r="G17" s="56"/>
      <c r="H17" s="81"/>
      <c r="I17" s="25" t="s">
        <v>131</v>
      </c>
      <c r="J17" s="26"/>
      <c r="K17" s="69"/>
    </row>
    <row r="18" spans="3:11" x14ac:dyDescent="0.25">
      <c r="C18" s="24">
        <v>13</v>
      </c>
      <c r="D18" s="27" t="s">
        <v>134</v>
      </c>
      <c r="E18" s="25"/>
      <c r="F18" s="26"/>
      <c r="G18" s="56"/>
      <c r="H18" s="81"/>
      <c r="I18" s="25" t="s">
        <v>133</v>
      </c>
      <c r="J18" s="26"/>
      <c r="K18" s="69"/>
    </row>
    <row r="19" spans="3:11" x14ac:dyDescent="0.25">
      <c r="C19" s="89">
        <v>14</v>
      </c>
      <c r="D19" s="90" t="s">
        <v>135</v>
      </c>
      <c r="E19" s="91"/>
      <c r="F19" s="92"/>
      <c r="G19" s="93"/>
      <c r="H19" s="94"/>
      <c r="I19" s="91" t="s">
        <v>136</v>
      </c>
      <c r="J19" s="92"/>
      <c r="K19" s="95"/>
    </row>
    <row r="20" spans="3:11" ht="15.75" thickBot="1" x14ac:dyDescent="0.3">
      <c r="C20" s="31">
        <v>15</v>
      </c>
      <c r="D20" s="74" t="s">
        <v>29</v>
      </c>
      <c r="E20" s="32" t="s">
        <v>30</v>
      </c>
      <c r="F20" s="32"/>
      <c r="G20" s="60"/>
      <c r="H20" s="84"/>
      <c r="I20" s="32" t="s">
        <v>137</v>
      </c>
      <c r="J20" s="33"/>
      <c r="K20" s="67"/>
    </row>
    <row r="21" spans="3:11" x14ac:dyDescent="0.25">
      <c r="E21" s="16"/>
      <c r="F21" s="17"/>
      <c r="H21" s="17"/>
      <c r="J21" s="17"/>
    </row>
    <row r="22" spans="3:11" x14ac:dyDescent="0.25">
      <c r="E22" s="16"/>
      <c r="F22" s="17"/>
      <c r="H22" s="17"/>
      <c r="J22" s="17"/>
    </row>
    <row r="39" spans="4:10" x14ac:dyDescent="0.25">
      <c r="E39" s="16"/>
      <c r="F39" s="17"/>
      <c r="H39" s="17"/>
      <c r="J39" s="17"/>
    </row>
    <row r="40" spans="4:10" ht="15.75" x14ac:dyDescent="0.25">
      <c r="D40" s="66"/>
      <c r="E40" s="16"/>
      <c r="F40" s="17"/>
      <c r="H40" s="17"/>
      <c r="J40" s="17"/>
    </row>
    <row r="41" spans="4:10" x14ac:dyDescent="0.25">
      <c r="E41" s="16"/>
      <c r="F41" s="17"/>
      <c r="H41" s="17"/>
      <c r="J41" s="17"/>
    </row>
  </sheetData>
  <mergeCells count="1">
    <mergeCell ref="C4:K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1"/>
  <sheetViews>
    <sheetView workbookViewId="0">
      <selection activeCell="A3" sqref="A3"/>
    </sheetView>
  </sheetViews>
  <sheetFormatPr defaultRowHeight="15" x14ac:dyDescent="0.25"/>
  <cols>
    <col min="1" max="1" width="75.42578125" customWidth="1"/>
    <col min="2" max="2" width="16.85546875" bestFit="1" customWidth="1"/>
    <col min="3" max="3" width="24.140625" bestFit="1" customWidth="1"/>
  </cols>
  <sheetData>
    <row r="3" spans="1:3" x14ac:dyDescent="0.25">
      <c r="A3" s="166" t="s">
        <v>453</v>
      </c>
      <c r="B3" t="s">
        <v>456</v>
      </c>
      <c r="C3" t="s">
        <v>457</v>
      </c>
    </row>
    <row r="4" spans="1:3" x14ac:dyDescent="0.25">
      <c r="A4" s="16" t="s">
        <v>202</v>
      </c>
      <c r="B4" s="168">
        <v>5</v>
      </c>
      <c r="C4" s="168">
        <v>5</v>
      </c>
    </row>
    <row r="5" spans="1:3" x14ac:dyDescent="0.25">
      <c r="A5" s="16" t="s">
        <v>154</v>
      </c>
      <c r="B5" s="168">
        <v>1</v>
      </c>
      <c r="C5" s="168">
        <v>1</v>
      </c>
    </row>
    <row r="6" spans="1:3" x14ac:dyDescent="0.25">
      <c r="A6" s="16" t="s">
        <v>78</v>
      </c>
      <c r="B6" s="168">
        <v>5</v>
      </c>
      <c r="C6" s="168">
        <v>5</v>
      </c>
    </row>
    <row r="7" spans="1:3" x14ac:dyDescent="0.25">
      <c r="A7" s="16" t="s">
        <v>148</v>
      </c>
      <c r="B7" s="168">
        <v>3</v>
      </c>
      <c r="C7" s="168">
        <v>2</v>
      </c>
    </row>
    <row r="8" spans="1:3" x14ac:dyDescent="0.25">
      <c r="A8" s="16" t="s">
        <v>152</v>
      </c>
      <c r="B8" s="168">
        <v>1</v>
      </c>
      <c r="C8" s="168">
        <v>1</v>
      </c>
    </row>
    <row r="9" spans="1:3" x14ac:dyDescent="0.25">
      <c r="A9" s="16" t="s">
        <v>142</v>
      </c>
      <c r="B9" s="168">
        <v>1</v>
      </c>
      <c r="C9" s="168">
        <v>1</v>
      </c>
    </row>
    <row r="10" spans="1:3" x14ac:dyDescent="0.25">
      <c r="A10" s="16" t="s">
        <v>143</v>
      </c>
      <c r="B10" s="168">
        <v>1</v>
      </c>
      <c r="C10" s="168">
        <v>1</v>
      </c>
    </row>
    <row r="11" spans="1:3" x14ac:dyDescent="0.25">
      <c r="A11" s="16" t="s">
        <v>413</v>
      </c>
      <c r="B11" s="168">
        <v>1</v>
      </c>
      <c r="C11" s="168">
        <v>1</v>
      </c>
    </row>
    <row r="12" spans="1:3" x14ac:dyDescent="0.25">
      <c r="A12" s="16" t="s">
        <v>267</v>
      </c>
      <c r="B12" s="168">
        <v>11</v>
      </c>
      <c r="C12" s="168">
        <v>11</v>
      </c>
    </row>
    <row r="13" spans="1:3" x14ac:dyDescent="0.25">
      <c r="A13" s="16" t="s">
        <v>443</v>
      </c>
      <c r="B13" s="168">
        <v>2</v>
      </c>
      <c r="C13" s="168">
        <v>2</v>
      </c>
    </row>
    <row r="14" spans="1:3" x14ac:dyDescent="0.25">
      <c r="A14" s="16" t="s">
        <v>237</v>
      </c>
      <c r="B14" s="168">
        <v>1</v>
      </c>
      <c r="C14" s="168">
        <v>1</v>
      </c>
    </row>
    <row r="15" spans="1:3" x14ac:dyDescent="0.25">
      <c r="A15" s="16" t="s">
        <v>279</v>
      </c>
      <c r="B15" s="168">
        <v>4</v>
      </c>
      <c r="C15" s="168">
        <v>4</v>
      </c>
    </row>
    <row r="16" spans="1:3" x14ac:dyDescent="0.25">
      <c r="A16" s="16" t="s">
        <v>284</v>
      </c>
      <c r="B16" s="168">
        <v>5</v>
      </c>
      <c r="C16" s="168">
        <v>5</v>
      </c>
    </row>
    <row r="17" spans="1:3" x14ac:dyDescent="0.25">
      <c r="A17" s="16" t="s">
        <v>247</v>
      </c>
      <c r="B17" s="168">
        <v>19</v>
      </c>
      <c r="C17" s="168">
        <v>19</v>
      </c>
    </row>
    <row r="18" spans="1:3" x14ac:dyDescent="0.25">
      <c r="A18" s="16" t="s">
        <v>164</v>
      </c>
      <c r="B18" s="168">
        <v>38</v>
      </c>
      <c r="C18" s="168">
        <v>38</v>
      </c>
    </row>
    <row r="19" spans="1:3" x14ac:dyDescent="0.25">
      <c r="A19" s="16" t="s">
        <v>292</v>
      </c>
      <c r="B19" s="168">
        <v>1</v>
      </c>
      <c r="C19" s="168">
        <v>1</v>
      </c>
    </row>
    <row r="20" spans="1:3" x14ac:dyDescent="0.25">
      <c r="A20" s="16" t="s">
        <v>295</v>
      </c>
      <c r="B20" s="168">
        <v>1</v>
      </c>
      <c r="C20" s="168">
        <v>1</v>
      </c>
    </row>
    <row r="21" spans="1:3" x14ac:dyDescent="0.25">
      <c r="A21" s="16" t="s">
        <v>297</v>
      </c>
      <c r="B21" s="168">
        <v>4</v>
      </c>
      <c r="C21" s="168">
        <v>4</v>
      </c>
    </row>
    <row r="22" spans="1:3" x14ac:dyDescent="0.25">
      <c r="A22" s="16" t="s">
        <v>449</v>
      </c>
      <c r="B22" s="168">
        <v>2</v>
      </c>
      <c r="C22" s="168">
        <v>2</v>
      </c>
    </row>
    <row r="23" spans="1:3" x14ac:dyDescent="0.25">
      <c r="A23" s="16" t="s">
        <v>302</v>
      </c>
      <c r="B23" s="168">
        <v>2</v>
      </c>
      <c r="C23" s="168">
        <v>2</v>
      </c>
    </row>
    <row r="24" spans="1:3" x14ac:dyDescent="0.25">
      <c r="A24" s="16" t="s">
        <v>305</v>
      </c>
      <c r="B24" s="168">
        <v>2</v>
      </c>
      <c r="C24" s="168">
        <v>2</v>
      </c>
    </row>
    <row r="25" spans="1:3" x14ac:dyDescent="0.25">
      <c r="A25" s="16" t="s">
        <v>308</v>
      </c>
      <c r="B25" s="168">
        <v>3</v>
      </c>
      <c r="C25" s="168">
        <v>3</v>
      </c>
    </row>
    <row r="26" spans="1:3" x14ac:dyDescent="0.25">
      <c r="A26" s="16" t="s">
        <v>311</v>
      </c>
      <c r="B26" s="168">
        <v>1</v>
      </c>
      <c r="C26" s="168">
        <v>1</v>
      </c>
    </row>
    <row r="27" spans="1:3" x14ac:dyDescent="0.25">
      <c r="A27" s="16" t="s">
        <v>239</v>
      </c>
      <c r="B27" s="168">
        <v>1</v>
      </c>
      <c r="C27" s="168">
        <v>1</v>
      </c>
    </row>
    <row r="28" spans="1:3" x14ac:dyDescent="0.25">
      <c r="A28" s="16" t="s">
        <v>290</v>
      </c>
      <c r="B28" s="168">
        <v>1</v>
      </c>
      <c r="C28" s="168">
        <v>1</v>
      </c>
    </row>
    <row r="29" spans="1:3" x14ac:dyDescent="0.25">
      <c r="A29" s="16" t="s">
        <v>412</v>
      </c>
      <c r="B29" s="168">
        <v>6</v>
      </c>
      <c r="C29" s="168">
        <v>6</v>
      </c>
    </row>
    <row r="30" spans="1:3" x14ac:dyDescent="0.25">
      <c r="A30" s="16" t="s">
        <v>241</v>
      </c>
      <c r="B30" s="168">
        <v>1</v>
      </c>
      <c r="C30" s="168">
        <v>1</v>
      </c>
    </row>
    <row r="31" spans="1:3" x14ac:dyDescent="0.25">
      <c r="A31" s="16" t="s">
        <v>245</v>
      </c>
      <c r="B31" s="168">
        <v>1</v>
      </c>
      <c r="C31" s="168">
        <v>1</v>
      </c>
    </row>
    <row r="32" spans="1:3" x14ac:dyDescent="0.25">
      <c r="A32" s="16" t="s">
        <v>243</v>
      </c>
      <c r="B32" s="168">
        <v>1</v>
      </c>
      <c r="C32" s="168">
        <v>1</v>
      </c>
    </row>
    <row r="33" spans="1:3" x14ac:dyDescent="0.25">
      <c r="A33" s="16" t="s">
        <v>229</v>
      </c>
      <c r="B33" s="168">
        <v>5</v>
      </c>
      <c r="C33" s="168">
        <v>5</v>
      </c>
    </row>
    <row r="34" spans="1:3" x14ac:dyDescent="0.25">
      <c r="A34" s="16" t="s">
        <v>437</v>
      </c>
      <c r="B34" s="168">
        <v>22</v>
      </c>
      <c r="C34" s="168">
        <v>22</v>
      </c>
    </row>
    <row r="35" spans="1:3" x14ac:dyDescent="0.25">
      <c r="A35" s="16" t="s">
        <v>157</v>
      </c>
      <c r="B35" s="168">
        <v>4</v>
      </c>
      <c r="C35" s="168">
        <v>4</v>
      </c>
    </row>
    <row r="36" spans="1:3" x14ac:dyDescent="0.25">
      <c r="A36" s="16" t="s">
        <v>416</v>
      </c>
      <c r="B36" s="168">
        <v>1</v>
      </c>
      <c r="C36" s="168">
        <v>1</v>
      </c>
    </row>
    <row r="37" spans="1:3" x14ac:dyDescent="0.25">
      <c r="A37" s="16" t="s">
        <v>235</v>
      </c>
      <c r="B37" s="168">
        <v>1</v>
      </c>
      <c r="C37" s="168">
        <v>1</v>
      </c>
    </row>
    <row r="38" spans="1:3" x14ac:dyDescent="0.25">
      <c r="A38" s="16" t="s">
        <v>208</v>
      </c>
      <c r="B38" s="168">
        <v>17</v>
      </c>
      <c r="C38" s="168">
        <v>17</v>
      </c>
    </row>
    <row r="39" spans="1:3" x14ac:dyDescent="0.25">
      <c r="A39" s="16" t="s">
        <v>226</v>
      </c>
      <c r="B39" s="168">
        <v>1</v>
      </c>
      <c r="C39" s="168">
        <v>1</v>
      </c>
    </row>
    <row r="40" spans="1:3" x14ac:dyDescent="0.25">
      <c r="A40" s="16" t="s">
        <v>454</v>
      </c>
      <c r="B40" s="168"/>
      <c r="C40" s="168"/>
    </row>
    <row r="41" spans="1:3" x14ac:dyDescent="0.25">
      <c r="A41" s="16" t="s">
        <v>455</v>
      </c>
      <c r="B41" s="168">
        <v>176</v>
      </c>
      <c r="C41" s="168">
        <v>175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29"/>
  <sheetViews>
    <sheetView workbookViewId="0">
      <selection activeCell="A9" sqref="A9:A27"/>
    </sheetView>
  </sheetViews>
  <sheetFormatPr defaultRowHeight="15" x14ac:dyDescent="0.25"/>
  <cols>
    <col min="1" max="1" width="79.5703125" customWidth="1"/>
    <col min="2" max="2" width="13.5703125" bestFit="1" customWidth="1"/>
    <col min="3" max="3" width="24.140625" bestFit="1" customWidth="1"/>
  </cols>
  <sheetData>
    <row r="3" spans="1:3" x14ac:dyDescent="0.25">
      <c r="A3" s="166" t="s">
        <v>453</v>
      </c>
      <c r="B3" t="s">
        <v>458</v>
      </c>
      <c r="C3" t="s">
        <v>457</v>
      </c>
    </row>
    <row r="4" spans="1:3" x14ac:dyDescent="0.25">
      <c r="A4" s="16" t="s">
        <v>438</v>
      </c>
      <c r="B4" s="168"/>
      <c r="C4" s="168">
        <v>22</v>
      </c>
    </row>
    <row r="5" spans="1:3" x14ac:dyDescent="0.25">
      <c r="A5" s="7" t="s">
        <v>437</v>
      </c>
      <c r="B5" s="168"/>
      <c r="C5" s="168">
        <v>22</v>
      </c>
    </row>
    <row r="6" spans="1:3" x14ac:dyDescent="0.25">
      <c r="A6" s="167" t="s">
        <v>312</v>
      </c>
      <c r="B6" s="168"/>
      <c r="C6" s="168">
        <v>1</v>
      </c>
    </row>
    <row r="7" spans="1:3" x14ac:dyDescent="0.25">
      <c r="A7" s="167" t="s">
        <v>444</v>
      </c>
      <c r="B7" s="168"/>
      <c r="C7" s="168">
        <v>1</v>
      </c>
    </row>
    <row r="8" spans="1:3" x14ac:dyDescent="0.25">
      <c r="A8" s="167" t="s">
        <v>418</v>
      </c>
      <c r="B8" s="168"/>
      <c r="C8" s="168">
        <v>1</v>
      </c>
    </row>
    <row r="9" spans="1:3" x14ac:dyDescent="0.25">
      <c r="A9" s="167" t="s">
        <v>419</v>
      </c>
      <c r="B9" s="168"/>
      <c r="C9" s="168">
        <v>1</v>
      </c>
    </row>
    <row r="10" spans="1:3" x14ac:dyDescent="0.25">
      <c r="A10" s="167" t="s">
        <v>420</v>
      </c>
      <c r="B10" s="168"/>
      <c r="C10" s="168">
        <v>1</v>
      </c>
    </row>
    <row r="11" spans="1:3" x14ac:dyDescent="0.25">
      <c r="A11" s="167" t="s">
        <v>421</v>
      </c>
      <c r="B11" s="168"/>
      <c r="C11" s="168">
        <v>1</v>
      </c>
    </row>
    <row r="12" spans="1:3" x14ac:dyDescent="0.25">
      <c r="A12" s="167" t="s">
        <v>422</v>
      </c>
      <c r="B12" s="168"/>
      <c r="C12" s="168">
        <v>1</v>
      </c>
    </row>
    <row r="13" spans="1:3" x14ac:dyDescent="0.25">
      <c r="A13" s="167" t="s">
        <v>423</v>
      </c>
      <c r="B13" s="168"/>
      <c r="C13" s="168">
        <v>1</v>
      </c>
    </row>
    <row r="14" spans="1:3" x14ac:dyDescent="0.25">
      <c r="A14" s="167" t="s">
        <v>424</v>
      </c>
      <c r="B14" s="168"/>
      <c r="C14" s="168">
        <v>1</v>
      </c>
    </row>
    <row r="15" spans="1:3" x14ac:dyDescent="0.25">
      <c r="A15" s="167" t="s">
        <v>425</v>
      </c>
      <c r="B15" s="168"/>
      <c r="C15" s="168">
        <v>1</v>
      </c>
    </row>
    <row r="16" spans="1:3" x14ac:dyDescent="0.25">
      <c r="A16" s="167" t="s">
        <v>426</v>
      </c>
      <c r="B16" s="168"/>
      <c r="C16" s="168">
        <v>1</v>
      </c>
    </row>
    <row r="17" spans="1:3" x14ac:dyDescent="0.25">
      <c r="A17" s="167" t="s">
        <v>427</v>
      </c>
      <c r="B17" s="168"/>
      <c r="C17" s="168">
        <v>1</v>
      </c>
    </row>
    <row r="18" spans="1:3" x14ac:dyDescent="0.25">
      <c r="A18" s="167" t="s">
        <v>428</v>
      </c>
      <c r="B18" s="168"/>
      <c r="C18" s="168">
        <v>1</v>
      </c>
    </row>
    <row r="19" spans="1:3" x14ac:dyDescent="0.25">
      <c r="A19" s="167" t="s">
        <v>429</v>
      </c>
      <c r="B19" s="168"/>
      <c r="C19" s="168">
        <v>1</v>
      </c>
    </row>
    <row r="20" spans="1:3" x14ac:dyDescent="0.25">
      <c r="A20" s="167" t="s">
        <v>430</v>
      </c>
      <c r="B20" s="168"/>
      <c r="C20" s="168">
        <v>1</v>
      </c>
    </row>
    <row r="21" spans="1:3" x14ac:dyDescent="0.25">
      <c r="A21" s="167" t="s">
        <v>431</v>
      </c>
      <c r="B21" s="168"/>
      <c r="C21" s="168">
        <v>1</v>
      </c>
    </row>
    <row r="22" spans="1:3" x14ac:dyDescent="0.25">
      <c r="A22" s="167" t="s">
        <v>432</v>
      </c>
      <c r="B22" s="168"/>
      <c r="C22" s="168">
        <v>1</v>
      </c>
    </row>
    <row r="23" spans="1:3" x14ac:dyDescent="0.25">
      <c r="A23" s="167" t="s">
        <v>433</v>
      </c>
      <c r="B23" s="168"/>
      <c r="C23" s="168">
        <v>1</v>
      </c>
    </row>
    <row r="24" spans="1:3" x14ac:dyDescent="0.25">
      <c r="A24" s="167" t="s">
        <v>434</v>
      </c>
      <c r="B24" s="168"/>
      <c r="C24" s="168">
        <v>1</v>
      </c>
    </row>
    <row r="25" spans="1:3" x14ac:dyDescent="0.25">
      <c r="A25" s="167" t="s">
        <v>411</v>
      </c>
      <c r="B25" s="168"/>
      <c r="C25" s="168">
        <v>1</v>
      </c>
    </row>
    <row r="26" spans="1:3" x14ac:dyDescent="0.25">
      <c r="A26" s="167" t="s">
        <v>436</v>
      </c>
      <c r="B26" s="168"/>
      <c r="C26" s="168">
        <v>1</v>
      </c>
    </row>
    <row r="27" spans="1:3" x14ac:dyDescent="0.25">
      <c r="A27" s="167" t="s">
        <v>435</v>
      </c>
      <c r="B27" s="168"/>
      <c r="C27" s="168">
        <v>1</v>
      </c>
    </row>
    <row r="28" spans="1:3" x14ac:dyDescent="0.25">
      <c r="A28" s="16" t="s">
        <v>5</v>
      </c>
      <c r="B28" s="168"/>
      <c r="C28" s="168">
        <v>81</v>
      </c>
    </row>
    <row r="29" spans="1:3" x14ac:dyDescent="0.25">
      <c r="A29" s="7" t="s">
        <v>202</v>
      </c>
      <c r="B29" s="168"/>
      <c r="C29" s="168">
        <v>5</v>
      </c>
    </row>
    <row r="30" spans="1:3" x14ac:dyDescent="0.25">
      <c r="A30" s="167" t="s">
        <v>207</v>
      </c>
      <c r="B30" s="168"/>
      <c r="C30" s="168">
        <v>1</v>
      </c>
    </row>
    <row r="31" spans="1:3" x14ac:dyDescent="0.25">
      <c r="A31" s="167" t="s">
        <v>206</v>
      </c>
      <c r="B31" s="168"/>
      <c r="C31" s="168">
        <v>1</v>
      </c>
    </row>
    <row r="32" spans="1:3" x14ac:dyDescent="0.25">
      <c r="A32" s="167" t="s">
        <v>204</v>
      </c>
      <c r="B32" s="168"/>
      <c r="C32" s="168">
        <v>1</v>
      </c>
    </row>
    <row r="33" spans="1:3" x14ac:dyDescent="0.25">
      <c r="A33" s="167" t="s">
        <v>205</v>
      </c>
      <c r="B33" s="168"/>
      <c r="C33" s="168">
        <v>1</v>
      </c>
    </row>
    <row r="34" spans="1:3" x14ac:dyDescent="0.25">
      <c r="A34" s="167" t="s">
        <v>203</v>
      </c>
      <c r="B34" s="168"/>
      <c r="C34" s="168">
        <v>1</v>
      </c>
    </row>
    <row r="35" spans="1:3" x14ac:dyDescent="0.25">
      <c r="A35" s="7" t="s">
        <v>154</v>
      </c>
      <c r="B35" s="168"/>
      <c r="C35" s="168">
        <v>1</v>
      </c>
    </row>
    <row r="36" spans="1:3" x14ac:dyDescent="0.25">
      <c r="A36" s="167" t="s">
        <v>155</v>
      </c>
      <c r="B36" s="168"/>
      <c r="C36" s="168">
        <v>1</v>
      </c>
    </row>
    <row r="37" spans="1:3" x14ac:dyDescent="0.25">
      <c r="A37" s="7" t="s">
        <v>152</v>
      </c>
      <c r="B37" s="168"/>
      <c r="C37" s="168">
        <v>1</v>
      </c>
    </row>
    <row r="38" spans="1:3" x14ac:dyDescent="0.25">
      <c r="A38" s="167" t="s">
        <v>153</v>
      </c>
      <c r="B38" s="168"/>
      <c r="C38" s="168">
        <v>1</v>
      </c>
    </row>
    <row r="39" spans="1:3" x14ac:dyDescent="0.25">
      <c r="A39" s="7" t="s">
        <v>413</v>
      </c>
      <c r="B39" s="168"/>
      <c r="C39" s="168">
        <v>1</v>
      </c>
    </row>
    <row r="40" spans="1:3" x14ac:dyDescent="0.25">
      <c r="A40" s="167" t="s">
        <v>414</v>
      </c>
      <c r="B40" s="168"/>
      <c r="C40" s="168">
        <v>1</v>
      </c>
    </row>
    <row r="41" spans="1:3" x14ac:dyDescent="0.25">
      <c r="A41" s="7" t="s">
        <v>237</v>
      </c>
      <c r="B41" s="168"/>
      <c r="C41" s="168">
        <v>1</v>
      </c>
    </row>
    <row r="42" spans="1:3" x14ac:dyDescent="0.25">
      <c r="A42" s="167" t="s">
        <v>236</v>
      </c>
      <c r="B42" s="168"/>
      <c r="C42" s="168">
        <v>1</v>
      </c>
    </row>
    <row r="43" spans="1:3" x14ac:dyDescent="0.25">
      <c r="A43" s="7" t="s">
        <v>164</v>
      </c>
      <c r="B43" s="168"/>
      <c r="C43" s="168">
        <v>38</v>
      </c>
    </row>
    <row r="44" spans="1:3" x14ac:dyDescent="0.25">
      <c r="A44" s="167" t="s">
        <v>178</v>
      </c>
      <c r="B44" s="168"/>
      <c r="C44" s="168">
        <v>1</v>
      </c>
    </row>
    <row r="45" spans="1:3" x14ac:dyDescent="0.25">
      <c r="A45" s="167" t="s">
        <v>174</v>
      </c>
      <c r="B45" s="168"/>
      <c r="C45" s="168">
        <v>1</v>
      </c>
    </row>
    <row r="46" spans="1:3" x14ac:dyDescent="0.25">
      <c r="A46" s="167" t="s">
        <v>201</v>
      </c>
      <c r="B46" s="168"/>
      <c r="C46" s="168">
        <v>1</v>
      </c>
    </row>
    <row r="47" spans="1:3" x14ac:dyDescent="0.25">
      <c r="A47" s="167" t="s">
        <v>191</v>
      </c>
      <c r="B47" s="168"/>
      <c r="C47" s="168">
        <v>1</v>
      </c>
    </row>
    <row r="48" spans="1:3" x14ac:dyDescent="0.25">
      <c r="A48" s="167" t="s">
        <v>182</v>
      </c>
      <c r="B48" s="168"/>
      <c r="C48" s="168">
        <v>1</v>
      </c>
    </row>
    <row r="49" spans="1:3" x14ac:dyDescent="0.25">
      <c r="A49" s="167" t="s">
        <v>156</v>
      </c>
      <c r="B49" s="168"/>
      <c r="C49" s="168">
        <v>1</v>
      </c>
    </row>
    <row r="50" spans="1:3" x14ac:dyDescent="0.25">
      <c r="A50" s="167" t="s">
        <v>168</v>
      </c>
      <c r="B50" s="168"/>
      <c r="C50" s="168">
        <v>1</v>
      </c>
    </row>
    <row r="51" spans="1:3" x14ac:dyDescent="0.25">
      <c r="A51" s="167" t="s">
        <v>199</v>
      </c>
      <c r="B51" s="168"/>
      <c r="C51" s="168">
        <v>1</v>
      </c>
    </row>
    <row r="52" spans="1:3" x14ac:dyDescent="0.25">
      <c r="A52" s="167" t="s">
        <v>172</v>
      </c>
      <c r="B52" s="168"/>
      <c r="C52" s="168">
        <v>1</v>
      </c>
    </row>
    <row r="53" spans="1:3" x14ac:dyDescent="0.25">
      <c r="A53" s="167" t="s">
        <v>186</v>
      </c>
      <c r="B53" s="168"/>
      <c r="C53" s="168">
        <v>1</v>
      </c>
    </row>
    <row r="54" spans="1:3" x14ac:dyDescent="0.25">
      <c r="A54" s="167" t="s">
        <v>180</v>
      </c>
      <c r="B54" s="168"/>
      <c r="C54" s="168">
        <v>1</v>
      </c>
    </row>
    <row r="55" spans="1:3" x14ac:dyDescent="0.25">
      <c r="A55" s="167" t="s">
        <v>195</v>
      </c>
      <c r="B55" s="168"/>
      <c r="C55" s="168">
        <v>1</v>
      </c>
    </row>
    <row r="56" spans="1:3" x14ac:dyDescent="0.25">
      <c r="A56" s="167" t="s">
        <v>176</v>
      </c>
      <c r="B56" s="168"/>
      <c r="C56" s="168">
        <v>1</v>
      </c>
    </row>
    <row r="57" spans="1:3" x14ac:dyDescent="0.25">
      <c r="A57" s="167" t="s">
        <v>190</v>
      </c>
      <c r="B57" s="168"/>
      <c r="C57" s="168">
        <v>1</v>
      </c>
    </row>
    <row r="58" spans="1:3" x14ac:dyDescent="0.25">
      <c r="A58" s="167" t="s">
        <v>167</v>
      </c>
      <c r="B58" s="168"/>
      <c r="C58" s="168">
        <v>1</v>
      </c>
    </row>
    <row r="59" spans="1:3" x14ac:dyDescent="0.25">
      <c r="A59" s="167" t="s">
        <v>173</v>
      </c>
      <c r="B59" s="168"/>
      <c r="C59" s="168">
        <v>1</v>
      </c>
    </row>
    <row r="60" spans="1:3" x14ac:dyDescent="0.25">
      <c r="A60" s="167" t="s">
        <v>171</v>
      </c>
      <c r="B60" s="168"/>
      <c r="C60" s="168">
        <v>1</v>
      </c>
    </row>
    <row r="61" spans="1:3" x14ac:dyDescent="0.25">
      <c r="A61" s="167" t="s">
        <v>184</v>
      </c>
      <c r="B61" s="168"/>
      <c r="C61" s="168">
        <v>1</v>
      </c>
    </row>
    <row r="62" spans="1:3" x14ac:dyDescent="0.25">
      <c r="A62" s="167" t="s">
        <v>165</v>
      </c>
      <c r="B62" s="168"/>
      <c r="C62" s="168">
        <v>1</v>
      </c>
    </row>
    <row r="63" spans="1:3" x14ac:dyDescent="0.25">
      <c r="A63" s="167" t="s">
        <v>197</v>
      </c>
      <c r="B63" s="168"/>
      <c r="C63" s="168">
        <v>1</v>
      </c>
    </row>
    <row r="64" spans="1:3" x14ac:dyDescent="0.25">
      <c r="A64" s="167" t="s">
        <v>170</v>
      </c>
      <c r="B64" s="168"/>
      <c r="C64" s="168">
        <v>1</v>
      </c>
    </row>
    <row r="65" spans="1:3" x14ac:dyDescent="0.25">
      <c r="A65" s="167" t="s">
        <v>185</v>
      </c>
      <c r="B65" s="168"/>
      <c r="C65" s="168">
        <v>1</v>
      </c>
    </row>
    <row r="66" spans="1:3" x14ac:dyDescent="0.25">
      <c r="A66" s="167" t="s">
        <v>163</v>
      </c>
      <c r="B66" s="168"/>
      <c r="C66" s="168">
        <v>1</v>
      </c>
    </row>
    <row r="67" spans="1:3" x14ac:dyDescent="0.25">
      <c r="A67" s="167" t="s">
        <v>188</v>
      </c>
      <c r="B67" s="168"/>
      <c r="C67" s="168">
        <v>1</v>
      </c>
    </row>
    <row r="68" spans="1:3" x14ac:dyDescent="0.25">
      <c r="A68" s="167" t="s">
        <v>196</v>
      </c>
      <c r="B68" s="168"/>
      <c r="C68" s="168">
        <v>1</v>
      </c>
    </row>
    <row r="69" spans="1:3" x14ac:dyDescent="0.25">
      <c r="A69" s="167" t="s">
        <v>175</v>
      </c>
      <c r="B69" s="168"/>
      <c r="C69" s="168">
        <v>1</v>
      </c>
    </row>
    <row r="70" spans="1:3" x14ac:dyDescent="0.25">
      <c r="A70" s="167" t="s">
        <v>181</v>
      </c>
      <c r="B70" s="168"/>
      <c r="C70" s="168">
        <v>1</v>
      </c>
    </row>
    <row r="71" spans="1:3" x14ac:dyDescent="0.25">
      <c r="A71" s="167" t="s">
        <v>183</v>
      </c>
      <c r="B71" s="168"/>
      <c r="C71" s="168">
        <v>1</v>
      </c>
    </row>
    <row r="72" spans="1:3" x14ac:dyDescent="0.25">
      <c r="A72" s="167" t="s">
        <v>189</v>
      </c>
      <c r="B72" s="168"/>
      <c r="C72" s="168">
        <v>1</v>
      </c>
    </row>
    <row r="73" spans="1:3" x14ac:dyDescent="0.25">
      <c r="A73" s="167" t="s">
        <v>198</v>
      </c>
      <c r="B73" s="168"/>
      <c r="C73" s="168">
        <v>1</v>
      </c>
    </row>
    <row r="74" spans="1:3" x14ac:dyDescent="0.25">
      <c r="A74" s="167" t="s">
        <v>166</v>
      </c>
      <c r="B74" s="168"/>
      <c r="C74" s="168">
        <v>1</v>
      </c>
    </row>
    <row r="75" spans="1:3" x14ac:dyDescent="0.25">
      <c r="A75" s="167" t="s">
        <v>187</v>
      </c>
      <c r="B75" s="168"/>
      <c r="C75" s="168">
        <v>1</v>
      </c>
    </row>
    <row r="76" spans="1:3" x14ac:dyDescent="0.25">
      <c r="A76" s="167" t="s">
        <v>179</v>
      </c>
      <c r="B76" s="168"/>
      <c r="C76" s="168">
        <v>1</v>
      </c>
    </row>
    <row r="77" spans="1:3" x14ac:dyDescent="0.25">
      <c r="A77" s="167" t="s">
        <v>169</v>
      </c>
      <c r="B77" s="168"/>
      <c r="C77" s="168">
        <v>1</v>
      </c>
    </row>
    <row r="78" spans="1:3" x14ac:dyDescent="0.25">
      <c r="A78" s="167" t="s">
        <v>177</v>
      </c>
      <c r="B78" s="168"/>
      <c r="C78" s="168">
        <v>1</v>
      </c>
    </row>
    <row r="79" spans="1:3" x14ac:dyDescent="0.25">
      <c r="A79" s="167" t="s">
        <v>194</v>
      </c>
      <c r="B79" s="168"/>
      <c r="C79" s="168">
        <v>1</v>
      </c>
    </row>
    <row r="80" spans="1:3" x14ac:dyDescent="0.25">
      <c r="A80" s="167" t="s">
        <v>193</v>
      </c>
      <c r="B80" s="168"/>
      <c r="C80" s="168">
        <v>1</v>
      </c>
    </row>
    <row r="81" spans="1:3" x14ac:dyDescent="0.25">
      <c r="A81" s="167" t="s">
        <v>192</v>
      </c>
      <c r="B81" s="168"/>
      <c r="C81" s="168">
        <v>1</v>
      </c>
    </row>
    <row r="82" spans="1:3" x14ac:dyDescent="0.25">
      <c r="A82" s="7" t="s">
        <v>239</v>
      </c>
      <c r="B82" s="168"/>
      <c r="C82" s="168">
        <v>1</v>
      </c>
    </row>
    <row r="83" spans="1:3" x14ac:dyDescent="0.25">
      <c r="A83" s="167" t="s">
        <v>238</v>
      </c>
      <c r="B83" s="168"/>
      <c r="C83" s="168">
        <v>1</v>
      </c>
    </row>
    <row r="84" spans="1:3" x14ac:dyDescent="0.25">
      <c r="A84" s="7" t="s">
        <v>290</v>
      </c>
      <c r="B84" s="168"/>
      <c r="C84" s="168">
        <v>1</v>
      </c>
    </row>
    <row r="85" spans="1:3" x14ac:dyDescent="0.25">
      <c r="A85" s="167" t="s">
        <v>289</v>
      </c>
      <c r="B85" s="168"/>
      <c r="C85" s="168">
        <v>1</v>
      </c>
    </row>
    <row r="86" spans="1:3" x14ac:dyDescent="0.25">
      <c r="A86" s="7" t="s">
        <v>241</v>
      </c>
      <c r="B86" s="168"/>
      <c r="C86" s="168">
        <v>1</v>
      </c>
    </row>
    <row r="87" spans="1:3" x14ac:dyDescent="0.25">
      <c r="A87" s="167" t="s">
        <v>240</v>
      </c>
      <c r="B87" s="168"/>
      <c r="C87" s="168">
        <v>1</v>
      </c>
    </row>
    <row r="88" spans="1:3" x14ac:dyDescent="0.25">
      <c r="A88" s="7" t="s">
        <v>245</v>
      </c>
      <c r="B88" s="168"/>
      <c r="C88" s="168">
        <v>1</v>
      </c>
    </row>
    <row r="89" spans="1:3" x14ac:dyDescent="0.25">
      <c r="A89" s="167" t="s">
        <v>244</v>
      </c>
      <c r="B89" s="168"/>
      <c r="C89" s="168">
        <v>1</v>
      </c>
    </row>
    <row r="90" spans="1:3" x14ac:dyDescent="0.25">
      <c r="A90" s="7" t="s">
        <v>243</v>
      </c>
      <c r="B90" s="168"/>
      <c r="C90" s="168">
        <v>1</v>
      </c>
    </row>
    <row r="91" spans="1:3" x14ac:dyDescent="0.25">
      <c r="A91" s="167" t="s">
        <v>242</v>
      </c>
      <c r="B91" s="168"/>
      <c r="C91" s="168">
        <v>1</v>
      </c>
    </row>
    <row r="92" spans="1:3" x14ac:dyDescent="0.25">
      <c r="A92" s="7" t="s">
        <v>229</v>
      </c>
      <c r="B92" s="168"/>
      <c r="C92" s="168">
        <v>5</v>
      </c>
    </row>
    <row r="93" spans="1:3" x14ac:dyDescent="0.25">
      <c r="A93" s="167" t="s">
        <v>230</v>
      </c>
      <c r="B93" s="168"/>
      <c r="C93" s="168">
        <v>1</v>
      </c>
    </row>
    <row r="94" spans="1:3" x14ac:dyDescent="0.25">
      <c r="A94" s="167" t="s">
        <v>233</v>
      </c>
      <c r="B94" s="168"/>
      <c r="C94" s="168">
        <v>1</v>
      </c>
    </row>
    <row r="95" spans="1:3" x14ac:dyDescent="0.25">
      <c r="A95" s="167" t="s">
        <v>231</v>
      </c>
      <c r="B95" s="168"/>
      <c r="C95" s="168">
        <v>1</v>
      </c>
    </row>
    <row r="96" spans="1:3" x14ac:dyDescent="0.25">
      <c r="A96" s="167" t="s">
        <v>228</v>
      </c>
      <c r="B96" s="168"/>
      <c r="C96" s="168">
        <v>1</v>
      </c>
    </row>
    <row r="97" spans="1:3" x14ac:dyDescent="0.25">
      <c r="A97" s="167" t="s">
        <v>232</v>
      </c>
      <c r="B97" s="168"/>
      <c r="C97" s="168">
        <v>1</v>
      </c>
    </row>
    <row r="98" spans="1:3" x14ac:dyDescent="0.25">
      <c r="A98" s="7" t="s">
        <v>157</v>
      </c>
      <c r="B98" s="168"/>
      <c r="C98" s="168">
        <v>4</v>
      </c>
    </row>
    <row r="99" spans="1:3" x14ac:dyDescent="0.25">
      <c r="A99" s="167" t="s">
        <v>159</v>
      </c>
      <c r="B99" s="168"/>
      <c r="C99" s="168">
        <v>1</v>
      </c>
    </row>
    <row r="100" spans="1:3" x14ac:dyDescent="0.25">
      <c r="A100" s="167" t="s">
        <v>158</v>
      </c>
      <c r="B100" s="168"/>
      <c r="C100" s="168">
        <v>1</v>
      </c>
    </row>
    <row r="101" spans="1:3" x14ac:dyDescent="0.25">
      <c r="A101" s="167" t="s">
        <v>160</v>
      </c>
      <c r="B101" s="168"/>
      <c r="C101" s="168">
        <v>1</v>
      </c>
    </row>
    <row r="102" spans="1:3" x14ac:dyDescent="0.25">
      <c r="A102" s="167" t="s">
        <v>161</v>
      </c>
      <c r="B102" s="168"/>
      <c r="C102" s="168">
        <v>1</v>
      </c>
    </row>
    <row r="103" spans="1:3" x14ac:dyDescent="0.25">
      <c r="A103" s="7" t="s">
        <v>416</v>
      </c>
      <c r="B103" s="168"/>
      <c r="C103" s="168">
        <v>1</v>
      </c>
    </row>
    <row r="104" spans="1:3" x14ac:dyDescent="0.25">
      <c r="A104" s="167" t="s">
        <v>415</v>
      </c>
      <c r="B104" s="168"/>
      <c r="C104" s="168">
        <v>1</v>
      </c>
    </row>
    <row r="105" spans="1:3" x14ac:dyDescent="0.25">
      <c r="A105" s="7" t="s">
        <v>235</v>
      </c>
      <c r="B105" s="168"/>
      <c r="C105" s="168">
        <v>1</v>
      </c>
    </row>
    <row r="106" spans="1:3" x14ac:dyDescent="0.25">
      <c r="A106" s="167" t="s">
        <v>234</v>
      </c>
      <c r="B106" s="168"/>
      <c r="C106" s="168">
        <v>1</v>
      </c>
    </row>
    <row r="107" spans="1:3" x14ac:dyDescent="0.25">
      <c r="A107" s="7" t="s">
        <v>208</v>
      </c>
      <c r="B107" s="168"/>
      <c r="C107" s="168">
        <v>17</v>
      </c>
    </row>
    <row r="108" spans="1:3" x14ac:dyDescent="0.25">
      <c r="A108" s="167" t="s">
        <v>214</v>
      </c>
      <c r="B108" s="168"/>
      <c r="C108" s="168">
        <v>1</v>
      </c>
    </row>
    <row r="109" spans="1:3" x14ac:dyDescent="0.25">
      <c r="A109" s="167" t="s">
        <v>221</v>
      </c>
      <c r="B109" s="168"/>
      <c r="C109" s="168">
        <v>1</v>
      </c>
    </row>
    <row r="110" spans="1:3" x14ac:dyDescent="0.25">
      <c r="A110" s="167" t="s">
        <v>217</v>
      </c>
      <c r="B110" s="168"/>
      <c r="C110" s="168">
        <v>1</v>
      </c>
    </row>
    <row r="111" spans="1:3" x14ac:dyDescent="0.25">
      <c r="A111" s="167" t="s">
        <v>219</v>
      </c>
      <c r="B111" s="168"/>
      <c r="C111" s="168">
        <v>1</v>
      </c>
    </row>
    <row r="112" spans="1:3" x14ac:dyDescent="0.25">
      <c r="A112" s="167" t="s">
        <v>225</v>
      </c>
      <c r="B112" s="168"/>
      <c r="C112" s="168">
        <v>1</v>
      </c>
    </row>
    <row r="113" spans="1:3" x14ac:dyDescent="0.25">
      <c r="A113" s="167" t="s">
        <v>218</v>
      </c>
      <c r="B113" s="168"/>
      <c r="C113" s="168">
        <v>1</v>
      </c>
    </row>
    <row r="114" spans="1:3" x14ac:dyDescent="0.25">
      <c r="A114" s="167" t="s">
        <v>223</v>
      </c>
      <c r="B114" s="168"/>
      <c r="C114" s="168">
        <v>1</v>
      </c>
    </row>
    <row r="115" spans="1:3" x14ac:dyDescent="0.25">
      <c r="A115" s="167" t="s">
        <v>215</v>
      </c>
      <c r="B115" s="168"/>
      <c r="C115" s="168">
        <v>1</v>
      </c>
    </row>
    <row r="116" spans="1:3" x14ac:dyDescent="0.25">
      <c r="A116" s="167" t="s">
        <v>213</v>
      </c>
      <c r="B116" s="168"/>
      <c r="C116" s="168">
        <v>1</v>
      </c>
    </row>
    <row r="117" spans="1:3" x14ac:dyDescent="0.25">
      <c r="A117" s="167" t="s">
        <v>212</v>
      </c>
      <c r="B117" s="168"/>
      <c r="C117" s="168">
        <v>1</v>
      </c>
    </row>
    <row r="118" spans="1:3" x14ac:dyDescent="0.25">
      <c r="A118" s="167" t="s">
        <v>211</v>
      </c>
      <c r="B118" s="168"/>
      <c r="C118" s="168">
        <v>1</v>
      </c>
    </row>
    <row r="119" spans="1:3" x14ac:dyDescent="0.25">
      <c r="A119" s="167" t="s">
        <v>210</v>
      </c>
      <c r="B119" s="168"/>
      <c r="C119" s="168">
        <v>1</v>
      </c>
    </row>
    <row r="120" spans="1:3" x14ac:dyDescent="0.25">
      <c r="A120" s="167" t="s">
        <v>224</v>
      </c>
      <c r="B120" s="168"/>
      <c r="C120" s="168">
        <v>1</v>
      </c>
    </row>
    <row r="121" spans="1:3" x14ac:dyDescent="0.25">
      <c r="A121" s="167" t="s">
        <v>216</v>
      </c>
      <c r="B121" s="168"/>
      <c r="C121" s="168">
        <v>1</v>
      </c>
    </row>
    <row r="122" spans="1:3" x14ac:dyDescent="0.25">
      <c r="A122" s="167" t="s">
        <v>220</v>
      </c>
      <c r="B122" s="168"/>
      <c r="C122" s="168">
        <v>1</v>
      </c>
    </row>
    <row r="123" spans="1:3" x14ac:dyDescent="0.25">
      <c r="A123" s="167" t="s">
        <v>222</v>
      </c>
      <c r="B123" s="168"/>
      <c r="C123" s="168">
        <v>1</v>
      </c>
    </row>
    <row r="124" spans="1:3" x14ac:dyDescent="0.25">
      <c r="A124" s="167" t="s">
        <v>209</v>
      </c>
      <c r="B124" s="168"/>
      <c r="C124" s="168">
        <v>1</v>
      </c>
    </row>
    <row r="125" spans="1:3" x14ac:dyDescent="0.25">
      <c r="A125" s="7" t="s">
        <v>226</v>
      </c>
      <c r="B125" s="168"/>
      <c r="C125" s="168">
        <v>1</v>
      </c>
    </row>
    <row r="126" spans="1:3" x14ac:dyDescent="0.25">
      <c r="A126" s="167" t="s">
        <v>227</v>
      </c>
      <c r="B126" s="168"/>
      <c r="C126" s="168">
        <v>1</v>
      </c>
    </row>
    <row r="127" spans="1:3" x14ac:dyDescent="0.25">
      <c r="A127" s="16" t="s">
        <v>150</v>
      </c>
      <c r="B127" s="168"/>
      <c r="C127" s="168">
        <v>4</v>
      </c>
    </row>
    <row r="128" spans="1:3" x14ac:dyDescent="0.25">
      <c r="A128" s="7" t="s">
        <v>148</v>
      </c>
      <c r="B128" s="168"/>
      <c r="C128" s="168">
        <v>1</v>
      </c>
    </row>
    <row r="129" spans="1:3" x14ac:dyDescent="0.25">
      <c r="A129" s="167" t="s">
        <v>146</v>
      </c>
      <c r="B129" s="168"/>
      <c r="C129" s="168">
        <v>1</v>
      </c>
    </row>
    <row r="130" spans="1:3" x14ac:dyDescent="0.25">
      <c r="A130" s="7" t="s">
        <v>443</v>
      </c>
      <c r="B130" s="168"/>
      <c r="C130" s="168">
        <v>2</v>
      </c>
    </row>
    <row r="131" spans="1:3" x14ac:dyDescent="0.25">
      <c r="A131" s="167" t="s">
        <v>68</v>
      </c>
      <c r="B131" s="168"/>
      <c r="C131" s="168">
        <v>1</v>
      </c>
    </row>
    <row r="132" spans="1:3" x14ac:dyDescent="0.25">
      <c r="A132" s="167" t="s">
        <v>291</v>
      </c>
      <c r="B132" s="168"/>
      <c r="C132" s="168">
        <v>1</v>
      </c>
    </row>
    <row r="133" spans="1:3" x14ac:dyDescent="0.25">
      <c r="A133" s="7" t="s">
        <v>292</v>
      </c>
      <c r="B133" s="168"/>
      <c r="C133" s="168">
        <v>1</v>
      </c>
    </row>
    <row r="134" spans="1:3" x14ac:dyDescent="0.25">
      <c r="A134" s="167" t="s">
        <v>293</v>
      </c>
      <c r="B134" s="168"/>
      <c r="C134" s="168">
        <v>1</v>
      </c>
    </row>
    <row r="135" spans="1:3" x14ac:dyDescent="0.25">
      <c r="A135" s="16" t="s">
        <v>151</v>
      </c>
      <c r="B135" s="168"/>
      <c r="C135" s="168">
        <v>15</v>
      </c>
    </row>
    <row r="136" spans="1:3" x14ac:dyDescent="0.25">
      <c r="A136" s="7" t="s">
        <v>148</v>
      </c>
      <c r="B136" s="168"/>
      <c r="C136" s="168"/>
    </row>
    <row r="137" spans="1:3" x14ac:dyDescent="0.25">
      <c r="A137" s="167" t="s">
        <v>147</v>
      </c>
      <c r="B137" s="168"/>
      <c r="C137" s="168"/>
    </row>
    <row r="138" spans="1:3" x14ac:dyDescent="0.25">
      <c r="A138" s="7" t="s">
        <v>295</v>
      </c>
      <c r="B138" s="168"/>
      <c r="C138" s="168">
        <v>1</v>
      </c>
    </row>
    <row r="139" spans="1:3" x14ac:dyDescent="0.25">
      <c r="A139" s="167" t="s">
        <v>294</v>
      </c>
      <c r="B139" s="168"/>
      <c r="C139" s="168">
        <v>1</v>
      </c>
    </row>
    <row r="140" spans="1:3" x14ac:dyDescent="0.25">
      <c r="A140" s="7" t="s">
        <v>297</v>
      </c>
      <c r="B140" s="168"/>
      <c r="C140" s="168">
        <v>4</v>
      </c>
    </row>
    <row r="141" spans="1:3" x14ac:dyDescent="0.25">
      <c r="A141" s="167" t="s">
        <v>296</v>
      </c>
      <c r="B141" s="168"/>
      <c r="C141" s="168">
        <v>1</v>
      </c>
    </row>
    <row r="142" spans="1:3" x14ac:dyDescent="0.25">
      <c r="A142" s="167" t="s">
        <v>298</v>
      </c>
      <c r="B142" s="168"/>
      <c r="C142" s="168">
        <v>1</v>
      </c>
    </row>
    <row r="143" spans="1:3" x14ac:dyDescent="0.25">
      <c r="A143" s="167" t="s">
        <v>300</v>
      </c>
      <c r="B143" s="168"/>
      <c r="C143" s="168">
        <v>1</v>
      </c>
    </row>
    <row r="144" spans="1:3" x14ac:dyDescent="0.25">
      <c r="A144" s="167" t="s">
        <v>299</v>
      </c>
      <c r="B144" s="168"/>
      <c r="C144" s="168">
        <v>1</v>
      </c>
    </row>
    <row r="145" spans="1:3" x14ac:dyDescent="0.25">
      <c r="A145" s="7" t="s">
        <v>449</v>
      </c>
      <c r="B145" s="168"/>
      <c r="C145" s="168">
        <v>2</v>
      </c>
    </row>
    <row r="146" spans="1:3" x14ac:dyDescent="0.25">
      <c r="A146" s="167" t="s">
        <v>448</v>
      </c>
      <c r="B146" s="168"/>
      <c r="C146" s="168">
        <v>1</v>
      </c>
    </row>
    <row r="147" spans="1:3" x14ac:dyDescent="0.25">
      <c r="A147" s="167" t="s">
        <v>447</v>
      </c>
      <c r="B147" s="168"/>
      <c r="C147" s="168">
        <v>1</v>
      </c>
    </row>
    <row r="148" spans="1:3" x14ac:dyDescent="0.25">
      <c r="A148" s="7" t="s">
        <v>302</v>
      </c>
      <c r="B148" s="168"/>
      <c r="C148" s="168">
        <v>2</v>
      </c>
    </row>
    <row r="149" spans="1:3" x14ac:dyDescent="0.25">
      <c r="A149" s="167" t="s">
        <v>301</v>
      </c>
      <c r="B149" s="168"/>
      <c r="C149" s="168">
        <v>1</v>
      </c>
    </row>
    <row r="150" spans="1:3" x14ac:dyDescent="0.25">
      <c r="A150" s="167" t="s">
        <v>303</v>
      </c>
      <c r="B150" s="168"/>
      <c r="C150" s="168">
        <v>1</v>
      </c>
    </row>
    <row r="151" spans="1:3" x14ac:dyDescent="0.25">
      <c r="A151" s="7" t="s">
        <v>305</v>
      </c>
      <c r="B151" s="168"/>
      <c r="C151" s="168">
        <v>2</v>
      </c>
    </row>
    <row r="152" spans="1:3" x14ac:dyDescent="0.25">
      <c r="A152" s="167" t="s">
        <v>304</v>
      </c>
      <c r="B152" s="168"/>
      <c r="C152" s="168">
        <v>1</v>
      </c>
    </row>
    <row r="153" spans="1:3" x14ac:dyDescent="0.25">
      <c r="A153" s="167" t="s">
        <v>306</v>
      </c>
      <c r="B153" s="168"/>
      <c r="C153" s="168">
        <v>1</v>
      </c>
    </row>
    <row r="154" spans="1:3" x14ac:dyDescent="0.25">
      <c r="A154" s="7" t="s">
        <v>308</v>
      </c>
      <c r="B154" s="168"/>
      <c r="C154" s="168">
        <v>3</v>
      </c>
    </row>
    <row r="155" spans="1:3" x14ac:dyDescent="0.25">
      <c r="A155" s="167" t="s">
        <v>167</v>
      </c>
      <c r="B155" s="168"/>
      <c r="C155" s="168">
        <v>1</v>
      </c>
    </row>
    <row r="156" spans="1:3" x14ac:dyDescent="0.25">
      <c r="A156" s="167" t="s">
        <v>307</v>
      </c>
      <c r="B156" s="168"/>
      <c r="C156" s="168">
        <v>1</v>
      </c>
    </row>
    <row r="157" spans="1:3" x14ac:dyDescent="0.25">
      <c r="A157" s="167" t="s">
        <v>309</v>
      </c>
      <c r="B157" s="168"/>
      <c r="C157" s="168">
        <v>1</v>
      </c>
    </row>
    <row r="158" spans="1:3" x14ac:dyDescent="0.25">
      <c r="A158" s="7" t="s">
        <v>311</v>
      </c>
      <c r="B158" s="168"/>
      <c r="C158" s="168">
        <v>1</v>
      </c>
    </row>
    <row r="159" spans="1:3" x14ac:dyDescent="0.25">
      <c r="A159" s="167" t="s">
        <v>310</v>
      </c>
      <c r="B159" s="168"/>
      <c r="C159" s="168">
        <v>1</v>
      </c>
    </row>
    <row r="160" spans="1:3" x14ac:dyDescent="0.25">
      <c r="A160" s="16" t="s">
        <v>149</v>
      </c>
      <c r="B160" s="168"/>
      <c r="C160" s="168">
        <v>1</v>
      </c>
    </row>
    <row r="161" spans="1:3" x14ac:dyDescent="0.25">
      <c r="A161" s="7" t="s">
        <v>148</v>
      </c>
      <c r="B161" s="168"/>
      <c r="C161" s="168">
        <v>1</v>
      </c>
    </row>
    <row r="162" spans="1:3" x14ac:dyDescent="0.25">
      <c r="A162" s="167" t="s">
        <v>145</v>
      </c>
      <c r="B162" s="168"/>
      <c r="C162" s="168">
        <v>1</v>
      </c>
    </row>
    <row r="163" spans="1:3" x14ac:dyDescent="0.25">
      <c r="A163" s="16" t="s">
        <v>79</v>
      </c>
      <c r="B163" s="168"/>
      <c r="C163" s="168">
        <v>7</v>
      </c>
    </row>
    <row r="164" spans="1:3" x14ac:dyDescent="0.25">
      <c r="A164" s="7" t="s">
        <v>78</v>
      </c>
      <c r="B164" s="168"/>
      <c r="C164" s="168">
        <v>5</v>
      </c>
    </row>
    <row r="165" spans="1:3" x14ac:dyDescent="0.25">
      <c r="A165" s="167" t="s">
        <v>82</v>
      </c>
      <c r="B165" s="168"/>
      <c r="C165" s="168">
        <v>1</v>
      </c>
    </row>
    <row r="166" spans="1:3" x14ac:dyDescent="0.25">
      <c r="A166" s="167" t="s">
        <v>83</v>
      </c>
      <c r="B166" s="168"/>
      <c r="C166" s="168">
        <v>1</v>
      </c>
    </row>
    <row r="167" spans="1:3" x14ac:dyDescent="0.25">
      <c r="A167" s="167" t="s">
        <v>77</v>
      </c>
      <c r="B167" s="168"/>
      <c r="C167" s="168">
        <v>1</v>
      </c>
    </row>
    <row r="168" spans="1:3" x14ac:dyDescent="0.25">
      <c r="A168" s="167" t="s">
        <v>144</v>
      </c>
      <c r="B168" s="168"/>
      <c r="C168" s="168">
        <v>1</v>
      </c>
    </row>
    <row r="169" spans="1:3" x14ac:dyDescent="0.25">
      <c r="A169" s="167" t="s">
        <v>140</v>
      </c>
      <c r="B169" s="168"/>
      <c r="C169" s="168">
        <v>1</v>
      </c>
    </row>
    <row r="170" spans="1:3" x14ac:dyDescent="0.25">
      <c r="A170" s="7" t="s">
        <v>142</v>
      </c>
      <c r="B170" s="168"/>
      <c r="C170" s="168">
        <v>1</v>
      </c>
    </row>
    <row r="171" spans="1:3" x14ac:dyDescent="0.25">
      <c r="A171" s="167" t="s">
        <v>141</v>
      </c>
      <c r="B171" s="168"/>
      <c r="C171" s="168">
        <v>1</v>
      </c>
    </row>
    <row r="172" spans="1:3" x14ac:dyDescent="0.25">
      <c r="A172" s="7" t="s">
        <v>143</v>
      </c>
      <c r="B172" s="168"/>
      <c r="C172" s="168">
        <v>1</v>
      </c>
    </row>
    <row r="173" spans="1:3" x14ac:dyDescent="0.25">
      <c r="A173" s="167" t="s">
        <v>81</v>
      </c>
      <c r="B173" s="168"/>
      <c r="C173" s="168">
        <v>1</v>
      </c>
    </row>
    <row r="174" spans="1:3" x14ac:dyDescent="0.25">
      <c r="A174" s="16" t="s">
        <v>134</v>
      </c>
      <c r="B174" s="168"/>
      <c r="C174" s="168">
        <v>39</v>
      </c>
    </row>
    <row r="175" spans="1:3" x14ac:dyDescent="0.25">
      <c r="A175" s="7" t="s">
        <v>267</v>
      </c>
      <c r="B175" s="168"/>
      <c r="C175" s="168">
        <v>11</v>
      </c>
    </row>
    <row r="176" spans="1:3" x14ac:dyDescent="0.25">
      <c r="A176" s="167" t="s">
        <v>270</v>
      </c>
      <c r="B176" s="168"/>
      <c r="C176" s="168">
        <v>1</v>
      </c>
    </row>
    <row r="177" spans="1:3" x14ac:dyDescent="0.25">
      <c r="A177" s="167" t="s">
        <v>273</v>
      </c>
      <c r="B177" s="168"/>
      <c r="C177" s="168">
        <v>1</v>
      </c>
    </row>
    <row r="178" spans="1:3" x14ac:dyDescent="0.25">
      <c r="A178" s="167" t="s">
        <v>276</v>
      </c>
      <c r="B178" s="168"/>
      <c r="C178" s="168">
        <v>1</v>
      </c>
    </row>
    <row r="179" spans="1:3" x14ac:dyDescent="0.25">
      <c r="A179" s="167" t="s">
        <v>269</v>
      </c>
      <c r="B179" s="168"/>
      <c r="C179" s="168">
        <v>1</v>
      </c>
    </row>
    <row r="180" spans="1:3" x14ac:dyDescent="0.25">
      <c r="A180" s="167" t="s">
        <v>271</v>
      </c>
      <c r="B180" s="168"/>
      <c r="C180" s="168">
        <v>1</v>
      </c>
    </row>
    <row r="181" spans="1:3" x14ac:dyDescent="0.25">
      <c r="A181" s="167" t="s">
        <v>266</v>
      </c>
      <c r="B181" s="168"/>
      <c r="C181" s="168">
        <v>1</v>
      </c>
    </row>
    <row r="182" spans="1:3" x14ac:dyDescent="0.25">
      <c r="A182" s="167" t="s">
        <v>277</v>
      </c>
      <c r="B182" s="168"/>
      <c r="C182" s="168">
        <v>1</v>
      </c>
    </row>
    <row r="183" spans="1:3" x14ac:dyDescent="0.25">
      <c r="A183" s="167" t="s">
        <v>268</v>
      </c>
      <c r="B183" s="168"/>
      <c r="C183" s="168">
        <v>1</v>
      </c>
    </row>
    <row r="184" spans="1:3" x14ac:dyDescent="0.25">
      <c r="A184" s="167" t="s">
        <v>275</v>
      </c>
      <c r="B184" s="168"/>
      <c r="C184" s="168">
        <v>1</v>
      </c>
    </row>
    <row r="185" spans="1:3" x14ac:dyDescent="0.25">
      <c r="A185" s="167" t="s">
        <v>274</v>
      </c>
      <c r="B185" s="168"/>
      <c r="C185" s="168">
        <v>1</v>
      </c>
    </row>
    <row r="186" spans="1:3" x14ac:dyDescent="0.25">
      <c r="A186" s="167" t="s">
        <v>272</v>
      </c>
      <c r="B186" s="168"/>
      <c r="C186" s="168">
        <v>1</v>
      </c>
    </row>
    <row r="187" spans="1:3" x14ac:dyDescent="0.25">
      <c r="A187" s="7" t="s">
        <v>279</v>
      </c>
      <c r="B187" s="168"/>
      <c r="C187" s="168">
        <v>4</v>
      </c>
    </row>
    <row r="188" spans="1:3" x14ac:dyDescent="0.25">
      <c r="A188" s="167" t="s">
        <v>281</v>
      </c>
      <c r="B188" s="168"/>
      <c r="C188" s="168">
        <v>1</v>
      </c>
    </row>
    <row r="189" spans="1:3" x14ac:dyDescent="0.25">
      <c r="A189" s="167" t="s">
        <v>282</v>
      </c>
      <c r="B189" s="168"/>
      <c r="C189" s="168">
        <v>1</v>
      </c>
    </row>
    <row r="190" spans="1:3" x14ac:dyDescent="0.25">
      <c r="A190" s="167" t="s">
        <v>278</v>
      </c>
      <c r="B190" s="168"/>
      <c r="C190" s="168">
        <v>1</v>
      </c>
    </row>
    <row r="191" spans="1:3" x14ac:dyDescent="0.25">
      <c r="A191" s="167" t="s">
        <v>280</v>
      </c>
      <c r="B191" s="168"/>
      <c r="C191" s="168">
        <v>1</v>
      </c>
    </row>
    <row r="192" spans="1:3" x14ac:dyDescent="0.25">
      <c r="A192" s="7" t="s">
        <v>284</v>
      </c>
      <c r="B192" s="168"/>
      <c r="C192" s="168">
        <v>5</v>
      </c>
    </row>
    <row r="193" spans="1:3" x14ac:dyDescent="0.25">
      <c r="A193" s="167" t="s">
        <v>286</v>
      </c>
      <c r="B193" s="168"/>
      <c r="C193" s="168">
        <v>1</v>
      </c>
    </row>
    <row r="194" spans="1:3" x14ac:dyDescent="0.25">
      <c r="A194" s="167" t="s">
        <v>288</v>
      </c>
      <c r="B194" s="168"/>
      <c r="C194" s="168">
        <v>1</v>
      </c>
    </row>
    <row r="195" spans="1:3" x14ac:dyDescent="0.25">
      <c r="A195" s="167" t="s">
        <v>287</v>
      </c>
      <c r="B195" s="168"/>
      <c r="C195" s="168">
        <v>1</v>
      </c>
    </row>
    <row r="196" spans="1:3" x14ac:dyDescent="0.25">
      <c r="A196" s="167" t="s">
        <v>283</v>
      </c>
      <c r="B196" s="168"/>
      <c r="C196" s="168">
        <v>1</v>
      </c>
    </row>
    <row r="197" spans="1:3" x14ac:dyDescent="0.25">
      <c r="A197" s="167" t="s">
        <v>285</v>
      </c>
      <c r="B197" s="168"/>
      <c r="C197" s="168">
        <v>1</v>
      </c>
    </row>
    <row r="198" spans="1:3" x14ac:dyDescent="0.25">
      <c r="A198" s="7" t="s">
        <v>247</v>
      </c>
      <c r="B198" s="168"/>
      <c r="C198" s="168">
        <v>19</v>
      </c>
    </row>
    <row r="199" spans="1:3" x14ac:dyDescent="0.25">
      <c r="A199" s="167" t="s">
        <v>252</v>
      </c>
      <c r="B199" s="168"/>
      <c r="C199" s="168">
        <v>1</v>
      </c>
    </row>
    <row r="200" spans="1:3" x14ac:dyDescent="0.25">
      <c r="A200" s="167" t="s">
        <v>250</v>
      </c>
      <c r="B200" s="168"/>
      <c r="C200" s="168">
        <v>1</v>
      </c>
    </row>
    <row r="201" spans="1:3" x14ac:dyDescent="0.25">
      <c r="A201" s="167" t="s">
        <v>249</v>
      </c>
      <c r="B201" s="168"/>
      <c r="C201" s="168">
        <v>1</v>
      </c>
    </row>
    <row r="202" spans="1:3" x14ac:dyDescent="0.25">
      <c r="A202" s="167" t="s">
        <v>256</v>
      </c>
      <c r="B202" s="168"/>
      <c r="C202" s="168">
        <v>1</v>
      </c>
    </row>
    <row r="203" spans="1:3" x14ac:dyDescent="0.25">
      <c r="A203" s="167" t="s">
        <v>246</v>
      </c>
      <c r="B203" s="168"/>
      <c r="C203" s="168">
        <v>1</v>
      </c>
    </row>
    <row r="204" spans="1:3" x14ac:dyDescent="0.25">
      <c r="A204" s="167" t="s">
        <v>248</v>
      </c>
      <c r="B204" s="168"/>
      <c r="C204" s="168">
        <v>1</v>
      </c>
    </row>
    <row r="205" spans="1:3" x14ac:dyDescent="0.25">
      <c r="A205" s="167" t="s">
        <v>257</v>
      </c>
      <c r="B205" s="168"/>
      <c r="C205" s="168">
        <v>1</v>
      </c>
    </row>
    <row r="206" spans="1:3" x14ac:dyDescent="0.25">
      <c r="A206" s="167" t="s">
        <v>259</v>
      </c>
      <c r="B206" s="168"/>
      <c r="C206" s="168">
        <v>1</v>
      </c>
    </row>
    <row r="207" spans="1:3" x14ac:dyDescent="0.25">
      <c r="A207" s="167" t="s">
        <v>262</v>
      </c>
      <c r="B207" s="168"/>
      <c r="C207" s="168">
        <v>1</v>
      </c>
    </row>
    <row r="208" spans="1:3" x14ac:dyDescent="0.25">
      <c r="A208" s="167" t="s">
        <v>258</v>
      </c>
      <c r="B208" s="168"/>
      <c r="C208" s="168">
        <v>1</v>
      </c>
    </row>
    <row r="209" spans="1:3" x14ac:dyDescent="0.25">
      <c r="A209" s="167" t="s">
        <v>261</v>
      </c>
      <c r="B209" s="168"/>
      <c r="C209" s="168">
        <v>1</v>
      </c>
    </row>
    <row r="210" spans="1:3" x14ac:dyDescent="0.25">
      <c r="A210" s="167" t="s">
        <v>260</v>
      </c>
      <c r="B210" s="168"/>
      <c r="C210" s="168">
        <v>1</v>
      </c>
    </row>
    <row r="211" spans="1:3" x14ac:dyDescent="0.25">
      <c r="A211" s="167" t="s">
        <v>254</v>
      </c>
      <c r="B211" s="168"/>
      <c r="C211" s="168">
        <v>1</v>
      </c>
    </row>
    <row r="212" spans="1:3" x14ac:dyDescent="0.25">
      <c r="A212" s="167" t="s">
        <v>251</v>
      </c>
      <c r="B212" s="168"/>
      <c r="C212" s="168">
        <v>1</v>
      </c>
    </row>
    <row r="213" spans="1:3" x14ac:dyDescent="0.25">
      <c r="A213" s="167" t="s">
        <v>253</v>
      </c>
      <c r="B213" s="168"/>
      <c r="C213" s="168">
        <v>1</v>
      </c>
    </row>
    <row r="214" spans="1:3" x14ac:dyDescent="0.25">
      <c r="A214" s="167" t="s">
        <v>255</v>
      </c>
      <c r="B214" s="168"/>
      <c r="C214" s="168">
        <v>1</v>
      </c>
    </row>
    <row r="215" spans="1:3" x14ac:dyDescent="0.25">
      <c r="A215" s="167" t="s">
        <v>263</v>
      </c>
      <c r="B215" s="168"/>
      <c r="C215" s="168">
        <v>1</v>
      </c>
    </row>
    <row r="216" spans="1:3" x14ac:dyDescent="0.25">
      <c r="A216" s="167" t="s">
        <v>265</v>
      </c>
      <c r="B216" s="168"/>
      <c r="C216" s="168">
        <v>1</v>
      </c>
    </row>
    <row r="217" spans="1:3" x14ac:dyDescent="0.25">
      <c r="A217" s="167" t="s">
        <v>264</v>
      </c>
      <c r="B217" s="168"/>
      <c r="C217" s="168">
        <v>1</v>
      </c>
    </row>
    <row r="218" spans="1:3" x14ac:dyDescent="0.25">
      <c r="A218" s="16" t="s">
        <v>408</v>
      </c>
      <c r="B218" s="168"/>
      <c r="C218" s="168">
        <v>6</v>
      </c>
    </row>
    <row r="219" spans="1:3" x14ac:dyDescent="0.25">
      <c r="A219" s="7" t="s">
        <v>412</v>
      </c>
      <c r="B219" s="168"/>
      <c r="C219" s="168">
        <v>6</v>
      </c>
    </row>
    <row r="220" spans="1:3" x14ac:dyDescent="0.25">
      <c r="A220" s="167" t="s">
        <v>411</v>
      </c>
      <c r="B220" s="168"/>
      <c r="C220" s="168">
        <v>1</v>
      </c>
    </row>
    <row r="221" spans="1:3" x14ac:dyDescent="0.25">
      <c r="A221" s="167" t="s">
        <v>441</v>
      </c>
      <c r="B221" s="168"/>
      <c r="C221" s="168">
        <v>1</v>
      </c>
    </row>
    <row r="222" spans="1:3" x14ac:dyDescent="0.25">
      <c r="A222" s="167" t="s">
        <v>409</v>
      </c>
      <c r="B222" s="168"/>
      <c r="C222" s="168">
        <v>1</v>
      </c>
    </row>
    <row r="223" spans="1:3" x14ac:dyDescent="0.25">
      <c r="A223" s="167" t="s">
        <v>410</v>
      </c>
      <c r="B223" s="168"/>
      <c r="C223" s="168">
        <v>1</v>
      </c>
    </row>
    <row r="224" spans="1:3" x14ac:dyDescent="0.25">
      <c r="A224" s="167" t="s">
        <v>407</v>
      </c>
      <c r="B224" s="168"/>
      <c r="C224" s="168">
        <v>1</v>
      </c>
    </row>
    <row r="225" spans="1:3" x14ac:dyDescent="0.25">
      <c r="A225" s="167" t="s">
        <v>442</v>
      </c>
      <c r="B225" s="168"/>
      <c r="C225" s="168">
        <v>1</v>
      </c>
    </row>
    <row r="226" spans="1:3" x14ac:dyDescent="0.25">
      <c r="A226" s="16" t="s">
        <v>454</v>
      </c>
      <c r="B226" s="168"/>
      <c r="C226" s="168"/>
    </row>
    <row r="227" spans="1:3" x14ac:dyDescent="0.25">
      <c r="A227" s="7" t="s">
        <v>454</v>
      </c>
      <c r="B227" s="168"/>
      <c r="C227" s="168"/>
    </row>
    <row r="228" spans="1:3" x14ac:dyDescent="0.25">
      <c r="A228" s="167" t="s">
        <v>454</v>
      </c>
      <c r="B228" s="168"/>
      <c r="C228" s="168"/>
    </row>
    <row r="229" spans="1:3" x14ac:dyDescent="0.25">
      <c r="A229" s="16" t="s">
        <v>455</v>
      </c>
      <c r="B229" s="168"/>
      <c r="C229" s="168">
        <v>175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R586"/>
  <sheetViews>
    <sheetView tabSelected="1" topLeftCell="I1" zoomScale="115" zoomScaleNormal="115" workbookViewId="0">
      <selection activeCell="T27" sqref="T27"/>
    </sheetView>
  </sheetViews>
  <sheetFormatPr defaultColWidth="9" defaultRowHeight="12" customHeight="1" x14ac:dyDescent="0.25"/>
  <cols>
    <col min="1" max="1" width="8.140625" style="96" bestFit="1" customWidth="1"/>
    <col min="2" max="2" width="5.42578125" style="96" bestFit="1" customWidth="1"/>
    <col min="3" max="3" width="42.42578125" style="96" customWidth="1"/>
    <col min="4" max="4" width="62.7109375" style="96" customWidth="1"/>
    <col min="5" max="9" width="19.28515625" style="96" customWidth="1"/>
    <col min="10" max="10" width="22.5703125" style="96" customWidth="1"/>
    <col min="11" max="11" width="16.5703125" style="96" customWidth="1"/>
    <col min="12" max="12" width="20.140625" style="96" hidden="1" customWidth="1"/>
    <col min="13" max="13" width="8.42578125" style="96" hidden="1" customWidth="1"/>
    <col min="14" max="14" width="9.28515625" style="96" hidden="1" customWidth="1"/>
    <col min="15" max="15" width="9.5703125" style="126" hidden="1" customWidth="1"/>
    <col min="16" max="16" width="13.140625" style="126" hidden="1" customWidth="1"/>
    <col min="17" max="17" width="11.42578125" style="126" hidden="1" customWidth="1"/>
    <col min="18" max="18" width="36.140625" style="126" customWidth="1"/>
    <col min="19" max="19" width="28.28515625" style="126" customWidth="1"/>
    <col min="20" max="20" width="10.85546875" style="126" bestFit="1" customWidth="1"/>
    <col min="21" max="21" width="8.85546875" style="126" customWidth="1"/>
    <col min="22" max="22" width="10.85546875" style="126" bestFit="1" customWidth="1"/>
    <col min="23" max="23" width="11.28515625" style="126" bestFit="1" customWidth="1"/>
    <col min="24" max="24" width="12.5703125" style="126" bestFit="1" customWidth="1"/>
    <col min="25" max="25" width="12.28515625" style="126" bestFit="1" customWidth="1"/>
    <col min="26" max="26" width="11.5703125" style="126" bestFit="1" customWidth="1"/>
    <col min="27" max="27" width="9.5703125" style="126" customWidth="1"/>
    <col min="28" max="28" width="2.140625" style="126" customWidth="1"/>
    <col min="29" max="265" width="2.7109375" style="126" customWidth="1"/>
    <col min="266" max="16384" width="9" style="126"/>
  </cols>
  <sheetData>
    <row r="1" spans="1:148" s="98" customFormat="1" ht="12" customHeight="1" x14ac:dyDescent="0.25">
      <c r="A1" s="97" t="s">
        <v>62</v>
      </c>
      <c r="B1" s="97" t="s">
        <v>63</v>
      </c>
      <c r="C1" s="97" t="s">
        <v>313</v>
      </c>
      <c r="D1" s="97" t="s">
        <v>64</v>
      </c>
      <c r="E1" s="97" t="s">
        <v>65</v>
      </c>
      <c r="F1" s="97" t="s">
        <v>450</v>
      </c>
      <c r="G1" s="97" t="s">
        <v>451</v>
      </c>
      <c r="H1" s="97" t="s">
        <v>452</v>
      </c>
      <c r="I1" s="97" t="s">
        <v>79</v>
      </c>
      <c r="J1" s="97" t="s">
        <v>66</v>
      </c>
      <c r="K1" s="97" t="s">
        <v>67</v>
      </c>
      <c r="L1" s="97" t="s">
        <v>68</v>
      </c>
      <c r="M1" s="97" t="s">
        <v>69</v>
      </c>
      <c r="N1" s="110" t="s">
        <v>70</v>
      </c>
      <c r="O1" s="97" t="s">
        <v>71</v>
      </c>
      <c r="P1" s="110" t="s">
        <v>72</v>
      </c>
      <c r="Q1" s="110" t="s">
        <v>73</v>
      </c>
      <c r="R1" s="110" t="s">
        <v>74</v>
      </c>
      <c r="S1" s="110" t="s">
        <v>75</v>
      </c>
      <c r="T1" s="111"/>
      <c r="U1" s="112">
        <f t="shared" ref="U1" si="0">V1-T1+1</f>
        <v>1</v>
      </c>
      <c r="V1" s="111"/>
      <c r="W1" s="131"/>
      <c r="X1" s="132">
        <f>SUM(X4:X409)</f>
        <v>0</v>
      </c>
      <c r="Y1" s="132">
        <f>SUM(Y4:Y409)</f>
        <v>0</v>
      </c>
      <c r="Z1" s="111"/>
      <c r="AA1" s="111"/>
      <c r="AB1" s="133"/>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4"/>
      <c r="CZ1" s="134"/>
      <c r="DA1" s="134"/>
      <c r="DB1" s="134"/>
      <c r="DC1" s="134"/>
      <c r="DD1" s="134"/>
      <c r="DE1" s="134"/>
      <c r="DF1" s="134"/>
      <c r="DG1" s="134"/>
      <c r="DH1" s="134"/>
      <c r="DI1" s="134"/>
      <c r="DJ1" s="134"/>
      <c r="DK1" s="134"/>
      <c r="DL1" s="134"/>
      <c r="DM1" s="134"/>
      <c r="DN1" s="134"/>
      <c r="DO1" s="134"/>
      <c r="DP1" s="134"/>
      <c r="DQ1" s="134"/>
      <c r="DR1" s="134"/>
      <c r="DS1" s="134"/>
      <c r="DT1" s="134"/>
      <c r="DU1" s="134"/>
      <c r="DV1" s="134"/>
      <c r="DW1" s="134"/>
      <c r="DX1" s="134"/>
      <c r="DY1" s="134"/>
      <c r="DZ1" s="134"/>
      <c r="EA1" s="134"/>
      <c r="EB1" s="134"/>
      <c r="EC1" s="134"/>
      <c r="ED1" s="134"/>
      <c r="EE1" s="134"/>
      <c r="EF1" s="134"/>
      <c r="EG1" s="134"/>
      <c r="EH1" s="134"/>
      <c r="EI1" s="134"/>
      <c r="EJ1" s="134"/>
      <c r="EK1" s="134"/>
      <c r="EL1" s="134"/>
      <c r="EM1" s="134"/>
      <c r="EN1" s="134"/>
      <c r="EO1" s="134"/>
      <c r="EP1" s="134"/>
      <c r="EQ1" s="134"/>
      <c r="ER1" s="134"/>
    </row>
    <row r="2" spans="1:148" s="98" customFormat="1" ht="12" customHeight="1" x14ac:dyDescent="0.25">
      <c r="A2" s="97"/>
      <c r="B2" s="97"/>
      <c r="C2" s="97"/>
      <c r="D2" s="97"/>
      <c r="E2" s="97"/>
      <c r="F2" s="97"/>
      <c r="G2" s="97"/>
      <c r="H2" s="97"/>
      <c r="I2" s="97"/>
      <c r="J2" s="97"/>
      <c r="K2" s="97"/>
      <c r="L2" s="97"/>
      <c r="M2" s="97"/>
      <c r="N2" s="97"/>
      <c r="O2" s="97"/>
      <c r="P2" s="110"/>
      <c r="Q2" s="110"/>
      <c r="R2" s="110"/>
      <c r="S2" s="126"/>
      <c r="T2" s="111"/>
      <c r="U2" s="112"/>
      <c r="V2" s="111"/>
      <c r="W2" s="131"/>
      <c r="X2" s="112"/>
      <c r="Y2" s="112"/>
      <c r="Z2" s="111"/>
      <c r="AA2" s="111"/>
      <c r="AB2" s="133"/>
      <c r="AC2" s="133"/>
      <c r="AD2" s="133"/>
      <c r="AE2" s="133"/>
      <c r="AF2" s="133"/>
      <c r="AG2" s="133"/>
      <c r="AH2" s="133"/>
      <c r="AI2" s="133"/>
      <c r="AJ2" s="133"/>
      <c r="AK2" s="133"/>
      <c r="AL2" s="133"/>
      <c r="AM2" s="133"/>
      <c r="AN2" s="133"/>
      <c r="AO2" s="133"/>
      <c r="AP2" s="133"/>
      <c r="AQ2" s="133"/>
      <c r="AR2" s="133"/>
      <c r="AS2" s="133"/>
      <c r="AT2" s="133"/>
      <c r="AU2" s="133"/>
      <c r="AV2" s="133"/>
      <c r="AW2" s="133"/>
      <c r="AX2" s="133"/>
      <c r="AY2" s="133"/>
      <c r="AZ2" s="133"/>
      <c r="BA2" s="133"/>
      <c r="BB2" s="133"/>
      <c r="BC2" s="133"/>
      <c r="BD2" s="133"/>
      <c r="BE2" s="133"/>
      <c r="BF2" s="133"/>
      <c r="BG2" s="133"/>
      <c r="BH2" s="133"/>
      <c r="BI2" s="133"/>
      <c r="BJ2" s="133"/>
      <c r="BK2" s="133"/>
      <c r="BL2" s="133"/>
      <c r="BM2" s="133"/>
      <c r="BN2" s="133"/>
      <c r="BO2" s="133"/>
      <c r="BP2" s="133"/>
      <c r="BQ2" s="133"/>
      <c r="BR2" s="133"/>
      <c r="BS2" s="133"/>
      <c r="BT2" s="133"/>
      <c r="BU2" s="133"/>
      <c r="BV2" s="133"/>
      <c r="BW2" s="133"/>
      <c r="BX2" s="133"/>
      <c r="BY2" s="133"/>
      <c r="BZ2" s="133"/>
      <c r="CA2" s="133"/>
      <c r="CB2" s="133"/>
      <c r="CC2" s="133"/>
      <c r="CD2" s="133"/>
      <c r="CE2" s="133"/>
      <c r="CF2" s="133"/>
      <c r="CG2" s="133"/>
      <c r="CH2" s="133"/>
      <c r="CI2" s="133"/>
      <c r="CJ2" s="133"/>
      <c r="CK2" s="133"/>
      <c r="CL2" s="133"/>
      <c r="CM2" s="133"/>
      <c r="CN2" s="133"/>
      <c r="CO2" s="133"/>
      <c r="CP2" s="133"/>
      <c r="CQ2" s="133"/>
      <c r="CR2" s="133"/>
      <c r="CS2" s="133"/>
      <c r="CT2" s="133"/>
      <c r="CU2" s="133"/>
      <c r="CV2" s="133"/>
      <c r="CW2" s="133"/>
      <c r="CX2" s="133"/>
      <c r="CY2" s="133"/>
      <c r="CZ2" s="133"/>
      <c r="DA2" s="133"/>
      <c r="DB2" s="133"/>
      <c r="DC2" s="133"/>
      <c r="DD2" s="133"/>
      <c r="DE2" s="133"/>
      <c r="DF2" s="133"/>
      <c r="DG2" s="133"/>
      <c r="DH2" s="133"/>
      <c r="DI2" s="133"/>
      <c r="DJ2" s="133"/>
      <c r="DK2" s="133"/>
      <c r="DL2" s="133"/>
      <c r="DM2" s="133"/>
      <c r="DN2" s="133"/>
      <c r="DO2" s="133"/>
      <c r="DP2" s="133"/>
      <c r="DQ2" s="133"/>
      <c r="DR2" s="133"/>
      <c r="DS2" s="133"/>
      <c r="DT2" s="133"/>
      <c r="DU2" s="133"/>
      <c r="DV2" s="133"/>
      <c r="DW2" s="133"/>
      <c r="DX2" s="133"/>
      <c r="DY2" s="133"/>
      <c r="DZ2" s="133"/>
      <c r="EA2" s="133"/>
      <c r="EB2" s="133"/>
      <c r="EC2" s="133"/>
      <c r="ED2" s="133"/>
      <c r="EE2" s="133"/>
      <c r="EF2" s="133"/>
      <c r="EG2" s="133"/>
      <c r="EH2" s="133"/>
      <c r="EI2" s="133"/>
      <c r="EJ2" s="133"/>
      <c r="EK2" s="133"/>
      <c r="EL2" s="133"/>
      <c r="EM2" s="133"/>
      <c r="EN2" s="133"/>
      <c r="EO2" s="133"/>
      <c r="EP2" s="133"/>
      <c r="EQ2" s="133"/>
      <c r="ER2" s="133"/>
    </row>
    <row r="3" spans="1:148" s="98" customFormat="1" ht="12" customHeight="1" x14ac:dyDescent="0.25">
      <c r="A3" s="98" t="s">
        <v>76</v>
      </c>
      <c r="B3" s="98">
        <v>1</v>
      </c>
      <c r="C3" s="98" t="s">
        <v>77</v>
      </c>
      <c r="D3" s="98" t="s">
        <v>78</v>
      </c>
      <c r="E3" s="98" t="s">
        <v>79</v>
      </c>
      <c r="J3" s="98" t="s">
        <v>79</v>
      </c>
      <c r="K3" s="98" t="s">
        <v>79</v>
      </c>
      <c r="L3" s="98" t="s">
        <v>79</v>
      </c>
      <c r="R3" s="106" t="s">
        <v>80</v>
      </c>
      <c r="S3" s="113" t="s">
        <v>439</v>
      </c>
      <c r="T3" s="114">
        <v>45649</v>
      </c>
      <c r="U3" s="126"/>
      <c r="V3" s="114">
        <v>45657</v>
      </c>
      <c r="W3" s="135"/>
      <c r="X3" s="136"/>
      <c r="Z3" s="137"/>
      <c r="AA3" s="138"/>
    </row>
    <row r="4" spans="1:148" s="98" customFormat="1" ht="12" customHeight="1" x14ac:dyDescent="0.25">
      <c r="A4" s="99" t="s">
        <v>314</v>
      </c>
      <c r="B4" s="99"/>
      <c r="C4" s="99"/>
      <c r="D4" s="99"/>
      <c r="E4" s="99"/>
      <c r="F4" s="99"/>
      <c r="G4" s="99"/>
      <c r="H4" s="99"/>
      <c r="I4" s="99"/>
      <c r="J4" s="99"/>
      <c r="K4" s="99"/>
      <c r="L4" s="99"/>
      <c r="M4" s="99"/>
      <c r="N4" s="99"/>
      <c r="O4" s="99"/>
      <c r="P4" s="99"/>
      <c r="Q4" s="99"/>
      <c r="R4" s="115"/>
      <c r="S4" s="113" t="s">
        <v>439</v>
      </c>
      <c r="T4" s="114">
        <v>45649</v>
      </c>
      <c r="U4" s="126"/>
      <c r="V4" s="114">
        <v>45657</v>
      </c>
      <c r="W4" s="135">
        <v>1</v>
      </c>
      <c r="X4" s="136">
        <f>IF(T4 ="", "",IF((T4-T3)&lt;0, "", (T4-T3)))</f>
        <v>0</v>
      </c>
      <c r="Y4" s="136">
        <f>IF(V4="","",(V4-V3))</f>
        <v>0</v>
      </c>
      <c r="Z4" s="139"/>
      <c r="AA4" s="139"/>
    </row>
    <row r="5" spans="1:148" s="98" customFormat="1" ht="12" customHeight="1" x14ac:dyDescent="0.25">
      <c r="A5" s="99" t="s">
        <v>76</v>
      </c>
      <c r="B5" s="100">
        <v>2</v>
      </c>
      <c r="C5" s="100" t="s">
        <v>140</v>
      </c>
      <c r="D5" s="98" t="s">
        <v>78</v>
      </c>
      <c r="E5" s="99" t="s">
        <v>79</v>
      </c>
      <c r="F5" s="99"/>
      <c r="G5" s="99"/>
      <c r="H5" s="99"/>
      <c r="I5" s="99"/>
      <c r="J5" s="99" t="s">
        <v>79</v>
      </c>
      <c r="K5" s="100" t="s">
        <v>79</v>
      </c>
      <c r="L5" s="100" t="s">
        <v>79</v>
      </c>
      <c r="M5" s="99"/>
      <c r="N5" s="99"/>
      <c r="O5" s="100"/>
      <c r="P5" s="100"/>
      <c r="Q5" s="100"/>
      <c r="R5" s="100" t="s">
        <v>80</v>
      </c>
      <c r="S5" s="113" t="s">
        <v>439</v>
      </c>
      <c r="T5" s="114">
        <v>45657</v>
      </c>
      <c r="U5" s="100"/>
      <c r="V5" s="114"/>
      <c r="W5" s="135"/>
      <c r="X5" s="136"/>
      <c r="Y5" s="136"/>
      <c r="Z5" s="139"/>
      <c r="AA5" s="139"/>
    </row>
    <row r="6" spans="1:148" s="98" customFormat="1" ht="12" customHeight="1" x14ac:dyDescent="0.25">
      <c r="A6" s="99" t="s">
        <v>314</v>
      </c>
      <c r="B6" s="100"/>
      <c r="C6" s="100"/>
      <c r="D6" s="100"/>
      <c r="E6" s="100"/>
      <c r="F6" s="100"/>
      <c r="G6" s="100"/>
      <c r="H6" s="100"/>
      <c r="I6" s="100"/>
      <c r="J6" s="100"/>
      <c r="K6" s="100"/>
      <c r="L6" s="100"/>
      <c r="M6" s="99"/>
      <c r="N6" s="99"/>
      <c r="O6" s="100"/>
      <c r="P6" s="100"/>
      <c r="Q6" s="100"/>
      <c r="R6" s="100"/>
      <c r="S6" s="113" t="s">
        <v>439</v>
      </c>
      <c r="T6" s="114"/>
      <c r="U6" s="100"/>
      <c r="V6" s="114"/>
      <c r="W6" s="135">
        <v>0.9</v>
      </c>
      <c r="X6" s="136" t="str">
        <f>IF(T6 ="", "",IF((T6-T5)&lt;0, "", (T6-T5)))</f>
        <v/>
      </c>
      <c r="Y6" s="136" t="str">
        <f>IF(V6="","",(V6-V5))</f>
        <v/>
      </c>
      <c r="Z6" s="139"/>
      <c r="AA6" s="139"/>
    </row>
    <row r="7" spans="1:148" ht="12" customHeight="1" x14ac:dyDescent="0.25">
      <c r="A7" s="99" t="s">
        <v>76</v>
      </c>
      <c r="B7" s="99">
        <v>3</v>
      </c>
      <c r="C7" s="100" t="s">
        <v>81</v>
      </c>
      <c r="D7" s="99" t="s">
        <v>143</v>
      </c>
      <c r="E7" s="99" t="s">
        <v>79</v>
      </c>
      <c r="F7" s="99"/>
      <c r="G7" s="99"/>
      <c r="H7" s="99"/>
      <c r="I7" s="99"/>
      <c r="J7" s="99" t="s">
        <v>79</v>
      </c>
      <c r="K7" s="99" t="s">
        <v>79</v>
      </c>
      <c r="L7" s="99" t="s">
        <v>79</v>
      </c>
      <c r="M7" s="99"/>
      <c r="N7" s="99"/>
      <c r="O7" s="99"/>
      <c r="P7" s="99"/>
      <c r="Q7" s="99"/>
      <c r="R7" s="100" t="s">
        <v>80</v>
      </c>
      <c r="S7" s="113" t="s">
        <v>439</v>
      </c>
      <c r="T7" s="114">
        <v>45665</v>
      </c>
      <c r="U7" s="100"/>
      <c r="V7" s="114">
        <v>45666</v>
      </c>
      <c r="W7" s="135"/>
      <c r="X7" s="140"/>
      <c r="Y7" s="136"/>
      <c r="Z7" s="140"/>
      <c r="AA7" s="141"/>
    </row>
    <row r="8" spans="1:148" ht="12" customHeight="1" x14ac:dyDescent="0.25">
      <c r="A8" s="99" t="s">
        <v>314</v>
      </c>
      <c r="B8" s="100"/>
      <c r="C8" s="100"/>
      <c r="D8" s="100"/>
      <c r="E8" s="100"/>
      <c r="F8" s="100"/>
      <c r="G8" s="100"/>
      <c r="H8" s="100"/>
      <c r="I8" s="100"/>
      <c r="J8" s="100"/>
      <c r="K8" s="100"/>
      <c r="L8" s="100"/>
      <c r="M8" s="99"/>
      <c r="N8" s="99"/>
      <c r="O8" s="100"/>
      <c r="P8" s="100"/>
      <c r="Q8" s="100"/>
      <c r="R8" s="100"/>
      <c r="S8" s="100"/>
      <c r="T8" s="116"/>
      <c r="U8" s="100"/>
      <c r="V8" s="116"/>
      <c r="W8" s="135">
        <v>1</v>
      </c>
      <c r="X8" s="136" t="str">
        <f>IF(T8 ="", "",IF((T8-T7)&lt;0, "", (T8-T7)))</f>
        <v/>
      </c>
      <c r="Y8" s="136" t="str">
        <f>IF(V8="","",(V8-V7))</f>
        <v/>
      </c>
      <c r="Z8" s="140"/>
      <c r="AA8" s="140"/>
    </row>
    <row r="9" spans="1:148" s="98" customFormat="1" ht="12" customHeight="1" x14ac:dyDescent="0.25">
      <c r="A9" s="99" t="s">
        <v>76</v>
      </c>
      <c r="B9" s="100">
        <v>4</v>
      </c>
      <c r="C9" s="99" t="s">
        <v>82</v>
      </c>
      <c r="D9" s="99" t="s">
        <v>78</v>
      </c>
      <c r="E9" s="99" t="s">
        <v>79</v>
      </c>
      <c r="F9" s="99"/>
      <c r="G9" s="99"/>
      <c r="H9" s="99"/>
      <c r="I9" s="99"/>
      <c r="J9" s="99" t="s">
        <v>79</v>
      </c>
      <c r="K9" s="100" t="s">
        <v>79</v>
      </c>
      <c r="L9" s="100" t="s">
        <v>79</v>
      </c>
      <c r="M9" s="99"/>
      <c r="N9" s="99"/>
      <c r="O9" s="100"/>
      <c r="P9" s="100"/>
      <c r="Q9" s="100"/>
      <c r="R9" s="100" t="s">
        <v>80</v>
      </c>
      <c r="S9" s="113" t="s">
        <v>439</v>
      </c>
      <c r="T9" s="116">
        <v>45663</v>
      </c>
      <c r="U9" s="100"/>
      <c r="V9" s="116">
        <v>45671</v>
      </c>
      <c r="W9" s="135"/>
      <c r="X9" s="136"/>
      <c r="Y9" s="142"/>
      <c r="Z9" s="140"/>
      <c r="AA9" s="143"/>
    </row>
    <row r="10" spans="1:148" s="98" customFormat="1" ht="12" customHeight="1" x14ac:dyDescent="0.25">
      <c r="A10" s="99" t="s">
        <v>314</v>
      </c>
      <c r="B10" s="100"/>
      <c r="C10" s="100"/>
      <c r="D10" s="100"/>
      <c r="E10" s="100"/>
      <c r="F10" s="100"/>
      <c r="G10" s="100"/>
      <c r="H10" s="100"/>
      <c r="I10" s="100"/>
      <c r="J10" s="100"/>
      <c r="K10" s="100"/>
      <c r="L10" s="100"/>
      <c r="M10" s="99"/>
      <c r="N10" s="99"/>
      <c r="O10" s="100"/>
      <c r="P10" s="100"/>
      <c r="Q10" s="100"/>
      <c r="R10" s="100"/>
      <c r="S10" s="100"/>
      <c r="T10" s="116"/>
      <c r="U10" s="100"/>
      <c r="V10" s="116"/>
      <c r="W10" s="135">
        <v>1</v>
      </c>
      <c r="X10" s="136" t="str">
        <f>IF(T10 ="", "",IF((T10-T9)&lt;0, "", (T10-T9)))</f>
        <v/>
      </c>
      <c r="Y10" s="136" t="str">
        <f>IF(V10="","",(V10-V9))</f>
        <v/>
      </c>
      <c r="Z10" s="139"/>
      <c r="AA10" s="139"/>
    </row>
    <row r="11" spans="1:148" ht="12" customHeight="1" x14ac:dyDescent="0.25">
      <c r="A11" s="99" t="s">
        <v>76</v>
      </c>
      <c r="B11" s="100">
        <v>5</v>
      </c>
      <c r="C11" s="100" t="s">
        <v>141</v>
      </c>
      <c r="D11" s="99" t="s">
        <v>142</v>
      </c>
      <c r="E11" s="99" t="s">
        <v>79</v>
      </c>
      <c r="F11" s="99"/>
      <c r="G11" s="99"/>
      <c r="H11" s="99"/>
      <c r="I11" s="99"/>
      <c r="J11" s="99" t="s">
        <v>79</v>
      </c>
      <c r="K11" s="99" t="s">
        <v>79</v>
      </c>
      <c r="L11" s="99" t="s">
        <v>79</v>
      </c>
      <c r="M11" s="99"/>
      <c r="N11" s="99"/>
      <c r="O11" s="100"/>
      <c r="P11" s="100"/>
      <c r="Q11" s="100"/>
      <c r="R11" s="100" t="s">
        <v>80</v>
      </c>
      <c r="S11" s="113" t="s">
        <v>439</v>
      </c>
      <c r="T11" s="116">
        <v>45677</v>
      </c>
      <c r="U11" s="100"/>
      <c r="V11" s="116">
        <v>45677</v>
      </c>
      <c r="W11" s="135"/>
      <c r="X11" s="144"/>
      <c r="Y11" s="98"/>
      <c r="Z11" s="137"/>
      <c r="AA11" s="138"/>
    </row>
    <row r="12" spans="1:148" ht="12" customHeight="1" x14ac:dyDescent="0.25">
      <c r="A12" s="99" t="s">
        <v>314</v>
      </c>
      <c r="B12" s="100"/>
      <c r="C12" s="100"/>
      <c r="D12" s="100"/>
      <c r="E12" s="100"/>
      <c r="F12" s="100"/>
      <c r="G12" s="100"/>
      <c r="H12" s="100"/>
      <c r="I12" s="100"/>
      <c r="J12" s="100"/>
      <c r="K12" s="100"/>
      <c r="L12" s="100"/>
      <c r="M12" s="99"/>
      <c r="N12" s="99"/>
      <c r="O12" s="100"/>
      <c r="P12" s="100"/>
      <c r="Q12" s="100"/>
      <c r="R12" s="100"/>
      <c r="S12" s="100"/>
      <c r="T12" s="116"/>
      <c r="U12" s="100"/>
      <c r="V12" s="116"/>
      <c r="W12" s="135">
        <v>1</v>
      </c>
      <c r="X12" s="136" t="str">
        <f>IF(T12 ="", "",IF((T12-T11)&lt;0, "", (T12-T11)))</f>
        <v/>
      </c>
      <c r="Y12" s="136" t="str">
        <f>IF(V12="","",(V12-V11))</f>
        <v/>
      </c>
      <c r="Z12" s="137"/>
      <c r="AA12" s="137"/>
    </row>
    <row r="13" spans="1:148" ht="12" customHeight="1" x14ac:dyDescent="0.25">
      <c r="A13" s="99" t="s">
        <v>76</v>
      </c>
      <c r="B13" s="100">
        <v>6</v>
      </c>
      <c r="C13" s="100" t="s">
        <v>83</v>
      </c>
      <c r="D13" s="99" t="s">
        <v>78</v>
      </c>
      <c r="E13" s="99" t="s">
        <v>79</v>
      </c>
      <c r="F13" s="99"/>
      <c r="G13" s="99"/>
      <c r="H13" s="99"/>
      <c r="I13" s="99"/>
      <c r="J13" s="99" t="s">
        <v>79</v>
      </c>
      <c r="K13" s="99" t="s">
        <v>79</v>
      </c>
      <c r="L13" s="99" t="s">
        <v>79</v>
      </c>
      <c r="M13" s="99"/>
      <c r="N13" s="99"/>
      <c r="O13" s="100"/>
      <c r="P13" s="100"/>
      <c r="Q13" s="100"/>
      <c r="R13" s="100" t="s">
        <v>80</v>
      </c>
      <c r="S13" s="113" t="s">
        <v>439</v>
      </c>
      <c r="T13" s="116">
        <v>45688</v>
      </c>
      <c r="U13" s="100"/>
      <c r="V13" s="116">
        <v>45729</v>
      </c>
      <c r="W13" s="135"/>
      <c r="X13" s="142"/>
      <c r="Y13" s="142"/>
      <c r="Z13" s="140"/>
      <c r="AA13" s="139"/>
    </row>
    <row r="14" spans="1:148" ht="12" customHeight="1" x14ac:dyDescent="0.25">
      <c r="A14" s="99" t="s">
        <v>314</v>
      </c>
      <c r="B14" s="100"/>
      <c r="C14" s="100"/>
      <c r="D14" s="100"/>
      <c r="E14" s="100"/>
      <c r="F14" s="100"/>
      <c r="G14" s="100"/>
      <c r="H14" s="100"/>
      <c r="I14" s="100"/>
      <c r="J14" s="100"/>
      <c r="K14" s="100"/>
      <c r="L14" s="100"/>
      <c r="M14" s="99"/>
      <c r="N14" s="99"/>
      <c r="O14" s="100"/>
      <c r="P14" s="100"/>
      <c r="Q14" s="100"/>
      <c r="R14" s="100"/>
      <c r="S14" s="100"/>
      <c r="T14" s="116"/>
      <c r="U14" s="100"/>
      <c r="V14" s="116"/>
      <c r="W14" s="135">
        <v>1</v>
      </c>
      <c r="X14" s="136"/>
      <c r="Y14" s="136"/>
      <c r="Z14" s="137"/>
      <c r="AA14" s="137"/>
    </row>
    <row r="15" spans="1:148" ht="12" customHeight="1" x14ac:dyDescent="0.25">
      <c r="A15" s="99" t="s">
        <v>76</v>
      </c>
      <c r="B15" s="100">
        <v>7</v>
      </c>
      <c r="C15" s="100" t="s">
        <v>144</v>
      </c>
      <c r="D15" s="99" t="s">
        <v>78</v>
      </c>
      <c r="E15" s="99" t="s">
        <v>79</v>
      </c>
      <c r="F15" s="99"/>
      <c r="G15" s="99"/>
      <c r="H15" s="99"/>
      <c r="I15" s="99"/>
      <c r="J15" s="99" t="s">
        <v>79</v>
      </c>
      <c r="K15" s="99" t="s">
        <v>79</v>
      </c>
      <c r="L15" s="99" t="s">
        <v>79</v>
      </c>
      <c r="M15" s="99"/>
      <c r="N15" s="99"/>
      <c r="O15" s="116"/>
      <c r="P15" s="116"/>
      <c r="Q15" s="100"/>
      <c r="R15" s="100" t="s">
        <v>162</v>
      </c>
      <c r="S15" s="113" t="s">
        <v>439</v>
      </c>
      <c r="T15" s="116" t="s">
        <v>79</v>
      </c>
      <c r="U15" s="118"/>
      <c r="V15" s="116" t="s">
        <v>79</v>
      </c>
      <c r="W15" s="135"/>
      <c r="X15" s="142"/>
      <c r="Y15" s="142"/>
      <c r="Z15" s="140"/>
      <c r="AA15" s="139"/>
    </row>
    <row r="16" spans="1:148" ht="12" customHeight="1" x14ac:dyDescent="0.25">
      <c r="A16" s="99" t="s">
        <v>314</v>
      </c>
      <c r="B16" s="100"/>
      <c r="C16" s="100"/>
      <c r="D16" s="100"/>
      <c r="E16" s="99"/>
      <c r="F16" s="99"/>
      <c r="G16" s="99"/>
      <c r="H16" s="99"/>
      <c r="I16" s="99"/>
      <c r="J16" s="117"/>
      <c r="K16" s="100"/>
      <c r="L16" s="100"/>
      <c r="M16" s="99"/>
      <c r="N16" s="99"/>
      <c r="O16" s="100"/>
      <c r="P16" s="100"/>
      <c r="Q16" s="100"/>
      <c r="R16" s="100"/>
      <c r="S16" s="100"/>
      <c r="T16" s="116"/>
      <c r="U16" s="100"/>
      <c r="V16" s="116"/>
      <c r="W16" s="135">
        <v>1</v>
      </c>
      <c r="X16" s="136"/>
      <c r="Y16" s="136"/>
      <c r="Z16" s="139"/>
      <c r="AA16" s="139"/>
    </row>
    <row r="17" spans="1:27" ht="12" customHeight="1" x14ac:dyDescent="0.25">
      <c r="A17" s="99" t="s">
        <v>76</v>
      </c>
      <c r="B17" s="100">
        <v>8</v>
      </c>
      <c r="C17" s="128" t="s">
        <v>145</v>
      </c>
      <c r="D17" s="129" t="s">
        <v>148</v>
      </c>
      <c r="E17" s="99" t="s">
        <v>79</v>
      </c>
      <c r="F17" s="99"/>
      <c r="G17" s="99"/>
      <c r="H17" s="99"/>
      <c r="I17" s="99"/>
      <c r="J17" s="117" t="s">
        <v>79</v>
      </c>
      <c r="K17" s="100" t="s">
        <v>149</v>
      </c>
      <c r="L17" s="99" t="s">
        <v>79</v>
      </c>
      <c r="M17" s="99"/>
      <c r="N17" s="99"/>
      <c r="O17" s="116"/>
      <c r="P17" s="116"/>
      <c r="Q17" s="100"/>
      <c r="R17" s="100" t="s">
        <v>162</v>
      </c>
      <c r="S17" s="113" t="s">
        <v>439</v>
      </c>
      <c r="T17" s="116" t="s">
        <v>79</v>
      </c>
      <c r="U17" s="100"/>
      <c r="V17" s="116" t="s">
        <v>79</v>
      </c>
      <c r="W17" s="135"/>
      <c r="X17" s="142"/>
      <c r="Y17" s="142"/>
      <c r="Z17" s="140"/>
      <c r="AA17" s="139"/>
    </row>
    <row r="18" spans="1:27" ht="12" customHeight="1" x14ac:dyDescent="0.25">
      <c r="A18" s="99" t="s">
        <v>314</v>
      </c>
      <c r="B18" s="100"/>
      <c r="C18" s="100"/>
      <c r="D18" s="100"/>
      <c r="E18" s="99"/>
      <c r="F18" s="99"/>
      <c r="G18" s="99"/>
      <c r="H18" s="99"/>
      <c r="I18" s="99"/>
      <c r="J18" s="117"/>
      <c r="K18" s="100"/>
      <c r="L18" s="100"/>
      <c r="M18" s="99"/>
      <c r="N18" s="99"/>
      <c r="O18" s="100"/>
      <c r="P18" s="100"/>
      <c r="Q18" s="100"/>
      <c r="R18" s="100"/>
      <c r="S18" s="100"/>
      <c r="T18" s="116"/>
      <c r="U18" s="100"/>
      <c r="V18" s="116"/>
      <c r="W18" s="135">
        <v>1</v>
      </c>
      <c r="X18" s="136"/>
      <c r="Y18" s="136"/>
      <c r="Z18" s="139"/>
      <c r="AA18" s="139"/>
    </row>
    <row r="19" spans="1:27" ht="12" customHeight="1" x14ac:dyDescent="0.25">
      <c r="A19" s="99" t="s">
        <v>76</v>
      </c>
      <c r="B19" s="100">
        <v>9</v>
      </c>
      <c r="C19" s="100" t="s">
        <v>163</v>
      </c>
      <c r="D19" s="100" t="s">
        <v>164</v>
      </c>
      <c r="E19" s="99">
        <v>20</v>
      </c>
      <c r="F19" s="99">
        <v>20</v>
      </c>
      <c r="G19" s="99"/>
      <c r="H19" s="99"/>
      <c r="I19" s="99"/>
      <c r="J19" s="117">
        <v>0.2857142857142857</v>
      </c>
      <c r="K19" s="100" t="s">
        <v>5</v>
      </c>
      <c r="L19" s="100" t="s">
        <v>151</v>
      </c>
      <c r="M19" s="99"/>
      <c r="N19" s="99"/>
      <c r="O19" s="116"/>
      <c r="P19" s="116"/>
      <c r="Q19" s="100"/>
      <c r="R19" s="100" t="s">
        <v>162</v>
      </c>
      <c r="S19" s="113" t="s">
        <v>439</v>
      </c>
      <c r="T19" s="116">
        <v>45691</v>
      </c>
      <c r="U19" s="100"/>
      <c r="V19" s="116">
        <v>45691</v>
      </c>
      <c r="W19" s="135"/>
      <c r="X19" s="142"/>
      <c r="Y19" s="142"/>
      <c r="Z19" s="140"/>
      <c r="AA19" s="139"/>
    </row>
    <row r="20" spans="1:27" ht="12" customHeight="1" x14ac:dyDescent="0.25">
      <c r="A20" s="99" t="s">
        <v>314</v>
      </c>
      <c r="B20" s="100"/>
      <c r="C20" s="100"/>
      <c r="D20" s="100"/>
      <c r="E20" s="99"/>
      <c r="F20" s="99"/>
      <c r="G20" s="99"/>
      <c r="H20" s="99"/>
      <c r="I20" s="99"/>
      <c r="J20" s="117"/>
      <c r="K20" s="100"/>
      <c r="L20" s="100"/>
      <c r="M20" s="99"/>
      <c r="N20" s="99"/>
      <c r="O20" s="100"/>
      <c r="P20" s="100"/>
      <c r="Q20" s="100"/>
      <c r="R20" s="100"/>
      <c r="S20" s="100"/>
      <c r="T20" s="116"/>
      <c r="U20" s="100"/>
      <c r="V20" s="116"/>
      <c r="W20" s="135"/>
      <c r="X20" s="136"/>
      <c r="Y20" s="136"/>
      <c r="Z20" s="139"/>
      <c r="AA20" s="139"/>
    </row>
    <row r="21" spans="1:27" ht="12" customHeight="1" x14ac:dyDescent="0.25">
      <c r="A21" s="99" t="s">
        <v>76</v>
      </c>
      <c r="B21" s="100">
        <v>10</v>
      </c>
      <c r="C21" s="100" t="s">
        <v>165</v>
      </c>
      <c r="D21" s="99" t="s">
        <v>164</v>
      </c>
      <c r="E21" s="99">
        <v>15</v>
      </c>
      <c r="F21" s="99">
        <v>15</v>
      </c>
      <c r="G21" s="99"/>
      <c r="H21" s="99"/>
      <c r="I21" s="99"/>
      <c r="J21" s="117">
        <v>0.21428571428571427</v>
      </c>
      <c r="K21" s="100" t="s">
        <v>5</v>
      </c>
      <c r="L21" s="100" t="s">
        <v>151</v>
      </c>
      <c r="M21" s="99"/>
      <c r="N21" s="99"/>
      <c r="O21" s="100"/>
      <c r="P21" s="100"/>
      <c r="Q21" s="100"/>
      <c r="R21" s="100" t="s">
        <v>162</v>
      </c>
      <c r="S21" s="113" t="s">
        <v>439</v>
      </c>
      <c r="T21" s="116">
        <v>45691</v>
      </c>
      <c r="U21" s="100"/>
      <c r="V21" s="116">
        <v>45691</v>
      </c>
      <c r="W21" s="135"/>
      <c r="X21" s="136"/>
      <c r="Y21" s="136"/>
      <c r="Z21" s="139"/>
      <c r="AA21" s="139"/>
    </row>
    <row r="22" spans="1:27" ht="12" customHeight="1" x14ac:dyDescent="0.25">
      <c r="A22" s="99" t="s">
        <v>314</v>
      </c>
      <c r="B22" s="100"/>
      <c r="C22" s="100"/>
      <c r="D22" s="100"/>
      <c r="E22" s="99"/>
      <c r="F22" s="99"/>
      <c r="G22" s="99"/>
      <c r="H22" s="99"/>
      <c r="I22" s="99"/>
      <c r="J22" s="117"/>
      <c r="K22" s="100"/>
      <c r="L22" s="100"/>
      <c r="M22" s="99"/>
      <c r="N22" s="99"/>
      <c r="O22" s="100"/>
      <c r="P22" s="100"/>
      <c r="Q22" s="100"/>
      <c r="R22" s="100"/>
      <c r="S22" s="100"/>
      <c r="T22" s="116"/>
      <c r="U22" s="100"/>
      <c r="V22" s="116"/>
      <c r="W22" s="135"/>
      <c r="X22" s="136"/>
      <c r="Y22" s="136"/>
      <c r="Z22" s="139"/>
      <c r="AA22" s="139"/>
    </row>
    <row r="23" spans="1:27" ht="12" customHeight="1" x14ac:dyDescent="0.25">
      <c r="A23" s="99" t="s">
        <v>76</v>
      </c>
      <c r="B23" s="100">
        <v>11</v>
      </c>
      <c r="C23" s="100" t="s">
        <v>166</v>
      </c>
      <c r="D23" s="99" t="s">
        <v>164</v>
      </c>
      <c r="E23" s="99">
        <v>8</v>
      </c>
      <c r="F23" s="99">
        <v>8</v>
      </c>
      <c r="G23" s="99"/>
      <c r="H23" s="99"/>
      <c r="I23" s="99"/>
      <c r="J23" s="117">
        <v>0.11428571428571428</v>
      </c>
      <c r="K23" s="100" t="s">
        <v>5</v>
      </c>
      <c r="L23" s="100" t="s">
        <v>151</v>
      </c>
      <c r="M23" s="99"/>
      <c r="N23" s="99"/>
      <c r="O23" s="100"/>
      <c r="P23" s="100"/>
      <c r="Q23" s="100"/>
      <c r="R23" s="100" t="s">
        <v>162</v>
      </c>
      <c r="S23" s="113" t="s">
        <v>439</v>
      </c>
      <c r="T23" s="116">
        <v>45691</v>
      </c>
      <c r="U23" s="100"/>
      <c r="V23" s="116">
        <v>45691</v>
      </c>
      <c r="W23" s="135"/>
      <c r="X23" s="136"/>
      <c r="Y23" s="136"/>
      <c r="Z23" s="139"/>
      <c r="AA23" s="139"/>
    </row>
    <row r="24" spans="1:27" ht="12" customHeight="1" x14ac:dyDescent="0.25">
      <c r="A24" s="99" t="s">
        <v>314</v>
      </c>
      <c r="B24" s="100"/>
      <c r="C24" s="100"/>
      <c r="D24" s="100"/>
      <c r="E24" s="99"/>
      <c r="F24" s="99"/>
      <c r="G24" s="99"/>
      <c r="H24" s="99"/>
      <c r="I24" s="99"/>
      <c r="J24" s="117"/>
      <c r="K24" s="100"/>
      <c r="L24" s="100"/>
      <c r="M24" s="99"/>
      <c r="N24" s="99"/>
      <c r="O24" s="100"/>
      <c r="P24" s="100"/>
      <c r="Q24" s="100"/>
      <c r="R24" s="100"/>
      <c r="S24" s="100"/>
      <c r="T24" s="116"/>
      <c r="U24" s="100"/>
      <c r="V24" s="116"/>
      <c r="W24" s="135"/>
      <c r="X24" s="136"/>
      <c r="Y24" s="136"/>
      <c r="Z24" s="139"/>
      <c r="AA24" s="139"/>
    </row>
    <row r="25" spans="1:27" ht="12" customHeight="1" x14ac:dyDescent="0.25">
      <c r="A25" s="99" t="s">
        <v>76</v>
      </c>
      <c r="B25" s="100">
        <v>12</v>
      </c>
      <c r="C25" s="100" t="s">
        <v>167</v>
      </c>
      <c r="D25" s="100" t="s">
        <v>164</v>
      </c>
      <c r="E25" s="99">
        <v>20</v>
      </c>
      <c r="F25" s="99">
        <v>20</v>
      </c>
      <c r="G25" s="99"/>
      <c r="H25" s="99"/>
      <c r="I25" s="99"/>
      <c r="J25" s="117">
        <v>0.2857142857142857</v>
      </c>
      <c r="K25" s="100" t="s">
        <v>5</v>
      </c>
      <c r="L25" s="100" t="s">
        <v>151</v>
      </c>
      <c r="M25" s="99"/>
      <c r="N25" s="99"/>
      <c r="O25" s="100"/>
      <c r="P25" s="100"/>
      <c r="Q25" s="100"/>
      <c r="R25" s="100" t="s">
        <v>162</v>
      </c>
      <c r="S25" s="113" t="s">
        <v>439</v>
      </c>
      <c r="T25" s="116">
        <v>45692</v>
      </c>
      <c r="U25" s="100"/>
      <c r="V25" s="116">
        <v>45692</v>
      </c>
      <c r="W25" s="135"/>
      <c r="X25" s="136"/>
      <c r="Y25" s="136"/>
      <c r="Z25" s="139"/>
      <c r="AA25" s="139"/>
    </row>
    <row r="26" spans="1:27" ht="12" customHeight="1" x14ac:dyDescent="0.25">
      <c r="A26" s="99" t="s">
        <v>314</v>
      </c>
      <c r="B26" s="100"/>
      <c r="C26" s="100"/>
      <c r="D26" s="100"/>
      <c r="E26" s="99"/>
      <c r="F26" s="99"/>
      <c r="G26" s="99"/>
      <c r="H26" s="99"/>
      <c r="I26" s="99"/>
      <c r="J26" s="117"/>
      <c r="K26" s="100"/>
      <c r="L26" s="100"/>
      <c r="M26" s="99"/>
      <c r="N26" s="99"/>
      <c r="O26" s="100"/>
      <c r="P26" s="100"/>
      <c r="Q26" s="100"/>
      <c r="R26" s="100"/>
      <c r="S26" s="100"/>
      <c r="T26" s="116"/>
      <c r="U26" s="100"/>
      <c r="V26" s="116"/>
      <c r="W26" s="135"/>
      <c r="X26" s="136"/>
      <c r="Y26" s="136"/>
      <c r="Z26" s="139"/>
      <c r="AA26" s="139"/>
    </row>
    <row r="27" spans="1:27" ht="12" customHeight="1" x14ac:dyDescent="0.25">
      <c r="A27" s="99" t="s">
        <v>76</v>
      </c>
      <c r="B27" s="100">
        <v>13</v>
      </c>
      <c r="C27" s="100" t="s">
        <v>168</v>
      </c>
      <c r="D27" s="100" t="s">
        <v>164</v>
      </c>
      <c r="E27" s="99">
        <v>20</v>
      </c>
      <c r="F27" s="99">
        <v>20</v>
      </c>
      <c r="G27" s="99"/>
      <c r="H27" s="99"/>
      <c r="I27" s="99"/>
      <c r="J27" s="117">
        <v>0.2857142857142857</v>
      </c>
      <c r="K27" s="100" t="s">
        <v>5</v>
      </c>
      <c r="L27" s="100" t="s">
        <v>151</v>
      </c>
      <c r="M27" s="99"/>
      <c r="N27" s="99"/>
      <c r="O27" s="100"/>
      <c r="P27" s="100"/>
      <c r="Q27" s="100"/>
      <c r="R27" s="100" t="s">
        <v>162</v>
      </c>
      <c r="S27" s="113" t="s">
        <v>439</v>
      </c>
      <c r="T27" s="116">
        <v>45692</v>
      </c>
      <c r="U27" s="100"/>
      <c r="V27" s="116">
        <v>45692</v>
      </c>
      <c r="W27" s="135"/>
      <c r="X27" s="136"/>
      <c r="Y27" s="136"/>
      <c r="Z27" s="139"/>
      <c r="AA27" s="139"/>
    </row>
    <row r="28" spans="1:27" ht="12" customHeight="1" x14ac:dyDescent="0.25">
      <c r="A28" s="99" t="s">
        <v>314</v>
      </c>
      <c r="B28" s="100"/>
      <c r="C28" s="100"/>
      <c r="D28" s="100"/>
      <c r="E28" s="99"/>
      <c r="F28" s="99"/>
      <c r="G28" s="99"/>
      <c r="H28" s="99"/>
      <c r="I28" s="99"/>
      <c r="J28" s="117"/>
      <c r="K28" s="100"/>
      <c r="L28" s="100"/>
      <c r="M28" s="99"/>
      <c r="N28" s="99"/>
      <c r="O28" s="100"/>
      <c r="P28" s="100"/>
      <c r="Q28" s="100"/>
      <c r="R28" s="100"/>
      <c r="S28" s="100"/>
      <c r="T28" s="116"/>
      <c r="U28" s="100"/>
      <c r="V28" s="116"/>
      <c r="W28" s="135"/>
      <c r="X28" s="136"/>
      <c r="Y28" s="136"/>
      <c r="Z28" s="139"/>
      <c r="AA28" s="139"/>
    </row>
    <row r="29" spans="1:27" ht="12" customHeight="1" x14ac:dyDescent="0.25">
      <c r="A29" s="99" t="s">
        <v>76</v>
      </c>
      <c r="B29" s="100">
        <v>14</v>
      </c>
      <c r="C29" s="100" t="s">
        <v>169</v>
      </c>
      <c r="D29" s="100" t="s">
        <v>164</v>
      </c>
      <c r="E29" s="99">
        <v>0</v>
      </c>
      <c r="F29" s="99">
        <v>0</v>
      </c>
      <c r="G29" s="99"/>
      <c r="H29" s="99"/>
      <c r="I29" s="99"/>
      <c r="J29" s="117">
        <v>0</v>
      </c>
      <c r="K29" s="100" t="s">
        <v>5</v>
      </c>
      <c r="L29" s="100"/>
      <c r="M29" s="99"/>
      <c r="N29" s="99"/>
      <c r="O29" s="100"/>
      <c r="P29" s="100"/>
      <c r="Q29" s="100"/>
      <c r="R29" s="100" t="s">
        <v>162</v>
      </c>
      <c r="S29" s="113" t="s">
        <v>439</v>
      </c>
      <c r="T29" s="116"/>
      <c r="U29" s="100"/>
      <c r="V29" s="116"/>
      <c r="W29" s="135"/>
      <c r="X29" s="136"/>
      <c r="Y29" s="136"/>
      <c r="Z29" s="139"/>
      <c r="AA29" s="139"/>
    </row>
    <row r="30" spans="1:27" ht="12" customHeight="1" x14ac:dyDescent="0.25">
      <c r="A30" s="99" t="s">
        <v>314</v>
      </c>
      <c r="B30" s="100"/>
      <c r="C30" s="100"/>
      <c r="D30" s="100"/>
      <c r="E30" s="99"/>
      <c r="F30" s="99"/>
      <c r="G30" s="99"/>
      <c r="H30" s="99"/>
      <c r="I30" s="99"/>
      <c r="J30" s="117"/>
      <c r="K30" s="100"/>
      <c r="L30" s="100"/>
      <c r="M30" s="99"/>
      <c r="N30" s="99"/>
      <c r="O30" s="100"/>
      <c r="P30" s="100"/>
      <c r="Q30" s="100"/>
      <c r="R30" s="100"/>
      <c r="S30" s="100"/>
      <c r="T30" s="116"/>
      <c r="U30" s="100"/>
      <c r="V30" s="116"/>
      <c r="W30" s="135">
        <v>1</v>
      </c>
      <c r="X30" s="136"/>
      <c r="Y30" s="136"/>
      <c r="Z30" s="139"/>
      <c r="AA30" s="139"/>
    </row>
    <row r="31" spans="1:27" ht="12" customHeight="1" x14ac:dyDescent="0.25">
      <c r="A31" s="99" t="s">
        <v>76</v>
      </c>
      <c r="B31" s="100">
        <v>15</v>
      </c>
      <c r="C31" s="100" t="s">
        <v>170</v>
      </c>
      <c r="D31" s="100" t="s">
        <v>164</v>
      </c>
      <c r="E31" s="99">
        <v>16</v>
      </c>
      <c r="F31" s="99">
        <v>16</v>
      </c>
      <c r="G31" s="99"/>
      <c r="H31" s="99"/>
      <c r="I31" s="99"/>
      <c r="J31" s="117">
        <v>0.22857142857142856</v>
      </c>
      <c r="K31" s="100" t="s">
        <v>5</v>
      </c>
      <c r="L31" s="100" t="s">
        <v>151</v>
      </c>
      <c r="M31" s="99"/>
      <c r="N31" s="99"/>
      <c r="O31" s="100"/>
      <c r="P31" s="100"/>
      <c r="Q31" s="100"/>
      <c r="R31" s="100" t="s">
        <v>162</v>
      </c>
      <c r="S31" s="113" t="s">
        <v>439</v>
      </c>
      <c r="T31" s="116">
        <v>45693</v>
      </c>
      <c r="U31" s="100"/>
      <c r="V31" s="116">
        <v>45693</v>
      </c>
      <c r="W31" s="135"/>
      <c r="X31" s="136"/>
      <c r="Y31" s="136"/>
      <c r="Z31" s="139"/>
      <c r="AA31" s="139"/>
    </row>
    <row r="32" spans="1:27" ht="12" customHeight="1" x14ac:dyDescent="0.25">
      <c r="A32" s="99" t="s">
        <v>314</v>
      </c>
      <c r="B32" s="100"/>
      <c r="C32" s="100"/>
      <c r="D32" s="100"/>
      <c r="E32" s="99"/>
      <c r="F32" s="99"/>
      <c r="G32" s="99"/>
      <c r="H32" s="99"/>
      <c r="I32" s="99"/>
      <c r="J32" s="117"/>
      <c r="K32" s="100"/>
      <c r="L32" s="100"/>
      <c r="M32" s="99"/>
      <c r="N32" s="99"/>
      <c r="O32" s="100"/>
      <c r="P32" s="100"/>
      <c r="Q32" s="100"/>
      <c r="R32" s="100"/>
      <c r="S32" s="100"/>
      <c r="T32" s="116"/>
      <c r="U32" s="100"/>
      <c r="V32" s="116"/>
      <c r="W32" s="135"/>
      <c r="X32" s="136"/>
      <c r="Y32" s="136"/>
      <c r="Z32" s="139"/>
      <c r="AA32" s="139"/>
    </row>
    <row r="33" spans="1:27" ht="12" customHeight="1" x14ac:dyDescent="0.25">
      <c r="A33" s="99" t="s">
        <v>76</v>
      </c>
      <c r="B33" s="100">
        <v>16</v>
      </c>
      <c r="C33" s="100" t="s">
        <v>171</v>
      </c>
      <c r="D33" s="100" t="s">
        <v>164</v>
      </c>
      <c r="E33" s="99">
        <v>22</v>
      </c>
      <c r="F33" s="99">
        <v>22</v>
      </c>
      <c r="G33" s="99"/>
      <c r="H33" s="99"/>
      <c r="I33" s="99"/>
      <c r="J33" s="117">
        <v>0.31428571428571428</v>
      </c>
      <c r="K33" s="100" t="s">
        <v>5</v>
      </c>
      <c r="L33" s="100" t="s">
        <v>151</v>
      </c>
      <c r="M33" s="99"/>
      <c r="N33" s="99"/>
      <c r="O33" s="100"/>
      <c r="P33" s="100"/>
      <c r="Q33" s="100"/>
      <c r="R33" s="100" t="s">
        <v>162</v>
      </c>
      <c r="S33" s="113" t="s">
        <v>439</v>
      </c>
      <c r="T33" s="116">
        <v>45693</v>
      </c>
      <c r="U33" s="100"/>
      <c r="V33" s="116">
        <v>45693</v>
      </c>
      <c r="W33" s="135"/>
      <c r="X33" s="136"/>
      <c r="Y33" s="136"/>
      <c r="Z33" s="139"/>
      <c r="AA33" s="139"/>
    </row>
    <row r="34" spans="1:27" ht="12" customHeight="1" x14ac:dyDescent="0.25">
      <c r="A34" s="99" t="s">
        <v>314</v>
      </c>
      <c r="B34" s="100"/>
      <c r="C34" s="100"/>
      <c r="D34" s="100"/>
      <c r="E34" s="99"/>
      <c r="F34" s="99"/>
      <c r="G34" s="99"/>
      <c r="H34" s="99"/>
      <c r="I34" s="99"/>
      <c r="J34" s="117"/>
      <c r="K34" s="100"/>
      <c r="L34" s="100"/>
      <c r="M34" s="99"/>
      <c r="N34" s="99"/>
      <c r="O34" s="100"/>
      <c r="P34" s="100"/>
      <c r="Q34" s="100"/>
      <c r="R34" s="100"/>
      <c r="S34" s="100"/>
      <c r="T34" s="116"/>
      <c r="U34" s="100"/>
      <c r="V34" s="116"/>
      <c r="W34" s="135"/>
      <c r="X34" s="136"/>
      <c r="Y34" s="136"/>
      <c r="Z34" s="139"/>
      <c r="AA34" s="139"/>
    </row>
    <row r="35" spans="1:27" ht="12" customHeight="1" x14ac:dyDescent="0.25">
      <c r="A35" s="100" t="s">
        <v>76</v>
      </c>
      <c r="B35" s="100">
        <v>17</v>
      </c>
      <c r="C35" s="101" t="s">
        <v>172</v>
      </c>
      <c r="D35" s="107" t="s">
        <v>164</v>
      </c>
      <c r="E35" s="99">
        <v>8</v>
      </c>
      <c r="F35" s="99">
        <v>8</v>
      </c>
      <c r="G35" s="99"/>
      <c r="H35" s="99"/>
      <c r="I35" s="99"/>
      <c r="J35" s="117">
        <v>0.11428571428571428</v>
      </c>
      <c r="K35" s="100" t="s">
        <v>5</v>
      </c>
      <c r="L35" s="100" t="s">
        <v>151</v>
      </c>
      <c r="M35" s="99"/>
      <c r="N35" s="99"/>
      <c r="O35" s="116"/>
      <c r="P35" s="116"/>
      <c r="Q35" s="100"/>
      <c r="R35" s="100" t="s">
        <v>162</v>
      </c>
      <c r="S35" s="113" t="s">
        <v>439</v>
      </c>
      <c r="T35" s="116">
        <v>45694</v>
      </c>
      <c r="U35" s="100"/>
      <c r="V35" s="116">
        <v>45694</v>
      </c>
      <c r="W35" s="135"/>
      <c r="X35" s="142"/>
      <c r="Y35" s="142"/>
      <c r="Z35" s="140"/>
      <c r="AA35" s="139"/>
    </row>
    <row r="36" spans="1:27" ht="12" customHeight="1" x14ac:dyDescent="0.25">
      <c r="A36" s="99" t="s">
        <v>314</v>
      </c>
      <c r="B36" s="100"/>
      <c r="C36" s="100"/>
      <c r="D36" s="100"/>
      <c r="E36" s="99"/>
      <c r="F36" s="99"/>
      <c r="G36" s="99"/>
      <c r="H36" s="99"/>
      <c r="I36" s="99"/>
      <c r="J36" s="117"/>
      <c r="K36" s="100"/>
      <c r="L36" s="100"/>
      <c r="M36" s="99"/>
      <c r="N36" s="99"/>
      <c r="O36" s="100"/>
      <c r="P36" s="100"/>
      <c r="Q36" s="100"/>
      <c r="R36" s="100"/>
      <c r="S36" s="100"/>
      <c r="T36" s="116"/>
      <c r="U36" s="100"/>
      <c r="V36" s="116"/>
      <c r="W36" s="135"/>
      <c r="X36" s="136"/>
      <c r="Y36" s="136"/>
      <c r="Z36" s="139"/>
      <c r="AA36" s="139"/>
    </row>
    <row r="37" spans="1:27" ht="12" customHeight="1" x14ac:dyDescent="0.25">
      <c r="A37" s="100" t="s">
        <v>76</v>
      </c>
      <c r="B37" s="100">
        <v>18</v>
      </c>
      <c r="C37" s="101" t="s">
        <v>173</v>
      </c>
      <c r="D37" s="107" t="s">
        <v>164</v>
      </c>
      <c r="E37" s="99">
        <v>32</v>
      </c>
      <c r="F37" s="99">
        <v>32</v>
      </c>
      <c r="G37" s="99"/>
      <c r="H37" s="99"/>
      <c r="I37" s="99"/>
      <c r="J37" s="117">
        <v>0.45714285714285713</v>
      </c>
      <c r="K37" s="100" t="s">
        <v>5</v>
      </c>
      <c r="L37" s="100" t="s">
        <v>151</v>
      </c>
      <c r="M37" s="99"/>
      <c r="N37" s="99"/>
      <c r="O37" s="116"/>
      <c r="P37" s="116"/>
      <c r="Q37" s="100"/>
      <c r="R37" s="100" t="s">
        <v>162</v>
      </c>
      <c r="S37" s="113" t="s">
        <v>439</v>
      </c>
      <c r="T37" s="116">
        <v>45694</v>
      </c>
      <c r="U37" s="100"/>
      <c r="V37" s="116">
        <v>45694</v>
      </c>
      <c r="W37" s="135"/>
      <c r="X37" s="142"/>
      <c r="Y37" s="142"/>
      <c r="Z37" s="140"/>
      <c r="AA37" s="139"/>
    </row>
    <row r="38" spans="1:27" ht="12" customHeight="1" x14ac:dyDescent="0.25">
      <c r="A38" s="99" t="s">
        <v>314</v>
      </c>
      <c r="B38" s="100"/>
      <c r="C38" s="100"/>
      <c r="D38" s="100"/>
      <c r="E38" s="99"/>
      <c r="F38" s="99"/>
      <c r="G38" s="99"/>
      <c r="H38" s="99"/>
      <c r="I38" s="99"/>
      <c r="J38" s="117"/>
      <c r="K38" s="100"/>
      <c r="L38" s="100"/>
      <c r="M38" s="99"/>
      <c r="N38" s="99"/>
      <c r="O38" s="100"/>
      <c r="P38" s="100"/>
      <c r="Q38" s="100"/>
      <c r="R38" s="100"/>
      <c r="S38" s="100"/>
      <c r="T38" s="116"/>
      <c r="U38" s="100"/>
      <c r="V38" s="116"/>
      <c r="W38" s="135"/>
      <c r="X38" s="136"/>
      <c r="Y38" s="136"/>
      <c r="Z38" s="139"/>
      <c r="AA38" s="139"/>
    </row>
    <row r="39" spans="1:27" ht="12" customHeight="1" x14ac:dyDescent="0.25">
      <c r="A39" s="100" t="s">
        <v>76</v>
      </c>
      <c r="B39" s="100">
        <v>19</v>
      </c>
      <c r="C39" s="101" t="s">
        <v>174</v>
      </c>
      <c r="D39" s="107" t="s">
        <v>164</v>
      </c>
      <c r="E39" s="99">
        <v>8</v>
      </c>
      <c r="F39" s="99">
        <v>8</v>
      </c>
      <c r="G39" s="99"/>
      <c r="H39" s="99"/>
      <c r="I39" s="99"/>
      <c r="J39" s="117">
        <v>0.11428571428571428</v>
      </c>
      <c r="K39" s="100" t="s">
        <v>5</v>
      </c>
      <c r="L39" s="100"/>
      <c r="M39" s="99"/>
      <c r="N39" s="99"/>
      <c r="O39" s="116"/>
      <c r="P39" s="116"/>
      <c r="Q39" s="100"/>
      <c r="R39" s="100" t="s">
        <v>162</v>
      </c>
      <c r="S39" s="113" t="s">
        <v>439</v>
      </c>
      <c r="T39" s="116">
        <v>45694</v>
      </c>
      <c r="U39" s="100"/>
      <c r="V39" s="116">
        <v>45695</v>
      </c>
      <c r="W39" s="135"/>
      <c r="X39" s="142"/>
      <c r="Y39" s="142"/>
      <c r="Z39" s="140"/>
      <c r="AA39" s="139"/>
    </row>
    <row r="40" spans="1:27" ht="12" customHeight="1" x14ac:dyDescent="0.25">
      <c r="A40" s="99" t="s">
        <v>314</v>
      </c>
      <c r="B40" s="100"/>
      <c r="C40" s="100"/>
      <c r="D40" s="100"/>
      <c r="E40" s="99"/>
      <c r="F40" s="99"/>
      <c r="G40" s="99"/>
      <c r="H40" s="99"/>
      <c r="I40" s="99"/>
      <c r="J40" s="117"/>
      <c r="K40" s="100"/>
      <c r="L40" s="100"/>
      <c r="M40" s="99"/>
      <c r="N40" s="99"/>
      <c r="O40" s="100"/>
      <c r="P40" s="100"/>
      <c r="Q40" s="100"/>
      <c r="R40" s="100"/>
      <c r="S40" s="100"/>
      <c r="T40" s="116"/>
      <c r="U40" s="100"/>
      <c r="V40" s="116"/>
      <c r="W40" s="135"/>
      <c r="X40" s="136"/>
      <c r="Y40" s="136"/>
      <c r="Z40" s="139"/>
      <c r="AA40" s="139"/>
    </row>
    <row r="41" spans="1:27" ht="12" customHeight="1" x14ac:dyDescent="0.25">
      <c r="A41" s="100" t="s">
        <v>76</v>
      </c>
      <c r="B41" s="100">
        <v>20</v>
      </c>
      <c r="C41" s="100" t="s">
        <v>175</v>
      </c>
      <c r="D41" s="107" t="s">
        <v>164</v>
      </c>
      <c r="E41" s="99">
        <v>26</v>
      </c>
      <c r="F41" s="99">
        <v>26</v>
      </c>
      <c r="G41" s="99"/>
      <c r="H41" s="99"/>
      <c r="I41" s="99"/>
      <c r="J41" s="117">
        <v>0.37142857142857144</v>
      </c>
      <c r="K41" s="100" t="s">
        <v>5</v>
      </c>
      <c r="L41" s="100"/>
      <c r="M41" s="99"/>
      <c r="N41" s="99"/>
      <c r="O41" s="100"/>
      <c r="P41" s="100"/>
      <c r="Q41" s="100"/>
      <c r="R41" s="100" t="s">
        <v>162</v>
      </c>
      <c r="S41" s="113" t="s">
        <v>439</v>
      </c>
      <c r="T41" s="116">
        <v>45695</v>
      </c>
      <c r="U41" s="100"/>
      <c r="V41" s="116">
        <v>45695</v>
      </c>
      <c r="W41" s="135"/>
      <c r="X41" s="136"/>
      <c r="Y41" s="136"/>
      <c r="Z41" s="139"/>
      <c r="AA41" s="139"/>
    </row>
    <row r="42" spans="1:27" ht="12" customHeight="1" x14ac:dyDescent="0.25">
      <c r="A42" s="99" t="s">
        <v>314</v>
      </c>
      <c r="B42" s="100"/>
      <c r="C42" s="100"/>
      <c r="D42" s="100"/>
      <c r="E42" s="99"/>
      <c r="F42" s="99"/>
      <c r="G42" s="99"/>
      <c r="H42" s="99"/>
      <c r="I42" s="99"/>
      <c r="J42" s="117"/>
      <c r="K42" s="100"/>
      <c r="L42" s="100"/>
      <c r="M42" s="99"/>
      <c r="N42" s="99"/>
      <c r="O42" s="100"/>
      <c r="P42" s="100"/>
      <c r="Q42" s="100"/>
      <c r="R42" s="100"/>
      <c r="S42" s="100"/>
      <c r="T42" s="116">
        <v>45700</v>
      </c>
      <c r="U42" s="100"/>
      <c r="V42" s="116">
        <v>45700</v>
      </c>
      <c r="W42" s="135">
        <v>1</v>
      </c>
      <c r="X42" s="136"/>
      <c r="Y42" s="136"/>
      <c r="Z42" s="139"/>
      <c r="AA42" s="139"/>
    </row>
    <row r="43" spans="1:27" ht="12" customHeight="1" x14ac:dyDescent="0.25">
      <c r="A43" s="100" t="s">
        <v>76</v>
      </c>
      <c r="B43" s="100">
        <v>21</v>
      </c>
      <c r="C43" s="101" t="s">
        <v>176</v>
      </c>
      <c r="D43" s="100" t="s">
        <v>164</v>
      </c>
      <c r="E43" s="99">
        <v>16</v>
      </c>
      <c r="F43" s="99">
        <v>16</v>
      </c>
      <c r="G43" s="99"/>
      <c r="H43" s="99"/>
      <c r="I43" s="99"/>
      <c r="J43" s="117">
        <v>0.22857142857142856</v>
      </c>
      <c r="K43" s="100" t="s">
        <v>5</v>
      </c>
      <c r="L43" s="100"/>
      <c r="M43" s="99"/>
      <c r="N43" s="99"/>
      <c r="O43" s="116"/>
      <c r="P43" s="99"/>
      <c r="Q43" s="100"/>
      <c r="R43" s="100" t="s">
        <v>162</v>
      </c>
      <c r="S43" s="113" t="s">
        <v>439</v>
      </c>
      <c r="T43" s="116">
        <v>45695</v>
      </c>
      <c r="U43" s="100"/>
      <c r="V43" s="116">
        <v>45698</v>
      </c>
      <c r="W43" s="135"/>
      <c r="X43" s="144"/>
      <c r="Y43" s="144"/>
    </row>
    <row r="44" spans="1:27" ht="12" customHeight="1" x14ac:dyDescent="0.25">
      <c r="A44" s="99" t="s">
        <v>314</v>
      </c>
      <c r="B44" s="100"/>
      <c r="C44" s="100"/>
      <c r="D44" s="100"/>
      <c r="E44" s="99"/>
      <c r="F44" s="99"/>
      <c r="G44" s="99"/>
      <c r="H44" s="99"/>
      <c r="I44" s="99"/>
      <c r="J44" s="99"/>
      <c r="K44" s="100"/>
      <c r="L44" s="100"/>
      <c r="M44" s="99"/>
      <c r="N44" s="99"/>
      <c r="O44" s="100"/>
      <c r="P44" s="100"/>
      <c r="Q44" s="100"/>
      <c r="R44" s="100"/>
      <c r="S44" s="100"/>
      <c r="T44" s="116">
        <v>45700</v>
      </c>
      <c r="U44" s="100"/>
      <c r="V44" s="116">
        <v>45701</v>
      </c>
      <c r="W44" s="135">
        <v>0.05</v>
      </c>
      <c r="X44" s="136"/>
      <c r="Y44" s="136"/>
    </row>
    <row r="45" spans="1:27" ht="12" customHeight="1" x14ac:dyDescent="0.25">
      <c r="A45" s="100" t="s">
        <v>76</v>
      </c>
      <c r="B45" s="100">
        <v>22</v>
      </c>
      <c r="C45" s="101" t="s">
        <v>177</v>
      </c>
      <c r="D45" s="100" t="s">
        <v>164</v>
      </c>
      <c r="E45" s="99">
        <v>36</v>
      </c>
      <c r="F45" s="99">
        <v>36</v>
      </c>
      <c r="G45" s="99"/>
      <c r="H45" s="99"/>
      <c r="I45" s="99"/>
      <c r="J45" s="117">
        <v>0.51428571428571423</v>
      </c>
      <c r="K45" s="100" t="s">
        <v>5</v>
      </c>
      <c r="L45" s="100"/>
      <c r="M45" s="99"/>
      <c r="N45" s="99"/>
      <c r="O45" s="116"/>
      <c r="P45" s="116"/>
      <c r="Q45" s="100"/>
      <c r="R45" s="100" t="s">
        <v>162</v>
      </c>
      <c r="S45" s="113" t="s">
        <v>439</v>
      </c>
      <c r="T45" s="116">
        <v>45698</v>
      </c>
      <c r="U45" s="100"/>
      <c r="V45" s="116">
        <v>45698</v>
      </c>
      <c r="W45" s="135"/>
      <c r="X45" s="144"/>
      <c r="Y45" s="144"/>
    </row>
    <row r="46" spans="1:27" ht="12" customHeight="1" x14ac:dyDescent="0.25">
      <c r="A46" s="99" t="s">
        <v>314</v>
      </c>
      <c r="B46" s="100"/>
      <c r="C46" s="100"/>
      <c r="D46" s="100"/>
      <c r="E46" s="99"/>
      <c r="F46" s="99"/>
      <c r="G46" s="99"/>
      <c r="H46" s="99"/>
      <c r="I46" s="99"/>
      <c r="J46" s="99"/>
      <c r="K46" s="100"/>
      <c r="L46" s="100"/>
      <c r="M46" s="99"/>
      <c r="N46" s="99"/>
      <c r="O46" s="100"/>
      <c r="P46" s="100"/>
      <c r="Q46" s="100"/>
      <c r="R46" s="100"/>
      <c r="S46" s="100"/>
      <c r="T46" s="116">
        <v>45700</v>
      </c>
      <c r="U46" s="100"/>
      <c r="V46" s="116">
        <v>45700</v>
      </c>
      <c r="W46" s="135">
        <v>1</v>
      </c>
      <c r="X46" s="136"/>
      <c r="Y46" s="136"/>
    </row>
    <row r="47" spans="1:27" ht="12" customHeight="1" x14ac:dyDescent="0.25">
      <c r="A47" s="99" t="s">
        <v>76</v>
      </c>
      <c r="B47" s="100">
        <v>23</v>
      </c>
      <c r="C47" s="101" t="s">
        <v>178</v>
      </c>
      <c r="D47" s="100" t="s">
        <v>164</v>
      </c>
      <c r="E47" s="99">
        <v>26</v>
      </c>
      <c r="F47" s="99">
        <v>26</v>
      </c>
      <c r="G47" s="99"/>
      <c r="H47" s="99"/>
      <c r="I47" s="99"/>
      <c r="J47" s="117">
        <v>0.37142857142857144</v>
      </c>
      <c r="K47" s="100" t="s">
        <v>5</v>
      </c>
      <c r="L47" s="100"/>
      <c r="M47" s="99"/>
      <c r="N47" s="99"/>
      <c r="O47" s="116"/>
      <c r="P47" s="116"/>
      <c r="Q47" s="100"/>
      <c r="R47" s="100" t="s">
        <v>162</v>
      </c>
      <c r="S47" s="113" t="s">
        <v>439</v>
      </c>
      <c r="T47" s="116">
        <v>45699</v>
      </c>
      <c r="U47" s="100"/>
      <c r="V47" s="116">
        <v>45699</v>
      </c>
      <c r="W47" s="135"/>
      <c r="X47" s="144"/>
      <c r="Y47" s="144"/>
    </row>
    <row r="48" spans="1:27" ht="12" customHeight="1" x14ac:dyDescent="0.25">
      <c r="A48" s="99" t="s">
        <v>314</v>
      </c>
      <c r="B48" s="100"/>
      <c r="C48" s="100"/>
      <c r="D48" s="100"/>
      <c r="E48" s="99"/>
      <c r="F48" s="99"/>
      <c r="G48" s="99"/>
      <c r="H48" s="99"/>
      <c r="I48" s="99"/>
      <c r="J48" s="99"/>
      <c r="K48" s="100"/>
      <c r="L48" s="100"/>
      <c r="M48" s="99"/>
      <c r="N48" s="99"/>
      <c r="O48" s="100"/>
      <c r="P48" s="100"/>
      <c r="Q48" s="100"/>
      <c r="R48" s="100"/>
      <c r="S48" s="100"/>
      <c r="T48" s="116"/>
      <c r="U48" s="100"/>
      <c r="V48" s="116"/>
      <c r="W48" s="135"/>
      <c r="X48" s="136"/>
      <c r="Y48" s="136"/>
    </row>
    <row r="49" spans="1:27" ht="12" customHeight="1" x14ac:dyDescent="0.25">
      <c r="A49" s="99" t="s">
        <v>76</v>
      </c>
      <c r="B49" s="100">
        <v>24</v>
      </c>
      <c r="C49" s="101" t="s">
        <v>179</v>
      </c>
      <c r="D49" s="100" t="s">
        <v>164</v>
      </c>
      <c r="E49" s="99">
        <v>6</v>
      </c>
      <c r="F49" s="99">
        <v>6</v>
      </c>
      <c r="G49" s="99"/>
      <c r="H49" s="99"/>
      <c r="I49" s="99"/>
      <c r="J49" s="117">
        <v>8.5714285714285715E-2</v>
      </c>
      <c r="K49" s="100" t="s">
        <v>5</v>
      </c>
      <c r="L49" s="100"/>
      <c r="M49" s="99"/>
      <c r="N49" s="99"/>
      <c r="O49" s="116"/>
      <c r="P49" s="116"/>
      <c r="Q49" s="100"/>
      <c r="R49" s="100" t="s">
        <v>162</v>
      </c>
      <c r="S49" s="113" t="s">
        <v>439</v>
      </c>
      <c r="T49" s="116">
        <v>45699</v>
      </c>
      <c r="U49" s="100"/>
      <c r="V49" s="116">
        <v>45699</v>
      </c>
      <c r="W49" s="135"/>
      <c r="X49" s="144"/>
      <c r="Y49" s="144"/>
    </row>
    <row r="50" spans="1:27" ht="12" customHeight="1" x14ac:dyDescent="0.25">
      <c r="A50" s="99" t="s">
        <v>314</v>
      </c>
      <c r="B50" s="100"/>
      <c r="C50" s="100"/>
      <c r="D50" s="100"/>
      <c r="E50" s="99"/>
      <c r="F50" s="99"/>
      <c r="G50" s="99"/>
      <c r="H50" s="99"/>
      <c r="I50" s="99"/>
      <c r="J50" s="117"/>
      <c r="K50" s="100"/>
      <c r="L50" s="100"/>
      <c r="M50" s="99"/>
      <c r="N50" s="99"/>
      <c r="O50" s="100"/>
      <c r="P50" s="100"/>
      <c r="Q50" s="100"/>
      <c r="R50" s="100"/>
      <c r="S50" s="100"/>
      <c r="T50" s="116"/>
      <c r="U50" s="100"/>
      <c r="V50" s="116"/>
      <c r="W50" s="135"/>
      <c r="X50" s="136"/>
      <c r="Y50" s="136"/>
    </row>
    <row r="51" spans="1:27" ht="12" customHeight="1" x14ac:dyDescent="0.25">
      <c r="A51" s="99" t="s">
        <v>76</v>
      </c>
      <c r="B51" s="100">
        <v>25</v>
      </c>
      <c r="C51" s="101" t="s">
        <v>180</v>
      </c>
      <c r="D51" s="100" t="s">
        <v>164</v>
      </c>
      <c r="E51" s="99">
        <v>40</v>
      </c>
      <c r="F51" s="99">
        <v>40</v>
      </c>
      <c r="G51" s="99"/>
      <c r="H51" s="99"/>
      <c r="I51" s="99"/>
      <c r="J51" s="117">
        <v>0.5714285714285714</v>
      </c>
      <c r="K51" s="100" t="s">
        <v>5</v>
      </c>
      <c r="L51" s="100"/>
      <c r="M51" s="99"/>
      <c r="N51" s="99"/>
      <c r="O51" s="116"/>
      <c r="P51" s="116"/>
      <c r="Q51" s="100"/>
      <c r="R51" s="100" t="s">
        <v>162</v>
      </c>
      <c r="S51" s="113" t="s">
        <v>439</v>
      </c>
      <c r="T51" s="116">
        <v>45699</v>
      </c>
      <c r="U51" s="100"/>
      <c r="V51" s="116">
        <v>45700</v>
      </c>
      <c r="W51" s="135"/>
      <c r="X51" s="144"/>
      <c r="Y51" s="144"/>
    </row>
    <row r="52" spans="1:27" ht="12" customHeight="1" x14ac:dyDescent="0.25">
      <c r="A52" s="99" t="s">
        <v>314</v>
      </c>
      <c r="B52" s="100"/>
      <c r="C52" s="100"/>
      <c r="D52" s="100"/>
      <c r="E52" s="99"/>
      <c r="F52" s="99"/>
      <c r="G52" s="99"/>
      <c r="H52" s="99"/>
      <c r="I52" s="99"/>
      <c r="J52" s="117"/>
      <c r="K52" s="99"/>
      <c r="L52" s="99"/>
      <c r="M52" s="99"/>
      <c r="N52" s="99"/>
      <c r="O52" s="116"/>
      <c r="P52" s="116"/>
      <c r="Q52" s="116"/>
      <c r="R52" s="100"/>
      <c r="S52" s="100"/>
      <c r="T52" s="116"/>
      <c r="U52" s="100"/>
      <c r="V52" s="116"/>
      <c r="W52" s="135"/>
      <c r="X52" s="144"/>
      <c r="Y52" s="144"/>
    </row>
    <row r="53" spans="1:27" ht="12" customHeight="1" x14ac:dyDescent="0.25">
      <c r="A53" s="99" t="s">
        <v>76</v>
      </c>
      <c r="B53" s="100">
        <v>26</v>
      </c>
      <c r="C53" s="101" t="s">
        <v>181</v>
      </c>
      <c r="D53" s="100" t="s">
        <v>164</v>
      </c>
      <c r="E53" s="99">
        <v>4</v>
      </c>
      <c r="F53" s="99">
        <v>4</v>
      </c>
      <c r="G53" s="99"/>
      <c r="H53" s="99"/>
      <c r="I53" s="99"/>
      <c r="J53" s="117">
        <v>5.7142857142857141E-2</v>
      </c>
      <c r="K53" s="100" t="s">
        <v>5</v>
      </c>
      <c r="L53" s="100"/>
      <c r="M53" s="99"/>
      <c r="N53" s="99"/>
      <c r="O53" s="116"/>
      <c r="P53" s="116"/>
      <c r="Q53" s="100"/>
      <c r="R53" s="100" t="s">
        <v>162</v>
      </c>
      <c r="S53" s="113" t="s">
        <v>439</v>
      </c>
      <c r="T53" s="116">
        <v>45700</v>
      </c>
      <c r="U53" s="100"/>
      <c r="V53" s="116">
        <v>45700</v>
      </c>
      <c r="W53" s="135"/>
      <c r="X53" s="144"/>
      <c r="Y53" s="144"/>
    </row>
    <row r="54" spans="1:27" ht="12" customHeight="1" x14ac:dyDescent="0.25">
      <c r="A54" s="99" t="s">
        <v>314</v>
      </c>
      <c r="B54" s="100"/>
      <c r="C54" s="100"/>
      <c r="D54" s="100"/>
      <c r="E54" s="99"/>
      <c r="F54" s="99"/>
      <c r="G54" s="99"/>
      <c r="H54" s="99"/>
      <c r="I54" s="99"/>
      <c r="J54" s="117"/>
      <c r="K54" s="100"/>
      <c r="L54" s="100"/>
      <c r="M54" s="99"/>
      <c r="N54" s="99"/>
      <c r="O54" s="100"/>
      <c r="P54" s="100"/>
      <c r="Q54" s="100"/>
      <c r="R54" s="100"/>
      <c r="S54" s="100"/>
      <c r="T54" s="116"/>
      <c r="U54" s="100"/>
      <c r="V54" s="116"/>
      <c r="W54" s="135"/>
      <c r="X54" s="136"/>
      <c r="Y54" s="136"/>
    </row>
    <row r="55" spans="1:27" ht="12" customHeight="1" x14ac:dyDescent="0.25">
      <c r="A55" s="99" t="s">
        <v>76</v>
      </c>
      <c r="B55" s="100">
        <v>27</v>
      </c>
      <c r="C55" s="101" t="s">
        <v>182</v>
      </c>
      <c r="D55" s="125" t="s">
        <v>164</v>
      </c>
      <c r="E55" s="99">
        <v>4</v>
      </c>
      <c r="F55" s="99">
        <v>4</v>
      </c>
      <c r="G55" s="99"/>
      <c r="H55" s="99"/>
      <c r="I55" s="99"/>
      <c r="J55" s="117">
        <v>5.7142857142857141E-2</v>
      </c>
      <c r="K55" s="100" t="s">
        <v>5</v>
      </c>
      <c r="L55" s="100"/>
      <c r="M55" s="99"/>
      <c r="N55" s="99"/>
      <c r="O55" s="116"/>
      <c r="P55" s="116"/>
      <c r="Q55" s="100"/>
      <c r="R55" s="100" t="s">
        <v>162</v>
      </c>
      <c r="S55" s="113" t="s">
        <v>439</v>
      </c>
      <c r="T55" s="116">
        <v>45700</v>
      </c>
      <c r="U55" s="100"/>
      <c r="V55" s="116">
        <v>45700</v>
      </c>
      <c r="W55" s="135"/>
      <c r="X55" s="144"/>
      <c r="Y55" s="144"/>
    </row>
    <row r="56" spans="1:27" ht="12" customHeight="1" x14ac:dyDescent="0.25">
      <c r="A56" s="99" t="s">
        <v>314</v>
      </c>
      <c r="B56" s="100"/>
      <c r="C56" s="100"/>
      <c r="D56" s="100"/>
      <c r="E56" s="100"/>
      <c r="F56" s="100"/>
      <c r="G56" s="100"/>
      <c r="H56" s="100"/>
      <c r="I56" s="100"/>
      <c r="J56" s="119"/>
      <c r="K56" s="100"/>
      <c r="L56" s="100"/>
      <c r="M56" s="99"/>
      <c r="N56" s="99"/>
      <c r="O56" s="99"/>
      <c r="P56" s="100"/>
      <c r="Q56" s="100"/>
      <c r="R56" s="100"/>
      <c r="S56" s="100"/>
      <c r="T56" s="116"/>
      <c r="U56" s="100"/>
      <c r="V56" s="116"/>
      <c r="W56" s="135"/>
      <c r="X56" s="136"/>
      <c r="Y56" s="136"/>
    </row>
    <row r="57" spans="1:27" ht="12" customHeight="1" x14ac:dyDescent="0.25">
      <c r="A57" s="99" t="s">
        <v>76</v>
      </c>
      <c r="B57" s="100">
        <v>28</v>
      </c>
      <c r="C57" s="101" t="s">
        <v>183</v>
      </c>
      <c r="D57" s="107" t="s">
        <v>164</v>
      </c>
      <c r="E57" s="99">
        <v>39</v>
      </c>
      <c r="F57" s="99">
        <v>39</v>
      </c>
      <c r="G57" s="99"/>
      <c r="H57" s="99"/>
      <c r="I57" s="99"/>
      <c r="J57" s="117">
        <v>0.55714285714285716</v>
      </c>
      <c r="K57" s="100" t="s">
        <v>5</v>
      </c>
      <c r="L57" s="100"/>
      <c r="M57" s="99"/>
      <c r="N57" s="99"/>
      <c r="O57" s="116"/>
      <c r="P57" s="116"/>
      <c r="Q57" s="100"/>
      <c r="R57" s="100" t="s">
        <v>162</v>
      </c>
      <c r="S57" s="113" t="s">
        <v>439</v>
      </c>
      <c r="T57" s="116">
        <v>45700</v>
      </c>
      <c r="U57" s="100"/>
      <c r="V57" s="116">
        <v>45701</v>
      </c>
      <c r="W57" s="135"/>
      <c r="X57" s="142"/>
      <c r="Y57" s="142"/>
      <c r="Z57" s="140"/>
      <c r="AA57" s="139"/>
    </row>
    <row r="58" spans="1:27" ht="12" customHeight="1" x14ac:dyDescent="0.25">
      <c r="A58" s="99" t="s">
        <v>314</v>
      </c>
      <c r="B58" s="100"/>
      <c r="C58" s="100"/>
      <c r="D58" s="100"/>
      <c r="E58" s="99"/>
      <c r="F58" s="99"/>
      <c r="G58" s="99"/>
      <c r="H58" s="99"/>
      <c r="I58" s="99"/>
      <c r="J58" s="117"/>
      <c r="K58" s="100"/>
      <c r="L58" s="100"/>
      <c r="M58" s="99"/>
      <c r="N58" s="99"/>
      <c r="O58" s="100"/>
      <c r="P58" s="100"/>
      <c r="Q58" s="100"/>
      <c r="R58" s="100"/>
      <c r="S58" s="100"/>
      <c r="T58" s="116"/>
      <c r="U58" s="100"/>
      <c r="V58" s="116"/>
      <c r="W58" s="135"/>
      <c r="X58" s="136"/>
      <c r="Y58" s="136"/>
      <c r="Z58" s="139"/>
      <c r="AA58" s="139"/>
    </row>
    <row r="59" spans="1:27" ht="12" customHeight="1" x14ac:dyDescent="0.25">
      <c r="A59" s="99" t="s">
        <v>76</v>
      </c>
      <c r="B59" s="100">
        <v>29</v>
      </c>
      <c r="C59" s="101" t="s">
        <v>184</v>
      </c>
      <c r="D59" s="107" t="s">
        <v>164</v>
      </c>
      <c r="E59" s="99">
        <v>18</v>
      </c>
      <c r="F59" s="99">
        <v>18</v>
      </c>
      <c r="G59" s="99"/>
      <c r="H59" s="99"/>
      <c r="I59" s="99"/>
      <c r="J59" s="117">
        <v>0.25714285714285712</v>
      </c>
      <c r="K59" s="100" t="s">
        <v>5</v>
      </c>
      <c r="L59" s="100"/>
      <c r="M59" s="99"/>
      <c r="N59" s="99"/>
      <c r="O59" s="116"/>
      <c r="P59" s="100"/>
      <c r="Q59" s="100"/>
      <c r="R59" s="100" t="s">
        <v>162</v>
      </c>
      <c r="S59" s="113" t="s">
        <v>439</v>
      </c>
      <c r="T59" s="116">
        <v>45701</v>
      </c>
      <c r="U59" s="100"/>
      <c r="V59" s="116">
        <v>45701</v>
      </c>
      <c r="W59" s="135"/>
      <c r="X59" s="140"/>
      <c r="Y59" s="136"/>
      <c r="Z59" s="140"/>
      <c r="AA59" s="140"/>
    </row>
    <row r="60" spans="1:27" ht="12" customHeight="1" x14ac:dyDescent="0.25">
      <c r="A60" s="99" t="s">
        <v>314</v>
      </c>
      <c r="B60" s="100"/>
      <c r="C60" s="100"/>
      <c r="D60" s="100"/>
      <c r="E60" s="99"/>
      <c r="F60" s="99"/>
      <c r="G60" s="99"/>
      <c r="H60" s="99"/>
      <c r="I60" s="99"/>
      <c r="J60" s="117"/>
      <c r="K60" s="100"/>
      <c r="L60" s="100"/>
      <c r="M60" s="99"/>
      <c r="N60" s="99"/>
      <c r="O60" s="100"/>
      <c r="P60" s="100"/>
      <c r="Q60" s="100"/>
      <c r="R60" s="100"/>
      <c r="S60" s="100"/>
      <c r="T60" s="116"/>
      <c r="U60" s="100"/>
      <c r="V60" s="116"/>
      <c r="W60" s="135"/>
      <c r="X60" s="136"/>
      <c r="Y60" s="136"/>
      <c r="Z60" s="140"/>
      <c r="AA60" s="140"/>
    </row>
    <row r="61" spans="1:27" ht="12" customHeight="1" x14ac:dyDescent="0.25">
      <c r="A61" s="99" t="s">
        <v>76</v>
      </c>
      <c r="B61" s="100">
        <v>30</v>
      </c>
      <c r="C61" s="101" t="s">
        <v>185</v>
      </c>
      <c r="D61" s="107" t="s">
        <v>164</v>
      </c>
      <c r="E61" s="99">
        <v>28</v>
      </c>
      <c r="F61" s="99">
        <v>28</v>
      </c>
      <c r="G61" s="99"/>
      <c r="H61" s="99"/>
      <c r="I61" s="99"/>
      <c r="J61" s="117">
        <v>0.4</v>
      </c>
      <c r="K61" s="100" t="s">
        <v>5</v>
      </c>
      <c r="L61" s="100" t="s">
        <v>151</v>
      </c>
      <c r="M61" s="99"/>
      <c r="N61" s="99"/>
      <c r="O61" s="116"/>
      <c r="P61" s="116"/>
      <c r="Q61" s="100"/>
      <c r="R61" s="100" t="s">
        <v>162</v>
      </c>
      <c r="S61" s="113" t="s">
        <v>439</v>
      </c>
      <c r="T61" s="116">
        <v>45701</v>
      </c>
      <c r="U61" s="100"/>
      <c r="V61" s="116">
        <v>45702</v>
      </c>
      <c r="W61" s="135"/>
      <c r="X61" s="140"/>
      <c r="Y61" s="136"/>
      <c r="Z61" s="140"/>
      <c r="AA61" s="140"/>
    </row>
    <row r="62" spans="1:27" ht="12" customHeight="1" x14ac:dyDescent="0.25">
      <c r="A62" s="99" t="s">
        <v>314</v>
      </c>
      <c r="B62" s="100"/>
      <c r="C62" s="100"/>
      <c r="D62" s="100"/>
      <c r="E62" s="99"/>
      <c r="F62" s="99"/>
      <c r="G62" s="99"/>
      <c r="H62" s="99"/>
      <c r="I62" s="99"/>
      <c r="J62" s="117"/>
      <c r="K62" s="100"/>
      <c r="L62" s="100"/>
      <c r="M62" s="99"/>
      <c r="N62" s="99"/>
      <c r="O62" s="100"/>
      <c r="P62" s="100"/>
      <c r="Q62" s="100"/>
      <c r="R62" s="100"/>
      <c r="S62" s="100"/>
      <c r="T62" s="116"/>
      <c r="U62" s="100"/>
      <c r="V62" s="116"/>
      <c r="W62" s="135"/>
      <c r="X62" s="136"/>
      <c r="Y62" s="136"/>
      <c r="Z62" s="140"/>
      <c r="AA62" s="140"/>
    </row>
    <row r="63" spans="1:27" ht="12" customHeight="1" x14ac:dyDescent="0.25">
      <c r="A63" s="99" t="s">
        <v>76</v>
      </c>
      <c r="B63" s="100">
        <v>31</v>
      </c>
      <c r="C63" s="101" t="s">
        <v>186</v>
      </c>
      <c r="D63" s="107" t="s">
        <v>164</v>
      </c>
      <c r="E63" s="99">
        <v>4</v>
      </c>
      <c r="F63" s="99"/>
      <c r="G63" s="99">
        <v>4</v>
      </c>
      <c r="H63" s="99"/>
      <c r="I63" s="99"/>
      <c r="J63" s="117">
        <v>5.7142857142857141E-2</v>
      </c>
      <c r="K63" s="100" t="s">
        <v>5</v>
      </c>
      <c r="L63" s="100" t="s">
        <v>151</v>
      </c>
      <c r="M63" s="99"/>
      <c r="N63" s="99"/>
      <c r="O63" s="116"/>
      <c r="P63" s="116"/>
      <c r="Q63" s="100"/>
      <c r="R63" s="100" t="s">
        <v>162</v>
      </c>
      <c r="S63" s="113" t="s">
        <v>439</v>
      </c>
      <c r="T63" s="116">
        <v>45705</v>
      </c>
      <c r="U63" s="100"/>
      <c r="V63" s="116">
        <v>45705</v>
      </c>
      <c r="W63" s="135"/>
      <c r="X63" s="140"/>
      <c r="Y63" s="136"/>
      <c r="Z63" s="140"/>
      <c r="AA63" s="140"/>
    </row>
    <row r="64" spans="1:27" ht="12" customHeight="1" x14ac:dyDescent="0.25">
      <c r="A64" s="99" t="s">
        <v>314</v>
      </c>
      <c r="B64" s="100"/>
      <c r="C64" s="100"/>
      <c r="D64" s="100"/>
      <c r="E64" s="99"/>
      <c r="F64" s="99"/>
      <c r="G64" s="99"/>
      <c r="H64" s="99"/>
      <c r="I64" s="99"/>
      <c r="J64" s="99"/>
      <c r="K64" s="100"/>
      <c r="L64" s="100"/>
      <c r="M64" s="99"/>
      <c r="N64" s="99"/>
      <c r="O64" s="100"/>
      <c r="P64" s="100"/>
      <c r="Q64" s="100"/>
      <c r="R64" s="100"/>
      <c r="S64" s="100"/>
      <c r="T64" s="116"/>
      <c r="U64" s="100"/>
      <c r="V64" s="116"/>
      <c r="W64" s="135"/>
      <c r="X64" s="136"/>
      <c r="Y64" s="136"/>
      <c r="Z64" s="140"/>
      <c r="AA64" s="140"/>
    </row>
    <row r="65" spans="1:27" ht="12" customHeight="1" x14ac:dyDescent="0.25">
      <c r="A65" s="99" t="s">
        <v>76</v>
      </c>
      <c r="B65" s="100">
        <v>32</v>
      </c>
      <c r="C65" s="101" t="s">
        <v>187</v>
      </c>
      <c r="D65" s="107" t="s">
        <v>164</v>
      </c>
      <c r="E65" s="99">
        <v>12</v>
      </c>
      <c r="F65" s="99"/>
      <c r="G65" s="99">
        <v>12</v>
      </c>
      <c r="H65" s="99"/>
      <c r="I65" s="99"/>
      <c r="J65" s="117">
        <v>0.17142857142857143</v>
      </c>
      <c r="K65" s="100" t="s">
        <v>5</v>
      </c>
      <c r="L65" s="100"/>
      <c r="M65" s="99"/>
      <c r="N65" s="100"/>
      <c r="O65" s="116"/>
      <c r="P65" s="116"/>
      <c r="Q65" s="100"/>
      <c r="R65" s="100" t="s">
        <v>162</v>
      </c>
      <c r="S65" s="113" t="s">
        <v>439</v>
      </c>
      <c r="T65" s="116">
        <v>45705</v>
      </c>
      <c r="U65" s="100"/>
      <c r="V65" s="116">
        <v>45705</v>
      </c>
      <c r="W65" s="135"/>
      <c r="X65" s="144"/>
      <c r="Y65" s="144"/>
    </row>
    <row r="66" spans="1:27" ht="12" customHeight="1" x14ac:dyDescent="0.25">
      <c r="A66" s="99" t="s">
        <v>314</v>
      </c>
      <c r="B66" s="100"/>
      <c r="C66" s="100"/>
      <c r="D66" s="100"/>
      <c r="E66" s="99"/>
      <c r="F66" s="99"/>
      <c r="G66" s="99"/>
      <c r="H66" s="99"/>
      <c r="I66" s="99"/>
      <c r="J66" s="99"/>
      <c r="K66" s="100"/>
      <c r="L66" s="100"/>
      <c r="M66" s="99"/>
      <c r="N66" s="99"/>
      <c r="O66" s="100"/>
      <c r="P66" s="100"/>
      <c r="Q66" s="100"/>
      <c r="R66" s="100"/>
      <c r="S66" s="100"/>
      <c r="T66" s="116"/>
      <c r="U66" s="100"/>
      <c r="V66" s="116"/>
      <c r="W66" s="135"/>
      <c r="X66" s="136"/>
      <c r="Y66" s="136"/>
      <c r="AA66" s="145"/>
    </row>
    <row r="67" spans="1:27" ht="12" customHeight="1" x14ac:dyDescent="0.25">
      <c r="A67" s="99" t="s">
        <v>76</v>
      </c>
      <c r="B67" s="100">
        <v>33</v>
      </c>
      <c r="C67" s="101" t="s">
        <v>188</v>
      </c>
      <c r="D67" s="107" t="s">
        <v>164</v>
      </c>
      <c r="E67" s="99">
        <v>8</v>
      </c>
      <c r="F67" s="99"/>
      <c r="G67" s="99">
        <v>8</v>
      </c>
      <c r="H67" s="99"/>
      <c r="I67" s="99"/>
      <c r="J67" s="117">
        <v>0.11428571428571428</v>
      </c>
      <c r="K67" s="100" t="s">
        <v>5</v>
      </c>
      <c r="L67" s="100"/>
      <c r="M67" s="99"/>
      <c r="N67" s="100"/>
      <c r="O67" s="116"/>
      <c r="P67" s="116"/>
      <c r="Q67" s="100"/>
      <c r="R67" s="100" t="s">
        <v>162</v>
      </c>
      <c r="S67" s="113" t="s">
        <v>439</v>
      </c>
      <c r="T67" s="116">
        <v>45705</v>
      </c>
      <c r="U67" s="100"/>
      <c r="V67" s="116">
        <v>45705</v>
      </c>
      <c r="W67" s="135"/>
      <c r="X67" s="144"/>
      <c r="Y67" s="144"/>
    </row>
    <row r="68" spans="1:27" ht="12" customHeight="1" x14ac:dyDescent="0.25">
      <c r="A68" s="99" t="s">
        <v>314</v>
      </c>
      <c r="B68" s="100"/>
      <c r="C68" s="100"/>
      <c r="D68" s="100"/>
      <c r="E68" s="99"/>
      <c r="F68" s="99"/>
      <c r="G68" s="99"/>
      <c r="H68" s="99"/>
      <c r="I68" s="99"/>
      <c r="J68" s="99"/>
      <c r="K68" s="100"/>
      <c r="L68" s="100"/>
      <c r="M68" s="99"/>
      <c r="N68" s="99"/>
      <c r="O68" s="100"/>
      <c r="P68" s="100"/>
      <c r="Q68" s="100"/>
      <c r="R68" s="100"/>
      <c r="S68" s="100"/>
      <c r="T68" s="116">
        <v>45699</v>
      </c>
      <c r="U68" s="100"/>
      <c r="V68" s="116">
        <v>45699</v>
      </c>
      <c r="W68" s="135">
        <v>1</v>
      </c>
      <c r="X68" s="136"/>
      <c r="Y68" s="136"/>
      <c r="AA68" s="145"/>
    </row>
    <row r="69" spans="1:27" ht="12" customHeight="1" x14ac:dyDescent="0.25">
      <c r="A69" s="100" t="s">
        <v>76</v>
      </c>
      <c r="B69" s="100">
        <v>34</v>
      </c>
      <c r="C69" s="101" t="s">
        <v>189</v>
      </c>
      <c r="D69" s="107" t="s">
        <v>164</v>
      </c>
      <c r="E69" s="99">
        <v>8</v>
      </c>
      <c r="F69" s="99"/>
      <c r="G69" s="99">
        <v>8</v>
      </c>
      <c r="H69" s="99"/>
      <c r="I69" s="99"/>
      <c r="J69" s="117">
        <v>0.11428571428571428</v>
      </c>
      <c r="K69" s="100" t="s">
        <v>5</v>
      </c>
      <c r="L69" s="100"/>
      <c r="M69" s="99"/>
      <c r="N69" s="99"/>
      <c r="O69" s="116"/>
      <c r="P69" s="116"/>
      <c r="Q69" s="100"/>
      <c r="R69" s="100" t="s">
        <v>162</v>
      </c>
      <c r="S69" s="113" t="s">
        <v>439</v>
      </c>
      <c r="T69" s="116">
        <v>45706</v>
      </c>
      <c r="U69" s="100"/>
      <c r="V69" s="116">
        <v>45706</v>
      </c>
      <c r="W69" s="135"/>
      <c r="X69" s="144"/>
      <c r="Y69" s="144"/>
    </row>
    <row r="70" spans="1:27" ht="12" customHeight="1" x14ac:dyDescent="0.25">
      <c r="A70" s="99" t="s">
        <v>314</v>
      </c>
      <c r="B70" s="100"/>
      <c r="C70" s="100"/>
      <c r="D70" s="100"/>
      <c r="E70" s="99"/>
      <c r="F70" s="99"/>
      <c r="G70" s="99"/>
      <c r="H70" s="99"/>
      <c r="I70" s="99"/>
      <c r="J70" s="99"/>
      <c r="K70" s="100"/>
      <c r="L70" s="100"/>
      <c r="M70" s="99"/>
      <c r="N70" s="99"/>
      <c r="O70" s="100"/>
      <c r="P70" s="100"/>
      <c r="Q70" s="100"/>
      <c r="R70" s="100"/>
      <c r="S70" s="100"/>
      <c r="T70" s="116"/>
      <c r="U70" s="100"/>
      <c r="V70" s="116"/>
      <c r="W70" s="135"/>
      <c r="X70" s="136"/>
      <c r="Y70" s="136"/>
      <c r="AA70" s="145"/>
    </row>
    <row r="71" spans="1:27" ht="12" customHeight="1" x14ac:dyDescent="0.25">
      <c r="A71" s="100" t="s">
        <v>76</v>
      </c>
      <c r="B71" s="100">
        <v>35</v>
      </c>
      <c r="C71" s="101" t="s">
        <v>190</v>
      </c>
      <c r="D71" s="107" t="s">
        <v>164</v>
      </c>
      <c r="E71" s="99">
        <v>7</v>
      </c>
      <c r="F71" s="99"/>
      <c r="G71" s="99">
        <v>7</v>
      </c>
      <c r="H71" s="99"/>
      <c r="I71" s="99"/>
      <c r="J71" s="117">
        <v>0.1</v>
      </c>
      <c r="K71" s="100" t="s">
        <v>5</v>
      </c>
      <c r="L71" s="100"/>
      <c r="M71" s="99"/>
      <c r="N71" s="99"/>
      <c r="O71" s="116"/>
      <c r="P71" s="116"/>
      <c r="Q71" s="100"/>
      <c r="R71" s="100" t="s">
        <v>162</v>
      </c>
      <c r="S71" s="113" t="s">
        <v>439</v>
      </c>
      <c r="T71" s="116">
        <v>45706</v>
      </c>
      <c r="U71" s="100"/>
      <c r="V71" s="116">
        <v>45706</v>
      </c>
      <c r="W71" s="135"/>
      <c r="X71" s="144"/>
      <c r="Y71" s="144"/>
    </row>
    <row r="72" spans="1:27" ht="12" customHeight="1" x14ac:dyDescent="0.25">
      <c r="A72" s="99" t="s">
        <v>314</v>
      </c>
      <c r="B72" s="100"/>
      <c r="C72" s="100"/>
      <c r="D72" s="100"/>
      <c r="E72" s="99"/>
      <c r="F72" s="99"/>
      <c r="G72" s="99"/>
      <c r="H72" s="99"/>
      <c r="I72" s="99"/>
      <c r="J72" s="99"/>
      <c r="K72" s="100"/>
      <c r="L72" s="100"/>
      <c r="M72" s="99"/>
      <c r="N72" s="99"/>
      <c r="O72" s="100"/>
      <c r="P72" s="100"/>
      <c r="Q72" s="100"/>
      <c r="R72" s="100"/>
      <c r="S72" s="100"/>
      <c r="T72" s="116"/>
      <c r="U72" s="100"/>
      <c r="V72" s="116"/>
      <c r="W72" s="135"/>
      <c r="X72" s="136"/>
      <c r="Y72" s="136"/>
      <c r="AA72" s="145"/>
    </row>
    <row r="73" spans="1:27" ht="12" customHeight="1" x14ac:dyDescent="0.25">
      <c r="A73" s="100" t="s">
        <v>76</v>
      </c>
      <c r="B73" s="100">
        <v>36</v>
      </c>
      <c r="C73" s="101" t="s">
        <v>191</v>
      </c>
      <c r="D73" s="107" t="s">
        <v>164</v>
      </c>
      <c r="E73" s="99">
        <v>10</v>
      </c>
      <c r="F73" s="99"/>
      <c r="G73" s="99"/>
      <c r="H73" s="99">
        <v>10</v>
      </c>
      <c r="I73" s="99"/>
      <c r="J73" s="117">
        <v>0.14285714285714285</v>
      </c>
      <c r="K73" s="100" t="s">
        <v>5</v>
      </c>
      <c r="L73" s="100"/>
      <c r="M73" s="99"/>
      <c r="N73" s="99"/>
      <c r="O73" s="116"/>
      <c r="P73" s="99"/>
      <c r="Q73" s="100"/>
      <c r="R73" s="100" t="s">
        <v>162</v>
      </c>
      <c r="S73" s="113" t="s">
        <v>439</v>
      </c>
      <c r="T73" s="116">
        <v>45706</v>
      </c>
      <c r="U73" s="100"/>
      <c r="V73" s="116">
        <v>45706</v>
      </c>
      <c r="W73" s="135"/>
      <c r="X73" s="144"/>
      <c r="Y73" s="144"/>
    </row>
    <row r="74" spans="1:27" ht="12" customHeight="1" x14ac:dyDescent="0.25">
      <c r="A74" s="99" t="s">
        <v>314</v>
      </c>
      <c r="B74" s="100"/>
      <c r="C74" s="100"/>
      <c r="D74" s="100"/>
      <c r="E74" s="99"/>
      <c r="F74" s="99"/>
      <c r="G74" s="99"/>
      <c r="H74" s="99"/>
      <c r="I74" s="99"/>
      <c r="J74" s="99"/>
      <c r="K74" s="100"/>
      <c r="L74" s="100"/>
      <c r="M74" s="99"/>
      <c r="N74" s="99"/>
      <c r="O74" s="100"/>
      <c r="P74" s="100"/>
      <c r="Q74" s="100"/>
      <c r="R74" s="100"/>
      <c r="S74" s="100"/>
      <c r="T74" s="116"/>
      <c r="U74" s="100"/>
      <c r="V74" s="116"/>
      <c r="W74" s="135"/>
      <c r="X74" s="136"/>
      <c r="Y74" s="136"/>
      <c r="AA74" s="145"/>
    </row>
    <row r="75" spans="1:27" ht="12" customHeight="1" x14ac:dyDescent="0.25">
      <c r="A75" s="100" t="s">
        <v>76</v>
      </c>
      <c r="B75" s="100">
        <v>37</v>
      </c>
      <c r="C75" s="101" t="s">
        <v>192</v>
      </c>
      <c r="D75" s="107" t="s">
        <v>164</v>
      </c>
      <c r="E75" s="99">
        <v>8</v>
      </c>
      <c r="F75" s="99"/>
      <c r="G75" s="99"/>
      <c r="H75" s="99">
        <v>8</v>
      </c>
      <c r="I75" s="99"/>
      <c r="J75" s="117">
        <v>0.11428571428571428</v>
      </c>
      <c r="K75" s="100" t="s">
        <v>5</v>
      </c>
      <c r="L75" s="100"/>
      <c r="M75" s="99"/>
      <c r="N75" s="99"/>
      <c r="O75" s="116"/>
      <c r="P75" s="99"/>
      <c r="Q75" s="100"/>
      <c r="R75" s="100" t="s">
        <v>162</v>
      </c>
      <c r="S75" s="113" t="s">
        <v>439</v>
      </c>
      <c r="T75" s="116">
        <v>45706</v>
      </c>
      <c r="U75" s="100"/>
      <c r="V75" s="116">
        <v>45706</v>
      </c>
      <c r="W75" s="135"/>
      <c r="X75" s="144"/>
      <c r="Y75" s="144"/>
    </row>
    <row r="76" spans="1:27" ht="12" customHeight="1" x14ac:dyDescent="0.25">
      <c r="A76" s="99" t="s">
        <v>314</v>
      </c>
      <c r="B76" s="100"/>
      <c r="C76" s="100"/>
      <c r="D76" s="100"/>
      <c r="E76" s="99"/>
      <c r="F76" s="99"/>
      <c r="G76" s="99"/>
      <c r="H76" s="99"/>
      <c r="I76" s="99"/>
      <c r="J76" s="99"/>
      <c r="K76" s="100"/>
      <c r="L76" s="100"/>
      <c r="M76" s="99"/>
      <c r="N76" s="99"/>
      <c r="O76" s="100"/>
      <c r="P76" s="100"/>
      <c r="Q76" s="100"/>
      <c r="R76" s="100"/>
      <c r="S76" s="100"/>
      <c r="T76" s="116">
        <v>45699</v>
      </c>
      <c r="U76" s="100"/>
      <c r="V76" s="116">
        <v>45699</v>
      </c>
      <c r="W76" s="135">
        <v>1</v>
      </c>
      <c r="X76" s="136"/>
      <c r="Y76" s="136"/>
      <c r="AA76" s="145"/>
    </row>
    <row r="77" spans="1:27" ht="12" customHeight="1" x14ac:dyDescent="0.25">
      <c r="A77" s="100" t="s">
        <v>76</v>
      </c>
      <c r="B77" s="100">
        <v>38</v>
      </c>
      <c r="C77" s="101" t="s">
        <v>193</v>
      </c>
      <c r="D77" s="107" t="s">
        <v>164</v>
      </c>
      <c r="E77" s="99">
        <v>8</v>
      </c>
      <c r="F77" s="99"/>
      <c r="G77" s="99"/>
      <c r="H77" s="99">
        <v>8</v>
      </c>
      <c r="I77" s="99"/>
      <c r="J77" s="117">
        <v>0.11428571428571428</v>
      </c>
      <c r="K77" s="100" t="s">
        <v>5</v>
      </c>
      <c r="L77" s="100"/>
      <c r="M77" s="99"/>
      <c r="N77" s="99"/>
      <c r="O77" s="116"/>
      <c r="P77" s="99"/>
      <c r="Q77" s="100"/>
      <c r="R77" s="100" t="s">
        <v>162</v>
      </c>
      <c r="S77" s="113" t="s">
        <v>439</v>
      </c>
      <c r="T77" s="116">
        <v>45707</v>
      </c>
      <c r="U77" s="100"/>
      <c r="V77" s="116">
        <v>45707</v>
      </c>
      <c r="W77" s="135"/>
      <c r="X77" s="144"/>
      <c r="Y77" s="144"/>
    </row>
    <row r="78" spans="1:27" ht="12" customHeight="1" x14ac:dyDescent="0.25">
      <c r="A78" s="99" t="s">
        <v>314</v>
      </c>
      <c r="B78" s="100"/>
      <c r="C78" s="100"/>
      <c r="D78" s="100"/>
      <c r="E78" s="99"/>
      <c r="F78" s="99"/>
      <c r="G78" s="99"/>
      <c r="H78" s="99"/>
      <c r="I78" s="99"/>
      <c r="J78" s="99"/>
      <c r="K78" s="100"/>
      <c r="L78" s="100"/>
      <c r="M78" s="99"/>
      <c r="N78" s="99"/>
      <c r="O78" s="100"/>
      <c r="P78" s="100"/>
      <c r="Q78" s="100"/>
      <c r="R78" s="100"/>
      <c r="S78" s="100"/>
      <c r="T78" s="116">
        <v>45699</v>
      </c>
      <c r="U78" s="100"/>
      <c r="V78" s="116">
        <v>45699</v>
      </c>
      <c r="W78" s="135">
        <v>1</v>
      </c>
      <c r="X78" s="136"/>
      <c r="Y78" s="136"/>
      <c r="AA78" s="145"/>
    </row>
    <row r="79" spans="1:27" ht="12" customHeight="1" x14ac:dyDescent="0.25">
      <c r="A79" s="100" t="s">
        <v>76</v>
      </c>
      <c r="B79" s="100">
        <v>39</v>
      </c>
      <c r="C79" s="101" t="s">
        <v>194</v>
      </c>
      <c r="D79" s="100" t="s">
        <v>164</v>
      </c>
      <c r="E79" s="99">
        <v>12</v>
      </c>
      <c r="F79" s="99"/>
      <c r="G79" s="99"/>
      <c r="H79" s="99">
        <v>12</v>
      </c>
      <c r="I79" s="99"/>
      <c r="J79" s="117">
        <v>0.17142857142857143</v>
      </c>
      <c r="K79" s="100" t="s">
        <v>5</v>
      </c>
      <c r="L79" s="100"/>
      <c r="M79" s="99"/>
      <c r="N79" s="99"/>
      <c r="O79" s="116"/>
      <c r="P79" s="99"/>
      <c r="Q79" s="100"/>
      <c r="R79" s="100" t="s">
        <v>162</v>
      </c>
      <c r="S79" s="113" t="s">
        <v>439</v>
      </c>
      <c r="T79" s="116">
        <v>45708</v>
      </c>
      <c r="U79" s="100"/>
      <c r="V79" s="116">
        <v>45708</v>
      </c>
      <c r="W79" s="135"/>
      <c r="X79" s="144"/>
      <c r="Y79" s="144"/>
    </row>
    <row r="80" spans="1:27" ht="12" customHeight="1" x14ac:dyDescent="0.25">
      <c r="A80" s="99" t="s">
        <v>314</v>
      </c>
      <c r="B80" s="100"/>
      <c r="C80" s="100"/>
      <c r="D80" s="100"/>
      <c r="E80" s="99"/>
      <c r="F80" s="99"/>
      <c r="G80" s="99"/>
      <c r="H80" s="99"/>
      <c r="I80" s="99"/>
      <c r="J80" s="99"/>
      <c r="K80" s="100"/>
      <c r="L80" s="100"/>
      <c r="M80" s="99"/>
      <c r="N80" s="99"/>
      <c r="O80" s="100"/>
      <c r="P80" s="100"/>
      <c r="Q80" s="100"/>
      <c r="R80" s="100"/>
      <c r="S80" s="100"/>
      <c r="T80" s="116">
        <v>45699</v>
      </c>
      <c r="U80" s="100"/>
      <c r="V80" s="116">
        <v>45699</v>
      </c>
      <c r="W80" s="135">
        <v>1</v>
      </c>
      <c r="X80" s="136"/>
      <c r="Y80" s="136"/>
    </row>
    <row r="81" spans="1:25" ht="12" customHeight="1" x14ac:dyDescent="0.25">
      <c r="A81" s="100" t="s">
        <v>76</v>
      </c>
      <c r="B81" s="100">
        <v>40</v>
      </c>
      <c r="C81" s="101" t="s">
        <v>195</v>
      </c>
      <c r="D81" s="100" t="s">
        <v>164</v>
      </c>
      <c r="E81" s="99">
        <v>6</v>
      </c>
      <c r="F81" s="99"/>
      <c r="G81" s="99"/>
      <c r="H81" s="99">
        <v>6</v>
      </c>
      <c r="I81" s="99"/>
      <c r="J81" s="117">
        <v>8.5714285714285715E-2</v>
      </c>
      <c r="K81" s="100" t="s">
        <v>5</v>
      </c>
      <c r="L81" s="100"/>
      <c r="M81" s="99"/>
      <c r="N81" s="99"/>
      <c r="O81" s="116"/>
      <c r="P81" s="116"/>
      <c r="Q81" s="100"/>
      <c r="R81" s="100" t="s">
        <v>162</v>
      </c>
      <c r="S81" s="113" t="s">
        <v>439</v>
      </c>
      <c r="T81" s="116">
        <v>45708</v>
      </c>
      <c r="U81" s="100"/>
      <c r="V81" s="116">
        <v>45708</v>
      </c>
      <c r="W81" s="135"/>
      <c r="X81" s="144"/>
      <c r="Y81" s="144"/>
    </row>
    <row r="82" spans="1:25" ht="12" customHeight="1" x14ac:dyDescent="0.25">
      <c r="A82" s="99" t="s">
        <v>314</v>
      </c>
      <c r="B82" s="100"/>
      <c r="C82" s="100"/>
      <c r="D82" s="100"/>
      <c r="E82" s="99"/>
      <c r="F82" s="99"/>
      <c r="G82" s="99"/>
      <c r="H82" s="99"/>
      <c r="I82" s="99"/>
      <c r="J82" s="99"/>
      <c r="K82" s="100"/>
      <c r="L82" s="100"/>
      <c r="M82" s="99"/>
      <c r="N82" s="99"/>
      <c r="O82" s="100"/>
      <c r="P82" s="100"/>
      <c r="Q82" s="100"/>
      <c r="R82" s="100"/>
      <c r="S82" s="100"/>
      <c r="T82" s="116">
        <v>45699</v>
      </c>
      <c r="U82" s="100"/>
      <c r="V82" s="116">
        <v>45699</v>
      </c>
      <c r="W82" s="135">
        <v>1</v>
      </c>
      <c r="X82" s="136"/>
      <c r="Y82" s="136"/>
    </row>
    <row r="83" spans="1:25" ht="12" customHeight="1" x14ac:dyDescent="0.25">
      <c r="A83" s="100" t="s">
        <v>76</v>
      </c>
      <c r="B83" s="100">
        <v>41</v>
      </c>
      <c r="C83" s="101" t="s">
        <v>196</v>
      </c>
      <c r="D83" s="100" t="s">
        <v>164</v>
      </c>
      <c r="E83" s="99">
        <v>6</v>
      </c>
      <c r="F83" s="99"/>
      <c r="G83" s="99"/>
      <c r="H83" s="99">
        <v>6</v>
      </c>
      <c r="I83" s="99"/>
      <c r="J83" s="117">
        <v>8.5714285714285715E-2</v>
      </c>
      <c r="K83" s="100" t="s">
        <v>5</v>
      </c>
      <c r="L83" s="100"/>
      <c r="M83" s="99"/>
      <c r="N83" s="99"/>
      <c r="O83" s="116"/>
      <c r="P83" s="116"/>
      <c r="Q83" s="100"/>
      <c r="R83" s="100" t="s">
        <v>162</v>
      </c>
      <c r="S83" s="113" t="s">
        <v>439</v>
      </c>
      <c r="T83" s="116">
        <v>45708</v>
      </c>
      <c r="U83" s="100"/>
      <c r="V83" s="116">
        <v>45708</v>
      </c>
      <c r="W83" s="135"/>
      <c r="X83" s="144"/>
      <c r="Y83" s="144"/>
    </row>
    <row r="84" spans="1:25" ht="12" customHeight="1" x14ac:dyDescent="0.25">
      <c r="A84" s="99" t="s">
        <v>314</v>
      </c>
      <c r="B84" s="100"/>
      <c r="C84" s="100"/>
      <c r="D84" s="100"/>
      <c r="E84" s="99"/>
      <c r="F84" s="99"/>
      <c r="G84" s="99"/>
      <c r="H84" s="99"/>
      <c r="I84" s="99"/>
      <c r="J84" s="99"/>
      <c r="K84" s="100"/>
      <c r="L84" s="100"/>
      <c r="M84" s="99"/>
      <c r="N84" s="99"/>
      <c r="O84" s="100"/>
      <c r="P84" s="100"/>
      <c r="Q84" s="100"/>
      <c r="R84" s="100"/>
      <c r="S84" s="100"/>
      <c r="T84" s="116">
        <v>45700</v>
      </c>
      <c r="U84" s="100"/>
      <c r="V84" s="116">
        <v>45700</v>
      </c>
      <c r="W84" s="135">
        <v>1</v>
      </c>
      <c r="X84" s="136"/>
      <c r="Y84" s="136"/>
    </row>
    <row r="85" spans="1:25" ht="12" customHeight="1" x14ac:dyDescent="0.25">
      <c r="A85" s="100" t="s">
        <v>76</v>
      </c>
      <c r="B85" s="100">
        <v>42</v>
      </c>
      <c r="C85" s="101" t="s">
        <v>197</v>
      </c>
      <c r="D85" s="100" t="s">
        <v>164</v>
      </c>
      <c r="E85" s="99">
        <v>36</v>
      </c>
      <c r="F85" s="99"/>
      <c r="G85" s="99"/>
      <c r="H85" s="99">
        <v>36</v>
      </c>
      <c r="I85" s="99"/>
      <c r="J85" s="117">
        <v>0.51428571428571423</v>
      </c>
      <c r="K85" s="100" t="s">
        <v>5</v>
      </c>
      <c r="L85" s="100"/>
      <c r="M85" s="99"/>
      <c r="N85" s="99"/>
      <c r="O85" s="116"/>
      <c r="P85" s="116"/>
      <c r="Q85" s="100"/>
      <c r="R85" s="100" t="s">
        <v>162</v>
      </c>
      <c r="S85" s="113" t="s">
        <v>439</v>
      </c>
      <c r="T85" s="116">
        <v>45709</v>
      </c>
      <c r="U85" s="100"/>
      <c r="V85" s="116">
        <v>45709</v>
      </c>
      <c r="W85" s="135"/>
      <c r="X85" s="144"/>
      <c r="Y85" s="144"/>
    </row>
    <row r="86" spans="1:25" ht="12" customHeight="1" x14ac:dyDescent="0.25">
      <c r="A86" s="99" t="s">
        <v>314</v>
      </c>
      <c r="B86" s="100"/>
      <c r="C86" s="100"/>
      <c r="D86" s="100"/>
      <c r="E86" s="99"/>
      <c r="F86" s="99"/>
      <c r="G86" s="99"/>
      <c r="H86" s="99"/>
      <c r="I86" s="99"/>
      <c r="J86" s="117"/>
      <c r="K86" s="100"/>
      <c r="L86" s="100"/>
      <c r="M86" s="99"/>
      <c r="N86" s="99"/>
      <c r="O86" s="100"/>
      <c r="P86" s="100"/>
      <c r="Q86" s="100"/>
      <c r="R86" s="100"/>
      <c r="S86" s="100"/>
      <c r="T86" s="116"/>
      <c r="U86" s="100"/>
      <c r="V86" s="116"/>
      <c r="W86" s="135"/>
      <c r="X86" s="136"/>
      <c r="Y86" s="136"/>
    </row>
    <row r="87" spans="1:25" ht="12" customHeight="1" x14ac:dyDescent="0.25">
      <c r="A87" s="100" t="s">
        <v>76</v>
      </c>
      <c r="B87" s="100">
        <v>43</v>
      </c>
      <c r="C87" s="101" t="s">
        <v>198</v>
      </c>
      <c r="D87" s="100" t="s">
        <v>164</v>
      </c>
      <c r="E87" s="99">
        <v>24</v>
      </c>
      <c r="F87" s="99"/>
      <c r="G87" s="99"/>
      <c r="H87" s="99">
        <v>24</v>
      </c>
      <c r="I87" s="99"/>
      <c r="J87" s="117">
        <v>0.34285714285714286</v>
      </c>
      <c r="K87" s="100" t="s">
        <v>5</v>
      </c>
      <c r="L87" s="100"/>
      <c r="M87" s="99"/>
      <c r="N87" s="99"/>
      <c r="O87" s="116"/>
      <c r="P87" s="116"/>
      <c r="Q87" s="100"/>
      <c r="R87" s="100" t="s">
        <v>162</v>
      </c>
      <c r="S87" s="113" t="s">
        <v>439</v>
      </c>
      <c r="T87" s="116">
        <v>45712</v>
      </c>
      <c r="U87" s="100"/>
      <c r="V87" s="116">
        <v>45713</v>
      </c>
      <c r="W87" s="135"/>
      <c r="X87" s="144"/>
      <c r="Y87" s="144"/>
    </row>
    <row r="88" spans="1:25" ht="12" customHeight="1" x14ac:dyDescent="0.25">
      <c r="A88" s="99" t="s">
        <v>314</v>
      </c>
      <c r="B88" s="100"/>
      <c r="C88" s="100"/>
      <c r="D88" s="100"/>
      <c r="E88" s="99"/>
      <c r="F88" s="99"/>
      <c r="G88" s="99"/>
      <c r="H88" s="99"/>
      <c r="I88" s="99"/>
      <c r="J88" s="117"/>
      <c r="K88" s="99"/>
      <c r="L88" s="99"/>
      <c r="M88" s="99"/>
      <c r="N88" s="99"/>
      <c r="O88" s="116"/>
      <c r="P88" s="116"/>
      <c r="Q88" s="116"/>
      <c r="R88" s="100"/>
      <c r="S88" s="100"/>
      <c r="T88" s="116"/>
      <c r="U88" s="100"/>
      <c r="V88" s="116"/>
      <c r="W88" s="135"/>
      <c r="X88" s="144"/>
      <c r="Y88" s="144"/>
    </row>
    <row r="89" spans="1:25" ht="12" customHeight="1" x14ac:dyDescent="0.25">
      <c r="A89" s="100" t="s">
        <v>76</v>
      </c>
      <c r="B89" s="100">
        <v>44</v>
      </c>
      <c r="C89" s="101" t="s">
        <v>199</v>
      </c>
      <c r="D89" s="100" t="s">
        <v>164</v>
      </c>
      <c r="E89" s="99">
        <v>24</v>
      </c>
      <c r="F89" s="99"/>
      <c r="G89" s="99"/>
      <c r="H89" s="99">
        <v>24</v>
      </c>
      <c r="I89" s="99"/>
      <c r="J89" s="117">
        <v>0.34285714285714286</v>
      </c>
      <c r="K89" s="100" t="s">
        <v>5</v>
      </c>
      <c r="L89" s="100" t="s">
        <v>150</v>
      </c>
      <c r="M89" s="99"/>
      <c r="N89" s="99"/>
      <c r="O89" s="116"/>
      <c r="P89" s="116"/>
      <c r="Q89" s="100"/>
      <c r="R89" s="100" t="s">
        <v>162</v>
      </c>
      <c r="S89" s="113" t="s">
        <v>439</v>
      </c>
      <c r="T89" s="116">
        <v>45713</v>
      </c>
      <c r="U89" s="100"/>
      <c r="V89" s="116">
        <v>45714</v>
      </c>
      <c r="W89" s="135"/>
      <c r="X89" s="144"/>
      <c r="Y89" s="144"/>
    </row>
    <row r="90" spans="1:25" ht="12" customHeight="1" x14ac:dyDescent="0.25">
      <c r="A90" s="99" t="s">
        <v>314</v>
      </c>
      <c r="B90" s="100"/>
      <c r="C90" s="100"/>
      <c r="D90" s="100"/>
      <c r="E90" s="99"/>
      <c r="F90" s="99"/>
      <c r="G90" s="99"/>
      <c r="H90" s="99"/>
      <c r="I90" s="99"/>
      <c r="J90" s="117"/>
      <c r="K90" s="100"/>
      <c r="L90" s="100"/>
      <c r="M90" s="99"/>
      <c r="N90" s="99"/>
      <c r="O90" s="100"/>
      <c r="P90" s="100"/>
      <c r="Q90" s="100"/>
      <c r="R90" s="100"/>
      <c r="S90" s="100"/>
      <c r="T90" s="116"/>
      <c r="U90" s="100"/>
      <c r="V90" s="116"/>
      <c r="W90" s="135"/>
      <c r="X90" s="136"/>
      <c r="Y90" s="136"/>
    </row>
    <row r="91" spans="1:25" ht="12" customHeight="1" x14ac:dyDescent="0.25">
      <c r="A91" s="100" t="s">
        <v>76</v>
      </c>
      <c r="B91" s="100">
        <v>45</v>
      </c>
      <c r="C91" s="101" t="s">
        <v>156</v>
      </c>
      <c r="D91" s="125" t="s">
        <v>164</v>
      </c>
      <c r="E91" s="99">
        <v>4</v>
      </c>
      <c r="F91" s="99"/>
      <c r="G91" s="99"/>
      <c r="H91" s="99">
        <v>4</v>
      </c>
      <c r="I91" s="99"/>
      <c r="J91" s="117">
        <v>5.7142857142857141E-2</v>
      </c>
      <c r="K91" s="100" t="s">
        <v>5</v>
      </c>
      <c r="L91" s="100" t="s">
        <v>200</v>
      </c>
      <c r="M91" s="99"/>
      <c r="N91" s="99"/>
      <c r="O91" s="116"/>
      <c r="P91" s="116"/>
      <c r="Q91" s="100"/>
      <c r="R91" s="100" t="s">
        <v>162</v>
      </c>
      <c r="S91" s="113" t="s">
        <v>439</v>
      </c>
      <c r="T91" s="116">
        <v>45715</v>
      </c>
      <c r="U91" s="100"/>
      <c r="V91" s="116">
        <v>45715</v>
      </c>
      <c r="W91" s="135"/>
      <c r="X91" s="144"/>
      <c r="Y91" s="144"/>
    </row>
    <row r="92" spans="1:25" ht="12" customHeight="1" x14ac:dyDescent="0.25">
      <c r="A92" s="99" t="s">
        <v>314</v>
      </c>
      <c r="B92" s="100"/>
      <c r="C92" s="100"/>
      <c r="D92" s="100"/>
      <c r="E92" s="100"/>
      <c r="F92" s="100"/>
      <c r="G92" s="100"/>
      <c r="H92" s="100"/>
      <c r="I92" s="100"/>
      <c r="J92" s="119"/>
      <c r="K92" s="100"/>
      <c r="L92" s="100"/>
      <c r="M92" s="99"/>
      <c r="N92" s="99"/>
      <c r="O92" s="99"/>
      <c r="P92" s="100"/>
      <c r="Q92" s="100"/>
      <c r="R92" s="100"/>
      <c r="S92" s="100"/>
      <c r="T92" s="116"/>
      <c r="U92" s="100"/>
      <c r="V92" s="116"/>
      <c r="W92" s="135"/>
      <c r="X92" s="136"/>
      <c r="Y92" s="136"/>
    </row>
    <row r="93" spans="1:25" ht="12" customHeight="1" x14ac:dyDescent="0.25">
      <c r="A93" s="100" t="s">
        <v>76</v>
      </c>
      <c r="B93" s="100">
        <v>46</v>
      </c>
      <c r="C93" s="101" t="s">
        <v>201</v>
      </c>
      <c r="D93" s="100" t="s">
        <v>164</v>
      </c>
      <c r="E93" s="99">
        <v>20</v>
      </c>
      <c r="F93" s="99"/>
      <c r="G93" s="99"/>
      <c r="H93" s="99">
        <v>20</v>
      </c>
      <c r="I93" s="99"/>
      <c r="J93" s="117">
        <v>0.2857142857142857</v>
      </c>
      <c r="K93" s="100" t="s">
        <v>5</v>
      </c>
      <c r="L93" s="100"/>
      <c r="M93" s="99"/>
      <c r="N93" s="99"/>
      <c r="O93" s="116"/>
      <c r="P93" s="116"/>
      <c r="Q93" s="100"/>
      <c r="R93" s="100" t="s">
        <v>162</v>
      </c>
      <c r="S93" s="113" t="s">
        <v>439</v>
      </c>
      <c r="T93" s="116">
        <v>45716</v>
      </c>
      <c r="U93" s="100"/>
      <c r="V93" s="116">
        <v>45716</v>
      </c>
      <c r="W93" s="135"/>
      <c r="X93" s="144"/>
      <c r="Y93" s="144"/>
    </row>
    <row r="94" spans="1:25" ht="12" customHeight="1" x14ac:dyDescent="0.25">
      <c r="A94" s="99" t="s">
        <v>314</v>
      </c>
      <c r="B94" s="100"/>
      <c r="C94" s="100"/>
      <c r="D94" s="100"/>
      <c r="E94" s="100"/>
      <c r="F94" s="100"/>
      <c r="G94" s="100"/>
      <c r="H94" s="100"/>
      <c r="I94" s="100"/>
      <c r="J94" s="119"/>
      <c r="K94" s="100"/>
      <c r="L94" s="100"/>
      <c r="M94" s="99"/>
      <c r="N94" s="99"/>
      <c r="O94" s="100"/>
      <c r="P94" s="100"/>
      <c r="Q94" s="100"/>
      <c r="R94" s="100"/>
      <c r="S94" s="100"/>
      <c r="T94" s="116" t="s">
        <v>79</v>
      </c>
      <c r="U94" s="100"/>
      <c r="V94" s="116" t="s">
        <v>79</v>
      </c>
      <c r="W94" s="135">
        <v>1</v>
      </c>
      <c r="X94" s="136"/>
      <c r="Y94" s="136"/>
    </row>
    <row r="95" spans="1:25" ht="12" customHeight="1" x14ac:dyDescent="0.25">
      <c r="A95" s="100" t="s">
        <v>76</v>
      </c>
      <c r="B95" s="100">
        <v>47</v>
      </c>
      <c r="C95" s="101" t="s">
        <v>146</v>
      </c>
      <c r="D95" s="100" t="s">
        <v>148</v>
      </c>
      <c r="E95" s="99">
        <v>44</v>
      </c>
      <c r="F95" s="99"/>
      <c r="G95" s="99"/>
      <c r="H95" s="99">
        <v>44</v>
      </c>
      <c r="I95" s="99"/>
      <c r="J95" s="117">
        <v>0.62857142857142856</v>
      </c>
      <c r="K95" s="100" t="s">
        <v>150</v>
      </c>
      <c r="L95" s="100"/>
      <c r="M95" s="99"/>
      <c r="N95" s="99"/>
      <c r="O95" s="100"/>
      <c r="P95" s="99"/>
      <c r="Q95" s="100"/>
      <c r="R95" s="100" t="s">
        <v>162</v>
      </c>
      <c r="S95" s="113" t="s">
        <v>439</v>
      </c>
      <c r="T95" s="116"/>
      <c r="U95" s="100"/>
      <c r="V95" s="116"/>
      <c r="W95" s="135"/>
      <c r="X95" s="144"/>
      <c r="Y95" s="144"/>
    </row>
    <row r="96" spans="1:25" ht="12" customHeight="1" x14ac:dyDescent="0.25">
      <c r="A96" s="99" t="s">
        <v>314</v>
      </c>
      <c r="B96" s="100"/>
      <c r="C96" s="100"/>
      <c r="D96" s="100"/>
      <c r="E96" s="100"/>
      <c r="F96" s="100"/>
      <c r="G96" s="100"/>
      <c r="H96" s="100"/>
      <c r="I96" s="100"/>
      <c r="J96" s="119"/>
      <c r="K96" s="100"/>
      <c r="L96" s="100"/>
      <c r="M96" s="99"/>
      <c r="N96" s="99"/>
      <c r="O96" s="100"/>
      <c r="P96" s="100"/>
      <c r="Q96" s="100"/>
      <c r="R96" s="100"/>
      <c r="S96" s="100"/>
      <c r="T96" s="116" t="s">
        <v>79</v>
      </c>
      <c r="U96" s="100"/>
      <c r="V96" s="116" t="s">
        <v>79</v>
      </c>
      <c r="W96" s="135">
        <v>1</v>
      </c>
      <c r="X96" s="136"/>
      <c r="Y96" s="136"/>
    </row>
    <row r="97" spans="1:25" ht="12" customHeight="1" x14ac:dyDescent="0.25">
      <c r="A97" s="100" t="s">
        <v>76</v>
      </c>
      <c r="B97" s="100">
        <v>48</v>
      </c>
      <c r="C97" s="101" t="s">
        <v>147</v>
      </c>
      <c r="D97" s="100" t="s">
        <v>148</v>
      </c>
      <c r="E97" s="100"/>
      <c r="F97" s="100"/>
      <c r="G97" s="100"/>
      <c r="H97" s="100"/>
      <c r="I97" s="100"/>
      <c r="J97" s="117">
        <v>0</v>
      </c>
      <c r="K97" s="100" t="s">
        <v>151</v>
      </c>
      <c r="L97" s="100"/>
      <c r="M97" s="99"/>
      <c r="N97" s="99"/>
      <c r="O97" s="100"/>
      <c r="P97" s="99"/>
      <c r="Q97" s="100"/>
      <c r="R97" s="100" t="s">
        <v>162</v>
      </c>
      <c r="S97" s="113" t="s">
        <v>439</v>
      </c>
      <c r="T97" s="116"/>
      <c r="U97" s="100"/>
      <c r="V97" s="116"/>
      <c r="W97" s="135"/>
      <c r="X97" s="144"/>
      <c r="Y97" s="144"/>
    </row>
    <row r="98" spans="1:25" ht="12" customHeight="1" x14ac:dyDescent="0.25">
      <c r="A98" s="99" t="s">
        <v>314</v>
      </c>
      <c r="B98" s="100"/>
      <c r="C98" s="100"/>
      <c r="D98" s="100"/>
      <c r="E98" s="100"/>
      <c r="F98" s="100"/>
      <c r="G98" s="100"/>
      <c r="H98" s="100"/>
      <c r="I98" s="100"/>
      <c r="J98" s="119"/>
      <c r="K98" s="100"/>
      <c r="L98" s="100"/>
      <c r="M98" s="99"/>
      <c r="N98" s="99"/>
      <c r="O98" s="100"/>
      <c r="P98" s="100"/>
      <c r="Q98" s="100"/>
      <c r="R98" s="100"/>
      <c r="S98" s="100"/>
      <c r="T98" s="116" t="s">
        <v>79</v>
      </c>
      <c r="U98" s="100"/>
      <c r="V98" s="116" t="s">
        <v>79</v>
      </c>
      <c r="W98" s="135">
        <v>1</v>
      </c>
      <c r="X98" s="136"/>
      <c r="Y98" s="136"/>
    </row>
    <row r="99" spans="1:25" ht="12" customHeight="1" x14ac:dyDescent="0.25">
      <c r="A99" s="100" t="s">
        <v>76</v>
      </c>
      <c r="B99" s="100">
        <v>49</v>
      </c>
      <c r="C99" s="100" t="s">
        <v>153</v>
      </c>
      <c r="D99" s="101" t="s">
        <v>152</v>
      </c>
      <c r="E99" s="100">
        <v>29</v>
      </c>
      <c r="F99" s="100"/>
      <c r="G99" s="100"/>
      <c r="H99" s="100">
        <v>29</v>
      </c>
      <c r="I99" s="100"/>
      <c r="J99" s="117">
        <v>0.41428571428571431</v>
      </c>
      <c r="K99" s="100" t="s">
        <v>5</v>
      </c>
      <c r="L99" s="100"/>
      <c r="M99" s="99"/>
      <c r="N99" s="99"/>
      <c r="P99" s="116"/>
      <c r="Q99" s="100"/>
      <c r="R99" s="100" t="s">
        <v>162</v>
      </c>
      <c r="S99" s="113" t="s">
        <v>439</v>
      </c>
      <c r="T99" s="116" t="s">
        <v>316</v>
      </c>
      <c r="U99" s="100"/>
      <c r="V99" s="116" t="s">
        <v>317</v>
      </c>
      <c r="W99" s="135"/>
      <c r="X99" s="144"/>
      <c r="Y99" s="144"/>
    </row>
    <row r="100" spans="1:25" ht="12" customHeight="1" x14ac:dyDescent="0.25">
      <c r="A100" s="99" t="s">
        <v>314</v>
      </c>
      <c r="B100" s="100"/>
      <c r="C100" s="100"/>
      <c r="D100" s="100"/>
      <c r="E100" s="100"/>
      <c r="F100" s="100"/>
      <c r="G100" s="100"/>
      <c r="H100" s="100"/>
      <c r="I100" s="100"/>
      <c r="J100" s="119"/>
      <c r="K100" s="100"/>
      <c r="L100" s="100"/>
      <c r="M100" s="99"/>
      <c r="N100" s="99"/>
      <c r="O100" s="99"/>
      <c r="P100" s="100"/>
      <c r="Q100" s="100"/>
      <c r="R100" s="100"/>
      <c r="S100" s="100"/>
      <c r="T100" s="116"/>
      <c r="U100" s="100"/>
      <c r="V100" s="116"/>
      <c r="W100" s="135"/>
      <c r="X100" s="136"/>
      <c r="Y100" s="136"/>
    </row>
    <row r="101" spans="1:25" ht="12" customHeight="1" x14ac:dyDescent="0.25">
      <c r="A101" s="100" t="s">
        <v>76</v>
      </c>
      <c r="B101" s="100">
        <v>50</v>
      </c>
      <c r="C101" s="125" t="s">
        <v>155</v>
      </c>
      <c r="D101" s="101" t="s">
        <v>154</v>
      </c>
      <c r="E101" s="100">
        <v>92</v>
      </c>
      <c r="F101" s="100"/>
      <c r="G101" s="100"/>
      <c r="H101" s="100">
        <v>92</v>
      </c>
      <c r="I101" s="100"/>
      <c r="J101" s="117">
        <v>1.3142857142857143</v>
      </c>
      <c r="K101" s="100" t="s">
        <v>5</v>
      </c>
      <c r="L101" s="100"/>
      <c r="M101" s="99"/>
      <c r="N101" s="99"/>
      <c r="P101" s="116"/>
      <c r="Q101" s="100"/>
      <c r="R101" s="100" t="s">
        <v>162</v>
      </c>
      <c r="S101" s="113" t="s">
        <v>439</v>
      </c>
      <c r="T101" s="116" t="s">
        <v>317</v>
      </c>
      <c r="U101" s="100"/>
      <c r="V101" s="116" t="s">
        <v>318</v>
      </c>
      <c r="W101" s="135"/>
      <c r="X101" s="144"/>
      <c r="Y101" s="144"/>
    </row>
    <row r="102" spans="1:25" ht="12" customHeight="1" x14ac:dyDescent="0.25">
      <c r="A102" s="99" t="s">
        <v>314</v>
      </c>
      <c r="B102" s="100"/>
      <c r="C102" s="100"/>
      <c r="D102" s="100"/>
      <c r="E102" s="100"/>
      <c r="F102" s="100"/>
      <c r="G102" s="100"/>
      <c r="H102" s="100"/>
      <c r="I102" s="100"/>
      <c r="J102" s="119"/>
      <c r="K102" s="100"/>
      <c r="L102" s="100"/>
      <c r="M102" s="99"/>
      <c r="N102" s="99"/>
      <c r="O102" s="100"/>
      <c r="P102" s="100"/>
      <c r="Q102" s="100"/>
      <c r="R102" s="100"/>
      <c r="S102" s="100"/>
      <c r="T102" s="116"/>
      <c r="U102" s="100"/>
      <c r="V102" s="116"/>
      <c r="W102" s="135"/>
      <c r="X102" s="136"/>
      <c r="Y102" s="136"/>
    </row>
    <row r="103" spans="1:25" ht="12" customHeight="1" x14ac:dyDescent="0.25">
      <c r="A103" s="100" t="s">
        <v>76</v>
      </c>
      <c r="B103" s="100">
        <v>51</v>
      </c>
      <c r="C103" s="100" t="s">
        <v>158</v>
      </c>
      <c r="D103" s="101" t="s">
        <v>157</v>
      </c>
      <c r="E103" s="100">
        <v>16</v>
      </c>
      <c r="F103" s="100"/>
      <c r="G103" s="100"/>
      <c r="H103" s="100">
        <v>16</v>
      </c>
      <c r="I103" s="100"/>
      <c r="J103" s="117">
        <v>0.22857142857142856</v>
      </c>
      <c r="K103" s="100" t="s">
        <v>5</v>
      </c>
      <c r="L103" s="100"/>
      <c r="M103" s="99"/>
      <c r="N103" s="99"/>
      <c r="P103" s="116"/>
      <c r="Q103" s="100"/>
      <c r="R103" s="100" t="s">
        <v>162</v>
      </c>
      <c r="S103" s="113" t="s">
        <v>439</v>
      </c>
      <c r="T103" s="116" t="s">
        <v>318</v>
      </c>
      <c r="U103" s="100"/>
      <c r="V103" s="116" t="s">
        <v>319</v>
      </c>
      <c r="W103" s="135"/>
      <c r="X103" s="144"/>
      <c r="Y103" s="144"/>
    </row>
    <row r="104" spans="1:25" ht="12" customHeight="1" x14ac:dyDescent="0.25">
      <c r="A104" s="99" t="s">
        <v>314</v>
      </c>
      <c r="B104" s="100"/>
      <c r="C104" s="100"/>
      <c r="D104" s="100"/>
      <c r="E104" s="100"/>
      <c r="F104" s="100"/>
      <c r="G104" s="100"/>
      <c r="H104" s="100"/>
      <c r="I104" s="100"/>
      <c r="J104" s="119"/>
      <c r="K104" s="100"/>
      <c r="L104" s="100"/>
      <c r="M104" s="99"/>
      <c r="N104" s="99"/>
      <c r="O104" s="100"/>
      <c r="P104" s="100"/>
      <c r="Q104" s="100"/>
      <c r="R104" s="100"/>
      <c r="S104" s="100"/>
      <c r="T104" s="116">
        <v>45701</v>
      </c>
      <c r="U104" s="100"/>
      <c r="V104" s="116">
        <v>45701</v>
      </c>
      <c r="W104" s="135">
        <v>1</v>
      </c>
      <c r="X104" s="136"/>
      <c r="Y104" s="136"/>
    </row>
    <row r="105" spans="1:25" ht="12" customHeight="1" x14ac:dyDescent="0.25">
      <c r="A105" s="100" t="s">
        <v>76</v>
      </c>
      <c r="B105" s="100">
        <v>52</v>
      </c>
      <c r="C105" s="100" t="s">
        <v>159</v>
      </c>
      <c r="D105" s="101" t="s">
        <v>157</v>
      </c>
      <c r="E105" s="100">
        <v>9</v>
      </c>
      <c r="F105" s="100"/>
      <c r="G105" s="100"/>
      <c r="H105" s="100">
        <v>9</v>
      </c>
      <c r="I105" s="100"/>
      <c r="J105" s="117">
        <v>0.12857142857142856</v>
      </c>
      <c r="K105" s="100" t="s">
        <v>5</v>
      </c>
      <c r="L105" s="100"/>
      <c r="M105" s="99"/>
      <c r="N105" s="99"/>
      <c r="P105" s="116"/>
      <c r="Q105" s="100"/>
      <c r="R105" s="100" t="s">
        <v>162</v>
      </c>
      <c r="S105" s="113" t="s">
        <v>439</v>
      </c>
      <c r="T105" s="116" t="s">
        <v>319</v>
      </c>
      <c r="U105" s="100"/>
      <c r="V105" s="116" t="s">
        <v>320</v>
      </c>
      <c r="W105" s="135"/>
      <c r="X105" s="144"/>
      <c r="Y105" s="144"/>
    </row>
    <row r="106" spans="1:25" ht="12" customHeight="1" x14ac:dyDescent="0.25">
      <c r="A106" s="99" t="s">
        <v>314</v>
      </c>
      <c r="B106" s="100"/>
      <c r="C106" s="107"/>
      <c r="D106" s="100"/>
      <c r="E106" s="99"/>
      <c r="F106" s="99"/>
      <c r="G106" s="99"/>
      <c r="H106" s="99"/>
      <c r="I106" s="99"/>
      <c r="J106" s="117"/>
      <c r="K106" s="100"/>
      <c r="L106" s="100"/>
      <c r="M106" s="99"/>
      <c r="N106" s="99"/>
      <c r="O106" s="100"/>
      <c r="P106" s="100"/>
      <c r="Q106" s="100"/>
      <c r="R106" s="100"/>
      <c r="S106" s="100"/>
      <c r="T106" s="116">
        <v>45701</v>
      </c>
      <c r="U106" s="100"/>
      <c r="V106" s="116">
        <v>45701</v>
      </c>
      <c r="W106" s="135">
        <v>1</v>
      </c>
      <c r="X106" s="136"/>
      <c r="Y106" s="136"/>
    </row>
    <row r="107" spans="1:25" ht="12" customHeight="1" x14ac:dyDescent="0.25">
      <c r="A107" s="100" t="s">
        <v>76</v>
      </c>
      <c r="B107" s="100">
        <v>53</v>
      </c>
      <c r="C107" s="100" t="s">
        <v>160</v>
      </c>
      <c r="D107" s="101" t="s">
        <v>157</v>
      </c>
      <c r="E107" s="100">
        <v>6</v>
      </c>
      <c r="F107" s="100"/>
      <c r="G107" s="100"/>
      <c r="H107" s="100">
        <v>6</v>
      </c>
      <c r="I107" s="100"/>
      <c r="J107" s="117">
        <v>8.5714285714285715E-2</v>
      </c>
      <c r="K107" s="100" t="s">
        <v>5</v>
      </c>
      <c r="L107" s="100"/>
      <c r="M107" s="99"/>
      <c r="N107" s="99"/>
      <c r="P107" s="116"/>
      <c r="Q107" s="100"/>
      <c r="R107" s="100" t="s">
        <v>162</v>
      </c>
      <c r="S107" s="113" t="s">
        <v>439</v>
      </c>
      <c r="T107" s="116" t="s">
        <v>320</v>
      </c>
      <c r="U107" s="100"/>
      <c r="V107" s="116" t="s">
        <v>320</v>
      </c>
      <c r="W107" s="135"/>
      <c r="X107" s="144"/>
      <c r="Y107" s="144"/>
    </row>
    <row r="108" spans="1:25" ht="12" customHeight="1" x14ac:dyDescent="0.25">
      <c r="A108" s="99" t="s">
        <v>314</v>
      </c>
      <c r="B108" s="100"/>
      <c r="C108" s="100"/>
      <c r="D108" s="100"/>
      <c r="E108" s="100"/>
      <c r="F108" s="100"/>
      <c r="G108" s="100"/>
      <c r="H108" s="100"/>
      <c r="I108" s="100"/>
      <c r="J108" s="117"/>
      <c r="K108" s="100"/>
      <c r="L108" s="100"/>
      <c r="M108" s="99"/>
      <c r="N108" s="99"/>
      <c r="O108" s="100"/>
      <c r="P108" s="116"/>
      <c r="Q108" s="100"/>
      <c r="R108" s="100"/>
      <c r="S108" s="100"/>
      <c r="T108" s="116">
        <v>45702</v>
      </c>
      <c r="U108" s="100"/>
      <c r="V108" s="116">
        <v>45702</v>
      </c>
      <c r="W108" s="135">
        <v>1</v>
      </c>
      <c r="X108" s="144"/>
      <c r="Y108" s="144"/>
    </row>
    <row r="109" spans="1:25" ht="12" customHeight="1" x14ac:dyDescent="0.25">
      <c r="A109" s="100" t="s">
        <v>76</v>
      </c>
      <c r="B109" s="100">
        <v>54</v>
      </c>
      <c r="C109" s="100" t="s">
        <v>161</v>
      </c>
      <c r="D109" s="101" t="s">
        <v>157</v>
      </c>
      <c r="E109" s="100">
        <v>6</v>
      </c>
      <c r="F109" s="100"/>
      <c r="G109" s="100"/>
      <c r="H109" s="100">
        <v>6</v>
      </c>
      <c r="I109" s="100"/>
      <c r="J109" s="117">
        <v>8.5714285714285715E-2</v>
      </c>
      <c r="K109" s="100" t="s">
        <v>5</v>
      </c>
      <c r="L109" s="100"/>
      <c r="M109" s="99"/>
      <c r="N109" s="99"/>
      <c r="P109" s="116"/>
      <c r="Q109" s="100"/>
      <c r="R109" s="100" t="s">
        <v>162</v>
      </c>
      <c r="S109" s="113" t="s">
        <v>439</v>
      </c>
      <c r="T109" s="116" t="s">
        <v>320</v>
      </c>
      <c r="U109" s="100"/>
      <c r="V109" s="116" t="s">
        <v>320</v>
      </c>
      <c r="W109" s="135"/>
      <c r="X109" s="144"/>
      <c r="Y109" s="144"/>
    </row>
    <row r="110" spans="1:25" ht="12" customHeight="1" x14ac:dyDescent="0.25">
      <c r="A110" s="99" t="s">
        <v>314</v>
      </c>
      <c r="B110" s="100"/>
      <c r="C110" s="100"/>
      <c r="D110" s="100"/>
      <c r="E110" s="100"/>
      <c r="F110" s="100"/>
      <c r="G110" s="100"/>
      <c r="H110" s="100"/>
      <c r="I110" s="100"/>
      <c r="J110" s="117"/>
      <c r="K110" s="100"/>
      <c r="L110" s="100"/>
      <c r="M110" s="99"/>
      <c r="N110" s="99"/>
      <c r="O110" s="100"/>
      <c r="P110" s="116"/>
      <c r="Q110" s="100"/>
      <c r="R110" s="100"/>
      <c r="S110" s="100"/>
      <c r="T110" s="116"/>
      <c r="U110" s="100"/>
      <c r="V110" s="116"/>
      <c r="W110" s="135"/>
      <c r="X110" s="144"/>
      <c r="Y110" s="144"/>
    </row>
    <row r="111" spans="1:25" ht="12" customHeight="1" x14ac:dyDescent="0.25">
      <c r="A111" s="100" t="s">
        <v>76</v>
      </c>
      <c r="B111" s="100">
        <v>55</v>
      </c>
      <c r="C111" s="100" t="s">
        <v>203</v>
      </c>
      <c r="D111" s="101" t="s">
        <v>202</v>
      </c>
      <c r="E111" s="100">
        <v>43</v>
      </c>
      <c r="F111" s="100"/>
      <c r="G111" s="100"/>
      <c r="H111" s="100">
        <v>43</v>
      </c>
      <c r="I111" s="100"/>
      <c r="J111" s="117">
        <v>0.61428571428571432</v>
      </c>
      <c r="K111" s="100" t="s">
        <v>5</v>
      </c>
      <c r="L111" s="100"/>
      <c r="M111" s="99"/>
      <c r="N111" s="99"/>
      <c r="P111" s="116"/>
      <c r="Q111" s="100"/>
      <c r="R111" s="100" t="s">
        <v>162</v>
      </c>
      <c r="S111" s="113" t="s">
        <v>439</v>
      </c>
      <c r="T111" s="116" t="s">
        <v>320</v>
      </c>
      <c r="U111" s="100"/>
      <c r="V111" s="116" t="s">
        <v>321</v>
      </c>
      <c r="W111" s="135"/>
      <c r="X111" s="144"/>
      <c r="Y111" s="144"/>
    </row>
    <row r="112" spans="1:25" ht="12" customHeight="1" x14ac:dyDescent="0.25">
      <c r="A112" s="99" t="s">
        <v>314</v>
      </c>
      <c r="B112" s="100"/>
      <c r="C112" s="100"/>
      <c r="D112" s="100"/>
      <c r="E112" s="100"/>
      <c r="F112" s="100"/>
      <c r="G112" s="100"/>
      <c r="H112" s="100"/>
      <c r="I112" s="100"/>
      <c r="J112" s="117"/>
      <c r="K112" s="100"/>
      <c r="L112" s="100"/>
      <c r="M112" s="100"/>
      <c r="N112" s="100"/>
      <c r="O112" s="100"/>
      <c r="P112" s="116"/>
      <c r="Q112" s="100"/>
      <c r="R112" s="100"/>
      <c r="S112" s="100"/>
      <c r="T112" s="116"/>
      <c r="U112" s="100"/>
      <c r="V112" s="116"/>
      <c r="W112" s="135">
        <v>1</v>
      </c>
      <c r="X112" s="144"/>
      <c r="Y112" s="144"/>
    </row>
    <row r="113" spans="1:25" ht="12" customHeight="1" x14ac:dyDescent="0.25">
      <c r="A113" s="100" t="s">
        <v>76</v>
      </c>
      <c r="B113" s="100">
        <v>56</v>
      </c>
      <c r="C113" s="100" t="s">
        <v>204</v>
      </c>
      <c r="D113" s="101" t="s">
        <v>202</v>
      </c>
      <c r="E113" s="100">
        <v>36</v>
      </c>
      <c r="F113" s="100"/>
      <c r="G113" s="100"/>
      <c r="H113" s="100">
        <v>36</v>
      </c>
      <c r="I113" s="100"/>
      <c r="J113" s="117">
        <v>0.51428571428571423</v>
      </c>
      <c r="K113" s="100" t="s">
        <v>5</v>
      </c>
      <c r="L113" s="100"/>
      <c r="M113" s="99"/>
      <c r="N113" s="99"/>
      <c r="P113" s="116"/>
      <c r="Q113" s="100"/>
      <c r="R113" s="100" t="s">
        <v>162</v>
      </c>
      <c r="S113" s="113" t="s">
        <v>439</v>
      </c>
      <c r="T113" s="116" t="s">
        <v>321</v>
      </c>
      <c r="U113" s="100"/>
      <c r="V113" s="116" t="s">
        <v>322</v>
      </c>
      <c r="W113" s="135"/>
      <c r="X113" s="144"/>
      <c r="Y113" s="144"/>
    </row>
    <row r="114" spans="1:25" ht="12" customHeight="1" x14ac:dyDescent="0.25">
      <c r="A114" s="99" t="s">
        <v>314</v>
      </c>
      <c r="B114" s="100"/>
      <c r="C114" s="100"/>
      <c r="D114" s="100"/>
      <c r="E114" s="100"/>
      <c r="F114" s="100"/>
      <c r="G114" s="100"/>
      <c r="H114" s="100"/>
      <c r="I114" s="100"/>
      <c r="J114" s="117"/>
      <c r="K114" s="100"/>
      <c r="L114" s="100"/>
      <c r="M114" s="100"/>
      <c r="N114" s="100"/>
      <c r="O114" s="100"/>
      <c r="P114" s="116"/>
      <c r="Q114" s="100"/>
      <c r="R114" s="100"/>
      <c r="S114" s="100"/>
      <c r="T114" s="116"/>
      <c r="U114" s="100"/>
      <c r="V114" s="116"/>
      <c r="W114" s="135">
        <v>1</v>
      </c>
      <c r="X114" s="144"/>
      <c r="Y114" s="144"/>
    </row>
    <row r="115" spans="1:25" ht="12" customHeight="1" x14ac:dyDescent="0.25">
      <c r="A115" s="100" t="s">
        <v>76</v>
      </c>
      <c r="B115" s="100">
        <v>57</v>
      </c>
      <c r="C115" s="100" t="s">
        <v>205</v>
      </c>
      <c r="D115" s="102" t="s">
        <v>202</v>
      </c>
      <c r="E115" s="100">
        <v>36</v>
      </c>
      <c r="F115" s="100"/>
      <c r="G115" s="100"/>
      <c r="H115" s="100">
        <v>36</v>
      </c>
      <c r="I115" s="100"/>
      <c r="J115" s="117">
        <v>0.51428571428571423</v>
      </c>
      <c r="K115" s="100" t="s">
        <v>5</v>
      </c>
      <c r="L115" s="100"/>
      <c r="M115" s="99"/>
      <c r="N115" s="99"/>
      <c r="P115" s="116"/>
      <c r="Q115" s="100"/>
      <c r="R115" s="100" t="s">
        <v>162</v>
      </c>
      <c r="S115" s="113" t="s">
        <v>439</v>
      </c>
      <c r="T115" s="116" t="s">
        <v>322</v>
      </c>
      <c r="U115" s="100"/>
      <c r="V115" s="116" t="s">
        <v>323</v>
      </c>
      <c r="W115" s="135"/>
      <c r="X115" s="144"/>
      <c r="Y115" s="144"/>
    </row>
    <row r="116" spans="1:25" ht="12" customHeight="1" x14ac:dyDescent="0.25">
      <c r="A116" s="99" t="s">
        <v>314</v>
      </c>
      <c r="B116" s="100"/>
      <c r="C116" s="100"/>
      <c r="D116" s="100"/>
      <c r="E116" s="100"/>
      <c r="F116" s="100"/>
      <c r="G116" s="100"/>
      <c r="H116" s="100"/>
      <c r="I116" s="100"/>
      <c r="J116" s="117"/>
      <c r="K116" s="100"/>
      <c r="L116" s="100"/>
      <c r="M116" s="100"/>
      <c r="N116" s="100"/>
      <c r="O116" s="100"/>
      <c r="P116" s="116"/>
      <c r="Q116" s="100"/>
      <c r="R116" s="100"/>
      <c r="S116" s="100"/>
      <c r="T116" s="116">
        <v>45707</v>
      </c>
      <c r="U116" s="100"/>
      <c r="V116" s="116"/>
      <c r="W116" s="135">
        <v>1</v>
      </c>
      <c r="X116" s="144"/>
      <c r="Y116" s="144"/>
    </row>
    <row r="117" spans="1:25" ht="12" customHeight="1" x14ac:dyDescent="0.25">
      <c r="A117" s="100" t="s">
        <v>76</v>
      </c>
      <c r="B117" s="100">
        <v>58</v>
      </c>
      <c r="C117" s="100" t="s">
        <v>206</v>
      </c>
      <c r="D117" s="102" t="s">
        <v>202</v>
      </c>
      <c r="E117" s="100">
        <v>41</v>
      </c>
      <c r="F117" s="100"/>
      <c r="G117" s="100"/>
      <c r="H117" s="100">
        <v>41</v>
      </c>
      <c r="I117" s="100"/>
      <c r="J117" s="117">
        <v>0.58571428571428574</v>
      </c>
      <c r="K117" s="100" t="s">
        <v>5</v>
      </c>
      <c r="L117" s="100"/>
      <c r="M117" s="99"/>
      <c r="N117" s="99"/>
      <c r="P117" s="116"/>
      <c r="Q117" s="100"/>
      <c r="R117" s="100" t="s">
        <v>162</v>
      </c>
      <c r="S117" s="113" t="s">
        <v>439</v>
      </c>
      <c r="T117" s="116" t="s">
        <v>323</v>
      </c>
      <c r="U117" s="100"/>
      <c r="V117" s="116" t="s">
        <v>324</v>
      </c>
      <c r="W117" s="135"/>
      <c r="X117" s="144"/>
      <c r="Y117" s="144"/>
    </row>
    <row r="118" spans="1:25" ht="12" customHeight="1" x14ac:dyDescent="0.25">
      <c r="A118" s="99" t="s">
        <v>314</v>
      </c>
      <c r="B118" s="100"/>
      <c r="C118" s="100"/>
      <c r="D118" s="100"/>
      <c r="E118" s="100"/>
      <c r="F118" s="100"/>
      <c r="G118" s="100"/>
      <c r="H118" s="100"/>
      <c r="I118" s="100"/>
      <c r="J118" s="117"/>
      <c r="K118" s="100"/>
      <c r="L118" s="100"/>
      <c r="M118" s="100"/>
      <c r="N118" s="100"/>
      <c r="O118" s="100"/>
      <c r="P118" s="116"/>
      <c r="Q118" s="100"/>
      <c r="R118" s="100"/>
      <c r="S118" s="100"/>
      <c r="T118" s="116"/>
      <c r="U118" s="100"/>
      <c r="V118" s="116"/>
      <c r="W118" s="135">
        <v>1</v>
      </c>
      <c r="X118" s="144"/>
      <c r="Y118" s="144"/>
    </row>
    <row r="119" spans="1:25" ht="12" customHeight="1" x14ac:dyDescent="0.25">
      <c r="A119" s="100" t="s">
        <v>76</v>
      </c>
      <c r="B119" s="100">
        <v>59</v>
      </c>
      <c r="C119" s="99" t="s">
        <v>207</v>
      </c>
      <c r="D119" s="101" t="s">
        <v>202</v>
      </c>
      <c r="E119" s="99">
        <v>73</v>
      </c>
      <c r="F119" s="99"/>
      <c r="G119" s="99"/>
      <c r="H119" s="99">
        <v>73</v>
      </c>
      <c r="I119" s="99"/>
      <c r="J119" s="117">
        <v>1.0428571428571429</v>
      </c>
      <c r="K119" s="100" t="s">
        <v>5</v>
      </c>
      <c r="L119" s="99"/>
      <c r="M119" s="99"/>
      <c r="N119" s="99"/>
      <c r="O119" s="100"/>
      <c r="P119" s="116"/>
      <c r="Q119" s="100"/>
      <c r="R119" s="100" t="s">
        <v>162</v>
      </c>
      <c r="S119" s="113" t="s">
        <v>439</v>
      </c>
      <c r="T119" s="116" t="s">
        <v>324</v>
      </c>
      <c r="U119" s="100"/>
      <c r="V119" s="116" t="s">
        <v>325</v>
      </c>
      <c r="W119" s="135"/>
      <c r="X119" s="144"/>
      <c r="Y119" s="144"/>
    </row>
    <row r="120" spans="1:25" ht="12" customHeight="1" x14ac:dyDescent="0.25">
      <c r="A120" s="99" t="s">
        <v>314</v>
      </c>
      <c r="B120" s="100"/>
      <c r="C120" s="100"/>
      <c r="D120" s="100"/>
      <c r="E120" s="100"/>
      <c r="F120" s="100"/>
      <c r="G120" s="100"/>
      <c r="H120" s="100"/>
      <c r="I120" s="100"/>
      <c r="J120" s="119"/>
      <c r="K120" s="100"/>
      <c r="L120" s="100"/>
      <c r="M120" s="99"/>
      <c r="N120" s="99"/>
      <c r="O120" s="100"/>
      <c r="P120" s="100"/>
      <c r="Q120" s="100"/>
      <c r="R120" s="100"/>
      <c r="S120" s="100"/>
      <c r="T120" s="116"/>
      <c r="U120" s="100"/>
      <c r="V120" s="116"/>
      <c r="W120" s="135"/>
      <c r="X120" s="136"/>
      <c r="Y120" s="136"/>
    </row>
    <row r="121" spans="1:25" ht="12" customHeight="1" x14ac:dyDescent="0.25">
      <c r="A121" s="100" t="s">
        <v>76</v>
      </c>
      <c r="B121" s="100">
        <v>60</v>
      </c>
      <c r="C121" s="99" t="s">
        <v>209</v>
      </c>
      <c r="D121" s="101" t="s">
        <v>208</v>
      </c>
      <c r="E121" s="99">
        <v>161</v>
      </c>
      <c r="F121" s="99"/>
      <c r="G121" s="99"/>
      <c r="H121" s="99">
        <v>161</v>
      </c>
      <c r="I121" s="99"/>
      <c r="J121" s="117">
        <v>2.2999999999999998</v>
      </c>
      <c r="K121" s="100" t="s">
        <v>5</v>
      </c>
      <c r="L121" s="99"/>
      <c r="M121" s="99"/>
      <c r="N121" s="99"/>
      <c r="P121" s="116"/>
      <c r="Q121" s="100"/>
      <c r="R121" s="100" t="s">
        <v>162</v>
      </c>
      <c r="S121" s="113" t="s">
        <v>439</v>
      </c>
      <c r="T121" s="116" t="s">
        <v>325</v>
      </c>
      <c r="U121" s="100"/>
      <c r="V121" s="116" t="s">
        <v>326</v>
      </c>
      <c r="W121" s="135"/>
      <c r="X121" s="144"/>
      <c r="Y121" s="144"/>
    </row>
    <row r="122" spans="1:25" ht="12" customHeight="1" x14ac:dyDescent="0.25">
      <c r="A122" s="99" t="s">
        <v>314</v>
      </c>
      <c r="B122" s="100"/>
      <c r="C122" s="100"/>
      <c r="D122" s="100"/>
      <c r="E122" s="100"/>
      <c r="F122" s="100"/>
      <c r="G122" s="100"/>
      <c r="H122" s="100"/>
      <c r="I122" s="100"/>
      <c r="J122" s="117"/>
      <c r="K122" s="100"/>
      <c r="L122" s="100"/>
      <c r="M122" s="99"/>
      <c r="N122" s="99"/>
      <c r="O122" s="100"/>
      <c r="P122" s="100"/>
      <c r="Q122" s="100"/>
      <c r="R122" s="100"/>
      <c r="S122" s="100"/>
      <c r="T122" s="116"/>
      <c r="U122" s="100"/>
      <c r="V122" s="116"/>
      <c r="W122" s="135"/>
      <c r="X122" s="136"/>
      <c r="Y122" s="136"/>
    </row>
    <row r="123" spans="1:25" ht="12" customHeight="1" x14ac:dyDescent="0.25">
      <c r="A123" s="100" t="s">
        <v>76</v>
      </c>
      <c r="B123" s="100">
        <v>61</v>
      </c>
      <c r="C123" s="99" t="s">
        <v>210</v>
      </c>
      <c r="D123" s="101" t="s">
        <v>208</v>
      </c>
      <c r="E123" s="99">
        <v>64</v>
      </c>
      <c r="F123" s="99"/>
      <c r="G123" s="99"/>
      <c r="H123" s="99">
        <v>64</v>
      </c>
      <c r="I123" s="99"/>
      <c r="J123" s="117">
        <v>0.91428571428571426</v>
      </c>
      <c r="K123" s="100" t="s">
        <v>5</v>
      </c>
      <c r="L123" s="100"/>
      <c r="M123" s="99"/>
      <c r="N123" s="99"/>
      <c r="P123" s="116"/>
      <c r="Q123" s="100"/>
      <c r="R123" s="100" t="s">
        <v>162</v>
      </c>
      <c r="S123" s="113" t="s">
        <v>439</v>
      </c>
      <c r="T123" s="116" t="s">
        <v>326</v>
      </c>
      <c r="U123" s="100"/>
      <c r="V123" s="116" t="s">
        <v>327</v>
      </c>
      <c r="W123" s="135"/>
      <c r="X123" s="144"/>
      <c r="Y123" s="144"/>
    </row>
    <row r="124" spans="1:25" ht="12" customHeight="1" x14ac:dyDescent="0.25">
      <c r="A124" s="99" t="s">
        <v>314</v>
      </c>
      <c r="B124" s="100"/>
      <c r="C124" s="100"/>
      <c r="D124" s="100"/>
      <c r="E124" s="100"/>
      <c r="F124" s="100"/>
      <c r="G124" s="100"/>
      <c r="H124" s="100"/>
      <c r="I124" s="100"/>
      <c r="J124" s="117"/>
      <c r="K124" s="100"/>
      <c r="L124" s="100"/>
      <c r="M124" s="99"/>
      <c r="N124" s="99"/>
      <c r="O124" s="100"/>
      <c r="P124" s="100"/>
      <c r="Q124" s="100"/>
      <c r="R124" s="100"/>
      <c r="S124" s="100"/>
      <c r="T124" s="116"/>
      <c r="U124" s="100"/>
      <c r="V124" s="116"/>
      <c r="W124" s="135"/>
      <c r="X124" s="136"/>
      <c r="Y124" s="136"/>
    </row>
    <row r="125" spans="1:25" ht="12" customHeight="1" x14ac:dyDescent="0.25">
      <c r="A125" s="100" t="s">
        <v>76</v>
      </c>
      <c r="B125" s="100">
        <v>62</v>
      </c>
      <c r="C125" s="99" t="s">
        <v>211</v>
      </c>
      <c r="D125" s="101" t="s">
        <v>208</v>
      </c>
      <c r="E125" s="99">
        <v>44</v>
      </c>
      <c r="F125" s="99"/>
      <c r="G125" s="99"/>
      <c r="H125" s="99">
        <v>44</v>
      </c>
      <c r="I125" s="99"/>
      <c r="J125" s="117">
        <v>0.62857142857142856</v>
      </c>
      <c r="K125" s="100" t="s">
        <v>5</v>
      </c>
      <c r="L125" s="100"/>
      <c r="M125" s="99"/>
      <c r="N125" s="99"/>
      <c r="P125" s="116"/>
      <c r="Q125" s="100"/>
      <c r="R125" s="100" t="s">
        <v>162</v>
      </c>
      <c r="S125" s="113" t="s">
        <v>439</v>
      </c>
      <c r="T125" s="116" t="s">
        <v>327</v>
      </c>
      <c r="U125" s="100"/>
      <c r="V125" s="116" t="s">
        <v>328</v>
      </c>
      <c r="W125" s="135"/>
      <c r="X125" s="144"/>
      <c r="Y125" s="144"/>
    </row>
    <row r="126" spans="1:25" ht="12" customHeight="1" x14ac:dyDescent="0.25">
      <c r="A126" s="99" t="s">
        <v>314</v>
      </c>
      <c r="B126" s="100"/>
      <c r="C126" s="100"/>
      <c r="D126" s="100"/>
      <c r="E126" s="100"/>
      <c r="F126" s="100"/>
      <c r="G126" s="100"/>
      <c r="H126" s="100"/>
      <c r="I126" s="100"/>
      <c r="J126" s="117"/>
      <c r="K126" s="100"/>
      <c r="L126" s="100"/>
      <c r="M126" s="99"/>
      <c r="N126" s="99"/>
      <c r="O126" s="100"/>
      <c r="P126" s="100"/>
      <c r="Q126" s="100"/>
      <c r="R126" s="100"/>
      <c r="S126" s="100"/>
      <c r="T126" s="116"/>
      <c r="U126" s="100"/>
      <c r="V126" s="116"/>
      <c r="W126" s="135"/>
      <c r="X126" s="136"/>
      <c r="Y126" s="136"/>
    </row>
    <row r="127" spans="1:25" ht="12" customHeight="1" x14ac:dyDescent="0.25">
      <c r="A127" s="100" t="s">
        <v>76</v>
      </c>
      <c r="B127" s="100">
        <v>63</v>
      </c>
      <c r="C127" s="99" t="s">
        <v>212</v>
      </c>
      <c r="D127" s="101" t="s">
        <v>208</v>
      </c>
      <c r="E127" s="99">
        <v>42</v>
      </c>
      <c r="F127" s="99"/>
      <c r="G127" s="99"/>
      <c r="H127" s="99">
        <v>42</v>
      </c>
      <c r="I127" s="99"/>
      <c r="J127" s="117">
        <v>0.6</v>
      </c>
      <c r="K127" s="100" t="s">
        <v>5</v>
      </c>
      <c r="L127" s="100"/>
      <c r="M127" s="99"/>
      <c r="N127" s="99"/>
      <c r="P127" s="116"/>
      <c r="Q127" s="100"/>
      <c r="R127" s="100" t="s">
        <v>162</v>
      </c>
      <c r="S127" s="113" t="s">
        <v>439</v>
      </c>
      <c r="T127" s="116" t="s">
        <v>328</v>
      </c>
      <c r="U127" s="100"/>
      <c r="V127" s="116" t="s">
        <v>329</v>
      </c>
      <c r="W127" s="135"/>
      <c r="X127" s="144"/>
      <c r="Y127" s="144"/>
    </row>
    <row r="128" spans="1:25" ht="12" customHeight="1" x14ac:dyDescent="0.25">
      <c r="A128" s="99" t="s">
        <v>314</v>
      </c>
      <c r="B128" s="100"/>
      <c r="C128" s="100"/>
      <c r="D128" s="100"/>
      <c r="E128" s="100"/>
      <c r="F128" s="100"/>
      <c r="G128" s="100"/>
      <c r="H128" s="100"/>
      <c r="I128" s="100"/>
      <c r="J128" s="119"/>
      <c r="K128" s="100"/>
      <c r="L128" s="100"/>
      <c r="M128" s="99"/>
      <c r="N128" s="99"/>
      <c r="O128" s="100"/>
      <c r="P128" s="100"/>
      <c r="Q128" s="100"/>
      <c r="R128" s="100"/>
      <c r="S128" s="100"/>
      <c r="T128" s="116"/>
      <c r="U128" s="100"/>
      <c r="V128" s="116"/>
      <c r="W128" s="135"/>
      <c r="X128" s="136"/>
      <c r="Y128" s="136"/>
    </row>
    <row r="129" spans="1:25" ht="12" customHeight="1" x14ac:dyDescent="0.25">
      <c r="A129" s="100" t="s">
        <v>76</v>
      </c>
      <c r="B129" s="100">
        <v>64</v>
      </c>
      <c r="C129" s="99" t="s">
        <v>213</v>
      </c>
      <c r="D129" s="101" t="s">
        <v>208</v>
      </c>
      <c r="E129" s="99">
        <v>54</v>
      </c>
      <c r="F129" s="99"/>
      <c r="G129" s="99"/>
      <c r="H129" s="99">
        <v>54</v>
      </c>
      <c r="I129" s="99"/>
      <c r="J129" s="117">
        <v>0.77142857142857146</v>
      </c>
      <c r="K129" s="100" t="s">
        <v>5</v>
      </c>
      <c r="L129" s="100"/>
      <c r="M129" s="99"/>
      <c r="N129" s="99"/>
      <c r="P129" s="116"/>
      <c r="Q129" s="100"/>
      <c r="R129" s="100" t="s">
        <v>162</v>
      </c>
      <c r="S129" s="113" t="s">
        <v>439</v>
      </c>
      <c r="T129" s="116" t="s">
        <v>329</v>
      </c>
      <c r="U129" s="100"/>
      <c r="V129" s="116" t="s">
        <v>330</v>
      </c>
      <c r="W129" s="135"/>
      <c r="X129" s="144"/>
      <c r="Y129" s="144"/>
    </row>
    <row r="130" spans="1:25" ht="12" customHeight="1" x14ac:dyDescent="0.25">
      <c r="A130" s="99" t="s">
        <v>314</v>
      </c>
      <c r="B130" s="100"/>
      <c r="C130" s="100"/>
      <c r="D130" s="100"/>
      <c r="E130" s="99"/>
      <c r="F130" s="99"/>
      <c r="G130" s="99"/>
      <c r="H130" s="99"/>
      <c r="I130" s="99"/>
      <c r="J130" s="117"/>
      <c r="K130" s="100"/>
      <c r="L130" s="100"/>
      <c r="M130" s="99"/>
      <c r="N130" s="99"/>
      <c r="O130" s="99"/>
      <c r="P130" s="100"/>
      <c r="Q130" s="100"/>
      <c r="R130" s="100"/>
      <c r="S130" s="100"/>
      <c r="T130" s="116"/>
      <c r="U130" s="100"/>
      <c r="V130" s="116"/>
      <c r="W130" s="135"/>
      <c r="X130" s="136"/>
      <c r="Y130" s="136"/>
    </row>
    <row r="131" spans="1:25" ht="12" customHeight="1" x14ac:dyDescent="0.25">
      <c r="A131" s="100" t="s">
        <v>76</v>
      </c>
      <c r="B131" s="100">
        <v>65</v>
      </c>
      <c r="C131" s="99" t="s">
        <v>214</v>
      </c>
      <c r="D131" s="101" t="s">
        <v>208</v>
      </c>
      <c r="E131" s="99">
        <v>65</v>
      </c>
      <c r="F131" s="99"/>
      <c r="G131" s="99"/>
      <c r="H131" s="99">
        <v>65</v>
      </c>
      <c r="I131" s="99"/>
      <c r="J131" s="117">
        <v>0.9285714285714286</v>
      </c>
      <c r="K131" s="100" t="s">
        <v>5</v>
      </c>
      <c r="L131" s="100"/>
      <c r="M131" s="99"/>
      <c r="N131" s="99"/>
      <c r="P131" s="116"/>
      <c r="Q131" s="100"/>
      <c r="R131" s="100" t="s">
        <v>162</v>
      </c>
      <c r="S131" s="113" t="s">
        <v>439</v>
      </c>
      <c r="T131" s="116" t="s">
        <v>330</v>
      </c>
      <c r="U131" s="100"/>
      <c r="V131" s="116" t="s">
        <v>331</v>
      </c>
      <c r="W131" s="135"/>
      <c r="X131" s="144"/>
      <c r="Y131" s="144"/>
    </row>
    <row r="132" spans="1:25" ht="12" customHeight="1" x14ac:dyDescent="0.25">
      <c r="A132" s="99" t="s">
        <v>314</v>
      </c>
      <c r="B132" s="100"/>
      <c r="C132" s="100"/>
      <c r="D132" s="100"/>
      <c r="E132" s="99"/>
      <c r="F132" s="99"/>
      <c r="G132" s="99"/>
      <c r="H132" s="99"/>
      <c r="I132" s="99"/>
      <c r="J132" s="117"/>
      <c r="K132" s="100"/>
      <c r="L132" s="100"/>
      <c r="M132" s="99"/>
      <c r="N132" s="99"/>
      <c r="O132" s="99"/>
      <c r="P132" s="100"/>
      <c r="Q132" s="100"/>
      <c r="R132" s="100"/>
      <c r="S132" s="100"/>
      <c r="T132" s="116"/>
      <c r="U132" s="100"/>
      <c r="V132" s="116"/>
      <c r="W132" s="135"/>
      <c r="X132" s="136"/>
      <c r="Y132" s="136"/>
    </row>
    <row r="133" spans="1:25" ht="12" customHeight="1" x14ac:dyDescent="0.25">
      <c r="A133" s="100" t="s">
        <v>76</v>
      </c>
      <c r="B133" s="100">
        <v>66</v>
      </c>
      <c r="C133" s="99" t="s">
        <v>215</v>
      </c>
      <c r="D133" s="101" t="s">
        <v>208</v>
      </c>
      <c r="E133" s="99">
        <v>62</v>
      </c>
      <c r="F133" s="99"/>
      <c r="G133" s="99"/>
      <c r="H133" s="99">
        <v>62</v>
      </c>
      <c r="I133" s="99"/>
      <c r="J133" s="117">
        <v>0.88571428571428568</v>
      </c>
      <c r="K133" s="100" t="s">
        <v>5</v>
      </c>
      <c r="L133" s="100"/>
      <c r="M133" s="99"/>
      <c r="N133" s="99"/>
      <c r="P133" s="116"/>
      <c r="Q133" s="100"/>
      <c r="R133" s="100" t="s">
        <v>162</v>
      </c>
      <c r="S133" s="113" t="s">
        <v>439</v>
      </c>
      <c r="T133" s="116" t="s">
        <v>331</v>
      </c>
      <c r="U133" s="100"/>
      <c r="V133" s="116" t="s">
        <v>332</v>
      </c>
      <c r="W133" s="135"/>
      <c r="X133" s="144"/>
      <c r="Y133" s="144"/>
    </row>
    <row r="134" spans="1:25" ht="12" customHeight="1" x14ac:dyDescent="0.25">
      <c r="A134" s="99" t="s">
        <v>314</v>
      </c>
      <c r="B134" s="100"/>
      <c r="C134" s="100"/>
      <c r="D134" s="100"/>
      <c r="E134" s="100"/>
      <c r="F134" s="100"/>
      <c r="G134" s="100"/>
      <c r="H134" s="100"/>
      <c r="I134" s="100"/>
      <c r="J134" s="119"/>
      <c r="K134" s="100"/>
      <c r="L134" s="100"/>
      <c r="M134" s="99"/>
      <c r="N134" s="99"/>
      <c r="O134" s="99"/>
      <c r="P134" s="100"/>
      <c r="Q134" s="100"/>
      <c r="R134" s="100"/>
      <c r="S134" s="100"/>
      <c r="T134" s="116"/>
      <c r="U134" s="100"/>
      <c r="V134" s="116"/>
      <c r="W134" s="135"/>
      <c r="X134" s="136"/>
      <c r="Y134" s="136"/>
    </row>
    <row r="135" spans="1:25" ht="12" customHeight="1" x14ac:dyDescent="0.25">
      <c r="A135" s="100" t="s">
        <v>76</v>
      </c>
      <c r="B135" s="100">
        <v>67</v>
      </c>
      <c r="C135" s="99" t="s">
        <v>216</v>
      </c>
      <c r="D135" s="101" t="s">
        <v>208</v>
      </c>
      <c r="E135" s="99">
        <v>56</v>
      </c>
      <c r="F135" s="99"/>
      <c r="G135" s="99"/>
      <c r="H135" s="99">
        <v>56</v>
      </c>
      <c r="I135" s="99"/>
      <c r="J135" s="117">
        <v>0.8</v>
      </c>
      <c r="K135" s="100" t="s">
        <v>5</v>
      </c>
      <c r="L135" s="100"/>
      <c r="M135" s="99"/>
      <c r="N135" s="99"/>
      <c r="P135" s="116"/>
      <c r="Q135" s="100"/>
      <c r="R135" s="100" t="s">
        <v>162</v>
      </c>
      <c r="S135" s="113" t="s">
        <v>439</v>
      </c>
      <c r="T135" s="116" t="s">
        <v>332</v>
      </c>
      <c r="U135" s="100"/>
      <c r="V135" s="116" t="s">
        <v>333</v>
      </c>
      <c r="W135" s="135"/>
      <c r="X135" s="144"/>
      <c r="Y135" s="144"/>
    </row>
    <row r="136" spans="1:25" ht="12" customHeight="1" x14ac:dyDescent="0.25">
      <c r="A136" s="99" t="s">
        <v>314</v>
      </c>
      <c r="B136" s="100"/>
      <c r="C136" s="99"/>
      <c r="D136" s="100"/>
      <c r="E136" s="99"/>
      <c r="F136" s="99"/>
      <c r="G136" s="99"/>
      <c r="H136" s="99"/>
      <c r="I136" s="99"/>
      <c r="J136" s="117"/>
      <c r="K136" s="100"/>
      <c r="L136" s="100"/>
      <c r="M136" s="99"/>
      <c r="N136" s="99"/>
      <c r="O136" s="99"/>
      <c r="P136" s="100"/>
      <c r="Q136" s="100"/>
      <c r="R136" s="100"/>
      <c r="S136" s="100"/>
      <c r="T136" s="116"/>
      <c r="U136" s="100"/>
      <c r="V136" s="116"/>
      <c r="W136" s="135"/>
      <c r="X136" s="136"/>
      <c r="Y136" s="136"/>
    </row>
    <row r="137" spans="1:25" ht="12" customHeight="1" x14ac:dyDescent="0.25">
      <c r="A137" s="100" t="s">
        <v>76</v>
      </c>
      <c r="B137" s="100">
        <v>68</v>
      </c>
      <c r="C137" s="99" t="s">
        <v>217</v>
      </c>
      <c r="D137" s="101" t="s">
        <v>208</v>
      </c>
      <c r="E137" s="100">
        <v>39</v>
      </c>
      <c r="F137" s="100"/>
      <c r="G137" s="100"/>
      <c r="H137" s="100"/>
      <c r="I137" s="100">
        <v>39</v>
      </c>
      <c r="J137" s="117">
        <v>0.55714285714285716</v>
      </c>
      <c r="K137" s="100" t="s">
        <v>5</v>
      </c>
      <c r="L137" s="100"/>
      <c r="M137" s="99"/>
      <c r="N137" s="99"/>
      <c r="P137" s="116"/>
      <c r="Q137" s="100"/>
      <c r="R137" s="100" t="s">
        <v>162</v>
      </c>
      <c r="S137" s="113" t="s">
        <v>439</v>
      </c>
      <c r="T137" s="116" t="s">
        <v>333</v>
      </c>
      <c r="U137" s="100"/>
      <c r="V137" s="116" t="s">
        <v>333</v>
      </c>
      <c r="W137" s="135"/>
      <c r="X137" s="144"/>
      <c r="Y137" s="144"/>
    </row>
    <row r="138" spans="1:25" ht="12" customHeight="1" x14ac:dyDescent="0.25">
      <c r="A138" s="99" t="s">
        <v>314</v>
      </c>
      <c r="B138" s="100"/>
      <c r="C138" s="100"/>
      <c r="D138" s="100"/>
      <c r="E138" s="100"/>
      <c r="F138" s="100"/>
      <c r="G138" s="100"/>
      <c r="H138" s="100"/>
      <c r="I138" s="100"/>
      <c r="J138" s="119"/>
      <c r="K138" s="100"/>
      <c r="L138" s="100"/>
      <c r="M138" s="99"/>
      <c r="N138" s="99"/>
      <c r="O138" s="99"/>
      <c r="P138" s="100"/>
      <c r="Q138" s="100"/>
      <c r="R138" s="100"/>
      <c r="S138" s="100"/>
      <c r="T138" s="116"/>
      <c r="U138" s="100"/>
      <c r="V138" s="116"/>
      <c r="W138" s="135"/>
      <c r="X138" s="136"/>
      <c r="Y138" s="136"/>
    </row>
    <row r="139" spans="1:25" ht="12" customHeight="1" x14ac:dyDescent="0.25">
      <c r="A139" s="100" t="s">
        <v>76</v>
      </c>
      <c r="B139" s="100">
        <v>69</v>
      </c>
      <c r="C139" s="99" t="s">
        <v>218</v>
      </c>
      <c r="D139" s="101" t="s">
        <v>208</v>
      </c>
      <c r="E139" s="100">
        <v>113</v>
      </c>
      <c r="F139" s="100"/>
      <c r="G139" s="100"/>
      <c r="H139" s="100"/>
      <c r="I139" s="100">
        <v>113</v>
      </c>
      <c r="J139" s="117">
        <v>1.6142857142857143</v>
      </c>
      <c r="K139" s="100" t="s">
        <v>5</v>
      </c>
      <c r="L139" s="100"/>
      <c r="M139" s="99"/>
      <c r="N139" s="99"/>
      <c r="P139" s="116"/>
      <c r="Q139" s="100"/>
      <c r="R139" s="100" t="s">
        <v>162</v>
      </c>
      <c r="S139" s="113" t="s">
        <v>439</v>
      </c>
      <c r="T139" s="116" t="s">
        <v>333</v>
      </c>
      <c r="U139" s="100"/>
      <c r="V139" s="116" t="s">
        <v>334</v>
      </c>
      <c r="W139" s="135"/>
      <c r="X139" s="144"/>
      <c r="Y139" s="144"/>
    </row>
    <row r="140" spans="1:25" ht="12" customHeight="1" x14ac:dyDescent="0.25">
      <c r="A140" s="99" t="s">
        <v>314</v>
      </c>
      <c r="B140" s="100"/>
      <c r="C140" s="100"/>
      <c r="D140" s="100"/>
      <c r="E140" s="100"/>
      <c r="F140" s="100"/>
      <c r="G140" s="100"/>
      <c r="H140" s="100"/>
      <c r="I140" s="100"/>
      <c r="J140" s="119"/>
      <c r="K140" s="100"/>
      <c r="L140" s="100"/>
      <c r="M140" s="99"/>
      <c r="N140" s="99"/>
      <c r="O140" s="99"/>
      <c r="P140" s="100"/>
      <c r="Q140" s="100"/>
      <c r="R140" s="100"/>
      <c r="S140" s="100"/>
      <c r="T140" s="116"/>
      <c r="U140" s="100"/>
      <c r="V140" s="116"/>
      <c r="W140" s="135"/>
      <c r="X140" s="136"/>
      <c r="Y140" s="136"/>
    </row>
    <row r="141" spans="1:25" ht="12" customHeight="1" x14ac:dyDescent="0.25">
      <c r="A141" s="100" t="s">
        <v>76</v>
      </c>
      <c r="B141" s="100">
        <v>70</v>
      </c>
      <c r="C141" s="99" t="s">
        <v>219</v>
      </c>
      <c r="D141" s="101" t="s">
        <v>208</v>
      </c>
      <c r="E141" s="100">
        <v>210</v>
      </c>
      <c r="F141" s="100"/>
      <c r="G141" s="100"/>
      <c r="H141" s="100"/>
      <c r="I141" s="100">
        <v>210</v>
      </c>
      <c r="J141" s="117">
        <v>3</v>
      </c>
      <c r="K141" s="100" t="s">
        <v>5</v>
      </c>
      <c r="L141" s="100"/>
      <c r="M141" s="99"/>
      <c r="N141" s="100"/>
      <c r="P141" s="116"/>
      <c r="Q141" s="100"/>
      <c r="R141" s="100" t="s">
        <v>162</v>
      </c>
      <c r="S141" s="113" t="s">
        <v>439</v>
      </c>
      <c r="T141" s="116" t="s">
        <v>334</v>
      </c>
      <c r="U141" s="100"/>
      <c r="V141" s="116" t="s">
        <v>335</v>
      </c>
      <c r="W141" s="135"/>
      <c r="X141" s="144"/>
      <c r="Y141" s="144"/>
    </row>
    <row r="142" spans="1:25" ht="12" customHeight="1" x14ac:dyDescent="0.25">
      <c r="A142" s="99" t="s">
        <v>314</v>
      </c>
      <c r="B142" s="100"/>
      <c r="C142" s="100"/>
      <c r="D142" s="100"/>
      <c r="E142" s="100"/>
      <c r="F142" s="100"/>
      <c r="G142" s="100"/>
      <c r="H142" s="100"/>
      <c r="I142" s="100"/>
      <c r="J142" s="119"/>
      <c r="K142" s="100"/>
      <c r="L142" s="100"/>
      <c r="M142" s="99"/>
      <c r="N142" s="99"/>
      <c r="O142" s="99"/>
      <c r="P142" s="100"/>
      <c r="Q142" s="100"/>
      <c r="R142" s="100"/>
      <c r="S142" s="100"/>
      <c r="T142" s="116"/>
      <c r="U142" s="100"/>
      <c r="V142" s="116"/>
      <c r="W142" s="135"/>
      <c r="X142" s="136"/>
      <c r="Y142" s="136"/>
    </row>
    <row r="143" spans="1:25" ht="12" customHeight="1" x14ac:dyDescent="0.25">
      <c r="A143" s="100" t="s">
        <v>76</v>
      </c>
      <c r="B143" s="100">
        <v>71</v>
      </c>
      <c r="C143" s="99" t="s">
        <v>220</v>
      </c>
      <c r="D143" s="101" t="s">
        <v>208</v>
      </c>
      <c r="E143" s="100">
        <v>76</v>
      </c>
      <c r="F143" s="100"/>
      <c r="G143" s="100"/>
      <c r="H143" s="100"/>
      <c r="I143" s="100">
        <v>76</v>
      </c>
      <c r="J143" s="117">
        <v>1.0857142857142856</v>
      </c>
      <c r="K143" s="100" t="s">
        <v>5</v>
      </c>
      <c r="L143" s="100"/>
      <c r="M143" s="99"/>
      <c r="N143" s="99"/>
      <c r="P143" s="116"/>
      <c r="Q143" s="100"/>
      <c r="R143" s="100" t="s">
        <v>162</v>
      </c>
      <c r="S143" s="113" t="s">
        <v>439</v>
      </c>
      <c r="T143" s="116" t="s">
        <v>335</v>
      </c>
      <c r="U143" s="100"/>
      <c r="V143" s="116" t="s">
        <v>336</v>
      </c>
      <c r="W143" s="135"/>
      <c r="X143" s="144"/>
      <c r="Y143" s="144"/>
    </row>
    <row r="144" spans="1:25" ht="12" customHeight="1" x14ac:dyDescent="0.25">
      <c r="A144" s="99" t="s">
        <v>314</v>
      </c>
      <c r="B144" s="100"/>
      <c r="C144" s="100"/>
      <c r="D144" s="100"/>
      <c r="E144" s="100"/>
      <c r="F144" s="100"/>
      <c r="G144" s="100"/>
      <c r="H144" s="100"/>
      <c r="I144" s="100"/>
      <c r="J144" s="119"/>
      <c r="K144" s="100"/>
      <c r="L144" s="100"/>
      <c r="M144" s="99"/>
      <c r="N144" s="99"/>
      <c r="O144" s="99"/>
      <c r="P144" s="100"/>
      <c r="Q144" s="100"/>
      <c r="R144" s="100"/>
      <c r="S144" s="100"/>
      <c r="T144" s="116"/>
      <c r="U144" s="100"/>
      <c r="V144" s="116"/>
      <c r="W144" s="135"/>
      <c r="X144" s="136"/>
      <c r="Y144" s="136"/>
    </row>
    <row r="145" spans="1:25" ht="12" customHeight="1" x14ac:dyDescent="0.25">
      <c r="A145" s="100" t="s">
        <v>76</v>
      </c>
      <c r="B145" s="100">
        <v>72</v>
      </c>
      <c r="C145" s="99" t="s">
        <v>221</v>
      </c>
      <c r="D145" s="101" t="s">
        <v>208</v>
      </c>
      <c r="E145" s="100">
        <v>10</v>
      </c>
      <c r="F145" s="100"/>
      <c r="G145" s="100"/>
      <c r="H145" s="100"/>
      <c r="I145" s="100">
        <v>10</v>
      </c>
      <c r="J145" s="117">
        <v>0.14285714285714285</v>
      </c>
      <c r="K145" s="100" t="s">
        <v>5</v>
      </c>
      <c r="L145" s="100"/>
      <c r="M145" s="99"/>
      <c r="N145" s="100"/>
      <c r="P145" s="116"/>
      <c r="Q145" s="100"/>
      <c r="R145" s="100" t="s">
        <v>162</v>
      </c>
      <c r="S145" s="113" t="s">
        <v>439</v>
      </c>
      <c r="T145" s="116" t="s">
        <v>336</v>
      </c>
      <c r="U145" s="100"/>
      <c r="V145" s="116" t="s">
        <v>337</v>
      </c>
      <c r="W145" s="135"/>
      <c r="X145" s="144"/>
      <c r="Y145" s="144"/>
    </row>
    <row r="146" spans="1:25" ht="12" customHeight="1" x14ac:dyDescent="0.25">
      <c r="A146" s="99" t="s">
        <v>314</v>
      </c>
      <c r="B146" s="100"/>
      <c r="C146" s="100"/>
      <c r="D146" s="100"/>
      <c r="E146" s="100"/>
      <c r="F146" s="100"/>
      <c r="G146" s="100"/>
      <c r="H146" s="100"/>
      <c r="I146" s="100"/>
      <c r="J146" s="119"/>
      <c r="K146" s="100"/>
      <c r="L146" s="100"/>
      <c r="M146" s="99"/>
      <c r="N146" s="99"/>
      <c r="O146" s="99"/>
      <c r="P146" s="100"/>
      <c r="Q146" s="100"/>
      <c r="R146" s="100"/>
      <c r="S146" s="100"/>
      <c r="T146" s="116"/>
      <c r="U146" s="100"/>
      <c r="V146" s="116"/>
      <c r="W146" s="135"/>
      <c r="X146" s="136"/>
      <c r="Y146" s="136"/>
    </row>
    <row r="147" spans="1:25" ht="12" customHeight="1" x14ac:dyDescent="0.25">
      <c r="A147" s="100" t="s">
        <v>76</v>
      </c>
      <c r="B147" s="100">
        <v>73</v>
      </c>
      <c r="C147" s="99" t="s">
        <v>222</v>
      </c>
      <c r="D147" s="101" t="s">
        <v>208</v>
      </c>
      <c r="E147" s="100">
        <v>11</v>
      </c>
      <c r="F147" s="100"/>
      <c r="G147" s="100"/>
      <c r="H147" s="100"/>
      <c r="I147" s="100">
        <v>11</v>
      </c>
      <c r="J147" s="117">
        <v>0.15714285714285714</v>
      </c>
      <c r="K147" s="100" t="s">
        <v>5</v>
      </c>
      <c r="L147" s="100"/>
      <c r="M147" s="99"/>
      <c r="N147" s="99"/>
      <c r="P147" s="100"/>
      <c r="Q147" s="100"/>
      <c r="R147" s="100" t="s">
        <v>162</v>
      </c>
      <c r="S147" s="113" t="s">
        <v>439</v>
      </c>
      <c r="T147" s="116" t="s">
        <v>337</v>
      </c>
      <c r="U147" s="100"/>
      <c r="V147" s="116" t="s">
        <v>338</v>
      </c>
      <c r="W147" s="135"/>
      <c r="X147" s="144"/>
      <c r="Y147" s="144"/>
    </row>
    <row r="148" spans="1:25" ht="12" customHeight="1" x14ac:dyDescent="0.25">
      <c r="A148" s="99" t="s">
        <v>314</v>
      </c>
      <c r="B148" s="100"/>
      <c r="C148" s="100"/>
      <c r="D148" s="100"/>
      <c r="E148" s="100"/>
      <c r="F148" s="100"/>
      <c r="G148" s="100"/>
      <c r="H148" s="100"/>
      <c r="I148" s="100"/>
      <c r="J148" s="119"/>
      <c r="K148" s="100"/>
      <c r="L148" s="100"/>
      <c r="M148" s="99"/>
      <c r="N148" s="99"/>
      <c r="O148" s="99"/>
      <c r="P148" s="100"/>
      <c r="Q148" s="100"/>
      <c r="R148" s="100"/>
      <c r="S148" s="100"/>
      <c r="T148" s="116"/>
      <c r="U148" s="100"/>
      <c r="V148" s="116"/>
      <c r="W148" s="135"/>
      <c r="X148" s="136"/>
      <c r="Y148" s="136"/>
    </row>
    <row r="149" spans="1:25" ht="12" customHeight="1" x14ac:dyDescent="0.25">
      <c r="A149" s="100" t="s">
        <v>76</v>
      </c>
      <c r="B149" s="100">
        <v>74</v>
      </c>
      <c r="C149" s="100" t="s">
        <v>223</v>
      </c>
      <c r="D149" s="101" t="s">
        <v>208</v>
      </c>
      <c r="E149" s="100">
        <v>19</v>
      </c>
      <c r="F149" s="100"/>
      <c r="G149" s="100"/>
      <c r="H149" s="100"/>
      <c r="I149" s="100">
        <v>19</v>
      </c>
      <c r="J149" s="117">
        <v>0.27142857142857141</v>
      </c>
      <c r="K149" s="100" t="s">
        <v>5</v>
      </c>
      <c r="L149" s="100"/>
      <c r="M149" s="99"/>
      <c r="N149" s="99"/>
      <c r="P149" s="116"/>
      <c r="Q149" s="100"/>
      <c r="R149" s="100" t="s">
        <v>162</v>
      </c>
      <c r="S149" s="113" t="s">
        <v>439</v>
      </c>
      <c r="T149" s="116" t="s">
        <v>338</v>
      </c>
      <c r="U149" s="100"/>
      <c r="V149" s="116" t="s">
        <v>339</v>
      </c>
      <c r="W149" s="135"/>
      <c r="X149" s="144"/>
      <c r="Y149" s="144"/>
    </row>
    <row r="150" spans="1:25" ht="12" customHeight="1" x14ac:dyDescent="0.25">
      <c r="A150" s="99" t="s">
        <v>314</v>
      </c>
      <c r="B150" s="100"/>
      <c r="C150" s="100"/>
      <c r="D150" s="100"/>
      <c r="E150" s="100"/>
      <c r="F150" s="100"/>
      <c r="G150" s="100"/>
      <c r="H150" s="100"/>
      <c r="I150" s="100"/>
      <c r="J150" s="119"/>
      <c r="K150" s="100"/>
      <c r="L150" s="100"/>
      <c r="M150" s="99"/>
      <c r="N150" s="99"/>
      <c r="O150" s="99"/>
      <c r="P150" s="100"/>
      <c r="Q150" s="100"/>
      <c r="R150" s="100"/>
      <c r="S150" s="100"/>
      <c r="T150" s="116"/>
      <c r="U150" s="100"/>
      <c r="V150" s="116"/>
      <c r="W150" s="135"/>
      <c r="X150" s="136"/>
      <c r="Y150" s="136"/>
    </row>
    <row r="151" spans="1:25" ht="12" customHeight="1" x14ac:dyDescent="0.25">
      <c r="A151" s="100" t="s">
        <v>76</v>
      </c>
      <c r="B151" s="100">
        <v>75</v>
      </c>
      <c r="C151" s="108" t="s">
        <v>224</v>
      </c>
      <c r="D151" s="101" t="s">
        <v>208</v>
      </c>
      <c r="E151" s="100">
        <v>30</v>
      </c>
      <c r="F151" s="100"/>
      <c r="G151" s="100"/>
      <c r="H151" s="100"/>
      <c r="I151" s="100">
        <v>30</v>
      </c>
      <c r="J151" s="117">
        <v>0.42857142857142855</v>
      </c>
      <c r="K151" s="100" t="s">
        <v>5</v>
      </c>
      <c r="L151" s="100"/>
      <c r="M151" s="99"/>
      <c r="N151" s="99"/>
      <c r="P151" s="116"/>
      <c r="Q151" s="100"/>
      <c r="R151" s="100" t="s">
        <v>162</v>
      </c>
      <c r="S151" s="113" t="s">
        <v>439</v>
      </c>
      <c r="T151" s="116" t="s">
        <v>339</v>
      </c>
      <c r="U151" s="100"/>
      <c r="V151" s="116" t="s">
        <v>340</v>
      </c>
      <c r="W151" s="135"/>
      <c r="X151" s="144"/>
      <c r="Y151" s="144"/>
    </row>
    <row r="152" spans="1:25" ht="12" customHeight="1" x14ac:dyDescent="0.25">
      <c r="A152" s="99" t="s">
        <v>314</v>
      </c>
      <c r="B152" s="100"/>
      <c r="C152" s="100"/>
      <c r="D152" s="100"/>
      <c r="E152" s="100"/>
      <c r="F152" s="100"/>
      <c r="G152" s="100"/>
      <c r="H152" s="100"/>
      <c r="I152" s="100"/>
      <c r="J152" s="119"/>
      <c r="K152" s="100"/>
      <c r="L152" s="100"/>
      <c r="M152" s="99"/>
      <c r="N152" s="99"/>
      <c r="O152" s="99"/>
      <c r="P152" s="100"/>
      <c r="Q152" s="100"/>
      <c r="R152" s="100"/>
      <c r="S152" s="100"/>
      <c r="T152" s="116"/>
      <c r="U152" s="100"/>
      <c r="V152" s="116"/>
      <c r="W152" s="135"/>
      <c r="X152" s="136"/>
      <c r="Y152" s="136"/>
    </row>
    <row r="153" spans="1:25" ht="12" customHeight="1" x14ac:dyDescent="0.25">
      <c r="A153" s="100" t="s">
        <v>76</v>
      </c>
      <c r="B153" s="100">
        <v>76</v>
      </c>
      <c r="C153" s="100" t="s">
        <v>225</v>
      </c>
      <c r="D153" s="101" t="s">
        <v>208</v>
      </c>
      <c r="E153" s="99">
        <v>84</v>
      </c>
      <c r="F153" s="99"/>
      <c r="G153" s="99"/>
      <c r="H153" s="99"/>
      <c r="I153" s="99">
        <v>84</v>
      </c>
      <c r="J153" s="117">
        <v>1.2</v>
      </c>
      <c r="K153" s="100" t="s">
        <v>5</v>
      </c>
      <c r="L153" s="100"/>
      <c r="M153" s="99"/>
      <c r="N153" s="99"/>
      <c r="P153" s="99"/>
      <c r="Q153" s="100"/>
      <c r="R153" s="100" t="s">
        <v>162</v>
      </c>
      <c r="S153" s="113" t="s">
        <v>439</v>
      </c>
      <c r="T153" s="116" t="s">
        <v>340</v>
      </c>
      <c r="U153" s="100"/>
      <c r="V153" s="116" t="s">
        <v>341</v>
      </c>
      <c r="W153" s="135"/>
      <c r="X153" s="144"/>
      <c r="Y153" s="144"/>
    </row>
    <row r="154" spans="1:25" ht="12" customHeight="1" x14ac:dyDescent="0.25">
      <c r="A154" s="99" t="s">
        <v>314</v>
      </c>
      <c r="B154" s="100"/>
      <c r="C154" s="100"/>
      <c r="D154" s="100"/>
      <c r="E154" s="99"/>
      <c r="F154" s="99"/>
      <c r="G154" s="99"/>
      <c r="H154" s="99"/>
      <c r="I154" s="99"/>
      <c r="J154" s="117"/>
      <c r="K154" s="100"/>
      <c r="L154" s="100"/>
      <c r="M154" s="99"/>
      <c r="N154" s="99"/>
      <c r="O154" s="99"/>
      <c r="P154" s="100"/>
      <c r="Q154" s="100"/>
      <c r="R154" s="100"/>
      <c r="S154" s="100"/>
      <c r="T154" s="116"/>
      <c r="U154" s="100"/>
      <c r="V154" s="116"/>
      <c r="W154" s="135"/>
      <c r="X154" s="136"/>
      <c r="Y154" s="136"/>
    </row>
    <row r="155" spans="1:25" ht="12" customHeight="1" x14ac:dyDescent="0.25">
      <c r="A155" s="100" t="s">
        <v>76</v>
      </c>
      <c r="B155" s="100">
        <v>77</v>
      </c>
      <c r="C155" s="100" t="s">
        <v>227</v>
      </c>
      <c r="D155" s="103" t="s">
        <v>226</v>
      </c>
      <c r="E155" s="100">
        <v>92</v>
      </c>
      <c r="F155" s="100"/>
      <c r="G155" s="100"/>
      <c r="H155" s="100"/>
      <c r="I155" s="100">
        <v>92</v>
      </c>
      <c r="J155" s="117">
        <v>1.3142857142857143</v>
      </c>
      <c r="K155" s="100" t="s">
        <v>5</v>
      </c>
      <c r="L155" s="100"/>
      <c r="M155" s="99"/>
      <c r="N155" s="99"/>
      <c r="P155" s="116"/>
      <c r="Q155" s="100"/>
      <c r="R155" s="100" t="s">
        <v>162</v>
      </c>
      <c r="S155" s="113" t="s">
        <v>439</v>
      </c>
      <c r="T155" s="116" t="s">
        <v>341</v>
      </c>
      <c r="U155" s="100"/>
      <c r="V155" s="116" t="s">
        <v>342</v>
      </c>
      <c r="W155" s="135"/>
      <c r="X155" s="144"/>
      <c r="Y155" s="144"/>
    </row>
    <row r="156" spans="1:25" ht="12" customHeight="1" x14ac:dyDescent="0.25">
      <c r="A156" s="99" t="s">
        <v>314</v>
      </c>
      <c r="B156" s="100"/>
      <c r="C156" s="100"/>
      <c r="D156" s="100"/>
      <c r="E156" s="100"/>
      <c r="F156" s="100"/>
      <c r="G156" s="100"/>
      <c r="H156" s="100"/>
      <c r="I156" s="100"/>
      <c r="J156" s="119"/>
      <c r="K156" s="100"/>
      <c r="L156" s="100"/>
      <c r="M156" s="99"/>
      <c r="N156" s="99"/>
      <c r="O156" s="100"/>
      <c r="P156" s="100"/>
      <c r="Q156" s="100"/>
      <c r="R156" s="100"/>
      <c r="S156" s="100"/>
      <c r="T156" s="116">
        <v>45705</v>
      </c>
      <c r="U156" s="100"/>
      <c r="V156" s="116">
        <v>45706</v>
      </c>
      <c r="W156" s="135">
        <v>1</v>
      </c>
      <c r="X156" s="136"/>
      <c r="Y156" s="136"/>
    </row>
    <row r="157" spans="1:25" ht="12" customHeight="1" x14ac:dyDescent="0.25">
      <c r="A157" s="100" t="s">
        <v>76</v>
      </c>
      <c r="B157" s="100">
        <v>78</v>
      </c>
      <c r="C157" s="101" t="s">
        <v>228</v>
      </c>
      <c r="D157" s="100" t="s">
        <v>229</v>
      </c>
      <c r="E157" s="100">
        <v>33</v>
      </c>
      <c r="F157" s="100"/>
      <c r="G157" s="100"/>
      <c r="H157" s="100"/>
      <c r="I157" s="100">
        <v>33</v>
      </c>
      <c r="J157" s="117">
        <v>0.47142857142857142</v>
      </c>
      <c r="K157" s="100" t="s">
        <v>5</v>
      </c>
      <c r="L157" s="100" t="s">
        <v>151</v>
      </c>
      <c r="M157" s="99"/>
      <c r="N157" s="99"/>
      <c r="O157" s="116"/>
      <c r="P157" s="116"/>
      <c r="Q157" s="100"/>
      <c r="R157" s="100" t="s">
        <v>162</v>
      </c>
      <c r="S157" s="113" t="s">
        <v>439</v>
      </c>
      <c r="T157" s="116" t="s">
        <v>342</v>
      </c>
      <c r="U157" s="100"/>
      <c r="V157" s="116" t="s">
        <v>343</v>
      </c>
      <c r="W157" s="135"/>
      <c r="X157" s="144"/>
      <c r="Y157" s="144"/>
    </row>
    <row r="158" spans="1:25" ht="12" customHeight="1" x14ac:dyDescent="0.25">
      <c r="A158" s="99" t="s">
        <v>314</v>
      </c>
      <c r="B158" s="100"/>
      <c r="C158" s="100"/>
      <c r="D158" s="100"/>
      <c r="E158" s="100"/>
      <c r="F158" s="100"/>
      <c r="G158" s="100"/>
      <c r="H158" s="100"/>
      <c r="I158" s="100"/>
      <c r="J158" s="119"/>
      <c r="K158" s="100"/>
      <c r="L158" s="100"/>
      <c r="M158" s="99"/>
      <c r="N158" s="99"/>
      <c r="O158" s="100"/>
      <c r="P158" s="100"/>
      <c r="Q158" s="100"/>
      <c r="R158" s="100"/>
      <c r="S158" s="100"/>
      <c r="T158" s="116"/>
      <c r="U158" s="100"/>
      <c r="V158" s="116"/>
      <c r="W158" s="135"/>
      <c r="X158" s="136"/>
      <c r="Y158" s="136"/>
    </row>
    <row r="159" spans="1:25" ht="12" customHeight="1" x14ac:dyDescent="0.25">
      <c r="A159" s="100" t="s">
        <v>76</v>
      </c>
      <c r="B159" s="100">
        <v>79</v>
      </c>
      <c r="C159" s="101" t="s">
        <v>230</v>
      </c>
      <c r="D159" s="100" t="s">
        <v>229</v>
      </c>
      <c r="E159" s="100">
        <v>42</v>
      </c>
      <c r="F159" s="100"/>
      <c r="G159" s="100"/>
      <c r="H159" s="100"/>
      <c r="I159" s="100">
        <v>42</v>
      </c>
      <c r="J159" s="117">
        <v>0.6</v>
      </c>
      <c r="K159" s="100" t="s">
        <v>5</v>
      </c>
      <c r="L159" s="100" t="s">
        <v>151</v>
      </c>
      <c r="M159" s="99"/>
      <c r="N159" s="99"/>
      <c r="O159" s="116"/>
      <c r="P159" s="116"/>
      <c r="Q159" s="100"/>
      <c r="R159" s="100" t="s">
        <v>162</v>
      </c>
      <c r="S159" s="113" t="s">
        <v>439</v>
      </c>
      <c r="T159" s="116" t="s">
        <v>343</v>
      </c>
      <c r="U159" s="100"/>
      <c r="V159" s="116" t="s">
        <v>344</v>
      </c>
      <c r="W159" s="135"/>
      <c r="X159" s="144"/>
      <c r="Y159" s="144"/>
    </row>
    <row r="160" spans="1:25" ht="12" customHeight="1" x14ac:dyDescent="0.25">
      <c r="A160" s="99" t="s">
        <v>314</v>
      </c>
      <c r="B160" s="100"/>
      <c r="C160" s="100"/>
      <c r="D160" s="100"/>
      <c r="E160" s="100"/>
      <c r="F160" s="100"/>
      <c r="G160" s="100"/>
      <c r="H160" s="100"/>
      <c r="I160" s="100"/>
      <c r="J160" s="119"/>
      <c r="K160" s="100"/>
      <c r="L160" s="100"/>
      <c r="M160" s="99"/>
      <c r="N160" s="99"/>
      <c r="O160" s="100"/>
      <c r="P160" s="100"/>
      <c r="Q160" s="100"/>
      <c r="R160" s="100"/>
      <c r="S160" s="100"/>
      <c r="T160" s="116"/>
      <c r="U160" s="100"/>
      <c r="V160" s="116"/>
      <c r="W160" s="135"/>
      <c r="X160" s="136"/>
      <c r="Y160" s="136"/>
    </row>
    <row r="161" spans="1:25" ht="12" customHeight="1" x14ac:dyDescent="0.25">
      <c r="A161" s="100" t="s">
        <v>76</v>
      </c>
      <c r="B161" s="100">
        <v>80</v>
      </c>
      <c r="C161" s="101" t="s">
        <v>231</v>
      </c>
      <c r="D161" s="100" t="s">
        <v>229</v>
      </c>
      <c r="E161" s="100">
        <v>42</v>
      </c>
      <c r="F161" s="100"/>
      <c r="G161" s="100"/>
      <c r="H161" s="100"/>
      <c r="I161" s="100">
        <v>42</v>
      </c>
      <c r="J161" s="117">
        <v>0.6</v>
      </c>
      <c r="K161" s="100" t="s">
        <v>5</v>
      </c>
      <c r="L161" s="100" t="s">
        <v>151</v>
      </c>
      <c r="M161" s="99"/>
      <c r="N161" s="99"/>
      <c r="O161" s="116"/>
      <c r="P161" s="116"/>
      <c r="Q161" s="100"/>
      <c r="R161" s="100" t="s">
        <v>162</v>
      </c>
      <c r="S161" s="113" t="s">
        <v>439</v>
      </c>
      <c r="T161" s="116" t="s">
        <v>344</v>
      </c>
      <c r="U161" s="100"/>
      <c r="V161" s="116" t="s">
        <v>345</v>
      </c>
      <c r="W161" s="135"/>
      <c r="X161" s="144"/>
      <c r="Y161" s="144"/>
    </row>
    <row r="162" spans="1:25" ht="12" customHeight="1" x14ac:dyDescent="0.25">
      <c r="A162" s="99" t="s">
        <v>314</v>
      </c>
      <c r="B162" s="100"/>
      <c r="C162" s="100"/>
      <c r="D162" s="100"/>
      <c r="E162" s="100"/>
      <c r="F162" s="100"/>
      <c r="G162" s="100"/>
      <c r="H162" s="100"/>
      <c r="I162" s="100"/>
      <c r="J162" s="119"/>
      <c r="K162" s="100"/>
      <c r="L162" s="100"/>
      <c r="M162" s="99"/>
      <c r="N162" s="99"/>
      <c r="O162" s="100"/>
      <c r="P162" s="100"/>
      <c r="Q162" s="100"/>
      <c r="R162" s="100"/>
      <c r="S162" s="100"/>
      <c r="T162" s="116"/>
      <c r="U162" s="100"/>
      <c r="V162" s="116"/>
      <c r="W162" s="135"/>
      <c r="X162" s="136"/>
      <c r="Y162" s="136"/>
    </row>
    <row r="163" spans="1:25" ht="12" customHeight="1" x14ac:dyDescent="0.25">
      <c r="A163" s="100" t="s">
        <v>76</v>
      </c>
      <c r="B163" s="100">
        <v>81</v>
      </c>
      <c r="C163" s="101" t="s">
        <v>232</v>
      </c>
      <c r="D163" s="100" t="s">
        <v>229</v>
      </c>
      <c r="E163" s="100">
        <v>22</v>
      </c>
      <c r="F163" s="100"/>
      <c r="G163" s="100"/>
      <c r="H163" s="100"/>
      <c r="I163" s="100">
        <v>22</v>
      </c>
      <c r="J163" s="117">
        <v>0.31428571428571428</v>
      </c>
      <c r="K163" s="100" t="s">
        <v>5</v>
      </c>
      <c r="L163" s="120" t="s">
        <v>151</v>
      </c>
      <c r="M163" s="99"/>
      <c r="N163" s="99"/>
      <c r="O163" s="116"/>
      <c r="P163" s="116"/>
      <c r="Q163" s="100"/>
      <c r="R163" s="100" t="s">
        <v>162</v>
      </c>
      <c r="S163" s="113" t="s">
        <v>439</v>
      </c>
      <c r="T163" s="116" t="s">
        <v>345</v>
      </c>
      <c r="U163" s="100"/>
      <c r="V163" s="116" t="s">
        <v>346</v>
      </c>
      <c r="W163" s="135"/>
      <c r="X163" s="144"/>
      <c r="Y163" s="144"/>
    </row>
    <row r="164" spans="1:25" ht="12" customHeight="1" x14ac:dyDescent="0.25">
      <c r="A164" s="99" t="s">
        <v>314</v>
      </c>
      <c r="B164" s="100"/>
      <c r="C164" s="100"/>
      <c r="D164" s="100"/>
      <c r="E164" s="100"/>
      <c r="F164" s="100"/>
      <c r="G164" s="100"/>
      <c r="H164" s="100"/>
      <c r="I164" s="100"/>
      <c r="J164" s="119"/>
      <c r="K164" s="100"/>
      <c r="L164" s="100"/>
      <c r="M164" s="99"/>
      <c r="N164" s="99"/>
      <c r="O164" s="100"/>
      <c r="P164" s="100"/>
      <c r="Q164" s="100"/>
      <c r="R164" s="100"/>
      <c r="S164" s="100"/>
      <c r="T164" s="116"/>
      <c r="U164" s="100"/>
      <c r="V164" s="116"/>
      <c r="W164" s="135"/>
      <c r="X164" s="136"/>
      <c r="Y164" s="136"/>
    </row>
    <row r="165" spans="1:25" ht="12" customHeight="1" x14ac:dyDescent="0.25">
      <c r="A165" s="100" t="s">
        <v>76</v>
      </c>
      <c r="B165" s="100">
        <v>82</v>
      </c>
      <c r="C165" s="101" t="s">
        <v>233</v>
      </c>
      <c r="D165" s="100" t="s">
        <v>229</v>
      </c>
      <c r="E165" s="100">
        <v>44</v>
      </c>
      <c r="F165" s="100"/>
      <c r="G165" s="100"/>
      <c r="H165" s="100"/>
      <c r="I165" s="100">
        <v>44</v>
      </c>
      <c r="J165" s="117">
        <v>0.62857142857142856</v>
      </c>
      <c r="K165" s="100" t="s">
        <v>5</v>
      </c>
      <c r="L165" s="100" t="s">
        <v>151</v>
      </c>
      <c r="M165" s="99"/>
      <c r="N165" s="99"/>
      <c r="O165" s="116"/>
      <c r="P165" s="116"/>
      <c r="Q165" s="100"/>
      <c r="R165" s="100" t="s">
        <v>162</v>
      </c>
      <c r="S165" s="113" t="s">
        <v>439</v>
      </c>
      <c r="T165" s="116" t="s">
        <v>346</v>
      </c>
      <c r="U165" s="100"/>
      <c r="V165" s="116" t="s">
        <v>347</v>
      </c>
      <c r="W165" s="135"/>
      <c r="X165" s="144"/>
      <c r="Y165" s="144"/>
    </row>
    <row r="166" spans="1:25" ht="12" customHeight="1" x14ac:dyDescent="0.25">
      <c r="A166" s="99" t="s">
        <v>314</v>
      </c>
      <c r="B166" s="100"/>
      <c r="C166" s="100"/>
      <c r="D166" s="100"/>
      <c r="E166" s="100"/>
      <c r="F166" s="100"/>
      <c r="G166" s="100"/>
      <c r="H166" s="100"/>
      <c r="I166" s="100"/>
      <c r="J166" s="119"/>
      <c r="K166" s="100"/>
      <c r="L166" s="100"/>
      <c r="M166" s="99"/>
      <c r="N166" s="99"/>
      <c r="O166" s="100"/>
      <c r="P166" s="100"/>
      <c r="Q166" s="100"/>
      <c r="R166" s="100"/>
      <c r="S166" s="100"/>
      <c r="T166" s="116"/>
      <c r="U166" s="100"/>
      <c r="V166" s="116"/>
      <c r="W166" s="135"/>
      <c r="X166" s="136"/>
      <c r="Y166" s="136"/>
    </row>
    <row r="167" spans="1:25" ht="12" customHeight="1" x14ac:dyDescent="0.25">
      <c r="A167" s="100" t="s">
        <v>76</v>
      </c>
      <c r="B167" s="100">
        <v>83</v>
      </c>
      <c r="C167" s="101" t="s">
        <v>234</v>
      </c>
      <c r="D167" s="100" t="s">
        <v>235</v>
      </c>
      <c r="E167" s="100">
        <v>92</v>
      </c>
      <c r="F167" s="100"/>
      <c r="G167" s="100"/>
      <c r="H167" s="100"/>
      <c r="I167" s="100">
        <v>92</v>
      </c>
      <c r="J167" s="117">
        <v>1.3142857142857143</v>
      </c>
      <c r="K167" s="100" t="s">
        <v>5</v>
      </c>
      <c r="L167" s="100"/>
      <c r="M167" s="99"/>
      <c r="N167" s="99"/>
      <c r="O167" s="116"/>
      <c r="P167" s="116"/>
      <c r="Q167" s="100"/>
      <c r="R167" s="100" t="s">
        <v>162</v>
      </c>
      <c r="S167" s="113" t="s">
        <v>439</v>
      </c>
      <c r="T167" s="116" t="s">
        <v>347</v>
      </c>
      <c r="U167" s="100"/>
      <c r="V167" s="116" t="s">
        <v>348</v>
      </c>
      <c r="W167" s="135"/>
      <c r="X167" s="144"/>
      <c r="Y167" s="144"/>
    </row>
    <row r="168" spans="1:25" ht="12" customHeight="1" x14ac:dyDescent="0.25">
      <c r="A168" s="99" t="s">
        <v>314</v>
      </c>
      <c r="B168" s="100"/>
      <c r="C168" s="100"/>
      <c r="D168" s="100"/>
      <c r="E168" s="100"/>
      <c r="F168" s="100"/>
      <c r="G168" s="100"/>
      <c r="H168" s="100"/>
      <c r="I168" s="100"/>
      <c r="J168" s="119"/>
      <c r="K168" s="100"/>
      <c r="L168" s="100"/>
      <c r="M168" s="99"/>
      <c r="N168" s="99"/>
      <c r="O168" s="100"/>
      <c r="P168" s="100"/>
      <c r="Q168" s="100"/>
      <c r="R168" s="100"/>
      <c r="S168" s="100"/>
      <c r="T168" s="116">
        <v>45729</v>
      </c>
      <c r="U168" s="100"/>
      <c r="V168" s="116">
        <v>45730</v>
      </c>
      <c r="W168" s="135">
        <v>1</v>
      </c>
      <c r="X168" s="136"/>
      <c r="Y168" s="136"/>
    </row>
    <row r="169" spans="1:25" ht="12" customHeight="1" x14ac:dyDescent="0.25">
      <c r="A169" s="100" t="s">
        <v>76</v>
      </c>
      <c r="B169" s="100">
        <v>84</v>
      </c>
      <c r="C169" s="101" t="s">
        <v>236</v>
      </c>
      <c r="D169" s="100" t="s">
        <v>237</v>
      </c>
      <c r="E169" s="99">
        <v>69</v>
      </c>
      <c r="F169" s="99"/>
      <c r="G169" s="99"/>
      <c r="H169" s="99"/>
      <c r="I169" s="99">
        <v>69</v>
      </c>
      <c r="J169" s="117">
        <v>0.98571428571428577</v>
      </c>
      <c r="K169" s="100" t="s">
        <v>5</v>
      </c>
      <c r="L169" s="100"/>
      <c r="M169" s="99"/>
      <c r="N169" s="100"/>
      <c r="O169" s="116"/>
      <c r="P169" s="100"/>
      <c r="Q169" s="100"/>
      <c r="R169" s="100" t="s">
        <v>162</v>
      </c>
      <c r="S169" s="113" t="s">
        <v>439</v>
      </c>
      <c r="T169" s="116" t="s">
        <v>348</v>
      </c>
      <c r="U169" s="100"/>
      <c r="V169" s="116" t="s">
        <v>349</v>
      </c>
      <c r="W169" s="135"/>
      <c r="X169" s="144"/>
      <c r="Y169" s="144"/>
    </row>
    <row r="170" spans="1:25" ht="12" customHeight="1" x14ac:dyDescent="0.25">
      <c r="A170" s="99" t="s">
        <v>314</v>
      </c>
      <c r="B170" s="100"/>
      <c r="C170" s="100"/>
      <c r="D170" s="100"/>
      <c r="E170" s="99"/>
      <c r="F170" s="99"/>
      <c r="G170" s="99"/>
      <c r="H170" s="99"/>
      <c r="I170" s="99"/>
      <c r="J170" s="117"/>
      <c r="K170" s="100"/>
      <c r="L170" s="100"/>
      <c r="M170" s="99"/>
      <c r="N170" s="99"/>
      <c r="O170" s="100"/>
      <c r="P170" s="100"/>
      <c r="Q170" s="100"/>
      <c r="R170" s="100"/>
      <c r="S170" s="100"/>
      <c r="T170" s="116"/>
      <c r="U170" s="100"/>
      <c r="V170" s="116"/>
      <c r="W170" s="135"/>
      <c r="X170" s="136"/>
      <c r="Y170" s="136"/>
    </row>
    <row r="171" spans="1:25" ht="12" customHeight="1" x14ac:dyDescent="0.25">
      <c r="A171" s="100" t="s">
        <v>76</v>
      </c>
      <c r="B171" s="100">
        <v>85</v>
      </c>
      <c r="C171" s="101" t="s">
        <v>238</v>
      </c>
      <c r="D171" s="100" t="s">
        <v>239</v>
      </c>
      <c r="E171" s="99">
        <v>186</v>
      </c>
      <c r="F171" s="99"/>
      <c r="G171" s="99"/>
      <c r="H171" s="99"/>
      <c r="I171" s="99">
        <v>186</v>
      </c>
      <c r="J171" s="117">
        <v>2.657142857142857</v>
      </c>
      <c r="K171" s="100" t="s">
        <v>5</v>
      </c>
      <c r="L171" s="100" t="s">
        <v>151</v>
      </c>
      <c r="M171" s="99"/>
      <c r="N171" s="99"/>
      <c r="O171" s="116"/>
      <c r="P171" s="100"/>
      <c r="Q171" s="100"/>
      <c r="R171" s="100" t="s">
        <v>162</v>
      </c>
      <c r="S171" s="113" t="s">
        <v>439</v>
      </c>
      <c r="T171" s="116" t="s">
        <v>349</v>
      </c>
      <c r="U171" s="100"/>
      <c r="V171" s="116" t="s">
        <v>350</v>
      </c>
      <c r="W171" s="135"/>
      <c r="X171" s="144"/>
      <c r="Y171" s="144"/>
    </row>
    <row r="172" spans="1:25" ht="12" customHeight="1" x14ac:dyDescent="0.25">
      <c r="A172" s="99" t="s">
        <v>314</v>
      </c>
      <c r="B172" s="100"/>
      <c r="C172" s="100"/>
      <c r="D172" s="100"/>
      <c r="E172" s="99"/>
      <c r="F172" s="99"/>
      <c r="G172" s="99"/>
      <c r="H172" s="99"/>
      <c r="I172" s="99"/>
      <c r="J172" s="117"/>
      <c r="K172" s="100"/>
      <c r="L172" s="100"/>
      <c r="M172" s="99"/>
      <c r="N172" s="99"/>
      <c r="O172" s="100"/>
      <c r="P172" s="100"/>
      <c r="Q172" s="100"/>
      <c r="R172" s="100"/>
      <c r="S172" s="100"/>
      <c r="T172" s="116"/>
      <c r="U172" s="100"/>
      <c r="V172" s="116"/>
      <c r="W172" s="135"/>
      <c r="X172" s="136"/>
      <c r="Y172" s="136"/>
    </row>
    <row r="173" spans="1:25" ht="12" customHeight="1" x14ac:dyDescent="0.25">
      <c r="A173" s="100" t="s">
        <v>76</v>
      </c>
      <c r="B173" s="100">
        <v>86</v>
      </c>
      <c r="C173" s="101" t="s">
        <v>240</v>
      </c>
      <c r="D173" s="100" t="s">
        <v>241</v>
      </c>
      <c r="E173" s="99">
        <v>581</v>
      </c>
      <c r="F173" s="99"/>
      <c r="G173" s="99"/>
      <c r="H173" s="99"/>
      <c r="I173" s="99">
        <v>581</v>
      </c>
      <c r="J173" s="117">
        <v>8.3000000000000007</v>
      </c>
      <c r="K173" s="100" t="s">
        <v>5</v>
      </c>
      <c r="L173" s="100" t="s">
        <v>151</v>
      </c>
      <c r="M173" s="99"/>
      <c r="N173" s="99"/>
      <c r="O173" s="116"/>
      <c r="P173" s="116"/>
      <c r="Q173" s="100"/>
      <c r="R173" s="100" t="s">
        <v>162</v>
      </c>
      <c r="S173" s="113" t="s">
        <v>439</v>
      </c>
      <c r="T173" s="116" t="s">
        <v>350</v>
      </c>
      <c r="U173" s="100"/>
      <c r="V173" s="116" t="s">
        <v>351</v>
      </c>
      <c r="W173" s="135"/>
      <c r="X173" s="144"/>
      <c r="Y173" s="144"/>
    </row>
    <row r="174" spans="1:25" ht="12" customHeight="1" x14ac:dyDescent="0.25">
      <c r="A174" s="99" t="s">
        <v>314</v>
      </c>
      <c r="B174" s="100"/>
      <c r="C174" s="100"/>
      <c r="D174" s="100"/>
      <c r="E174" s="99"/>
      <c r="F174" s="99"/>
      <c r="G174" s="99"/>
      <c r="H174" s="99"/>
      <c r="I174" s="99"/>
      <c r="J174" s="117"/>
      <c r="K174" s="99"/>
      <c r="L174" s="99"/>
      <c r="M174" s="99"/>
      <c r="N174" s="99"/>
      <c r="O174" s="99"/>
      <c r="P174" s="99"/>
      <c r="Q174" s="100"/>
      <c r="R174" s="99"/>
      <c r="S174" s="100"/>
      <c r="T174" s="116"/>
      <c r="U174" s="100"/>
      <c r="V174" s="116"/>
      <c r="W174" s="135"/>
      <c r="X174" s="144"/>
      <c r="Y174" s="144"/>
    </row>
    <row r="175" spans="1:25" ht="12" customHeight="1" x14ac:dyDescent="0.25">
      <c r="A175" s="100" t="s">
        <v>76</v>
      </c>
      <c r="B175" s="100">
        <v>87</v>
      </c>
      <c r="C175" s="101" t="s">
        <v>242</v>
      </c>
      <c r="D175" s="100" t="s">
        <v>243</v>
      </c>
      <c r="E175" s="99">
        <v>57</v>
      </c>
      <c r="F175" s="99"/>
      <c r="G175" s="99"/>
      <c r="H175" s="99"/>
      <c r="I175" s="99">
        <v>57</v>
      </c>
      <c r="J175" s="117">
        <v>0.81428571428571428</v>
      </c>
      <c r="K175" s="100" t="s">
        <v>5</v>
      </c>
      <c r="L175" s="100" t="s">
        <v>151</v>
      </c>
      <c r="M175" s="99"/>
      <c r="N175" s="99"/>
      <c r="O175" s="116"/>
      <c r="P175" s="116"/>
      <c r="Q175" s="100"/>
      <c r="R175" s="100" t="s">
        <v>162</v>
      </c>
      <c r="S175" s="113" t="s">
        <v>439</v>
      </c>
      <c r="T175" s="116" t="s">
        <v>351</v>
      </c>
      <c r="U175" s="100"/>
      <c r="V175" s="116" t="s">
        <v>352</v>
      </c>
      <c r="W175" s="135"/>
      <c r="X175" s="144"/>
      <c r="Y175" s="144"/>
    </row>
    <row r="176" spans="1:25" ht="12" customHeight="1" x14ac:dyDescent="0.25">
      <c r="A176" s="99" t="s">
        <v>314</v>
      </c>
      <c r="B176" s="100"/>
      <c r="C176" s="100"/>
      <c r="D176" s="100"/>
      <c r="E176" s="99"/>
      <c r="F176" s="99"/>
      <c r="G176" s="99"/>
      <c r="H176" s="99"/>
      <c r="I176" s="99"/>
      <c r="J176" s="117"/>
      <c r="K176" s="99"/>
      <c r="L176" s="99"/>
      <c r="M176" s="99"/>
      <c r="N176" s="99"/>
      <c r="O176" s="99"/>
      <c r="P176" s="99"/>
      <c r="Q176" s="99"/>
      <c r="R176" s="99"/>
      <c r="S176" s="100"/>
      <c r="T176" s="116"/>
      <c r="U176" s="100"/>
      <c r="V176" s="116"/>
      <c r="W176" s="135"/>
      <c r="X176" s="144"/>
      <c r="Y176" s="144"/>
    </row>
    <row r="177" spans="1:27" ht="12" customHeight="1" x14ac:dyDescent="0.25">
      <c r="A177" s="100" t="s">
        <v>76</v>
      </c>
      <c r="B177" s="100">
        <v>88</v>
      </c>
      <c r="C177" s="101" t="s">
        <v>244</v>
      </c>
      <c r="D177" s="100" t="s">
        <v>245</v>
      </c>
      <c r="E177" s="99">
        <v>174</v>
      </c>
      <c r="F177" s="99"/>
      <c r="G177" s="99"/>
      <c r="H177" s="99"/>
      <c r="I177" s="99">
        <v>174</v>
      </c>
      <c r="J177" s="117">
        <v>2.4857142857142858</v>
      </c>
      <c r="K177" s="100" t="s">
        <v>5</v>
      </c>
      <c r="L177" s="100"/>
      <c r="M177" s="99"/>
      <c r="N177" s="99"/>
      <c r="O177" s="116"/>
      <c r="P177" s="116"/>
      <c r="Q177" s="100"/>
      <c r="R177" s="100" t="s">
        <v>162</v>
      </c>
      <c r="S177" s="113" t="s">
        <v>439</v>
      </c>
      <c r="T177" s="116" t="s">
        <v>352</v>
      </c>
      <c r="U177" s="100"/>
      <c r="V177" s="116" t="s">
        <v>353</v>
      </c>
      <c r="W177" s="135"/>
      <c r="X177" s="144"/>
      <c r="Y177" s="144"/>
    </row>
    <row r="178" spans="1:27" ht="12" customHeight="1" x14ac:dyDescent="0.25">
      <c r="A178" s="99" t="s">
        <v>314</v>
      </c>
      <c r="B178" s="100"/>
      <c r="C178" s="100"/>
      <c r="D178" s="100"/>
      <c r="E178" s="99"/>
      <c r="F178" s="99"/>
      <c r="G178" s="99"/>
      <c r="H178" s="99"/>
      <c r="I178" s="99"/>
      <c r="J178" s="117"/>
      <c r="K178" s="99"/>
      <c r="L178" s="99"/>
      <c r="M178" s="99"/>
      <c r="N178" s="99"/>
      <c r="O178" s="99"/>
      <c r="P178" s="99"/>
      <c r="Q178" s="99"/>
      <c r="R178" s="99"/>
      <c r="S178" s="100"/>
      <c r="T178" s="116"/>
      <c r="U178" s="100"/>
      <c r="V178" s="116"/>
      <c r="W178" s="135"/>
      <c r="X178" s="144"/>
      <c r="Y178" s="144"/>
    </row>
    <row r="179" spans="1:27" ht="12" customHeight="1" x14ac:dyDescent="0.25">
      <c r="A179" s="100" t="s">
        <v>76</v>
      </c>
      <c r="B179" s="100">
        <v>89</v>
      </c>
      <c r="C179" s="101" t="s">
        <v>246</v>
      </c>
      <c r="D179" s="100" t="s">
        <v>247</v>
      </c>
      <c r="E179" s="99">
        <v>23</v>
      </c>
      <c r="F179" s="99">
        <v>23</v>
      </c>
      <c r="G179" s="99"/>
      <c r="H179" s="99"/>
      <c r="I179" s="99"/>
      <c r="J179" s="117">
        <v>0.32857142857142857</v>
      </c>
      <c r="K179" s="100" t="s">
        <v>134</v>
      </c>
      <c r="L179" s="100" t="s">
        <v>5</v>
      </c>
      <c r="M179" s="99"/>
      <c r="N179" s="99"/>
      <c r="O179" s="116"/>
      <c r="P179" s="116"/>
      <c r="Q179" s="100"/>
      <c r="R179" s="100" t="s">
        <v>162</v>
      </c>
      <c r="S179" s="113" t="s">
        <v>439</v>
      </c>
      <c r="T179" s="116" t="s">
        <v>353</v>
      </c>
      <c r="U179" s="100"/>
      <c r="V179" s="116" t="s">
        <v>354</v>
      </c>
      <c r="W179" s="135"/>
      <c r="X179" s="144"/>
      <c r="Y179" s="144"/>
      <c r="AA179" s="145" t="s">
        <v>315</v>
      </c>
    </row>
    <row r="180" spans="1:27" ht="12" customHeight="1" x14ac:dyDescent="0.25">
      <c r="A180" s="99" t="s">
        <v>314</v>
      </c>
      <c r="B180" s="100"/>
      <c r="C180" s="100"/>
      <c r="D180" s="100"/>
      <c r="E180" s="99"/>
      <c r="F180" s="99"/>
      <c r="G180" s="99"/>
      <c r="H180" s="99"/>
      <c r="I180" s="99"/>
      <c r="J180" s="117"/>
      <c r="K180" s="100"/>
      <c r="L180" s="100"/>
      <c r="M180" s="99"/>
      <c r="N180" s="99"/>
      <c r="O180" s="100"/>
      <c r="P180" s="100"/>
      <c r="Q180" s="100"/>
      <c r="R180" s="100"/>
      <c r="S180" s="100"/>
      <c r="T180" s="116"/>
      <c r="U180" s="100"/>
      <c r="V180" s="116"/>
      <c r="W180" s="135"/>
      <c r="X180" s="136"/>
      <c r="Y180" s="136"/>
    </row>
    <row r="181" spans="1:27" ht="12" customHeight="1" x14ac:dyDescent="0.25">
      <c r="A181" s="100" t="s">
        <v>76</v>
      </c>
      <c r="B181" s="100">
        <v>90</v>
      </c>
      <c r="C181" s="101" t="s">
        <v>248</v>
      </c>
      <c r="D181" s="100" t="s">
        <v>247</v>
      </c>
      <c r="E181" s="100">
        <v>178</v>
      </c>
      <c r="F181" s="100">
        <v>178</v>
      </c>
      <c r="G181" s="100"/>
      <c r="H181" s="100"/>
      <c r="I181" s="100"/>
      <c r="J181" s="117">
        <v>2.5428571428571427</v>
      </c>
      <c r="K181" s="100" t="s">
        <v>134</v>
      </c>
      <c r="L181" s="100" t="s">
        <v>5</v>
      </c>
      <c r="M181" s="99"/>
      <c r="N181" s="99"/>
      <c r="O181" s="116"/>
      <c r="P181" s="116"/>
      <c r="Q181" s="100"/>
      <c r="R181" s="100" t="s">
        <v>162</v>
      </c>
      <c r="S181" s="113" t="s">
        <v>439</v>
      </c>
      <c r="T181" s="116" t="s">
        <v>354</v>
      </c>
      <c r="U181" s="100"/>
      <c r="V181" s="116" t="s">
        <v>355</v>
      </c>
      <c r="W181" s="135"/>
      <c r="X181" s="144"/>
      <c r="Y181" s="144"/>
      <c r="AA181" s="145" t="s">
        <v>315</v>
      </c>
    </row>
    <row r="182" spans="1:27" ht="12" customHeight="1" x14ac:dyDescent="0.25">
      <c r="A182" s="99" t="s">
        <v>314</v>
      </c>
      <c r="B182" s="100"/>
      <c r="C182" s="100"/>
      <c r="D182" s="100"/>
      <c r="E182" s="100"/>
      <c r="F182" s="100"/>
      <c r="G182" s="100"/>
      <c r="H182" s="100"/>
      <c r="I182" s="100"/>
      <c r="J182" s="119"/>
      <c r="K182" s="100"/>
      <c r="L182" s="100"/>
      <c r="M182" s="99"/>
      <c r="N182" s="99"/>
      <c r="O182" s="100"/>
      <c r="P182" s="100"/>
      <c r="Q182" s="100"/>
      <c r="R182" s="100"/>
      <c r="S182" s="100"/>
      <c r="T182" s="116"/>
      <c r="U182" s="100"/>
      <c r="V182" s="116"/>
      <c r="W182" s="135"/>
      <c r="X182" s="136"/>
      <c r="Y182" s="136"/>
    </row>
    <row r="183" spans="1:27" ht="12" customHeight="1" x14ac:dyDescent="0.25">
      <c r="A183" s="100" t="s">
        <v>76</v>
      </c>
      <c r="B183" s="100">
        <v>91</v>
      </c>
      <c r="C183" s="101" t="s">
        <v>249</v>
      </c>
      <c r="D183" s="100" t="s">
        <v>247</v>
      </c>
      <c r="E183" s="100">
        <v>175</v>
      </c>
      <c r="F183" s="100">
        <v>175</v>
      </c>
      <c r="G183" s="100"/>
      <c r="H183" s="100"/>
      <c r="I183" s="100"/>
      <c r="J183" s="117">
        <v>2.5</v>
      </c>
      <c r="K183" s="100" t="s">
        <v>134</v>
      </c>
      <c r="L183" s="100" t="s">
        <v>5</v>
      </c>
      <c r="M183" s="99"/>
      <c r="N183" s="99"/>
      <c r="O183" s="116"/>
      <c r="P183" s="116"/>
      <c r="Q183" s="100"/>
      <c r="R183" s="100" t="s">
        <v>162</v>
      </c>
      <c r="S183" s="113" t="s">
        <v>439</v>
      </c>
      <c r="T183" s="116" t="s">
        <v>355</v>
      </c>
      <c r="U183" s="100"/>
      <c r="V183" s="116" t="s">
        <v>356</v>
      </c>
      <c r="W183" s="135"/>
      <c r="X183" s="144"/>
      <c r="Y183" s="144"/>
      <c r="AA183" s="145" t="s">
        <v>315</v>
      </c>
    </row>
    <row r="184" spans="1:27" ht="12" customHeight="1" x14ac:dyDescent="0.25">
      <c r="A184" s="99" t="s">
        <v>314</v>
      </c>
      <c r="B184" s="100"/>
      <c r="C184" s="100"/>
      <c r="D184" s="100"/>
      <c r="E184" s="100"/>
      <c r="F184" s="100"/>
      <c r="G184" s="100"/>
      <c r="H184" s="100"/>
      <c r="I184" s="100"/>
      <c r="J184" s="119"/>
      <c r="K184" s="100"/>
      <c r="L184" s="100"/>
      <c r="M184" s="99"/>
      <c r="N184" s="99"/>
      <c r="O184" s="100"/>
      <c r="P184" s="100"/>
      <c r="Q184" s="100"/>
      <c r="R184" s="100"/>
      <c r="S184" s="100"/>
      <c r="T184" s="116"/>
      <c r="U184" s="100"/>
      <c r="V184" s="116"/>
      <c r="W184" s="135"/>
      <c r="X184" s="136"/>
      <c r="Y184" s="136"/>
    </row>
    <row r="185" spans="1:27" ht="12" customHeight="1" x14ac:dyDescent="0.25">
      <c r="A185" s="100" t="s">
        <v>76</v>
      </c>
      <c r="B185" s="100">
        <v>92</v>
      </c>
      <c r="C185" s="101" t="s">
        <v>250</v>
      </c>
      <c r="D185" s="100" t="s">
        <v>247</v>
      </c>
      <c r="E185" s="100">
        <v>629</v>
      </c>
      <c r="F185" s="100">
        <v>629</v>
      </c>
      <c r="G185" s="100"/>
      <c r="H185" s="100"/>
      <c r="I185" s="100"/>
      <c r="J185" s="117">
        <v>8.9857142857142858</v>
      </c>
      <c r="K185" s="100" t="s">
        <v>134</v>
      </c>
      <c r="L185" s="100" t="s">
        <v>5</v>
      </c>
      <c r="M185" s="99"/>
      <c r="N185" s="99"/>
      <c r="O185" s="116"/>
      <c r="P185" s="116"/>
      <c r="Q185" s="100"/>
      <c r="R185" s="100" t="s">
        <v>162</v>
      </c>
      <c r="S185" s="113" t="s">
        <v>439</v>
      </c>
      <c r="T185" s="116" t="s">
        <v>356</v>
      </c>
      <c r="U185" s="100"/>
      <c r="V185" s="116" t="s">
        <v>357</v>
      </c>
      <c r="W185" s="135"/>
      <c r="X185" s="144"/>
      <c r="Y185" s="144"/>
      <c r="AA185" s="145" t="s">
        <v>315</v>
      </c>
    </row>
    <row r="186" spans="1:27" ht="12" customHeight="1" x14ac:dyDescent="0.25">
      <c r="A186" s="99" t="s">
        <v>314</v>
      </c>
      <c r="B186" s="100"/>
      <c r="C186" s="100"/>
      <c r="D186" s="100"/>
      <c r="E186" s="100"/>
      <c r="F186" s="100"/>
      <c r="G186" s="100"/>
      <c r="H186" s="100"/>
      <c r="I186" s="100"/>
      <c r="J186" s="119"/>
      <c r="K186" s="100"/>
      <c r="L186" s="100"/>
      <c r="M186" s="99"/>
      <c r="N186" s="99"/>
      <c r="O186" s="100"/>
      <c r="P186" s="100"/>
      <c r="Q186" s="100"/>
      <c r="R186" s="100"/>
      <c r="S186" s="100"/>
      <c r="T186" s="116"/>
      <c r="U186" s="100"/>
      <c r="V186" s="116"/>
      <c r="W186" s="135"/>
      <c r="X186" s="136"/>
      <c r="Y186" s="136"/>
    </row>
    <row r="187" spans="1:27" ht="12" customHeight="1" x14ac:dyDescent="0.25">
      <c r="A187" s="100" t="s">
        <v>76</v>
      </c>
      <c r="B187" s="100">
        <v>93</v>
      </c>
      <c r="C187" s="101" t="s">
        <v>251</v>
      </c>
      <c r="D187" s="100" t="s">
        <v>247</v>
      </c>
      <c r="E187" s="100">
        <v>176</v>
      </c>
      <c r="F187" s="100">
        <v>176</v>
      </c>
      <c r="G187" s="100"/>
      <c r="H187" s="100"/>
      <c r="I187" s="100"/>
      <c r="J187" s="117">
        <v>2.5142857142857142</v>
      </c>
      <c r="K187" s="100" t="s">
        <v>134</v>
      </c>
      <c r="L187" s="100" t="s">
        <v>5</v>
      </c>
      <c r="M187" s="99"/>
      <c r="N187" s="99"/>
      <c r="O187" s="116"/>
      <c r="P187" s="116"/>
      <c r="Q187" s="100"/>
      <c r="R187" s="100" t="s">
        <v>162</v>
      </c>
      <c r="S187" s="113" t="s">
        <v>439</v>
      </c>
      <c r="T187" s="116" t="s">
        <v>357</v>
      </c>
      <c r="U187" s="100"/>
      <c r="V187" s="116" t="s">
        <v>358</v>
      </c>
      <c r="W187" s="135"/>
      <c r="X187" s="144"/>
      <c r="Y187" s="144"/>
      <c r="AA187" s="145" t="s">
        <v>315</v>
      </c>
    </row>
    <row r="188" spans="1:27" ht="12" customHeight="1" x14ac:dyDescent="0.25">
      <c r="A188" s="99" t="s">
        <v>314</v>
      </c>
      <c r="B188" s="100"/>
      <c r="C188" s="100"/>
      <c r="D188" s="100"/>
      <c r="E188" s="100"/>
      <c r="F188" s="100"/>
      <c r="G188" s="100"/>
      <c r="H188" s="100"/>
      <c r="I188" s="100"/>
      <c r="J188" s="119"/>
      <c r="K188" s="100"/>
      <c r="L188" s="100"/>
      <c r="M188" s="99"/>
      <c r="N188" s="99"/>
      <c r="O188" s="100"/>
      <c r="P188" s="100"/>
      <c r="Q188" s="100"/>
      <c r="R188" s="100"/>
      <c r="S188" s="100"/>
      <c r="T188" s="116"/>
      <c r="U188" s="100"/>
      <c r="V188" s="116"/>
      <c r="W188" s="135"/>
      <c r="X188" s="136"/>
      <c r="Y188" s="136"/>
    </row>
    <row r="189" spans="1:27" ht="12" customHeight="1" x14ac:dyDescent="0.25">
      <c r="A189" s="100" t="s">
        <v>76</v>
      </c>
      <c r="B189" s="100">
        <v>94</v>
      </c>
      <c r="C189" s="101" t="s">
        <v>252</v>
      </c>
      <c r="D189" s="100" t="s">
        <v>247</v>
      </c>
      <c r="E189" s="100">
        <v>4</v>
      </c>
      <c r="F189" s="100">
        <v>4</v>
      </c>
      <c r="G189" s="100"/>
      <c r="H189" s="100"/>
      <c r="I189" s="100"/>
      <c r="J189" s="117">
        <v>5.7142857142857141E-2</v>
      </c>
      <c r="K189" s="100" t="s">
        <v>134</v>
      </c>
      <c r="L189" s="100" t="s">
        <v>5</v>
      </c>
      <c r="M189" s="99"/>
      <c r="N189" s="99"/>
      <c r="O189" s="116"/>
      <c r="P189" s="116"/>
      <c r="Q189" s="100"/>
      <c r="R189" s="100" t="s">
        <v>162</v>
      </c>
      <c r="S189" s="113" t="s">
        <v>439</v>
      </c>
      <c r="T189" s="116" t="s">
        <v>358</v>
      </c>
      <c r="U189" s="100"/>
      <c r="V189" s="116" t="s">
        <v>358</v>
      </c>
      <c r="W189" s="135"/>
      <c r="X189" s="144"/>
      <c r="Y189" s="144"/>
      <c r="AA189" s="145" t="s">
        <v>315</v>
      </c>
    </row>
    <row r="190" spans="1:27" ht="12" customHeight="1" x14ac:dyDescent="0.25">
      <c r="A190" s="99" t="s">
        <v>314</v>
      </c>
      <c r="B190" s="100"/>
      <c r="C190" s="100"/>
      <c r="D190" s="100"/>
      <c r="E190" s="99"/>
      <c r="F190" s="99"/>
      <c r="G190" s="99"/>
      <c r="H190" s="99"/>
      <c r="I190" s="99"/>
      <c r="J190" s="117"/>
      <c r="K190" s="100"/>
      <c r="L190" s="100"/>
      <c r="M190" s="99"/>
      <c r="N190" s="99"/>
      <c r="O190" s="100"/>
      <c r="P190" s="100"/>
      <c r="Q190" s="100"/>
      <c r="R190" s="100"/>
      <c r="S190" s="100"/>
      <c r="T190" s="116"/>
      <c r="U190" s="100"/>
      <c r="V190" s="116"/>
      <c r="W190" s="135"/>
      <c r="X190" s="136"/>
      <c r="Y190" s="136"/>
    </row>
    <row r="191" spans="1:27" ht="12" customHeight="1" x14ac:dyDescent="0.25">
      <c r="A191" s="100" t="s">
        <v>76</v>
      </c>
      <c r="B191" s="109">
        <v>95</v>
      </c>
      <c r="C191" s="101" t="s">
        <v>253</v>
      </c>
      <c r="D191" s="109" t="s">
        <v>247</v>
      </c>
      <c r="E191" s="109">
        <v>75</v>
      </c>
      <c r="F191" s="109">
        <v>75</v>
      </c>
      <c r="G191" s="109"/>
      <c r="H191" s="109"/>
      <c r="I191" s="109"/>
      <c r="J191" s="121">
        <v>1.0714285714285714</v>
      </c>
      <c r="K191" s="100" t="s">
        <v>134</v>
      </c>
      <c r="L191" s="109" t="s">
        <v>5</v>
      </c>
      <c r="M191" s="109"/>
      <c r="N191" s="109"/>
      <c r="O191" s="122"/>
      <c r="P191" s="109"/>
      <c r="Q191" s="109"/>
      <c r="R191" s="100" t="s">
        <v>162</v>
      </c>
      <c r="S191" s="113" t="s">
        <v>439</v>
      </c>
      <c r="T191" s="116" t="s">
        <v>358</v>
      </c>
      <c r="U191" s="100"/>
      <c r="V191" s="116" t="s">
        <v>359</v>
      </c>
      <c r="W191" s="135"/>
      <c r="X191" s="136"/>
      <c r="Y191" s="136"/>
      <c r="AA191" s="145" t="s">
        <v>315</v>
      </c>
    </row>
    <row r="192" spans="1:27" ht="12" customHeight="1" x14ac:dyDescent="0.25">
      <c r="A192" s="99" t="s">
        <v>314</v>
      </c>
      <c r="B192" s="175"/>
      <c r="C192" s="175"/>
      <c r="D192" s="127"/>
      <c r="E192" s="127"/>
      <c r="F192" s="165"/>
      <c r="G192" s="163"/>
      <c r="H192" s="163"/>
      <c r="I192" s="163"/>
      <c r="J192" s="123"/>
      <c r="K192" s="127"/>
      <c r="L192" s="127"/>
      <c r="M192" s="127"/>
      <c r="N192" s="127"/>
      <c r="O192" s="124"/>
      <c r="P192" s="127"/>
      <c r="Q192" s="127"/>
      <c r="R192" s="127"/>
      <c r="S192" s="100"/>
      <c r="T192" s="116"/>
      <c r="U192" s="100"/>
      <c r="V192" s="116"/>
      <c r="W192" s="135"/>
      <c r="X192" s="136"/>
      <c r="Y192" s="136"/>
    </row>
    <row r="193" spans="1:27" ht="12" customHeight="1" x14ac:dyDescent="0.25">
      <c r="A193" s="100" t="s">
        <v>76</v>
      </c>
      <c r="B193" s="109">
        <v>96</v>
      </c>
      <c r="C193" s="101" t="s">
        <v>254</v>
      </c>
      <c r="D193" s="109" t="s">
        <v>247</v>
      </c>
      <c r="E193" s="109">
        <v>285</v>
      </c>
      <c r="F193" s="109">
        <v>285</v>
      </c>
      <c r="G193" s="109"/>
      <c r="H193" s="109"/>
      <c r="I193" s="109"/>
      <c r="J193" s="121">
        <v>4.0714285714285712</v>
      </c>
      <c r="K193" s="100" t="s">
        <v>134</v>
      </c>
      <c r="L193" s="109" t="s">
        <v>5</v>
      </c>
      <c r="M193" s="109"/>
      <c r="N193" s="109"/>
      <c r="O193" s="122"/>
      <c r="P193" s="109"/>
      <c r="Q193" s="109"/>
      <c r="R193" s="100" t="s">
        <v>162</v>
      </c>
      <c r="S193" s="113" t="s">
        <v>439</v>
      </c>
      <c r="T193" s="116" t="s">
        <v>359</v>
      </c>
      <c r="U193" s="100"/>
      <c r="V193" s="116" t="s">
        <v>360</v>
      </c>
      <c r="W193" s="135"/>
      <c r="X193" s="136"/>
      <c r="Y193" s="136"/>
      <c r="AA193" s="145" t="s">
        <v>315</v>
      </c>
    </row>
    <row r="194" spans="1:27" ht="12" customHeight="1" x14ac:dyDescent="0.25">
      <c r="A194" s="99" t="s">
        <v>314</v>
      </c>
      <c r="B194" s="175"/>
      <c r="C194" s="175"/>
      <c r="D194" s="127"/>
      <c r="E194" s="127"/>
      <c r="F194" s="165"/>
      <c r="G194" s="163"/>
      <c r="H194" s="163"/>
      <c r="I194" s="163"/>
      <c r="J194" s="123"/>
      <c r="K194" s="127"/>
      <c r="L194" s="127"/>
      <c r="M194" s="127"/>
      <c r="N194" s="127"/>
      <c r="O194" s="124"/>
      <c r="P194" s="127"/>
      <c r="Q194" s="127"/>
      <c r="R194" s="127"/>
      <c r="S194" s="100"/>
      <c r="T194" s="116"/>
      <c r="U194" s="100"/>
      <c r="V194" s="116"/>
      <c r="W194" s="135"/>
      <c r="X194" s="136"/>
      <c r="Y194" s="136"/>
    </row>
    <row r="195" spans="1:27" ht="12" customHeight="1" x14ac:dyDescent="0.25">
      <c r="A195" s="100" t="s">
        <v>76</v>
      </c>
      <c r="B195" s="109">
        <v>97</v>
      </c>
      <c r="C195" s="109" t="s">
        <v>255</v>
      </c>
      <c r="D195" s="109" t="s">
        <v>247</v>
      </c>
      <c r="E195" s="109">
        <v>17</v>
      </c>
      <c r="F195" s="109">
        <v>17</v>
      </c>
      <c r="G195" s="109"/>
      <c r="H195" s="109"/>
      <c r="I195" s="109"/>
      <c r="J195" s="109">
        <v>0.24285714285714285</v>
      </c>
      <c r="K195" s="109" t="s">
        <v>134</v>
      </c>
      <c r="L195" s="109" t="s">
        <v>5</v>
      </c>
      <c r="M195" s="109"/>
      <c r="N195" s="109"/>
      <c r="O195" s="122"/>
      <c r="P195" s="109"/>
      <c r="Q195" s="109"/>
      <c r="R195" s="100" t="s">
        <v>162</v>
      </c>
      <c r="S195" s="113" t="s">
        <v>439</v>
      </c>
      <c r="T195" s="116" t="s">
        <v>360</v>
      </c>
      <c r="U195" s="100"/>
      <c r="V195" s="116" t="s">
        <v>361</v>
      </c>
      <c r="W195" s="135"/>
      <c r="X195" s="136"/>
      <c r="Y195" s="136"/>
      <c r="AA195" s="145" t="s">
        <v>315</v>
      </c>
    </row>
    <row r="196" spans="1:27" ht="12" customHeight="1" x14ac:dyDescent="0.25">
      <c r="A196" s="99" t="s">
        <v>314</v>
      </c>
      <c r="B196" s="175"/>
      <c r="C196" s="175"/>
      <c r="D196" s="127"/>
      <c r="E196" s="127"/>
      <c r="F196" s="165"/>
      <c r="G196" s="163"/>
      <c r="H196" s="163"/>
      <c r="I196" s="163"/>
      <c r="J196" s="123"/>
      <c r="K196" s="127"/>
      <c r="L196" s="127"/>
      <c r="M196" s="127"/>
      <c r="N196" s="127"/>
      <c r="O196" s="124"/>
      <c r="P196" s="127"/>
      <c r="Q196" s="127"/>
      <c r="R196" s="127"/>
      <c r="S196" s="100"/>
      <c r="T196" s="116"/>
      <c r="U196" s="100"/>
      <c r="V196" s="116"/>
      <c r="W196" s="135"/>
      <c r="X196" s="136"/>
      <c r="Y196" s="136"/>
    </row>
    <row r="197" spans="1:27" ht="12" customHeight="1" x14ac:dyDescent="0.25">
      <c r="A197" s="100" t="s">
        <v>76</v>
      </c>
      <c r="B197" s="106">
        <v>98</v>
      </c>
      <c r="C197" s="109" t="s">
        <v>256</v>
      </c>
      <c r="D197" s="109" t="s">
        <v>247</v>
      </c>
      <c r="E197" s="126">
        <v>17</v>
      </c>
      <c r="F197" s="164">
        <v>17</v>
      </c>
      <c r="G197" s="164"/>
      <c r="H197" s="164"/>
      <c r="I197" s="164"/>
      <c r="J197" s="130">
        <f>E197/70</f>
        <v>0.24285714285714285</v>
      </c>
      <c r="K197" s="126" t="s">
        <v>134</v>
      </c>
      <c r="L197" s="126" t="s">
        <v>5</v>
      </c>
      <c r="M197" s="109"/>
      <c r="N197" s="109"/>
      <c r="O197" s="122"/>
      <c r="P197" s="109"/>
      <c r="Q197" s="109"/>
      <c r="R197" s="100" t="s">
        <v>162</v>
      </c>
      <c r="S197" s="113" t="s">
        <v>439</v>
      </c>
      <c r="T197" s="116" t="s">
        <v>361</v>
      </c>
      <c r="U197" s="100"/>
      <c r="V197" s="116" t="s">
        <v>362</v>
      </c>
      <c r="W197" s="135"/>
      <c r="X197" s="136"/>
      <c r="Y197" s="136"/>
      <c r="AA197" s="145" t="s">
        <v>315</v>
      </c>
    </row>
    <row r="198" spans="1:27" ht="12" customHeight="1" x14ac:dyDescent="0.25">
      <c r="A198" s="99" t="s">
        <v>314</v>
      </c>
      <c r="B198" s="175"/>
      <c r="C198" s="175"/>
      <c r="D198" s="127"/>
      <c r="E198" s="127"/>
      <c r="F198" s="165"/>
      <c r="G198" s="163"/>
      <c r="H198" s="163"/>
      <c r="I198" s="163"/>
      <c r="J198" s="123"/>
      <c r="K198" s="127"/>
      <c r="L198" s="127"/>
      <c r="M198" s="127"/>
      <c r="N198" s="127"/>
      <c r="O198" s="124"/>
      <c r="P198" s="127"/>
      <c r="Q198" s="127"/>
      <c r="R198" s="127"/>
      <c r="S198" s="100"/>
      <c r="T198" s="116"/>
      <c r="U198" s="100"/>
      <c r="V198" s="116"/>
      <c r="W198" s="135"/>
      <c r="X198" s="136"/>
      <c r="Y198" s="136"/>
    </row>
    <row r="199" spans="1:27" ht="12" customHeight="1" x14ac:dyDescent="0.25">
      <c r="A199" s="100" t="s">
        <v>76</v>
      </c>
      <c r="B199" s="106">
        <v>99</v>
      </c>
      <c r="C199" s="109" t="s">
        <v>257</v>
      </c>
      <c r="D199" s="109" t="s">
        <v>247</v>
      </c>
      <c r="E199" s="126">
        <v>91</v>
      </c>
      <c r="F199" s="164">
        <v>91</v>
      </c>
      <c r="G199" s="164"/>
      <c r="H199" s="164"/>
      <c r="I199" s="164"/>
      <c r="J199" s="130">
        <f>E199/70</f>
        <v>1.3</v>
      </c>
      <c r="K199" s="126" t="s">
        <v>134</v>
      </c>
      <c r="L199" s="126" t="s">
        <v>5</v>
      </c>
      <c r="M199" s="109"/>
      <c r="N199" s="109"/>
      <c r="O199" s="122"/>
      <c r="P199" s="109"/>
      <c r="Q199" s="109"/>
      <c r="R199" s="100" t="s">
        <v>162</v>
      </c>
      <c r="S199" s="113" t="s">
        <v>439</v>
      </c>
      <c r="T199" s="116" t="s">
        <v>362</v>
      </c>
      <c r="U199" s="100"/>
      <c r="V199" s="116" t="s">
        <v>363</v>
      </c>
      <c r="W199" s="135"/>
      <c r="X199" s="136"/>
      <c r="Y199" s="136"/>
      <c r="AA199" s="145" t="s">
        <v>315</v>
      </c>
    </row>
    <row r="200" spans="1:27" ht="12" customHeight="1" x14ac:dyDescent="0.25">
      <c r="A200" s="99" t="s">
        <v>314</v>
      </c>
      <c r="B200" s="175"/>
      <c r="C200" s="175"/>
      <c r="D200" s="127"/>
      <c r="E200" s="127"/>
      <c r="F200" s="165"/>
      <c r="G200" s="163"/>
      <c r="H200" s="163"/>
      <c r="I200" s="163"/>
      <c r="J200" s="123"/>
      <c r="K200" s="127"/>
      <c r="L200" s="127"/>
      <c r="M200" s="127"/>
      <c r="N200" s="127"/>
      <c r="O200" s="124"/>
      <c r="P200" s="127"/>
      <c r="Q200" s="127"/>
      <c r="R200" s="127"/>
      <c r="S200" s="100"/>
      <c r="T200" s="116"/>
      <c r="U200" s="100"/>
      <c r="V200" s="116"/>
      <c r="W200" s="135"/>
      <c r="X200" s="136"/>
      <c r="Y200" s="136"/>
    </row>
    <row r="201" spans="1:27" ht="12" customHeight="1" x14ac:dyDescent="0.25">
      <c r="A201" s="100" t="s">
        <v>76</v>
      </c>
      <c r="B201" s="106">
        <v>100</v>
      </c>
      <c r="C201" s="109" t="s">
        <v>258</v>
      </c>
      <c r="D201" s="109" t="s">
        <v>247</v>
      </c>
      <c r="E201" s="126">
        <v>63</v>
      </c>
      <c r="F201" s="164">
        <v>63</v>
      </c>
      <c r="G201" s="164"/>
      <c r="H201" s="164"/>
      <c r="I201" s="164"/>
      <c r="J201" s="130">
        <f>E201/70</f>
        <v>0.9</v>
      </c>
      <c r="K201" s="126" t="s">
        <v>134</v>
      </c>
      <c r="L201" s="126" t="s">
        <v>5</v>
      </c>
      <c r="M201" s="109"/>
      <c r="N201" s="109"/>
      <c r="O201" s="122"/>
      <c r="P201" s="109"/>
      <c r="Q201" s="109"/>
      <c r="R201" s="100" t="s">
        <v>162</v>
      </c>
      <c r="S201" s="113" t="s">
        <v>439</v>
      </c>
      <c r="T201" s="116" t="s">
        <v>363</v>
      </c>
      <c r="U201" s="100"/>
      <c r="V201" s="116" t="s">
        <v>364</v>
      </c>
      <c r="W201" s="135"/>
      <c r="X201" s="136"/>
      <c r="Y201" s="136"/>
      <c r="AA201" s="145" t="s">
        <v>315</v>
      </c>
    </row>
    <row r="202" spans="1:27" ht="12" customHeight="1" x14ac:dyDescent="0.25">
      <c r="A202" s="99" t="s">
        <v>314</v>
      </c>
      <c r="B202" s="100"/>
      <c r="C202" s="100"/>
      <c r="D202" s="100"/>
      <c r="E202" s="100"/>
      <c r="F202" s="100"/>
      <c r="G202" s="100"/>
      <c r="H202" s="100"/>
      <c r="I202" s="100"/>
      <c r="J202" s="119"/>
      <c r="K202" s="100"/>
      <c r="L202" s="100"/>
      <c r="M202" s="99"/>
      <c r="N202" s="99"/>
      <c r="O202" s="100"/>
      <c r="P202" s="100"/>
      <c r="Q202" s="100"/>
      <c r="R202" s="100"/>
      <c r="S202" s="100"/>
      <c r="T202" s="116"/>
      <c r="U202" s="100"/>
      <c r="V202" s="116"/>
      <c r="W202" s="135"/>
      <c r="X202" s="136"/>
      <c r="Y202" s="136"/>
    </row>
    <row r="203" spans="1:27" ht="12" customHeight="1" x14ac:dyDescent="0.25">
      <c r="A203" s="100" t="s">
        <v>76</v>
      </c>
      <c r="B203" s="100">
        <v>101</v>
      </c>
      <c r="C203" s="101" t="s">
        <v>259</v>
      </c>
      <c r="D203" s="100" t="s">
        <v>247</v>
      </c>
      <c r="E203" s="100">
        <v>63</v>
      </c>
      <c r="F203" s="100">
        <v>63</v>
      </c>
      <c r="G203" s="100"/>
      <c r="H203" s="100"/>
      <c r="I203" s="100"/>
      <c r="J203" s="119">
        <v>0.9</v>
      </c>
      <c r="K203" s="100" t="s">
        <v>134</v>
      </c>
      <c r="L203" s="100" t="s">
        <v>5</v>
      </c>
      <c r="M203" s="99"/>
      <c r="N203" s="99"/>
      <c r="O203" s="100"/>
      <c r="P203" s="100"/>
      <c r="Q203" s="100"/>
      <c r="R203" s="100" t="s">
        <v>162</v>
      </c>
      <c r="S203" s="113" t="s">
        <v>439</v>
      </c>
      <c r="T203" s="116" t="s">
        <v>364</v>
      </c>
      <c r="U203" s="100"/>
      <c r="V203" s="116" t="s">
        <v>365</v>
      </c>
      <c r="W203" s="135"/>
      <c r="X203" s="136"/>
      <c r="Y203" s="136"/>
      <c r="AA203" s="145" t="s">
        <v>315</v>
      </c>
    </row>
    <row r="204" spans="1:27" ht="12" customHeight="1" x14ac:dyDescent="0.25">
      <c r="A204" s="99" t="s">
        <v>314</v>
      </c>
      <c r="B204" s="100"/>
      <c r="C204" s="100"/>
      <c r="D204" s="100"/>
      <c r="E204" s="100"/>
      <c r="F204" s="100"/>
      <c r="G204" s="100"/>
      <c r="H204" s="100"/>
      <c r="I204" s="100"/>
      <c r="J204" s="119"/>
      <c r="K204" s="100"/>
      <c r="L204" s="100"/>
      <c r="M204" s="99"/>
      <c r="N204" s="99"/>
      <c r="O204" s="100"/>
      <c r="P204" s="100"/>
      <c r="Q204" s="100"/>
      <c r="R204" s="100"/>
      <c r="S204" s="100"/>
      <c r="T204" s="116"/>
      <c r="U204" s="100"/>
      <c r="V204" s="116"/>
      <c r="W204" s="135"/>
      <c r="X204" s="136"/>
      <c r="Y204" s="136"/>
    </row>
    <row r="205" spans="1:27" ht="12" customHeight="1" x14ac:dyDescent="0.25">
      <c r="A205" s="100" t="s">
        <v>76</v>
      </c>
      <c r="B205" s="100">
        <v>102</v>
      </c>
      <c r="C205" s="101" t="s">
        <v>260</v>
      </c>
      <c r="D205" s="100" t="s">
        <v>247</v>
      </c>
      <c r="E205" s="100">
        <v>4</v>
      </c>
      <c r="F205" s="100">
        <v>4</v>
      </c>
      <c r="G205" s="100"/>
      <c r="H205" s="100"/>
      <c r="I205" s="100"/>
      <c r="J205" s="119">
        <v>5.7142857142857141E-2</v>
      </c>
      <c r="K205" s="100" t="s">
        <v>134</v>
      </c>
      <c r="L205" s="100" t="s">
        <v>5</v>
      </c>
      <c r="M205" s="100"/>
      <c r="N205" s="100"/>
      <c r="O205" s="100"/>
      <c r="P205" s="100"/>
      <c r="Q205" s="100"/>
      <c r="R205" s="100" t="s">
        <v>162</v>
      </c>
      <c r="S205" s="113" t="s">
        <v>439</v>
      </c>
      <c r="T205" s="116" t="s">
        <v>365</v>
      </c>
      <c r="U205" s="100"/>
      <c r="V205" s="116" t="s">
        <v>365</v>
      </c>
      <c r="W205" s="135"/>
      <c r="X205" s="144"/>
      <c r="Y205" s="144"/>
      <c r="AA205" s="145" t="s">
        <v>315</v>
      </c>
    </row>
    <row r="206" spans="1:27" ht="12" customHeight="1" x14ac:dyDescent="0.25">
      <c r="A206" s="99" t="s">
        <v>314</v>
      </c>
      <c r="B206" s="100"/>
      <c r="C206" s="100"/>
      <c r="D206" s="100"/>
      <c r="E206" s="100"/>
      <c r="F206" s="100"/>
      <c r="G206" s="100"/>
      <c r="H206" s="100"/>
      <c r="I206" s="100"/>
      <c r="J206" s="119"/>
      <c r="K206" s="100"/>
      <c r="L206" s="100"/>
      <c r="M206" s="99"/>
      <c r="N206" s="99"/>
      <c r="O206" s="100"/>
      <c r="P206" s="100"/>
      <c r="Q206" s="100"/>
      <c r="R206" s="100"/>
      <c r="S206" s="100"/>
      <c r="T206" s="116"/>
      <c r="U206" s="100"/>
      <c r="V206" s="116"/>
      <c r="W206" s="135"/>
      <c r="X206" s="136"/>
      <c r="Y206" s="136"/>
    </row>
    <row r="207" spans="1:27" ht="12" customHeight="1" x14ac:dyDescent="0.25">
      <c r="A207" s="100" t="s">
        <v>76</v>
      </c>
      <c r="B207" s="100">
        <v>103</v>
      </c>
      <c r="C207" s="101" t="s">
        <v>261</v>
      </c>
      <c r="D207" s="100" t="s">
        <v>247</v>
      </c>
      <c r="E207" s="100">
        <v>33</v>
      </c>
      <c r="F207" s="100">
        <v>33</v>
      </c>
      <c r="G207" s="100"/>
      <c r="H207" s="100"/>
      <c r="I207" s="100"/>
      <c r="J207" s="119">
        <v>0.47142857142857142</v>
      </c>
      <c r="K207" s="100" t="s">
        <v>134</v>
      </c>
      <c r="L207" s="100" t="s">
        <v>5</v>
      </c>
      <c r="M207" s="100"/>
      <c r="N207" s="100"/>
      <c r="O207" s="100"/>
      <c r="P207" s="100"/>
      <c r="Q207" s="100"/>
      <c r="R207" s="100" t="s">
        <v>162</v>
      </c>
      <c r="S207" s="113" t="s">
        <v>439</v>
      </c>
      <c r="T207" s="116" t="s">
        <v>365</v>
      </c>
      <c r="U207" s="100"/>
      <c r="V207" s="116" t="s">
        <v>366</v>
      </c>
      <c r="W207" s="135"/>
      <c r="X207" s="144"/>
      <c r="Y207" s="144"/>
      <c r="AA207" s="145" t="s">
        <v>315</v>
      </c>
    </row>
    <row r="208" spans="1:27" ht="12" customHeight="1" x14ac:dyDescent="0.25">
      <c r="A208" s="99" t="s">
        <v>314</v>
      </c>
      <c r="B208" s="100"/>
      <c r="C208" s="100"/>
      <c r="D208" s="100"/>
      <c r="E208" s="100"/>
      <c r="F208" s="100"/>
      <c r="G208" s="100"/>
      <c r="H208" s="100"/>
      <c r="I208" s="100"/>
      <c r="J208" s="119"/>
      <c r="K208" s="100"/>
      <c r="L208" s="100"/>
      <c r="M208" s="99"/>
      <c r="N208" s="99"/>
      <c r="O208" s="100"/>
      <c r="P208" s="100"/>
      <c r="Q208" s="100"/>
      <c r="R208" s="100"/>
      <c r="S208" s="100"/>
      <c r="T208" s="116"/>
      <c r="U208" s="100"/>
      <c r="V208" s="116"/>
      <c r="W208" s="135"/>
      <c r="X208" s="136"/>
      <c r="Y208" s="136"/>
    </row>
    <row r="209" spans="1:27" ht="12" customHeight="1" x14ac:dyDescent="0.25">
      <c r="A209" s="100" t="s">
        <v>76</v>
      </c>
      <c r="B209" s="100">
        <v>104</v>
      </c>
      <c r="C209" s="101" t="s">
        <v>262</v>
      </c>
      <c r="D209" s="100" t="s">
        <v>247</v>
      </c>
      <c r="E209" s="100">
        <v>33</v>
      </c>
      <c r="F209" s="100">
        <v>33</v>
      </c>
      <c r="G209" s="100"/>
      <c r="H209" s="100"/>
      <c r="I209" s="100"/>
      <c r="J209" s="119">
        <v>0.47142857142857142</v>
      </c>
      <c r="K209" s="100" t="s">
        <v>134</v>
      </c>
      <c r="L209" s="100" t="s">
        <v>5</v>
      </c>
      <c r="M209" s="99"/>
      <c r="N209" s="99"/>
      <c r="O209" s="100"/>
      <c r="P209" s="100"/>
      <c r="Q209" s="100"/>
      <c r="R209" s="100" t="s">
        <v>162</v>
      </c>
      <c r="S209" s="113" t="s">
        <v>439</v>
      </c>
      <c r="T209" s="116" t="s">
        <v>366</v>
      </c>
      <c r="U209" s="100"/>
      <c r="V209" s="116" t="s">
        <v>367</v>
      </c>
      <c r="W209" s="135"/>
      <c r="X209" s="136"/>
      <c r="Y209" s="136"/>
      <c r="AA209" s="145" t="s">
        <v>315</v>
      </c>
    </row>
    <row r="210" spans="1:27" ht="12" customHeight="1" x14ac:dyDescent="0.25">
      <c r="A210" s="99" t="s">
        <v>314</v>
      </c>
      <c r="B210" s="100"/>
      <c r="C210" s="100"/>
      <c r="D210" s="100"/>
      <c r="E210" s="100"/>
      <c r="F210" s="100"/>
      <c r="G210" s="100"/>
      <c r="H210" s="100"/>
      <c r="I210" s="100"/>
      <c r="J210" s="119"/>
      <c r="K210" s="100"/>
      <c r="L210" s="100"/>
      <c r="M210" s="99"/>
      <c r="N210" s="99"/>
      <c r="O210" s="100"/>
      <c r="P210" s="100"/>
      <c r="Q210" s="100"/>
      <c r="R210" s="100"/>
      <c r="S210" s="100"/>
      <c r="T210" s="116"/>
      <c r="U210" s="100"/>
      <c r="V210" s="116"/>
      <c r="W210" s="135"/>
      <c r="X210" s="136"/>
      <c r="Y210" s="136"/>
    </row>
    <row r="211" spans="1:27" ht="12" customHeight="1" x14ac:dyDescent="0.25">
      <c r="A211" s="100" t="s">
        <v>76</v>
      </c>
      <c r="B211" s="100">
        <v>105</v>
      </c>
      <c r="C211" s="101" t="s">
        <v>263</v>
      </c>
      <c r="D211" s="100" t="s">
        <v>247</v>
      </c>
      <c r="E211" s="100">
        <v>57</v>
      </c>
      <c r="F211" s="100">
        <v>57</v>
      </c>
      <c r="G211" s="100"/>
      <c r="H211" s="100"/>
      <c r="I211" s="100"/>
      <c r="J211" s="119">
        <v>0.81428571428571428</v>
      </c>
      <c r="K211" s="100" t="s">
        <v>134</v>
      </c>
      <c r="L211" s="100" t="s">
        <v>5</v>
      </c>
      <c r="M211" s="99"/>
      <c r="N211" s="99"/>
      <c r="O211" s="100"/>
      <c r="P211" s="100"/>
      <c r="Q211" s="100"/>
      <c r="R211" s="100" t="s">
        <v>162</v>
      </c>
      <c r="S211" s="113" t="s">
        <v>439</v>
      </c>
      <c r="T211" s="116" t="s">
        <v>367</v>
      </c>
      <c r="U211" s="100"/>
      <c r="V211" s="116" t="s">
        <v>368</v>
      </c>
      <c r="W211" s="135"/>
      <c r="X211" s="136"/>
      <c r="Y211" s="136"/>
      <c r="AA211" s="145" t="s">
        <v>315</v>
      </c>
    </row>
    <row r="212" spans="1:27" ht="12" customHeight="1" x14ac:dyDescent="0.25">
      <c r="A212" s="99" t="s">
        <v>314</v>
      </c>
      <c r="B212" s="100"/>
      <c r="C212" s="100"/>
      <c r="D212" s="100"/>
      <c r="E212" s="100"/>
      <c r="F212" s="100"/>
      <c r="G212" s="100"/>
      <c r="H212" s="100"/>
      <c r="I212" s="100"/>
      <c r="J212" s="119"/>
      <c r="K212" s="100"/>
      <c r="L212" s="100"/>
      <c r="M212" s="99"/>
      <c r="N212" s="99"/>
      <c r="O212" s="100"/>
      <c r="P212" s="100"/>
      <c r="Q212" s="100"/>
      <c r="R212" s="100"/>
      <c r="S212" s="100"/>
      <c r="T212" s="116"/>
      <c r="U212" s="100"/>
      <c r="V212" s="116"/>
      <c r="W212" s="135"/>
      <c r="X212" s="136"/>
      <c r="Y212" s="136"/>
    </row>
    <row r="213" spans="1:27" ht="12" customHeight="1" x14ac:dyDescent="0.25">
      <c r="A213" s="100" t="s">
        <v>76</v>
      </c>
      <c r="B213" s="100">
        <v>106</v>
      </c>
      <c r="C213" s="101" t="s">
        <v>264</v>
      </c>
      <c r="D213" s="100" t="s">
        <v>247</v>
      </c>
      <c r="E213" s="100">
        <v>35</v>
      </c>
      <c r="F213" s="100">
        <v>35</v>
      </c>
      <c r="G213" s="100"/>
      <c r="H213" s="100"/>
      <c r="I213" s="100"/>
      <c r="J213" s="119">
        <v>0.5</v>
      </c>
      <c r="K213" s="100" t="s">
        <v>134</v>
      </c>
      <c r="L213" s="100" t="s">
        <v>5</v>
      </c>
      <c r="M213" s="99"/>
      <c r="N213" s="99"/>
      <c r="O213" s="100"/>
      <c r="P213" s="100"/>
      <c r="Q213" s="100"/>
      <c r="R213" s="100" t="s">
        <v>162</v>
      </c>
      <c r="S213" s="113" t="s">
        <v>439</v>
      </c>
      <c r="T213" s="116" t="s">
        <v>368</v>
      </c>
      <c r="U213" s="100"/>
      <c r="V213" s="116" t="s">
        <v>369</v>
      </c>
      <c r="W213" s="135"/>
      <c r="X213" s="136"/>
      <c r="Y213" s="136"/>
      <c r="AA213" s="145" t="s">
        <v>315</v>
      </c>
    </row>
    <row r="214" spans="1:27" ht="12" customHeight="1" x14ac:dyDescent="0.25">
      <c r="A214" s="99" t="s">
        <v>314</v>
      </c>
      <c r="B214" s="100"/>
      <c r="C214" s="100"/>
      <c r="D214" s="100"/>
      <c r="E214" s="100"/>
      <c r="F214" s="100"/>
      <c r="G214" s="100"/>
      <c r="H214" s="100"/>
      <c r="I214" s="100"/>
      <c r="J214" s="119"/>
      <c r="K214" s="100"/>
      <c r="L214" s="100"/>
      <c r="M214" s="99"/>
      <c r="N214" s="99"/>
      <c r="O214" s="100"/>
      <c r="P214" s="100"/>
      <c r="Q214" s="100"/>
      <c r="R214" s="100"/>
      <c r="S214" s="100"/>
      <c r="T214" s="116"/>
      <c r="U214" s="100"/>
      <c r="V214" s="116"/>
      <c r="W214" s="135"/>
      <c r="X214" s="136"/>
      <c r="Y214" s="136"/>
    </row>
    <row r="215" spans="1:27" ht="12" customHeight="1" x14ac:dyDescent="0.25">
      <c r="A215" s="100" t="s">
        <v>76</v>
      </c>
      <c r="B215" s="100">
        <v>107</v>
      </c>
      <c r="C215" s="101" t="s">
        <v>265</v>
      </c>
      <c r="D215" s="100" t="s">
        <v>247</v>
      </c>
      <c r="E215" s="100">
        <v>30</v>
      </c>
      <c r="F215" s="100">
        <v>30</v>
      </c>
      <c r="G215" s="100"/>
      <c r="H215" s="100"/>
      <c r="I215" s="100"/>
      <c r="J215" s="119">
        <v>0.42857142857142855</v>
      </c>
      <c r="K215" s="100" t="s">
        <v>134</v>
      </c>
      <c r="L215" s="100" t="s">
        <v>5</v>
      </c>
      <c r="M215" s="99"/>
      <c r="N215" s="99"/>
      <c r="O215" s="100"/>
      <c r="P215" s="100"/>
      <c r="Q215" s="100"/>
      <c r="R215" s="100" t="s">
        <v>162</v>
      </c>
      <c r="S215" s="113" t="s">
        <v>439</v>
      </c>
      <c r="T215" s="116" t="s">
        <v>369</v>
      </c>
      <c r="U215" s="100"/>
      <c r="V215" s="116" t="s">
        <v>370</v>
      </c>
      <c r="W215" s="135"/>
      <c r="X215" s="136"/>
      <c r="Y215" s="136"/>
      <c r="AA215" s="145" t="s">
        <v>315</v>
      </c>
    </row>
    <row r="216" spans="1:27" ht="12" customHeight="1" x14ac:dyDescent="0.25">
      <c r="A216" s="99" t="s">
        <v>314</v>
      </c>
      <c r="B216" s="100"/>
      <c r="C216" s="100"/>
      <c r="D216" s="100"/>
      <c r="E216" s="100"/>
      <c r="F216" s="100"/>
      <c r="G216" s="100"/>
      <c r="H216" s="100"/>
      <c r="I216" s="100"/>
      <c r="J216" s="119"/>
      <c r="K216" s="100"/>
      <c r="L216" s="100"/>
      <c r="M216" s="99"/>
      <c r="N216" s="99"/>
      <c r="O216" s="100"/>
      <c r="P216" s="100"/>
      <c r="Q216" s="100"/>
      <c r="R216" s="100"/>
      <c r="S216" s="100"/>
      <c r="T216" s="116"/>
      <c r="U216" s="100"/>
      <c r="V216" s="116"/>
      <c r="W216" s="135"/>
      <c r="X216" s="136"/>
      <c r="Y216" s="136"/>
    </row>
    <row r="217" spans="1:27" ht="12" customHeight="1" x14ac:dyDescent="0.25">
      <c r="A217" s="100" t="s">
        <v>76</v>
      </c>
      <c r="B217" s="100">
        <v>108</v>
      </c>
      <c r="C217" s="101" t="s">
        <v>266</v>
      </c>
      <c r="D217" s="100" t="s">
        <v>267</v>
      </c>
      <c r="E217" s="100">
        <v>6</v>
      </c>
      <c r="F217" s="100">
        <v>6</v>
      </c>
      <c r="G217" s="100"/>
      <c r="H217" s="100"/>
      <c r="I217" s="100"/>
      <c r="J217" s="119">
        <v>8.5714285714285715E-2</v>
      </c>
      <c r="K217" s="100" t="s">
        <v>134</v>
      </c>
      <c r="L217" s="100" t="s">
        <v>5</v>
      </c>
      <c r="M217" s="99"/>
      <c r="N217" s="99"/>
      <c r="O217" s="100"/>
      <c r="P217" s="100"/>
      <c r="Q217" s="100"/>
      <c r="R217" s="100" t="s">
        <v>162</v>
      </c>
      <c r="S217" s="113" t="s">
        <v>439</v>
      </c>
      <c r="T217" s="116" t="s">
        <v>370</v>
      </c>
      <c r="U217" s="100"/>
      <c r="V217" s="116" t="s">
        <v>370</v>
      </c>
      <c r="W217" s="135"/>
      <c r="X217" s="136"/>
      <c r="Y217" s="136"/>
      <c r="AA217" s="145" t="s">
        <v>315</v>
      </c>
    </row>
    <row r="218" spans="1:27" ht="12" customHeight="1" x14ac:dyDescent="0.25">
      <c r="A218" s="99" t="s">
        <v>314</v>
      </c>
      <c r="B218" s="100"/>
      <c r="C218" s="100"/>
      <c r="D218" s="100"/>
      <c r="E218" s="100"/>
      <c r="F218" s="100"/>
      <c r="G218" s="100"/>
      <c r="H218" s="100"/>
      <c r="I218" s="100"/>
      <c r="J218" s="119"/>
      <c r="K218" s="100"/>
      <c r="L218" s="100"/>
      <c r="M218" s="99"/>
      <c r="N218" s="99"/>
      <c r="O218" s="100"/>
      <c r="P218" s="100"/>
      <c r="Q218" s="100"/>
      <c r="R218" s="100"/>
      <c r="S218" s="100"/>
      <c r="T218" s="116"/>
      <c r="U218" s="100"/>
      <c r="V218" s="116"/>
      <c r="W218" s="135"/>
      <c r="X218" s="136"/>
      <c r="Y218" s="136"/>
    </row>
    <row r="219" spans="1:27" ht="12" customHeight="1" x14ac:dyDescent="0.25">
      <c r="A219" s="100" t="s">
        <v>76</v>
      </c>
      <c r="B219" s="100">
        <v>109</v>
      </c>
      <c r="C219" s="101" t="s">
        <v>268</v>
      </c>
      <c r="D219" s="100" t="s">
        <v>267</v>
      </c>
      <c r="E219" s="100">
        <v>9</v>
      </c>
      <c r="F219" s="100">
        <v>9</v>
      </c>
      <c r="G219" s="100"/>
      <c r="H219" s="100"/>
      <c r="I219" s="100"/>
      <c r="J219" s="119">
        <v>0.12857142857142856</v>
      </c>
      <c r="K219" s="100" t="s">
        <v>134</v>
      </c>
      <c r="L219" s="100" t="s">
        <v>5</v>
      </c>
      <c r="M219" s="99"/>
      <c r="N219" s="99"/>
      <c r="O219" s="100"/>
      <c r="P219" s="100"/>
      <c r="Q219" s="100"/>
      <c r="R219" s="100" t="s">
        <v>162</v>
      </c>
      <c r="S219" s="113" t="s">
        <v>439</v>
      </c>
      <c r="T219" s="116" t="s">
        <v>370</v>
      </c>
      <c r="U219" s="100"/>
      <c r="V219" s="116" t="s">
        <v>371</v>
      </c>
      <c r="W219" s="135"/>
      <c r="X219" s="136"/>
      <c r="Y219" s="136"/>
      <c r="AA219" s="145" t="s">
        <v>315</v>
      </c>
    </row>
    <row r="220" spans="1:27" ht="12" customHeight="1" x14ac:dyDescent="0.25">
      <c r="A220" s="99" t="s">
        <v>314</v>
      </c>
      <c r="B220" s="100"/>
      <c r="C220" s="100"/>
      <c r="D220" s="100"/>
      <c r="E220" s="100"/>
      <c r="F220" s="100"/>
      <c r="G220" s="100"/>
      <c r="H220" s="100"/>
      <c r="I220" s="100"/>
      <c r="J220" s="119"/>
      <c r="K220" s="100"/>
      <c r="L220" s="100"/>
      <c r="M220" s="99"/>
      <c r="N220" s="99"/>
      <c r="O220" s="100"/>
      <c r="P220" s="100"/>
      <c r="Q220" s="100"/>
      <c r="R220" s="100"/>
      <c r="S220" s="100"/>
      <c r="T220" s="116"/>
      <c r="U220" s="100"/>
      <c r="V220" s="116"/>
      <c r="W220" s="135"/>
      <c r="X220" s="136"/>
      <c r="Y220" s="136"/>
    </row>
    <row r="221" spans="1:27" ht="12" customHeight="1" x14ac:dyDescent="0.25">
      <c r="A221" s="100" t="s">
        <v>76</v>
      </c>
      <c r="B221" s="100">
        <v>110</v>
      </c>
      <c r="C221" s="101" t="s">
        <v>269</v>
      </c>
      <c r="D221" s="100" t="s">
        <v>267</v>
      </c>
      <c r="E221" s="100">
        <v>13</v>
      </c>
      <c r="F221" s="100">
        <v>13</v>
      </c>
      <c r="G221" s="100"/>
      <c r="H221" s="100"/>
      <c r="I221" s="100"/>
      <c r="J221" s="119">
        <v>0.18571428571428572</v>
      </c>
      <c r="K221" s="100" t="s">
        <v>134</v>
      </c>
      <c r="L221" s="100" t="s">
        <v>5</v>
      </c>
      <c r="M221" s="99"/>
      <c r="N221" s="99"/>
      <c r="O221" s="100"/>
      <c r="P221" s="100"/>
      <c r="Q221" s="100"/>
      <c r="R221" s="100" t="s">
        <v>162</v>
      </c>
      <c r="S221" s="113" t="s">
        <v>439</v>
      </c>
      <c r="T221" s="116" t="s">
        <v>371</v>
      </c>
      <c r="U221" s="100"/>
      <c r="V221" s="116" t="s">
        <v>372</v>
      </c>
      <c r="W221" s="135"/>
      <c r="X221" s="136"/>
      <c r="Y221" s="136"/>
      <c r="AA221" s="145" t="s">
        <v>315</v>
      </c>
    </row>
    <row r="222" spans="1:27" ht="12" customHeight="1" x14ac:dyDescent="0.25">
      <c r="A222" s="99" t="s">
        <v>314</v>
      </c>
      <c r="B222" s="100"/>
      <c r="C222" s="100"/>
      <c r="D222" s="100"/>
      <c r="E222" s="100"/>
      <c r="F222" s="100"/>
      <c r="G222" s="100"/>
      <c r="H222" s="100"/>
      <c r="I222" s="100"/>
      <c r="J222" s="119"/>
      <c r="K222" s="100"/>
      <c r="L222" s="100"/>
      <c r="M222" s="99"/>
      <c r="N222" s="99"/>
      <c r="O222" s="100"/>
      <c r="P222" s="100"/>
      <c r="Q222" s="100"/>
      <c r="R222" s="100"/>
      <c r="S222" s="100"/>
      <c r="T222" s="116"/>
      <c r="U222" s="100"/>
      <c r="V222" s="116"/>
      <c r="W222" s="135"/>
      <c r="X222" s="136"/>
      <c r="Y222" s="136"/>
    </row>
    <row r="223" spans="1:27" ht="12" customHeight="1" x14ac:dyDescent="0.25">
      <c r="A223" s="99" t="s">
        <v>76</v>
      </c>
      <c r="B223" s="100">
        <v>111</v>
      </c>
      <c r="C223" s="101" t="s">
        <v>270</v>
      </c>
      <c r="D223" s="100" t="s">
        <v>267</v>
      </c>
      <c r="E223" s="100">
        <v>7</v>
      </c>
      <c r="F223" s="100">
        <v>7</v>
      </c>
      <c r="G223" s="100"/>
      <c r="H223" s="100"/>
      <c r="I223" s="100"/>
      <c r="J223" s="119">
        <v>0.1</v>
      </c>
      <c r="K223" s="100" t="s">
        <v>134</v>
      </c>
      <c r="L223" s="100" t="s">
        <v>5</v>
      </c>
      <c r="M223" s="99"/>
      <c r="N223" s="99"/>
      <c r="O223" s="100"/>
      <c r="P223" s="100"/>
      <c r="Q223" s="100"/>
      <c r="R223" s="100" t="s">
        <v>162</v>
      </c>
      <c r="S223" s="113" t="s">
        <v>439</v>
      </c>
      <c r="T223" s="116" t="s">
        <v>372</v>
      </c>
      <c r="U223" s="100"/>
      <c r="V223" s="116" t="s">
        <v>373</v>
      </c>
      <c r="W223" s="135"/>
      <c r="X223" s="136"/>
      <c r="Y223" s="136"/>
      <c r="AA223" s="145" t="s">
        <v>315</v>
      </c>
    </row>
    <row r="224" spans="1:27" ht="12" customHeight="1" x14ac:dyDescent="0.25">
      <c r="A224" s="99" t="s">
        <v>314</v>
      </c>
      <c r="B224" s="100"/>
      <c r="C224" s="100"/>
      <c r="D224" s="100"/>
      <c r="E224" s="100"/>
      <c r="F224" s="100"/>
      <c r="G224" s="100"/>
      <c r="H224" s="100"/>
      <c r="I224" s="100"/>
      <c r="J224" s="119"/>
      <c r="K224" s="100"/>
      <c r="L224" s="100"/>
      <c r="M224" s="99"/>
      <c r="N224" s="99"/>
      <c r="O224" s="100"/>
      <c r="P224" s="100"/>
      <c r="Q224" s="100"/>
      <c r="R224" s="100"/>
      <c r="S224" s="100"/>
      <c r="T224" s="116"/>
      <c r="U224" s="100"/>
      <c r="V224" s="116"/>
      <c r="W224" s="135"/>
      <c r="X224" s="136"/>
      <c r="Y224" s="136"/>
    </row>
    <row r="225" spans="1:27" ht="12" customHeight="1" x14ac:dyDescent="0.25">
      <c r="A225" s="99" t="s">
        <v>76</v>
      </c>
      <c r="B225" s="100">
        <v>112</v>
      </c>
      <c r="C225" s="101" t="s">
        <v>271</v>
      </c>
      <c r="D225" s="100" t="s">
        <v>267</v>
      </c>
      <c r="E225" s="100">
        <v>24</v>
      </c>
      <c r="F225" s="100">
        <v>24</v>
      </c>
      <c r="G225" s="100"/>
      <c r="H225" s="100"/>
      <c r="I225" s="100"/>
      <c r="J225" s="119">
        <v>0.34285714285714286</v>
      </c>
      <c r="K225" s="100" t="s">
        <v>134</v>
      </c>
      <c r="L225" s="100" t="s">
        <v>5</v>
      </c>
      <c r="M225" s="99"/>
      <c r="N225" s="99"/>
      <c r="O225" s="100"/>
      <c r="P225" s="100"/>
      <c r="Q225" s="100"/>
      <c r="R225" s="100" t="s">
        <v>162</v>
      </c>
      <c r="S225" s="113" t="s">
        <v>439</v>
      </c>
      <c r="T225" s="116" t="s">
        <v>373</v>
      </c>
      <c r="U225" s="100"/>
      <c r="V225" s="116" t="s">
        <v>374</v>
      </c>
      <c r="W225" s="135"/>
      <c r="X225" s="136"/>
      <c r="Y225" s="136"/>
      <c r="AA225" s="145" t="s">
        <v>315</v>
      </c>
    </row>
    <row r="226" spans="1:27" ht="12" customHeight="1" x14ac:dyDescent="0.25">
      <c r="A226" s="99" t="s">
        <v>314</v>
      </c>
      <c r="B226" s="100"/>
      <c r="C226" s="100"/>
      <c r="D226" s="100"/>
      <c r="E226" s="100"/>
      <c r="F226" s="100"/>
      <c r="G226" s="100"/>
      <c r="H226" s="100"/>
      <c r="I226" s="100"/>
      <c r="J226" s="119"/>
      <c r="K226" s="100"/>
      <c r="L226" s="100"/>
      <c r="M226" s="99"/>
      <c r="N226" s="99"/>
      <c r="O226" s="100"/>
      <c r="P226" s="100"/>
      <c r="Q226" s="100"/>
      <c r="R226" s="100"/>
      <c r="S226" s="100"/>
      <c r="T226" s="116"/>
      <c r="U226" s="100"/>
      <c r="V226" s="116"/>
      <c r="W226" s="135"/>
      <c r="X226" s="136"/>
      <c r="Y226" s="136"/>
    </row>
    <row r="227" spans="1:27" ht="12" customHeight="1" x14ac:dyDescent="0.25">
      <c r="A227" s="99" t="s">
        <v>76</v>
      </c>
      <c r="B227" s="100">
        <v>113</v>
      </c>
      <c r="C227" s="101" t="s">
        <v>272</v>
      </c>
      <c r="D227" s="100" t="s">
        <v>267</v>
      </c>
      <c r="E227" s="100">
        <v>24</v>
      </c>
      <c r="F227" s="100">
        <v>24</v>
      </c>
      <c r="G227" s="100"/>
      <c r="H227" s="100"/>
      <c r="I227" s="100"/>
      <c r="J227" s="119">
        <v>0.34285714285714286</v>
      </c>
      <c r="K227" s="100" t="s">
        <v>134</v>
      </c>
      <c r="L227" s="100" t="s">
        <v>5</v>
      </c>
      <c r="M227" s="99"/>
      <c r="N227" s="99"/>
      <c r="O227" s="100"/>
      <c r="P227" s="100"/>
      <c r="Q227" s="100"/>
      <c r="R227" s="100" t="s">
        <v>162</v>
      </c>
      <c r="S227" s="113" t="s">
        <v>439</v>
      </c>
      <c r="T227" s="116" t="s">
        <v>374</v>
      </c>
      <c r="U227" s="100"/>
      <c r="V227" s="116" t="s">
        <v>375</v>
      </c>
      <c r="W227" s="135"/>
      <c r="X227" s="136"/>
      <c r="Y227" s="136"/>
      <c r="AA227" s="145" t="s">
        <v>315</v>
      </c>
    </row>
    <row r="228" spans="1:27" ht="12" customHeight="1" x14ac:dyDescent="0.25">
      <c r="A228" s="99" t="s">
        <v>314</v>
      </c>
      <c r="B228" s="100"/>
      <c r="C228" s="100"/>
      <c r="D228" s="100"/>
      <c r="E228" s="100"/>
      <c r="F228" s="100"/>
      <c r="G228" s="100"/>
      <c r="H228" s="100"/>
      <c r="I228" s="100"/>
      <c r="J228" s="119"/>
      <c r="K228" s="100"/>
      <c r="L228" s="100"/>
      <c r="M228" s="99"/>
      <c r="N228" s="99"/>
      <c r="O228" s="100"/>
      <c r="P228" s="100"/>
      <c r="Q228" s="100"/>
      <c r="R228" s="100"/>
      <c r="S228" s="100"/>
      <c r="T228" s="116"/>
      <c r="U228" s="100"/>
      <c r="V228" s="116"/>
      <c r="W228" s="135"/>
      <c r="X228" s="136"/>
      <c r="Y228" s="136"/>
    </row>
    <row r="229" spans="1:27" ht="12" customHeight="1" x14ac:dyDescent="0.25">
      <c r="A229" s="99" t="s">
        <v>76</v>
      </c>
      <c r="B229" s="100">
        <v>114</v>
      </c>
      <c r="C229" s="101" t="s">
        <v>273</v>
      </c>
      <c r="D229" s="100" t="s">
        <v>267</v>
      </c>
      <c r="E229" s="100">
        <v>23</v>
      </c>
      <c r="F229" s="100">
        <v>23</v>
      </c>
      <c r="G229" s="100"/>
      <c r="H229" s="100"/>
      <c r="I229" s="100"/>
      <c r="J229" s="119">
        <v>0.32857142857142857</v>
      </c>
      <c r="K229" s="100" t="s">
        <v>134</v>
      </c>
      <c r="L229" s="100" t="s">
        <v>5</v>
      </c>
      <c r="M229" s="99"/>
      <c r="N229" s="99"/>
      <c r="O229" s="100"/>
      <c r="P229" s="100"/>
      <c r="Q229" s="100"/>
      <c r="R229" s="100" t="s">
        <v>162</v>
      </c>
      <c r="S229" s="113" t="s">
        <v>439</v>
      </c>
      <c r="T229" s="116" t="s">
        <v>375</v>
      </c>
      <c r="U229" s="100"/>
      <c r="V229" s="116" t="s">
        <v>376</v>
      </c>
      <c r="W229" s="135"/>
      <c r="X229" s="136"/>
      <c r="Y229" s="136"/>
      <c r="AA229" s="145" t="s">
        <v>315</v>
      </c>
    </row>
    <row r="230" spans="1:27" ht="12" customHeight="1" x14ac:dyDescent="0.25">
      <c r="A230" s="99" t="s">
        <v>314</v>
      </c>
      <c r="B230" s="100"/>
      <c r="C230" s="100"/>
      <c r="D230" s="100"/>
      <c r="E230" s="100"/>
      <c r="F230" s="100"/>
      <c r="G230" s="100"/>
      <c r="H230" s="100"/>
      <c r="I230" s="100"/>
      <c r="J230" s="119"/>
      <c r="K230" s="100"/>
      <c r="L230" s="100"/>
      <c r="M230" s="99"/>
      <c r="N230" s="99"/>
      <c r="O230" s="100"/>
      <c r="P230" s="100"/>
      <c r="Q230" s="100"/>
      <c r="R230" s="100"/>
      <c r="S230" s="100"/>
      <c r="T230" s="116"/>
      <c r="U230" s="100"/>
      <c r="V230" s="116"/>
      <c r="W230" s="135"/>
      <c r="X230" s="136"/>
      <c r="Y230" s="136"/>
    </row>
    <row r="231" spans="1:27" ht="12" customHeight="1" x14ac:dyDescent="0.25">
      <c r="A231" s="99" t="s">
        <v>76</v>
      </c>
      <c r="B231" s="100">
        <v>115</v>
      </c>
      <c r="C231" s="101" t="s">
        <v>274</v>
      </c>
      <c r="D231" s="100" t="s">
        <v>267</v>
      </c>
      <c r="E231" s="100">
        <v>24</v>
      </c>
      <c r="F231" s="100">
        <v>24</v>
      </c>
      <c r="G231" s="100"/>
      <c r="H231" s="100"/>
      <c r="I231" s="100"/>
      <c r="J231" s="119">
        <v>0.34285714285714286</v>
      </c>
      <c r="K231" s="100" t="s">
        <v>134</v>
      </c>
      <c r="L231" s="100" t="s">
        <v>5</v>
      </c>
      <c r="M231" s="99"/>
      <c r="N231" s="99"/>
      <c r="O231" s="100"/>
      <c r="P231" s="100"/>
      <c r="Q231" s="100"/>
      <c r="R231" s="100" t="s">
        <v>162</v>
      </c>
      <c r="S231" s="113" t="s">
        <v>439</v>
      </c>
      <c r="T231" s="116" t="s">
        <v>376</v>
      </c>
      <c r="U231" s="100"/>
      <c r="V231" s="116" t="s">
        <v>377</v>
      </c>
      <c r="W231" s="135"/>
      <c r="X231" s="136"/>
      <c r="Y231" s="136"/>
      <c r="AA231" s="145" t="s">
        <v>315</v>
      </c>
    </row>
    <row r="232" spans="1:27" ht="12" customHeight="1" x14ac:dyDescent="0.25">
      <c r="A232" s="99" t="s">
        <v>314</v>
      </c>
      <c r="B232" s="100"/>
      <c r="C232" s="100"/>
      <c r="D232" s="100"/>
      <c r="E232" s="100"/>
      <c r="F232" s="100"/>
      <c r="G232" s="100"/>
      <c r="H232" s="100"/>
      <c r="I232" s="100"/>
      <c r="J232" s="119"/>
      <c r="K232" s="100"/>
      <c r="L232" s="100"/>
      <c r="M232" s="99"/>
      <c r="N232" s="99"/>
      <c r="O232" s="100"/>
      <c r="P232" s="100"/>
      <c r="Q232" s="100"/>
      <c r="R232" s="100"/>
      <c r="S232" s="100"/>
      <c r="T232" s="116"/>
      <c r="U232" s="100"/>
      <c r="V232" s="116"/>
      <c r="W232" s="135"/>
      <c r="X232" s="136"/>
      <c r="Y232" s="136"/>
    </row>
    <row r="233" spans="1:27" ht="12" customHeight="1" x14ac:dyDescent="0.25">
      <c r="A233" s="99" t="s">
        <v>76</v>
      </c>
      <c r="B233" s="100">
        <v>116</v>
      </c>
      <c r="C233" s="101" t="s">
        <v>275</v>
      </c>
      <c r="D233" s="100" t="s">
        <v>267</v>
      </c>
      <c r="E233" s="100">
        <v>24</v>
      </c>
      <c r="F233" s="100">
        <v>24</v>
      </c>
      <c r="G233" s="100"/>
      <c r="H233" s="100"/>
      <c r="I233" s="100"/>
      <c r="J233" s="119">
        <v>0.34285714285714286</v>
      </c>
      <c r="K233" s="100" t="s">
        <v>134</v>
      </c>
      <c r="L233" s="100" t="s">
        <v>5</v>
      </c>
      <c r="M233" s="99"/>
      <c r="N233" s="99"/>
      <c r="O233" s="100"/>
      <c r="P233" s="100"/>
      <c r="Q233" s="100"/>
      <c r="R233" s="100" t="s">
        <v>162</v>
      </c>
      <c r="S233" s="113" t="s">
        <v>439</v>
      </c>
      <c r="T233" s="116" t="s">
        <v>377</v>
      </c>
      <c r="U233" s="100"/>
      <c r="V233" s="116" t="s">
        <v>378</v>
      </c>
      <c r="W233" s="135"/>
      <c r="X233" s="136"/>
      <c r="Y233" s="136"/>
      <c r="AA233" s="145" t="s">
        <v>315</v>
      </c>
    </row>
    <row r="234" spans="1:27" ht="12" customHeight="1" x14ac:dyDescent="0.25">
      <c r="A234" s="99" t="s">
        <v>314</v>
      </c>
      <c r="B234" s="100"/>
      <c r="C234" s="100"/>
      <c r="D234" s="100"/>
      <c r="E234" s="100"/>
      <c r="F234" s="100"/>
      <c r="G234" s="100"/>
      <c r="H234" s="100"/>
      <c r="I234" s="100"/>
      <c r="J234" s="119"/>
      <c r="K234" s="100"/>
      <c r="L234" s="100"/>
      <c r="M234" s="99"/>
      <c r="N234" s="99"/>
      <c r="O234" s="100"/>
      <c r="P234" s="100"/>
      <c r="Q234" s="100"/>
      <c r="R234" s="100"/>
      <c r="S234" s="100"/>
      <c r="T234" s="116"/>
      <c r="U234" s="100"/>
      <c r="V234" s="116"/>
      <c r="W234" s="135"/>
      <c r="X234" s="136"/>
      <c r="Y234" s="136"/>
    </row>
    <row r="235" spans="1:27" ht="12" customHeight="1" x14ac:dyDescent="0.25">
      <c r="A235" s="99" t="s">
        <v>76</v>
      </c>
      <c r="B235" s="100">
        <v>117</v>
      </c>
      <c r="C235" s="101" t="s">
        <v>276</v>
      </c>
      <c r="D235" s="100" t="s">
        <v>267</v>
      </c>
      <c r="E235" s="100">
        <v>25</v>
      </c>
      <c r="F235" s="100">
        <v>25</v>
      </c>
      <c r="G235" s="100"/>
      <c r="H235" s="100"/>
      <c r="I235" s="100"/>
      <c r="J235" s="119">
        <v>0.35714285714285715</v>
      </c>
      <c r="K235" s="100" t="s">
        <v>134</v>
      </c>
      <c r="L235" s="100" t="s">
        <v>5</v>
      </c>
      <c r="M235" s="99"/>
      <c r="N235" s="99"/>
      <c r="O235" s="100"/>
      <c r="P235" s="100"/>
      <c r="Q235" s="100"/>
      <c r="R235" s="100" t="s">
        <v>162</v>
      </c>
      <c r="S235" s="113" t="s">
        <v>439</v>
      </c>
      <c r="T235" s="116" t="s">
        <v>378</v>
      </c>
      <c r="U235" s="100"/>
      <c r="V235" s="116" t="s">
        <v>379</v>
      </c>
      <c r="W235" s="135"/>
      <c r="X235" s="136"/>
      <c r="Y235" s="136"/>
      <c r="AA235" s="145" t="s">
        <v>315</v>
      </c>
    </row>
    <row r="236" spans="1:27" ht="12" customHeight="1" x14ac:dyDescent="0.25">
      <c r="A236" s="99" t="s">
        <v>314</v>
      </c>
      <c r="B236" s="100"/>
      <c r="C236" s="100"/>
      <c r="D236" s="100"/>
      <c r="E236" s="100"/>
      <c r="F236" s="100"/>
      <c r="G236" s="100"/>
      <c r="H236" s="100"/>
      <c r="I236" s="100"/>
      <c r="J236" s="119"/>
      <c r="K236" s="100"/>
      <c r="L236" s="100"/>
      <c r="M236" s="99"/>
      <c r="N236" s="99"/>
      <c r="O236" s="100"/>
      <c r="P236" s="100"/>
      <c r="Q236" s="100"/>
      <c r="R236" s="100"/>
      <c r="S236" s="100"/>
      <c r="T236" s="116"/>
      <c r="U236" s="100"/>
      <c r="V236" s="116"/>
      <c r="W236" s="135"/>
      <c r="X236" s="136"/>
      <c r="Y236" s="136"/>
    </row>
    <row r="237" spans="1:27" ht="12" customHeight="1" x14ac:dyDescent="0.25">
      <c r="A237" s="99" t="s">
        <v>76</v>
      </c>
      <c r="B237" s="100">
        <v>118</v>
      </c>
      <c r="C237" s="101" t="s">
        <v>277</v>
      </c>
      <c r="D237" s="100" t="s">
        <v>267</v>
      </c>
      <c r="E237" s="100">
        <v>6</v>
      </c>
      <c r="F237" s="100">
        <v>6</v>
      </c>
      <c r="G237" s="100"/>
      <c r="H237" s="100"/>
      <c r="I237" s="100"/>
      <c r="J237" s="119">
        <v>8.5714285714285715E-2</v>
      </c>
      <c r="K237" s="100" t="s">
        <v>134</v>
      </c>
      <c r="L237" s="100" t="s">
        <v>5</v>
      </c>
      <c r="M237" s="99"/>
      <c r="N237" s="99"/>
      <c r="O237" s="100"/>
      <c r="P237" s="100"/>
      <c r="Q237" s="100"/>
      <c r="R237" s="100" t="s">
        <v>162</v>
      </c>
      <c r="S237" s="113" t="s">
        <v>439</v>
      </c>
      <c r="T237" s="116" t="s">
        <v>379</v>
      </c>
      <c r="U237" s="100"/>
      <c r="V237" s="116" t="s">
        <v>379</v>
      </c>
      <c r="W237" s="135"/>
      <c r="X237" s="136"/>
      <c r="Y237" s="136"/>
      <c r="AA237" s="145" t="s">
        <v>315</v>
      </c>
    </row>
    <row r="238" spans="1:27" ht="12" customHeight="1" x14ac:dyDescent="0.25">
      <c r="A238" s="99" t="s">
        <v>314</v>
      </c>
      <c r="B238" s="100"/>
      <c r="C238" s="100"/>
      <c r="D238" s="100"/>
      <c r="E238" s="100"/>
      <c r="F238" s="100"/>
      <c r="G238" s="100"/>
      <c r="H238" s="100"/>
      <c r="I238" s="100"/>
      <c r="J238" s="119"/>
      <c r="K238" s="100"/>
      <c r="L238" s="100"/>
      <c r="M238" s="99"/>
      <c r="N238" s="99"/>
      <c r="O238" s="100"/>
      <c r="P238" s="100"/>
      <c r="Q238" s="100"/>
      <c r="R238" s="100"/>
      <c r="S238" s="100"/>
      <c r="T238" s="116"/>
      <c r="U238" s="100"/>
      <c r="V238" s="116"/>
      <c r="W238" s="135"/>
      <c r="X238" s="136"/>
      <c r="Y238" s="136"/>
    </row>
    <row r="239" spans="1:27" ht="12" customHeight="1" x14ac:dyDescent="0.25">
      <c r="A239" s="99" t="s">
        <v>76</v>
      </c>
      <c r="B239" s="100">
        <v>119</v>
      </c>
      <c r="C239" s="101" t="s">
        <v>278</v>
      </c>
      <c r="D239" s="100" t="s">
        <v>279</v>
      </c>
      <c r="E239" s="100">
        <v>172</v>
      </c>
      <c r="F239" s="100">
        <v>172</v>
      </c>
      <c r="G239" s="100"/>
      <c r="H239" s="100"/>
      <c r="I239" s="100"/>
      <c r="J239" s="119">
        <v>2.4571428571428573</v>
      </c>
      <c r="K239" s="100" t="s">
        <v>134</v>
      </c>
      <c r="L239" s="100" t="s">
        <v>5</v>
      </c>
      <c r="M239" s="99"/>
      <c r="N239" s="99"/>
      <c r="O239" s="100"/>
      <c r="P239" s="100"/>
      <c r="Q239" s="100"/>
      <c r="R239" s="100" t="s">
        <v>162</v>
      </c>
      <c r="S239" s="113" t="s">
        <v>439</v>
      </c>
      <c r="T239" s="116" t="s">
        <v>379</v>
      </c>
      <c r="U239" s="100"/>
      <c r="V239" s="116" t="s">
        <v>380</v>
      </c>
      <c r="W239" s="135"/>
      <c r="X239" s="136"/>
      <c r="Y239" s="136"/>
      <c r="AA239" s="145" t="s">
        <v>315</v>
      </c>
    </row>
    <row r="240" spans="1:27" ht="12" customHeight="1" x14ac:dyDescent="0.25">
      <c r="A240" s="99" t="s">
        <v>314</v>
      </c>
      <c r="B240" s="100"/>
      <c r="C240" s="100"/>
      <c r="D240" s="100"/>
      <c r="E240" s="100"/>
      <c r="F240" s="100"/>
      <c r="G240" s="100"/>
      <c r="H240" s="100"/>
      <c r="I240" s="100"/>
      <c r="J240" s="119"/>
      <c r="K240" s="100"/>
      <c r="L240" s="100"/>
      <c r="M240" s="99"/>
      <c r="N240" s="99"/>
      <c r="O240" s="100"/>
      <c r="P240" s="100"/>
      <c r="Q240" s="100"/>
      <c r="R240" s="100"/>
      <c r="S240" s="100"/>
      <c r="T240" s="116"/>
      <c r="U240" s="100"/>
      <c r="V240" s="116"/>
      <c r="W240" s="135"/>
      <c r="X240" s="136"/>
      <c r="Y240" s="136"/>
    </row>
    <row r="241" spans="1:27" ht="12" customHeight="1" x14ac:dyDescent="0.25">
      <c r="A241" s="99" t="s">
        <v>76</v>
      </c>
      <c r="B241" s="100">
        <v>120</v>
      </c>
      <c r="C241" s="101" t="s">
        <v>280</v>
      </c>
      <c r="D241" s="100" t="s">
        <v>279</v>
      </c>
      <c r="E241" s="100">
        <v>91</v>
      </c>
      <c r="F241" s="100">
        <v>91</v>
      </c>
      <c r="G241" s="100"/>
      <c r="H241" s="100"/>
      <c r="I241" s="100"/>
      <c r="J241" s="119">
        <v>1.3</v>
      </c>
      <c r="K241" s="100" t="s">
        <v>134</v>
      </c>
      <c r="L241" s="100" t="s">
        <v>5</v>
      </c>
      <c r="M241" s="99"/>
      <c r="N241" s="99"/>
      <c r="O241" s="100"/>
      <c r="P241" s="100"/>
      <c r="Q241" s="100"/>
      <c r="R241" s="100" t="s">
        <v>162</v>
      </c>
      <c r="S241" s="113" t="s">
        <v>439</v>
      </c>
      <c r="T241" s="116" t="s">
        <v>380</v>
      </c>
      <c r="U241" s="100"/>
      <c r="V241" s="116" t="s">
        <v>381</v>
      </c>
      <c r="W241" s="135"/>
      <c r="X241" s="136"/>
      <c r="Y241" s="136"/>
      <c r="AA241" s="145" t="s">
        <v>315</v>
      </c>
    </row>
    <row r="242" spans="1:27" ht="12" customHeight="1" x14ac:dyDescent="0.25">
      <c r="A242" s="99" t="s">
        <v>314</v>
      </c>
      <c r="B242" s="100"/>
      <c r="C242" s="100"/>
      <c r="D242" s="100"/>
      <c r="E242" s="100"/>
      <c r="F242" s="100"/>
      <c r="G242" s="100"/>
      <c r="H242" s="100"/>
      <c r="I242" s="100"/>
      <c r="J242" s="119"/>
      <c r="K242" s="100"/>
      <c r="L242" s="100"/>
      <c r="M242" s="99"/>
      <c r="N242" s="99"/>
      <c r="O242" s="100"/>
      <c r="P242" s="100"/>
      <c r="Q242" s="100"/>
      <c r="R242" s="100"/>
      <c r="S242" s="100"/>
      <c r="T242" s="116"/>
      <c r="U242" s="100"/>
      <c r="V242" s="116"/>
      <c r="W242" s="135"/>
      <c r="X242" s="136"/>
      <c r="Y242" s="136"/>
    </row>
    <row r="243" spans="1:27" ht="12" customHeight="1" x14ac:dyDescent="0.25">
      <c r="A243" s="99" t="s">
        <v>76</v>
      </c>
      <c r="B243" s="100">
        <v>121</v>
      </c>
      <c r="C243" s="101" t="s">
        <v>281</v>
      </c>
      <c r="D243" s="100" t="s">
        <v>279</v>
      </c>
      <c r="E243" s="100">
        <v>70</v>
      </c>
      <c r="F243" s="100">
        <v>70</v>
      </c>
      <c r="G243" s="100"/>
      <c r="H243" s="100"/>
      <c r="I243" s="100"/>
      <c r="J243" s="119">
        <v>1</v>
      </c>
      <c r="K243" s="100" t="s">
        <v>134</v>
      </c>
      <c r="L243" s="100" t="s">
        <v>5</v>
      </c>
      <c r="M243" s="99"/>
      <c r="N243" s="99"/>
      <c r="O243" s="100"/>
      <c r="P243" s="100"/>
      <c r="Q243" s="100"/>
      <c r="R243" s="100" t="s">
        <v>162</v>
      </c>
      <c r="S243" s="113" t="s">
        <v>439</v>
      </c>
      <c r="T243" s="116" t="s">
        <v>381</v>
      </c>
      <c r="U243" s="100"/>
      <c r="V243" s="116" t="s">
        <v>382</v>
      </c>
      <c r="W243" s="135"/>
      <c r="X243" s="136"/>
      <c r="Y243" s="136"/>
      <c r="AA243" s="145" t="s">
        <v>315</v>
      </c>
    </row>
    <row r="244" spans="1:27" ht="12" customHeight="1" x14ac:dyDescent="0.25">
      <c r="A244" s="99" t="s">
        <v>314</v>
      </c>
      <c r="B244" s="100"/>
      <c r="C244" s="100"/>
      <c r="D244" s="100"/>
      <c r="E244" s="100"/>
      <c r="F244" s="100"/>
      <c r="G244" s="100"/>
      <c r="H244" s="100"/>
      <c r="I244" s="100"/>
      <c r="J244" s="119"/>
      <c r="K244" s="100"/>
      <c r="L244" s="100"/>
      <c r="M244" s="99"/>
      <c r="N244" s="99"/>
      <c r="O244" s="100"/>
      <c r="P244" s="100"/>
      <c r="Q244" s="100"/>
      <c r="R244" s="100"/>
      <c r="S244" s="100"/>
      <c r="T244" s="116"/>
      <c r="U244" s="100"/>
      <c r="V244" s="116"/>
      <c r="W244" s="135"/>
      <c r="X244" s="136"/>
      <c r="Y244" s="136"/>
    </row>
    <row r="245" spans="1:27" ht="12" customHeight="1" x14ac:dyDescent="0.25">
      <c r="A245" s="99" t="s">
        <v>76</v>
      </c>
      <c r="B245" s="100">
        <v>122</v>
      </c>
      <c r="C245" s="101" t="s">
        <v>282</v>
      </c>
      <c r="D245" s="100" t="s">
        <v>279</v>
      </c>
      <c r="E245" s="100">
        <v>9</v>
      </c>
      <c r="F245" s="100">
        <v>9</v>
      </c>
      <c r="G245" s="100"/>
      <c r="H245" s="100"/>
      <c r="I245" s="100"/>
      <c r="J245" s="119">
        <v>0.12857142857142856</v>
      </c>
      <c r="K245" s="100" t="s">
        <v>134</v>
      </c>
      <c r="L245" s="100" t="s">
        <v>5</v>
      </c>
      <c r="M245" s="99"/>
      <c r="N245" s="99"/>
      <c r="O245" s="100"/>
      <c r="P245" s="100"/>
      <c r="Q245" s="100"/>
      <c r="R245" s="100" t="s">
        <v>162</v>
      </c>
      <c r="S245" s="113" t="s">
        <v>439</v>
      </c>
      <c r="T245" s="116" t="s">
        <v>382</v>
      </c>
      <c r="U245" s="100"/>
      <c r="V245" s="116" t="s">
        <v>383</v>
      </c>
      <c r="W245" s="135"/>
      <c r="X245" s="136"/>
      <c r="Y245" s="136"/>
      <c r="AA245" s="145" t="s">
        <v>315</v>
      </c>
    </row>
    <row r="246" spans="1:27" ht="12" customHeight="1" x14ac:dyDescent="0.25">
      <c r="A246" s="99" t="s">
        <v>314</v>
      </c>
      <c r="B246" s="100"/>
      <c r="C246" s="100"/>
      <c r="D246" s="100"/>
      <c r="E246" s="100"/>
      <c r="F246" s="100"/>
      <c r="G246" s="100"/>
      <c r="H246" s="100"/>
      <c r="I246" s="100"/>
      <c r="J246" s="119"/>
      <c r="K246" s="100"/>
      <c r="L246" s="100"/>
      <c r="M246" s="99"/>
      <c r="N246" s="99"/>
      <c r="O246" s="100"/>
      <c r="P246" s="100"/>
      <c r="Q246" s="100"/>
      <c r="R246" s="100"/>
      <c r="S246" s="100"/>
      <c r="T246" s="116"/>
      <c r="U246" s="100"/>
      <c r="V246" s="116"/>
      <c r="W246" s="135"/>
      <c r="X246" s="136"/>
      <c r="Y246" s="136"/>
    </row>
    <row r="247" spans="1:27" ht="12" customHeight="1" x14ac:dyDescent="0.25">
      <c r="A247" s="99" t="s">
        <v>76</v>
      </c>
      <c r="B247" s="100">
        <v>123</v>
      </c>
      <c r="C247" s="101" t="s">
        <v>283</v>
      </c>
      <c r="D247" s="100" t="s">
        <v>284</v>
      </c>
      <c r="E247" s="100">
        <v>116</v>
      </c>
      <c r="F247" s="100">
        <v>116</v>
      </c>
      <c r="G247" s="100"/>
      <c r="H247" s="100"/>
      <c r="I247" s="100"/>
      <c r="J247" s="119">
        <v>1.6571428571428573</v>
      </c>
      <c r="K247" s="100" t="s">
        <v>134</v>
      </c>
      <c r="L247" s="100" t="s">
        <v>5</v>
      </c>
      <c r="M247" s="99"/>
      <c r="N247" s="99"/>
      <c r="O247" s="100"/>
      <c r="P247" s="100"/>
      <c r="Q247" s="100"/>
      <c r="R247" s="100" t="s">
        <v>162</v>
      </c>
      <c r="S247" s="113" t="s">
        <v>439</v>
      </c>
      <c r="T247" s="116" t="s">
        <v>383</v>
      </c>
      <c r="U247" s="100"/>
      <c r="V247" s="116" t="s">
        <v>384</v>
      </c>
      <c r="W247" s="135"/>
      <c r="X247" s="136"/>
      <c r="Y247" s="136"/>
      <c r="AA247" s="145" t="s">
        <v>315</v>
      </c>
    </row>
    <row r="248" spans="1:27" ht="12" customHeight="1" x14ac:dyDescent="0.25">
      <c r="A248" s="99" t="s">
        <v>314</v>
      </c>
      <c r="B248" s="100"/>
      <c r="C248" s="100"/>
      <c r="D248" s="100"/>
      <c r="E248" s="100"/>
      <c r="F248" s="100"/>
      <c r="G248" s="100"/>
      <c r="H248" s="100"/>
      <c r="I248" s="100"/>
      <c r="J248" s="119"/>
      <c r="K248" s="100"/>
      <c r="L248" s="100"/>
      <c r="M248" s="99"/>
      <c r="N248" s="99"/>
      <c r="O248" s="100"/>
      <c r="P248" s="100"/>
      <c r="Q248" s="100"/>
      <c r="R248" s="100"/>
      <c r="S248" s="100"/>
      <c r="T248" s="116"/>
      <c r="U248" s="100"/>
      <c r="V248" s="116"/>
      <c r="W248" s="135"/>
      <c r="X248" s="136"/>
      <c r="Y248" s="136"/>
    </row>
    <row r="249" spans="1:27" ht="12" customHeight="1" x14ac:dyDescent="0.25">
      <c r="A249" s="99" t="s">
        <v>76</v>
      </c>
      <c r="B249" s="100">
        <v>124</v>
      </c>
      <c r="C249" s="104" t="s">
        <v>285</v>
      </c>
      <c r="D249" s="100" t="s">
        <v>284</v>
      </c>
      <c r="E249" s="100">
        <v>68</v>
      </c>
      <c r="F249" s="100">
        <v>68</v>
      </c>
      <c r="G249" s="100"/>
      <c r="H249" s="100"/>
      <c r="I249" s="100"/>
      <c r="J249" s="119">
        <v>0.97142857142857142</v>
      </c>
      <c r="K249" s="100" t="s">
        <v>134</v>
      </c>
      <c r="L249" s="100" t="s">
        <v>5</v>
      </c>
      <c r="M249" s="99"/>
      <c r="N249" s="99"/>
      <c r="O249" s="100"/>
      <c r="P249" s="100"/>
      <c r="Q249" s="100"/>
      <c r="R249" s="100" t="s">
        <v>162</v>
      </c>
      <c r="S249" s="113" t="s">
        <v>439</v>
      </c>
      <c r="T249" s="116" t="s">
        <v>384</v>
      </c>
      <c r="U249" s="100"/>
      <c r="V249" s="116" t="s">
        <v>385</v>
      </c>
      <c r="W249" s="135"/>
      <c r="X249" s="136"/>
      <c r="Y249" s="136"/>
      <c r="AA249" s="145" t="s">
        <v>315</v>
      </c>
    </row>
    <row r="250" spans="1:27" ht="12" customHeight="1" x14ac:dyDescent="0.25">
      <c r="A250" s="99" t="s">
        <v>314</v>
      </c>
      <c r="B250" s="100"/>
      <c r="C250" s="100"/>
      <c r="D250" s="100"/>
      <c r="E250" s="100"/>
      <c r="F250" s="100"/>
      <c r="G250" s="100"/>
      <c r="H250" s="100"/>
      <c r="I250" s="100"/>
      <c r="J250" s="119"/>
      <c r="K250" s="100"/>
      <c r="L250" s="100"/>
      <c r="M250" s="99"/>
      <c r="N250" s="99"/>
      <c r="O250" s="100"/>
      <c r="P250" s="100"/>
      <c r="Q250" s="100"/>
      <c r="R250" s="100"/>
      <c r="S250" s="100"/>
      <c r="T250" s="116"/>
      <c r="U250" s="100"/>
      <c r="V250" s="116"/>
      <c r="W250" s="135"/>
      <c r="X250" s="136"/>
      <c r="Y250" s="136"/>
    </row>
    <row r="251" spans="1:27" ht="12" customHeight="1" x14ac:dyDescent="0.25">
      <c r="A251" s="99" t="s">
        <v>76</v>
      </c>
      <c r="B251" s="100">
        <v>125</v>
      </c>
      <c r="C251" s="104" t="s">
        <v>286</v>
      </c>
      <c r="D251" s="100" t="s">
        <v>284</v>
      </c>
      <c r="E251" s="100">
        <v>18</v>
      </c>
      <c r="F251" s="100">
        <v>18</v>
      </c>
      <c r="G251" s="100"/>
      <c r="H251" s="100"/>
      <c r="I251" s="100"/>
      <c r="J251" s="119">
        <v>0.25714285714285712</v>
      </c>
      <c r="K251" s="100" t="s">
        <v>134</v>
      </c>
      <c r="L251" s="100" t="s">
        <v>5</v>
      </c>
      <c r="M251" s="99"/>
      <c r="N251" s="99"/>
      <c r="O251" s="100"/>
      <c r="P251" s="100"/>
      <c r="Q251" s="100"/>
      <c r="R251" s="100" t="s">
        <v>162</v>
      </c>
      <c r="S251" s="113" t="s">
        <v>439</v>
      </c>
      <c r="T251" s="116" t="s">
        <v>385</v>
      </c>
      <c r="U251" s="100"/>
      <c r="V251" s="116" t="s">
        <v>386</v>
      </c>
      <c r="W251" s="135"/>
      <c r="X251" s="136"/>
      <c r="Y251" s="136"/>
      <c r="AA251" s="145" t="s">
        <v>315</v>
      </c>
    </row>
    <row r="252" spans="1:27" ht="12" customHeight="1" x14ac:dyDescent="0.25">
      <c r="A252" s="99" t="s">
        <v>314</v>
      </c>
      <c r="B252" s="100"/>
      <c r="C252" s="100"/>
      <c r="D252" s="100"/>
      <c r="E252" s="100"/>
      <c r="F252" s="100"/>
      <c r="G252" s="100"/>
      <c r="H252" s="100"/>
      <c r="I252" s="100"/>
      <c r="J252" s="119"/>
      <c r="K252" s="100"/>
      <c r="L252" s="100"/>
      <c r="M252" s="99"/>
      <c r="N252" s="99"/>
      <c r="O252" s="100"/>
      <c r="P252" s="100"/>
      <c r="Q252" s="100"/>
      <c r="R252" s="100"/>
      <c r="S252" s="100"/>
      <c r="T252" s="116"/>
      <c r="U252" s="100"/>
      <c r="V252" s="116"/>
      <c r="W252" s="135"/>
      <c r="X252" s="136"/>
      <c r="Y252" s="136"/>
    </row>
    <row r="253" spans="1:27" ht="12" customHeight="1" x14ac:dyDescent="0.25">
      <c r="A253" s="99" t="s">
        <v>76</v>
      </c>
      <c r="B253" s="100">
        <v>126</v>
      </c>
      <c r="C253" s="105" t="s">
        <v>287</v>
      </c>
      <c r="D253" s="100" t="s">
        <v>284</v>
      </c>
      <c r="E253" s="100">
        <v>86</v>
      </c>
      <c r="F253" s="100">
        <v>86</v>
      </c>
      <c r="G253" s="100"/>
      <c r="H253" s="100"/>
      <c r="I253" s="100"/>
      <c r="J253" s="119">
        <v>1.2285714285714286</v>
      </c>
      <c r="K253" s="100" t="s">
        <v>134</v>
      </c>
      <c r="L253" s="100" t="s">
        <v>5</v>
      </c>
      <c r="M253" s="99"/>
      <c r="N253" s="99"/>
      <c r="O253" s="100"/>
      <c r="P253" s="100"/>
      <c r="Q253" s="100"/>
      <c r="R253" s="100" t="s">
        <v>162</v>
      </c>
      <c r="S253" s="113" t="s">
        <v>439</v>
      </c>
      <c r="T253" s="116" t="s">
        <v>386</v>
      </c>
      <c r="U253" s="100"/>
      <c r="V253" s="116" t="s">
        <v>387</v>
      </c>
      <c r="W253" s="135"/>
      <c r="X253" s="136"/>
      <c r="Y253" s="136"/>
      <c r="AA253" s="145" t="s">
        <v>315</v>
      </c>
    </row>
    <row r="254" spans="1:27" ht="12" customHeight="1" x14ac:dyDescent="0.25">
      <c r="A254" s="99" t="s">
        <v>314</v>
      </c>
      <c r="B254" s="100"/>
      <c r="C254" s="100"/>
      <c r="D254" s="100"/>
      <c r="E254" s="100"/>
      <c r="F254" s="100"/>
      <c r="G254" s="100"/>
      <c r="H254" s="100"/>
      <c r="I254" s="100"/>
      <c r="J254" s="119"/>
      <c r="K254" s="100"/>
      <c r="L254" s="100"/>
      <c r="M254" s="99"/>
      <c r="N254" s="99"/>
      <c r="O254" s="100"/>
      <c r="P254" s="100"/>
      <c r="Q254" s="100"/>
      <c r="R254" s="100"/>
      <c r="S254" s="100"/>
      <c r="T254" s="116"/>
      <c r="U254" s="100"/>
      <c r="V254" s="116"/>
      <c r="W254" s="135"/>
      <c r="X254" s="136"/>
      <c r="Y254" s="136"/>
    </row>
    <row r="255" spans="1:27" ht="12" customHeight="1" x14ac:dyDescent="0.25">
      <c r="A255" s="99" t="s">
        <v>76</v>
      </c>
      <c r="B255" s="100">
        <v>127</v>
      </c>
      <c r="C255" s="101" t="s">
        <v>288</v>
      </c>
      <c r="D255" s="100" t="s">
        <v>284</v>
      </c>
      <c r="E255" s="100">
        <v>9</v>
      </c>
      <c r="F255" s="100">
        <v>9</v>
      </c>
      <c r="G255" s="100"/>
      <c r="H255" s="100"/>
      <c r="I255" s="100"/>
      <c r="J255" s="119">
        <v>0.12857142857142856</v>
      </c>
      <c r="K255" s="100" t="s">
        <v>134</v>
      </c>
      <c r="L255" s="100" t="s">
        <v>5</v>
      </c>
      <c r="M255" s="99"/>
      <c r="N255" s="99"/>
      <c r="O255" s="100"/>
      <c r="P255" s="100"/>
      <c r="Q255" s="100"/>
      <c r="R255" s="100" t="s">
        <v>162</v>
      </c>
      <c r="S255" s="113" t="s">
        <v>439</v>
      </c>
      <c r="T255" s="116" t="s">
        <v>387</v>
      </c>
      <c r="U255" s="100"/>
      <c r="V255" s="116" t="s">
        <v>388</v>
      </c>
      <c r="W255" s="135"/>
      <c r="X255" s="136"/>
      <c r="Y255" s="136"/>
      <c r="AA255" s="145" t="s">
        <v>315</v>
      </c>
    </row>
    <row r="256" spans="1:27" ht="12" customHeight="1" x14ac:dyDescent="0.25">
      <c r="A256" s="99" t="s">
        <v>314</v>
      </c>
      <c r="B256" s="100"/>
      <c r="C256" s="100"/>
      <c r="D256" s="100"/>
      <c r="E256" s="100"/>
      <c r="F256" s="100"/>
      <c r="G256" s="100"/>
      <c r="H256" s="100"/>
      <c r="I256" s="100"/>
      <c r="J256" s="119"/>
      <c r="K256" s="100"/>
      <c r="L256" s="100"/>
      <c r="M256" s="99"/>
      <c r="N256" s="99"/>
      <c r="O256" s="100"/>
      <c r="P256" s="100"/>
      <c r="Q256" s="100"/>
      <c r="R256" s="100"/>
      <c r="S256" s="100"/>
      <c r="T256" s="116"/>
      <c r="U256" s="100"/>
      <c r="V256" s="116"/>
      <c r="W256" s="135"/>
      <c r="X256" s="136"/>
      <c r="Y256" s="136"/>
    </row>
    <row r="257" spans="1:27" ht="12" customHeight="1" x14ac:dyDescent="0.25">
      <c r="A257" s="99" t="s">
        <v>76</v>
      </c>
      <c r="B257" s="100">
        <v>128</v>
      </c>
      <c r="C257" s="101" t="s">
        <v>289</v>
      </c>
      <c r="D257" s="100" t="s">
        <v>290</v>
      </c>
      <c r="E257" s="100">
        <v>186</v>
      </c>
      <c r="F257" s="100">
        <v>186</v>
      </c>
      <c r="G257" s="100"/>
      <c r="H257" s="100"/>
      <c r="I257" s="100"/>
      <c r="J257" s="119"/>
      <c r="K257" s="100" t="s">
        <v>5</v>
      </c>
      <c r="L257" s="100" t="s">
        <v>289</v>
      </c>
      <c r="M257" s="99"/>
      <c r="N257" s="99"/>
      <c r="O257" s="100"/>
      <c r="P257" s="100"/>
      <c r="Q257" s="100"/>
      <c r="R257" s="100" t="s">
        <v>162</v>
      </c>
      <c r="S257" s="113" t="s">
        <v>439</v>
      </c>
      <c r="T257" s="116" t="s">
        <v>388</v>
      </c>
      <c r="U257" s="100"/>
      <c r="V257" s="116" t="s">
        <v>389</v>
      </c>
      <c r="W257" s="135"/>
      <c r="X257" s="136"/>
      <c r="Y257" s="136"/>
    </row>
    <row r="258" spans="1:27" ht="12" customHeight="1" x14ac:dyDescent="0.25">
      <c r="A258" s="99" t="s">
        <v>314</v>
      </c>
      <c r="B258" s="100"/>
      <c r="C258" s="100"/>
      <c r="D258" s="100"/>
      <c r="E258" s="100"/>
      <c r="F258" s="100"/>
      <c r="G258" s="100"/>
      <c r="H258" s="100"/>
      <c r="I258" s="100"/>
      <c r="J258" s="119"/>
      <c r="K258" s="100"/>
      <c r="L258" s="100"/>
      <c r="M258" s="99"/>
      <c r="N258" s="99"/>
      <c r="O258" s="100"/>
      <c r="P258" s="100"/>
      <c r="Q258" s="100"/>
      <c r="R258" s="100"/>
      <c r="S258" s="100"/>
      <c r="T258" s="116"/>
      <c r="U258" s="100"/>
      <c r="V258" s="116"/>
      <c r="W258" s="135"/>
      <c r="X258" s="136"/>
      <c r="Y258" s="136"/>
    </row>
    <row r="259" spans="1:27" ht="12" customHeight="1" x14ac:dyDescent="0.25">
      <c r="A259" s="99" t="s">
        <v>76</v>
      </c>
      <c r="B259" s="100">
        <v>129</v>
      </c>
      <c r="C259" s="125" t="s">
        <v>291</v>
      </c>
      <c r="D259" s="100" t="s">
        <v>443</v>
      </c>
      <c r="E259" s="100">
        <v>1283</v>
      </c>
      <c r="F259" s="100">
        <v>1283</v>
      </c>
      <c r="G259" s="100"/>
      <c r="H259" s="100"/>
      <c r="I259" s="100"/>
      <c r="J259" s="119">
        <f>E259/75</f>
        <v>17.106666666666666</v>
      </c>
      <c r="K259" s="100" t="s">
        <v>150</v>
      </c>
      <c r="L259" s="100" t="s">
        <v>151</v>
      </c>
      <c r="M259" s="99"/>
      <c r="N259" s="99"/>
      <c r="O259" s="100"/>
      <c r="P259" s="100"/>
      <c r="Q259" s="100"/>
      <c r="R259" s="100" t="s">
        <v>162</v>
      </c>
      <c r="S259" s="113" t="s">
        <v>439</v>
      </c>
      <c r="T259" s="116" t="s">
        <v>389</v>
      </c>
      <c r="U259" s="100"/>
      <c r="V259" s="116" t="s">
        <v>390</v>
      </c>
      <c r="W259" s="135"/>
      <c r="X259" s="136"/>
      <c r="Y259" s="136"/>
    </row>
    <row r="260" spans="1:27" ht="12" customHeight="1" x14ac:dyDescent="0.25">
      <c r="A260" s="99" t="s">
        <v>314</v>
      </c>
      <c r="B260" s="100"/>
      <c r="C260" s="100"/>
      <c r="D260" s="100"/>
      <c r="E260" s="100"/>
      <c r="F260" s="100"/>
      <c r="G260" s="100"/>
      <c r="H260" s="100"/>
      <c r="I260" s="100"/>
      <c r="J260" s="119"/>
      <c r="K260" s="100"/>
      <c r="L260" s="100"/>
      <c r="M260" s="99"/>
      <c r="N260" s="99"/>
      <c r="O260" s="100"/>
      <c r="P260" s="100"/>
      <c r="Q260" s="100"/>
      <c r="R260" s="100"/>
      <c r="S260" s="100"/>
      <c r="T260" s="116">
        <v>45769</v>
      </c>
      <c r="U260" s="100"/>
      <c r="V260" s="116">
        <v>45779</v>
      </c>
      <c r="W260" s="135">
        <v>1</v>
      </c>
      <c r="X260" s="136"/>
      <c r="Y260" s="136"/>
    </row>
    <row r="261" spans="1:27" ht="12" customHeight="1" x14ac:dyDescent="0.25">
      <c r="A261" s="148" t="s">
        <v>76</v>
      </c>
      <c r="B261" s="149">
        <v>130</v>
      </c>
      <c r="C261" s="157" t="s">
        <v>293</v>
      </c>
      <c r="D261" s="149" t="s">
        <v>292</v>
      </c>
      <c r="E261" s="149">
        <v>0</v>
      </c>
      <c r="F261" s="149">
        <v>0</v>
      </c>
      <c r="G261" s="149"/>
      <c r="H261" s="149"/>
      <c r="I261" s="149"/>
      <c r="J261" s="151">
        <v>0</v>
      </c>
      <c r="K261" s="149" t="s">
        <v>150</v>
      </c>
      <c r="L261" s="149" t="s">
        <v>151</v>
      </c>
      <c r="M261" s="148"/>
      <c r="N261" s="148"/>
      <c r="O261" s="149"/>
      <c r="P261" s="149"/>
      <c r="Q261" s="149"/>
      <c r="R261" s="149" t="s">
        <v>162</v>
      </c>
      <c r="S261" s="158" t="s">
        <v>439</v>
      </c>
      <c r="T261" s="150" t="s">
        <v>390</v>
      </c>
      <c r="U261" s="149"/>
      <c r="V261" s="150" t="s">
        <v>391</v>
      </c>
      <c r="W261" s="152"/>
      <c r="X261" s="159"/>
      <c r="Y261" s="159"/>
      <c r="Z261" s="160"/>
      <c r="AA261" s="160"/>
    </row>
    <row r="262" spans="1:27" ht="12" customHeight="1" x14ac:dyDescent="0.25">
      <c r="A262" s="148" t="s">
        <v>314</v>
      </c>
      <c r="B262" s="149"/>
      <c r="C262" s="149"/>
      <c r="D262" s="149"/>
      <c r="E262" s="149"/>
      <c r="F262" s="149"/>
      <c r="G262" s="149"/>
      <c r="H262" s="149"/>
      <c r="I262" s="149"/>
      <c r="J262" s="151"/>
      <c r="K262" s="149"/>
      <c r="L262" s="149"/>
      <c r="M262" s="148"/>
      <c r="N262" s="148"/>
      <c r="O262" s="149"/>
      <c r="P262" s="149"/>
      <c r="Q262" s="149"/>
      <c r="R262" s="149"/>
      <c r="S262" s="149"/>
      <c r="T262" s="150"/>
      <c r="U262" s="149"/>
      <c r="V262" s="150"/>
      <c r="W262" s="152"/>
      <c r="X262" s="159"/>
      <c r="Y262" s="159"/>
      <c r="Z262" s="160"/>
      <c r="AA262" s="160"/>
    </row>
    <row r="263" spans="1:27" ht="12" customHeight="1" x14ac:dyDescent="0.25">
      <c r="A263" s="99" t="s">
        <v>76</v>
      </c>
      <c r="B263" s="100">
        <v>131</v>
      </c>
      <c r="C263" s="101" t="s">
        <v>68</v>
      </c>
      <c r="D263" s="100" t="s">
        <v>443</v>
      </c>
      <c r="E263" s="100">
        <v>319</v>
      </c>
      <c r="F263" s="100">
        <v>319</v>
      </c>
      <c r="G263" s="100"/>
      <c r="H263" s="100"/>
      <c r="I263" s="100"/>
      <c r="J263" s="119">
        <f>E263/75</f>
        <v>4.253333333333333</v>
      </c>
      <c r="K263" s="100" t="s">
        <v>150</v>
      </c>
      <c r="L263" s="100" t="s">
        <v>151</v>
      </c>
      <c r="M263" s="99"/>
      <c r="N263" s="99"/>
      <c r="O263" s="100"/>
      <c r="P263" s="100"/>
      <c r="Q263" s="100"/>
      <c r="R263" s="100" t="s">
        <v>162</v>
      </c>
      <c r="S263" s="113" t="s">
        <v>439</v>
      </c>
      <c r="T263" s="116" t="s">
        <v>391</v>
      </c>
      <c r="U263" s="100"/>
      <c r="V263" s="116" t="s">
        <v>392</v>
      </c>
      <c r="W263" s="135"/>
      <c r="X263" s="136"/>
      <c r="Y263" s="136"/>
    </row>
    <row r="264" spans="1:27" ht="12" customHeight="1" x14ac:dyDescent="0.25">
      <c r="A264" s="99" t="s">
        <v>314</v>
      </c>
      <c r="B264" s="100"/>
      <c r="C264" s="100"/>
      <c r="D264" s="100"/>
      <c r="E264" s="100"/>
      <c r="F264" s="100"/>
      <c r="G264" s="100"/>
      <c r="H264" s="100"/>
      <c r="I264" s="100"/>
      <c r="J264" s="119"/>
      <c r="K264" s="100"/>
      <c r="L264" s="100"/>
      <c r="M264" s="99"/>
      <c r="N264" s="99"/>
      <c r="O264" s="100"/>
      <c r="P264" s="100"/>
      <c r="Q264" s="100"/>
      <c r="R264" s="100"/>
      <c r="S264" s="100"/>
      <c r="T264" s="116">
        <v>45764</v>
      </c>
      <c r="U264" s="100"/>
      <c r="V264" s="116">
        <v>45769</v>
      </c>
      <c r="W264" s="135">
        <v>1</v>
      </c>
      <c r="X264" s="136"/>
      <c r="Y264" s="136"/>
    </row>
    <row r="265" spans="1:27" ht="12" customHeight="1" x14ac:dyDescent="0.25">
      <c r="A265" s="99" t="s">
        <v>76</v>
      </c>
      <c r="B265" s="100">
        <v>132</v>
      </c>
      <c r="C265" s="101" t="s">
        <v>294</v>
      </c>
      <c r="D265" s="100" t="s">
        <v>295</v>
      </c>
      <c r="E265" s="100">
        <v>263</v>
      </c>
      <c r="F265" s="100">
        <v>263</v>
      </c>
      <c r="G265" s="100"/>
      <c r="H265" s="100"/>
      <c r="I265" s="100"/>
      <c r="J265" s="119">
        <v>3.7571428571428571</v>
      </c>
      <c r="K265" s="100" t="s">
        <v>151</v>
      </c>
      <c r="L265" s="100"/>
      <c r="M265" s="99"/>
      <c r="N265" s="99"/>
      <c r="O265" s="100"/>
      <c r="P265" s="100"/>
      <c r="Q265" s="100"/>
      <c r="R265" s="100" t="s">
        <v>162</v>
      </c>
      <c r="S265" s="113" t="s">
        <v>439</v>
      </c>
      <c r="T265" s="116" t="s">
        <v>392</v>
      </c>
      <c r="U265" s="100"/>
      <c r="V265" s="116" t="s">
        <v>393</v>
      </c>
      <c r="W265" s="135"/>
      <c r="X265" s="136"/>
      <c r="Y265" s="136"/>
    </row>
    <row r="266" spans="1:27" ht="12" customHeight="1" x14ac:dyDescent="0.25">
      <c r="A266" s="99" t="s">
        <v>314</v>
      </c>
      <c r="B266" s="100"/>
      <c r="C266" s="100"/>
      <c r="D266" s="100"/>
      <c r="E266" s="100"/>
      <c r="F266" s="100"/>
      <c r="G266" s="100"/>
      <c r="H266" s="100"/>
      <c r="I266" s="100"/>
      <c r="J266" s="119"/>
      <c r="K266" s="100"/>
      <c r="L266" s="100"/>
      <c r="M266" s="99"/>
      <c r="N266" s="99"/>
      <c r="O266" s="100"/>
      <c r="P266" s="100"/>
      <c r="Q266" s="100"/>
      <c r="R266" s="100"/>
      <c r="S266" s="100"/>
      <c r="T266" s="116">
        <v>45798</v>
      </c>
      <c r="U266" s="100"/>
      <c r="V266" s="116">
        <v>45803</v>
      </c>
      <c r="W266" s="135">
        <v>0.2</v>
      </c>
      <c r="X266" s="136"/>
      <c r="Y266" s="136"/>
    </row>
    <row r="267" spans="1:27" ht="12" customHeight="1" x14ac:dyDescent="0.25">
      <c r="A267" s="99" t="s">
        <v>76</v>
      </c>
      <c r="B267" s="100">
        <v>133</v>
      </c>
      <c r="C267" s="101" t="s">
        <v>296</v>
      </c>
      <c r="D267" s="100" t="s">
        <v>297</v>
      </c>
      <c r="E267" s="100">
        <v>31</v>
      </c>
      <c r="F267" s="100">
        <v>31</v>
      </c>
      <c r="G267" s="100"/>
      <c r="H267" s="100"/>
      <c r="I267" s="100"/>
      <c r="J267" s="119">
        <v>0.44285714285714284</v>
      </c>
      <c r="K267" s="100" t="s">
        <v>151</v>
      </c>
      <c r="L267" s="100" t="s">
        <v>5</v>
      </c>
      <c r="M267" s="99"/>
      <c r="N267" s="99"/>
      <c r="O267" s="100"/>
      <c r="P267" s="100"/>
      <c r="Q267" s="100"/>
      <c r="R267" s="100" t="s">
        <v>162</v>
      </c>
      <c r="S267" s="113" t="s">
        <v>439</v>
      </c>
      <c r="T267" s="116" t="s">
        <v>393</v>
      </c>
      <c r="U267" s="100"/>
      <c r="V267" s="116" t="s">
        <v>394</v>
      </c>
      <c r="W267" s="135"/>
      <c r="X267" s="136"/>
      <c r="Y267" s="136"/>
    </row>
    <row r="268" spans="1:27" ht="12" customHeight="1" x14ac:dyDescent="0.25">
      <c r="A268" s="99" t="s">
        <v>314</v>
      </c>
      <c r="B268" s="100"/>
      <c r="C268" s="100"/>
      <c r="D268" s="100"/>
      <c r="E268" s="100"/>
      <c r="F268" s="100"/>
      <c r="G268" s="100"/>
      <c r="H268" s="100"/>
      <c r="I268" s="100"/>
      <c r="J268" s="119"/>
      <c r="K268" s="100"/>
      <c r="L268" s="100"/>
      <c r="M268" s="99"/>
      <c r="N268" s="99"/>
      <c r="O268" s="100"/>
      <c r="P268" s="100"/>
      <c r="Q268" s="100"/>
      <c r="R268" s="100"/>
      <c r="S268" s="100"/>
      <c r="T268" s="116"/>
      <c r="U268" s="100"/>
      <c r="V268" s="116"/>
      <c r="W268" s="135"/>
      <c r="X268" s="136"/>
      <c r="Y268" s="136"/>
    </row>
    <row r="269" spans="1:27" ht="12" customHeight="1" x14ac:dyDescent="0.25">
      <c r="A269" s="148" t="s">
        <v>76</v>
      </c>
      <c r="B269" s="149">
        <v>134</v>
      </c>
      <c r="C269" s="157" t="s">
        <v>298</v>
      </c>
      <c r="D269" s="149" t="s">
        <v>297</v>
      </c>
      <c r="E269" s="149">
        <v>0</v>
      </c>
      <c r="F269" s="149"/>
      <c r="G269" s="149"/>
      <c r="H269" s="149">
        <v>0</v>
      </c>
      <c r="I269" s="149"/>
      <c r="J269" s="151">
        <v>0</v>
      </c>
      <c r="K269" s="149" t="s">
        <v>151</v>
      </c>
      <c r="L269" s="149" t="s">
        <v>5</v>
      </c>
      <c r="M269" s="148"/>
      <c r="N269" s="148"/>
      <c r="O269" s="149"/>
      <c r="P269" s="149"/>
      <c r="Q269" s="149"/>
      <c r="R269" s="149" t="s">
        <v>162</v>
      </c>
      <c r="S269" s="158" t="s">
        <v>439</v>
      </c>
      <c r="T269" s="150" t="s">
        <v>394</v>
      </c>
      <c r="U269" s="149"/>
      <c r="V269" s="150" t="s">
        <v>395</v>
      </c>
      <c r="W269" s="135"/>
      <c r="X269" s="136"/>
      <c r="Y269" s="136"/>
      <c r="AA269" s="126" t="s">
        <v>79</v>
      </c>
    </row>
    <row r="270" spans="1:27" ht="12" customHeight="1" x14ac:dyDescent="0.25">
      <c r="A270" s="148" t="s">
        <v>314</v>
      </c>
      <c r="B270" s="149"/>
      <c r="C270" s="149"/>
      <c r="D270" s="149"/>
      <c r="E270" s="149"/>
      <c r="F270" s="149"/>
      <c r="G270" s="149"/>
      <c r="H270" s="149"/>
      <c r="I270" s="149"/>
      <c r="J270" s="151"/>
      <c r="K270" s="149"/>
      <c r="L270" s="149"/>
      <c r="M270" s="148"/>
      <c r="N270" s="148"/>
      <c r="O270" s="149"/>
      <c r="P270" s="149"/>
      <c r="Q270" s="149"/>
      <c r="R270" s="149"/>
      <c r="S270" s="149"/>
      <c r="T270" s="150"/>
      <c r="U270" s="149"/>
      <c r="V270" s="150"/>
      <c r="W270" s="135"/>
      <c r="X270" s="136"/>
      <c r="Y270" s="136"/>
    </row>
    <row r="271" spans="1:27" ht="12" customHeight="1" x14ac:dyDescent="0.25">
      <c r="A271" s="99" t="s">
        <v>76</v>
      </c>
      <c r="B271" s="100">
        <v>135</v>
      </c>
      <c r="C271" s="101" t="s">
        <v>299</v>
      </c>
      <c r="D271" s="100" t="s">
        <v>297</v>
      </c>
      <c r="E271" s="100">
        <v>7</v>
      </c>
      <c r="F271" s="100"/>
      <c r="G271" s="100"/>
      <c r="H271" s="100">
        <v>7</v>
      </c>
      <c r="I271" s="100"/>
      <c r="J271" s="119">
        <v>0.1</v>
      </c>
      <c r="K271" s="100" t="s">
        <v>151</v>
      </c>
      <c r="L271" s="100" t="s">
        <v>5</v>
      </c>
      <c r="M271" s="99"/>
      <c r="N271" s="99"/>
      <c r="O271" s="100"/>
      <c r="P271" s="100"/>
      <c r="Q271" s="100"/>
      <c r="R271" s="100" t="s">
        <v>162</v>
      </c>
      <c r="S271" s="113" t="s">
        <v>439</v>
      </c>
      <c r="T271" s="116" t="s">
        <v>395</v>
      </c>
      <c r="U271" s="100"/>
      <c r="V271" s="116" t="s">
        <v>396</v>
      </c>
      <c r="W271" s="135"/>
      <c r="X271" s="136"/>
      <c r="Y271" s="136"/>
    </row>
    <row r="272" spans="1:27" ht="12" customHeight="1" x14ac:dyDescent="0.25">
      <c r="A272" s="99" t="s">
        <v>314</v>
      </c>
      <c r="B272" s="100"/>
      <c r="C272" s="100"/>
      <c r="D272" s="100"/>
      <c r="E272" s="100"/>
      <c r="F272" s="100"/>
      <c r="G272" s="100"/>
      <c r="H272" s="100"/>
      <c r="I272" s="100"/>
      <c r="J272" s="119"/>
      <c r="K272" s="100"/>
      <c r="L272" s="100"/>
      <c r="M272" s="99"/>
      <c r="N272" s="99"/>
      <c r="O272" s="100"/>
      <c r="P272" s="100"/>
      <c r="Q272" s="100"/>
      <c r="R272" s="100"/>
      <c r="S272" s="100"/>
      <c r="T272" s="116"/>
      <c r="U272" s="100"/>
      <c r="V272" s="116"/>
      <c r="W272" s="135"/>
      <c r="X272" s="136"/>
      <c r="Y272" s="136"/>
    </row>
    <row r="273" spans="1:27" ht="12" customHeight="1" x14ac:dyDescent="0.25">
      <c r="A273" s="148" t="s">
        <v>76</v>
      </c>
      <c r="B273" s="149">
        <v>136</v>
      </c>
      <c r="C273" s="157" t="s">
        <v>300</v>
      </c>
      <c r="D273" s="149" t="s">
        <v>297</v>
      </c>
      <c r="E273" s="149">
        <v>0</v>
      </c>
      <c r="F273" s="149"/>
      <c r="G273" s="149"/>
      <c r="H273" s="149">
        <v>0</v>
      </c>
      <c r="I273" s="149"/>
      <c r="J273" s="151">
        <v>0</v>
      </c>
      <c r="K273" s="149" t="s">
        <v>151</v>
      </c>
      <c r="L273" s="149" t="s">
        <v>5</v>
      </c>
      <c r="M273" s="148"/>
      <c r="N273" s="148"/>
      <c r="O273" s="149"/>
      <c r="P273" s="149"/>
      <c r="Q273" s="149"/>
      <c r="R273" s="149" t="s">
        <v>162</v>
      </c>
      <c r="S273" s="158" t="s">
        <v>439</v>
      </c>
      <c r="T273" s="150" t="s">
        <v>396</v>
      </c>
      <c r="U273" s="149"/>
      <c r="V273" s="150" t="s">
        <v>397</v>
      </c>
      <c r="W273" s="135"/>
      <c r="X273" s="136"/>
      <c r="Y273" s="136"/>
      <c r="AA273" s="126" t="s">
        <v>79</v>
      </c>
    </row>
    <row r="274" spans="1:27" ht="12" customHeight="1" x14ac:dyDescent="0.25">
      <c r="A274" s="99" t="s">
        <v>314</v>
      </c>
      <c r="B274" s="100"/>
      <c r="C274" s="100"/>
      <c r="D274" s="100"/>
      <c r="E274" s="100"/>
      <c r="F274" s="100"/>
      <c r="G274" s="100"/>
      <c r="H274" s="100"/>
      <c r="I274" s="100"/>
      <c r="J274" s="119"/>
      <c r="K274" s="100"/>
      <c r="L274" s="100"/>
      <c r="M274" s="99"/>
      <c r="N274" s="99"/>
      <c r="O274" s="100"/>
      <c r="P274" s="100"/>
      <c r="Q274" s="100"/>
      <c r="R274" s="100"/>
      <c r="S274" s="100"/>
      <c r="T274" s="116"/>
      <c r="U274" s="100"/>
      <c r="V274" s="116"/>
      <c r="W274" s="135"/>
      <c r="X274" s="136"/>
      <c r="Y274" s="136"/>
    </row>
    <row r="275" spans="1:27" ht="12" customHeight="1" x14ac:dyDescent="0.25">
      <c r="A275" s="99" t="s">
        <v>76</v>
      </c>
      <c r="B275" s="100">
        <v>137</v>
      </c>
      <c r="C275" s="101" t="s">
        <v>301</v>
      </c>
      <c r="D275" s="100" t="s">
        <v>302</v>
      </c>
      <c r="E275" s="100">
        <v>39</v>
      </c>
      <c r="F275" s="100"/>
      <c r="G275" s="100"/>
      <c r="H275" s="100">
        <v>39</v>
      </c>
      <c r="I275" s="100"/>
      <c r="J275" s="119">
        <v>0.55714285714285716</v>
      </c>
      <c r="K275" s="100" t="s">
        <v>151</v>
      </c>
      <c r="L275" s="100" t="s">
        <v>5</v>
      </c>
      <c r="M275" s="99"/>
      <c r="N275" s="99"/>
      <c r="O275" s="100"/>
      <c r="P275" s="100"/>
      <c r="Q275" s="100"/>
      <c r="R275" s="100" t="s">
        <v>162</v>
      </c>
      <c r="S275" s="113" t="s">
        <v>439</v>
      </c>
      <c r="T275" s="116" t="s">
        <v>397</v>
      </c>
      <c r="U275" s="100"/>
      <c r="V275" s="116" t="s">
        <v>397</v>
      </c>
      <c r="W275" s="135"/>
      <c r="X275" s="136"/>
      <c r="Y275" s="136"/>
    </row>
    <row r="276" spans="1:27" ht="12" customHeight="1" x14ac:dyDescent="0.25">
      <c r="A276" s="99"/>
      <c r="B276" s="100"/>
      <c r="C276" s="100"/>
      <c r="D276" s="100"/>
      <c r="E276" s="100"/>
      <c r="F276" s="100"/>
      <c r="G276" s="100"/>
      <c r="H276" s="100"/>
      <c r="I276" s="100"/>
      <c r="J276" s="119"/>
      <c r="K276" s="100"/>
      <c r="L276" s="100"/>
      <c r="M276" s="99"/>
      <c r="N276" s="99"/>
      <c r="O276" s="100"/>
      <c r="P276" s="100"/>
      <c r="Q276" s="100"/>
      <c r="R276" s="100"/>
      <c r="S276" s="100"/>
      <c r="T276" s="116">
        <v>45797</v>
      </c>
      <c r="U276" s="100"/>
      <c r="V276" s="116">
        <v>45797</v>
      </c>
      <c r="W276" s="135">
        <v>1</v>
      </c>
      <c r="X276" s="136"/>
      <c r="Y276" s="136"/>
    </row>
    <row r="277" spans="1:27" ht="12" customHeight="1" x14ac:dyDescent="0.25">
      <c r="A277" s="99" t="s">
        <v>76</v>
      </c>
      <c r="B277" s="100">
        <v>138</v>
      </c>
      <c r="C277" s="101" t="s">
        <v>303</v>
      </c>
      <c r="D277" s="100" t="s">
        <v>302</v>
      </c>
      <c r="E277" s="100">
        <v>40</v>
      </c>
      <c r="F277" s="100"/>
      <c r="G277" s="100"/>
      <c r="H277" s="100">
        <v>40</v>
      </c>
      <c r="I277" s="100"/>
      <c r="J277" s="119">
        <v>0.5714285714285714</v>
      </c>
      <c r="K277" s="100" t="s">
        <v>151</v>
      </c>
      <c r="L277" s="100" t="s">
        <v>5</v>
      </c>
      <c r="M277" s="99"/>
      <c r="N277" s="99"/>
      <c r="O277" s="100"/>
      <c r="P277" s="100"/>
      <c r="Q277" s="100"/>
      <c r="R277" s="100" t="s">
        <v>162</v>
      </c>
      <c r="S277" s="113" t="s">
        <v>439</v>
      </c>
      <c r="T277" s="116" t="s">
        <v>397</v>
      </c>
      <c r="U277" s="100"/>
      <c r="V277" s="116" t="s">
        <v>398</v>
      </c>
      <c r="W277" s="135"/>
      <c r="X277" s="136"/>
      <c r="Y277" s="136"/>
    </row>
    <row r="278" spans="1:27" ht="12" customHeight="1" x14ac:dyDescent="0.25">
      <c r="A278" s="99"/>
      <c r="B278" s="100"/>
      <c r="C278" s="100"/>
      <c r="D278" s="100"/>
      <c r="E278" s="100"/>
      <c r="F278" s="100"/>
      <c r="G278" s="100"/>
      <c r="H278" s="100"/>
      <c r="I278" s="100"/>
      <c r="J278" s="119"/>
      <c r="K278" s="100"/>
      <c r="L278" s="100"/>
      <c r="M278" s="99"/>
      <c r="N278" s="99"/>
      <c r="O278" s="100"/>
      <c r="P278" s="100"/>
      <c r="Q278" s="100"/>
      <c r="R278" s="100"/>
      <c r="S278" s="100"/>
      <c r="T278" s="116">
        <v>45797</v>
      </c>
      <c r="U278" s="100"/>
      <c r="V278" s="116">
        <v>45797</v>
      </c>
      <c r="W278" s="135">
        <v>1</v>
      </c>
      <c r="X278" s="136"/>
      <c r="Y278" s="136"/>
    </row>
    <row r="279" spans="1:27" ht="12" customHeight="1" x14ac:dyDescent="0.25">
      <c r="A279" s="148" t="s">
        <v>76</v>
      </c>
      <c r="B279" s="149">
        <v>139</v>
      </c>
      <c r="C279" s="157" t="s">
        <v>304</v>
      </c>
      <c r="D279" s="149" t="s">
        <v>305</v>
      </c>
      <c r="E279" s="149">
        <v>0</v>
      </c>
      <c r="F279" s="149"/>
      <c r="G279" s="149"/>
      <c r="H279" s="149">
        <v>0</v>
      </c>
      <c r="I279" s="149"/>
      <c r="J279" s="151">
        <v>0.38571428571428573</v>
      </c>
      <c r="K279" s="149" t="s">
        <v>151</v>
      </c>
      <c r="L279" s="149"/>
      <c r="M279" s="148"/>
      <c r="N279" s="148"/>
      <c r="O279" s="149"/>
      <c r="P279" s="149"/>
      <c r="Q279" s="149"/>
      <c r="R279" s="149" t="s">
        <v>162</v>
      </c>
      <c r="S279" s="158" t="s">
        <v>439</v>
      </c>
      <c r="T279" s="150" t="s">
        <v>398</v>
      </c>
      <c r="U279" s="149"/>
      <c r="V279" s="150" t="s">
        <v>399</v>
      </c>
      <c r="W279" s="135"/>
      <c r="X279" s="136"/>
      <c r="Y279" s="136"/>
      <c r="AA279" s="126" t="s">
        <v>79</v>
      </c>
    </row>
    <row r="280" spans="1:27" ht="12" customHeight="1" x14ac:dyDescent="0.25">
      <c r="A280" s="148"/>
      <c r="B280" s="149"/>
      <c r="C280" s="149"/>
      <c r="D280" s="149"/>
      <c r="E280" s="149"/>
      <c r="F280" s="149"/>
      <c r="G280" s="149"/>
      <c r="H280" s="149"/>
      <c r="I280" s="149"/>
      <c r="J280" s="151"/>
      <c r="K280" s="149"/>
      <c r="L280" s="149"/>
      <c r="M280" s="148"/>
      <c r="N280" s="148"/>
      <c r="O280" s="149"/>
      <c r="P280" s="149"/>
      <c r="Q280" s="149"/>
      <c r="R280" s="149"/>
      <c r="S280" s="149"/>
      <c r="T280" s="150"/>
      <c r="U280" s="149"/>
      <c r="V280" s="150"/>
      <c r="W280" s="135"/>
      <c r="X280" s="136"/>
      <c r="Y280" s="136"/>
    </row>
    <row r="281" spans="1:27" ht="12" customHeight="1" x14ac:dyDescent="0.25">
      <c r="A281" s="148" t="s">
        <v>76</v>
      </c>
      <c r="B281" s="149">
        <v>140</v>
      </c>
      <c r="C281" s="157" t="s">
        <v>306</v>
      </c>
      <c r="D281" s="149" t="s">
        <v>305</v>
      </c>
      <c r="E281" s="149">
        <v>0</v>
      </c>
      <c r="F281" s="149"/>
      <c r="G281" s="149"/>
      <c r="H281" s="149">
        <v>0</v>
      </c>
      <c r="I281" s="149"/>
      <c r="J281" s="151">
        <v>0.14285714285714285</v>
      </c>
      <c r="K281" s="149" t="s">
        <v>151</v>
      </c>
      <c r="L281" s="149"/>
      <c r="M281" s="148"/>
      <c r="N281" s="148"/>
      <c r="O281" s="149"/>
      <c r="P281" s="149"/>
      <c r="Q281" s="149"/>
      <c r="R281" s="149" t="s">
        <v>162</v>
      </c>
      <c r="S281" s="158" t="s">
        <v>439</v>
      </c>
      <c r="T281" s="150" t="s">
        <v>399</v>
      </c>
      <c r="U281" s="149"/>
      <c r="V281" s="150" t="s">
        <v>400</v>
      </c>
      <c r="W281" s="135"/>
      <c r="X281" s="136"/>
      <c r="Y281" s="136"/>
      <c r="AA281" s="126" t="s">
        <v>79</v>
      </c>
    </row>
    <row r="282" spans="1:27" ht="12" customHeight="1" x14ac:dyDescent="0.25">
      <c r="A282" s="148"/>
      <c r="B282" s="149"/>
      <c r="C282" s="149"/>
      <c r="D282" s="149"/>
      <c r="E282" s="149"/>
      <c r="F282" s="149"/>
      <c r="G282" s="149"/>
      <c r="H282" s="149"/>
      <c r="I282" s="149"/>
      <c r="J282" s="151"/>
      <c r="K282" s="149"/>
      <c r="L282" s="149"/>
      <c r="M282" s="148"/>
      <c r="N282" s="148"/>
      <c r="O282" s="149"/>
      <c r="P282" s="149"/>
      <c r="Q282" s="149"/>
      <c r="R282" s="149"/>
      <c r="S282" s="149"/>
      <c r="T282" s="150"/>
      <c r="U282" s="149"/>
      <c r="V282" s="150"/>
      <c r="W282" s="135"/>
      <c r="X282" s="136"/>
      <c r="Y282" s="136"/>
    </row>
    <row r="283" spans="1:27" ht="12" customHeight="1" x14ac:dyDescent="0.25">
      <c r="A283" s="99" t="s">
        <v>76</v>
      </c>
      <c r="B283" s="100">
        <v>141</v>
      </c>
      <c r="C283" s="101" t="s">
        <v>307</v>
      </c>
      <c r="D283" s="100" t="s">
        <v>308</v>
      </c>
      <c r="E283" s="100">
        <v>26</v>
      </c>
      <c r="F283" s="100"/>
      <c r="G283" s="100"/>
      <c r="H283" s="100">
        <v>26</v>
      </c>
      <c r="I283" s="100"/>
      <c r="J283" s="119">
        <v>0.37142857142857144</v>
      </c>
      <c r="K283" s="100" t="s">
        <v>151</v>
      </c>
      <c r="L283" s="100" t="s">
        <v>5</v>
      </c>
      <c r="M283" s="99"/>
      <c r="N283" s="99"/>
      <c r="O283" s="100"/>
      <c r="P283" s="100"/>
      <c r="Q283" s="100"/>
      <c r="R283" s="100" t="s">
        <v>162</v>
      </c>
      <c r="S283" s="113" t="s">
        <v>439</v>
      </c>
      <c r="T283" s="116" t="s">
        <v>400</v>
      </c>
      <c r="U283" s="100"/>
      <c r="V283" s="116" t="s">
        <v>401</v>
      </c>
      <c r="W283" s="135"/>
      <c r="X283" s="136"/>
      <c r="Y283" s="136"/>
    </row>
    <row r="284" spans="1:27" ht="12" customHeight="1" x14ac:dyDescent="0.25">
      <c r="A284" s="99"/>
      <c r="B284" s="100"/>
      <c r="C284" s="100"/>
      <c r="D284" s="100"/>
      <c r="E284" s="100"/>
      <c r="F284" s="100"/>
      <c r="G284" s="100"/>
      <c r="H284" s="100"/>
      <c r="I284" s="100"/>
      <c r="J284" s="119"/>
      <c r="K284" s="100"/>
      <c r="L284" s="100"/>
      <c r="M284" s="99"/>
      <c r="N284" s="99"/>
      <c r="O284" s="100"/>
      <c r="P284" s="100"/>
      <c r="Q284" s="100"/>
      <c r="R284" s="100"/>
      <c r="S284" s="100"/>
      <c r="T284" s="116"/>
      <c r="U284" s="100"/>
      <c r="V284" s="116"/>
      <c r="W284" s="135"/>
      <c r="X284" s="136"/>
      <c r="Y284" s="136"/>
    </row>
    <row r="285" spans="1:27" ht="12" customHeight="1" x14ac:dyDescent="0.25">
      <c r="A285" s="99" t="s">
        <v>76</v>
      </c>
      <c r="B285" s="100">
        <v>142</v>
      </c>
      <c r="C285" s="101" t="s">
        <v>309</v>
      </c>
      <c r="D285" s="100" t="s">
        <v>308</v>
      </c>
      <c r="E285" s="100">
        <v>26</v>
      </c>
      <c r="F285" s="100"/>
      <c r="G285" s="100"/>
      <c r="H285" s="100">
        <v>26</v>
      </c>
      <c r="I285" s="100"/>
      <c r="J285" s="119">
        <v>0.37142857142857144</v>
      </c>
      <c r="K285" s="100" t="s">
        <v>151</v>
      </c>
      <c r="L285" s="100" t="s">
        <v>5</v>
      </c>
      <c r="M285" s="99"/>
      <c r="N285" s="99"/>
      <c r="O285" s="100"/>
      <c r="P285" s="100"/>
      <c r="Q285" s="100"/>
      <c r="R285" s="100" t="s">
        <v>162</v>
      </c>
      <c r="S285" s="113" t="s">
        <v>439</v>
      </c>
      <c r="T285" s="116" t="s">
        <v>401</v>
      </c>
      <c r="U285" s="100"/>
      <c r="V285" s="116" t="s">
        <v>402</v>
      </c>
      <c r="W285" s="135"/>
      <c r="X285" s="136"/>
      <c r="Y285" s="136"/>
    </row>
    <row r="286" spans="1:27" ht="12" customHeight="1" x14ac:dyDescent="0.25">
      <c r="A286" s="99"/>
      <c r="B286" s="100"/>
      <c r="C286" s="100"/>
      <c r="D286" s="100"/>
      <c r="E286" s="100"/>
      <c r="F286" s="100"/>
      <c r="G286" s="100"/>
      <c r="H286" s="100"/>
      <c r="I286" s="100"/>
      <c r="J286" s="119"/>
      <c r="K286" s="100"/>
      <c r="L286" s="100"/>
      <c r="M286" s="99"/>
      <c r="N286" s="99"/>
      <c r="O286" s="100"/>
      <c r="P286" s="100"/>
      <c r="Q286" s="100"/>
      <c r="R286" s="100"/>
      <c r="S286" s="100"/>
      <c r="T286" s="116"/>
      <c r="U286" s="100"/>
      <c r="V286" s="116"/>
      <c r="W286" s="135"/>
      <c r="X286" s="136"/>
      <c r="Y286" s="136"/>
    </row>
    <row r="287" spans="1:27" ht="12" customHeight="1" x14ac:dyDescent="0.25">
      <c r="A287" s="99" t="s">
        <v>76</v>
      </c>
      <c r="B287" s="100">
        <v>143</v>
      </c>
      <c r="C287" s="101" t="s">
        <v>167</v>
      </c>
      <c r="D287" s="100" t="s">
        <v>308</v>
      </c>
      <c r="E287" s="100">
        <v>25</v>
      </c>
      <c r="F287" s="100"/>
      <c r="G287" s="100"/>
      <c r="H287" s="100">
        <v>25</v>
      </c>
      <c r="I287" s="100"/>
      <c r="J287" s="119">
        <v>0.35714285714285715</v>
      </c>
      <c r="K287" s="100" t="s">
        <v>151</v>
      </c>
      <c r="L287" s="100" t="s">
        <v>5</v>
      </c>
      <c r="M287" s="99"/>
      <c r="N287" s="99"/>
      <c r="O287" s="100"/>
      <c r="P287" s="100"/>
      <c r="Q287" s="100"/>
      <c r="R287" s="100" t="s">
        <v>162</v>
      </c>
      <c r="S287" s="113" t="s">
        <v>439</v>
      </c>
      <c r="T287" s="116" t="s">
        <v>402</v>
      </c>
      <c r="U287" s="100"/>
      <c r="V287" s="116" t="s">
        <v>403</v>
      </c>
      <c r="W287" s="135"/>
      <c r="X287" s="136"/>
      <c r="Y287" s="136"/>
    </row>
    <row r="288" spans="1:27" ht="12" customHeight="1" x14ac:dyDescent="0.25">
      <c r="A288" s="99"/>
      <c r="B288" s="100"/>
      <c r="C288" s="100"/>
      <c r="D288" s="100"/>
      <c r="E288" s="100"/>
      <c r="F288" s="100"/>
      <c r="G288" s="100"/>
      <c r="H288" s="100"/>
      <c r="I288" s="100"/>
      <c r="J288" s="119"/>
      <c r="K288" s="100"/>
      <c r="L288" s="100"/>
      <c r="M288" s="99"/>
      <c r="N288" s="99"/>
      <c r="O288" s="100"/>
      <c r="P288" s="100"/>
      <c r="Q288" s="100"/>
      <c r="R288" s="100"/>
      <c r="S288" s="100"/>
      <c r="T288" s="116"/>
      <c r="U288" s="100"/>
      <c r="V288" s="116"/>
      <c r="W288" s="135"/>
      <c r="X288" s="136"/>
      <c r="Y288" s="136"/>
    </row>
    <row r="289" spans="1:27" ht="12" customHeight="1" x14ac:dyDescent="0.25">
      <c r="A289" s="99" t="s">
        <v>76</v>
      </c>
      <c r="B289" s="100">
        <v>144</v>
      </c>
      <c r="C289" s="101" t="s">
        <v>310</v>
      </c>
      <c r="D289" s="100" t="s">
        <v>311</v>
      </c>
      <c r="E289" s="100">
        <v>52</v>
      </c>
      <c r="F289" s="100"/>
      <c r="G289" s="100"/>
      <c r="H289" s="100">
        <v>52</v>
      </c>
      <c r="I289" s="100"/>
      <c r="J289" s="119">
        <v>0.74285714285714288</v>
      </c>
      <c r="K289" s="100" t="s">
        <v>151</v>
      </c>
      <c r="L289" s="100"/>
      <c r="M289" s="99"/>
      <c r="N289" s="99"/>
      <c r="O289" s="100"/>
      <c r="P289" s="100"/>
      <c r="Q289" s="100"/>
      <c r="R289" s="100" t="s">
        <v>162</v>
      </c>
      <c r="S289" s="113" t="s">
        <v>439</v>
      </c>
      <c r="T289" s="116" t="s">
        <v>403</v>
      </c>
      <c r="U289" s="100"/>
      <c r="V289" s="116" t="s">
        <v>404</v>
      </c>
      <c r="W289" s="135"/>
      <c r="X289" s="136"/>
      <c r="Y289" s="136"/>
    </row>
    <row r="290" spans="1:27" ht="12" customHeight="1" x14ac:dyDescent="0.25">
      <c r="A290" s="99"/>
      <c r="B290" s="100"/>
      <c r="C290" s="100"/>
      <c r="D290" s="100"/>
      <c r="E290" s="100"/>
      <c r="F290" s="100"/>
      <c r="G290" s="100"/>
      <c r="H290" s="100"/>
      <c r="I290" s="100"/>
      <c r="J290" s="119"/>
      <c r="K290" s="100"/>
      <c r="L290" s="100"/>
      <c r="M290" s="99"/>
      <c r="N290" s="99"/>
      <c r="O290" s="100"/>
      <c r="P290" s="100"/>
      <c r="Q290" s="100"/>
      <c r="R290" s="100"/>
      <c r="S290" s="100"/>
      <c r="T290" s="116"/>
      <c r="U290" s="100"/>
      <c r="V290" s="116"/>
      <c r="W290" s="135">
        <v>1</v>
      </c>
      <c r="X290" s="136"/>
      <c r="Y290" s="136"/>
      <c r="AA290" s="126" t="s">
        <v>446</v>
      </c>
    </row>
    <row r="291" spans="1:27" ht="12" customHeight="1" x14ac:dyDescent="0.25">
      <c r="A291" s="99" t="s">
        <v>76</v>
      </c>
      <c r="B291" s="100">
        <v>145</v>
      </c>
      <c r="C291" s="101" t="s">
        <v>312</v>
      </c>
      <c r="D291" s="101" t="s">
        <v>437</v>
      </c>
      <c r="E291" s="101">
        <v>60</v>
      </c>
      <c r="F291" s="101"/>
      <c r="G291" s="101"/>
      <c r="H291" s="101">
        <v>60</v>
      </c>
      <c r="I291" s="101"/>
      <c r="J291" s="154">
        <v>0.94285714285714284</v>
      </c>
      <c r="K291" s="101" t="s">
        <v>438</v>
      </c>
      <c r="L291" s="100"/>
      <c r="M291" s="99"/>
      <c r="N291" s="99"/>
      <c r="O291" s="100"/>
      <c r="P291" s="100"/>
      <c r="Q291" s="100"/>
      <c r="R291" s="100" t="s">
        <v>162</v>
      </c>
      <c r="S291" s="153" t="s">
        <v>439</v>
      </c>
      <c r="T291" s="116" t="s">
        <v>404</v>
      </c>
      <c r="U291" s="100"/>
      <c r="V291" s="116" t="s">
        <v>405</v>
      </c>
      <c r="W291" s="135"/>
      <c r="X291" s="136"/>
      <c r="Y291" s="136"/>
    </row>
    <row r="292" spans="1:27" ht="12" customHeight="1" x14ac:dyDescent="0.25">
      <c r="A292" s="148"/>
      <c r="B292" s="149"/>
      <c r="C292" s="149"/>
      <c r="D292" s="149"/>
      <c r="E292" s="149"/>
      <c r="F292" s="149"/>
      <c r="G292" s="149"/>
      <c r="H292" s="149"/>
      <c r="I292" s="149"/>
      <c r="J292" s="151"/>
      <c r="K292" s="149"/>
      <c r="L292" s="149"/>
      <c r="M292" s="148"/>
      <c r="N292" s="148"/>
      <c r="O292" s="149"/>
      <c r="P292" s="149"/>
      <c r="Q292" s="149"/>
      <c r="R292" s="149"/>
      <c r="S292" s="149"/>
      <c r="T292" s="116">
        <v>45741</v>
      </c>
      <c r="U292" s="100"/>
      <c r="V292" s="116">
        <v>45741</v>
      </c>
      <c r="W292" s="135">
        <v>1</v>
      </c>
      <c r="X292" s="136"/>
      <c r="Y292" s="136"/>
    </row>
    <row r="293" spans="1:27" ht="12" customHeight="1" x14ac:dyDescent="0.25">
      <c r="A293" s="99" t="s">
        <v>76</v>
      </c>
      <c r="B293" s="100">
        <v>147</v>
      </c>
      <c r="C293" s="101" t="s">
        <v>444</v>
      </c>
      <c r="D293" s="100" t="s">
        <v>437</v>
      </c>
      <c r="E293" s="100">
        <v>60</v>
      </c>
      <c r="F293" s="100"/>
      <c r="G293" s="100"/>
      <c r="H293" s="100">
        <v>60</v>
      </c>
      <c r="I293" s="100"/>
      <c r="J293" s="119">
        <v>0.84285714285714286</v>
      </c>
      <c r="K293" s="100" t="s">
        <v>438</v>
      </c>
      <c r="L293" s="100"/>
      <c r="M293" s="99"/>
      <c r="N293" s="99"/>
      <c r="O293" s="100"/>
      <c r="P293" s="100"/>
      <c r="Q293" s="100"/>
      <c r="R293" s="100" t="s">
        <v>162</v>
      </c>
      <c r="S293" s="153" t="s">
        <v>439</v>
      </c>
      <c r="T293" s="116">
        <v>45917</v>
      </c>
      <c r="U293" s="100"/>
      <c r="V293" s="116">
        <v>45917</v>
      </c>
      <c r="W293" s="135"/>
      <c r="X293" s="136"/>
      <c r="Y293" s="136"/>
    </row>
    <row r="294" spans="1:27" ht="12" customHeight="1" x14ac:dyDescent="0.25">
      <c r="A294" s="99"/>
      <c r="B294" s="100"/>
      <c r="C294" s="100"/>
      <c r="D294" s="100"/>
      <c r="E294" s="100"/>
      <c r="F294" s="100"/>
      <c r="G294" s="100"/>
      <c r="H294" s="100"/>
      <c r="I294" s="100"/>
      <c r="J294" s="119"/>
      <c r="K294" s="100"/>
      <c r="L294" s="100"/>
      <c r="M294" s="99"/>
      <c r="N294" s="99"/>
      <c r="O294" s="100"/>
      <c r="P294" s="100"/>
      <c r="Q294" s="100"/>
      <c r="R294" s="100"/>
      <c r="S294" s="100"/>
      <c r="T294" s="116">
        <v>45742</v>
      </c>
      <c r="U294" s="100"/>
      <c r="V294" s="116">
        <v>45744</v>
      </c>
      <c r="W294" s="135">
        <v>1</v>
      </c>
      <c r="X294" s="136"/>
      <c r="Y294" s="136"/>
    </row>
    <row r="295" spans="1:27" ht="12" customHeight="1" x14ac:dyDescent="0.25">
      <c r="A295" s="99" t="s">
        <v>76</v>
      </c>
      <c r="B295" s="100">
        <v>148</v>
      </c>
      <c r="C295" s="101" t="s">
        <v>418</v>
      </c>
      <c r="D295" s="100" t="s">
        <v>437</v>
      </c>
      <c r="E295" s="100">
        <v>77</v>
      </c>
      <c r="F295" s="100"/>
      <c r="G295" s="100"/>
      <c r="H295" s="100">
        <v>77</v>
      </c>
      <c r="I295" s="100"/>
      <c r="J295" s="119">
        <v>1.1000000000000001</v>
      </c>
      <c r="K295" s="100" t="s">
        <v>438</v>
      </c>
      <c r="L295" s="100"/>
      <c r="M295" s="99"/>
      <c r="N295" s="99"/>
      <c r="O295" s="100"/>
      <c r="P295" s="100"/>
      <c r="Q295" s="100"/>
      <c r="R295" s="100" t="s">
        <v>162</v>
      </c>
      <c r="S295" s="153" t="s">
        <v>439</v>
      </c>
      <c r="T295" s="116">
        <v>45917</v>
      </c>
      <c r="U295" s="100"/>
      <c r="V295" s="116">
        <v>45918</v>
      </c>
      <c r="W295" s="135"/>
      <c r="X295" s="136"/>
      <c r="Y295" s="136"/>
    </row>
    <row r="296" spans="1:27" ht="12" customHeight="1" x14ac:dyDescent="0.25">
      <c r="A296" s="99"/>
      <c r="B296" s="100"/>
      <c r="C296" s="100"/>
      <c r="D296" s="100"/>
      <c r="E296" s="100"/>
      <c r="F296" s="100"/>
      <c r="G296" s="100"/>
      <c r="H296" s="100"/>
      <c r="I296" s="100"/>
      <c r="J296" s="119"/>
      <c r="K296" s="100"/>
      <c r="L296" s="100"/>
      <c r="M296" s="99"/>
      <c r="N296" s="99"/>
      <c r="O296" s="100"/>
      <c r="P296" s="100"/>
      <c r="Q296" s="100"/>
      <c r="R296" s="100"/>
      <c r="S296" s="100"/>
      <c r="T296" s="116">
        <v>45719</v>
      </c>
      <c r="U296" s="100"/>
      <c r="V296" s="116">
        <v>45720</v>
      </c>
      <c r="W296" s="135">
        <v>1</v>
      </c>
      <c r="X296" s="136"/>
      <c r="Y296" s="136"/>
    </row>
    <row r="297" spans="1:27" ht="12" customHeight="1" x14ac:dyDescent="0.25">
      <c r="A297" s="99" t="s">
        <v>76</v>
      </c>
      <c r="B297" s="100">
        <v>149</v>
      </c>
      <c r="C297" s="101" t="s">
        <v>419</v>
      </c>
      <c r="D297" s="100" t="s">
        <v>437</v>
      </c>
      <c r="E297" s="100">
        <v>33</v>
      </c>
      <c r="F297" s="100"/>
      <c r="G297" s="100"/>
      <c r="H297" s="100">
        <v>33</v>
      </c>
      <c r="I297" s="100"/>
      <c r="J297" s="119">
        <v>0.47142857142857142</v>
      </c>
      <c r="K297" s="100" t="s">
        <v>438</v>
      </c>
      <c r="L297" s="100"/>
      <c r="M297" s="99"/>
      <c r="N297" s="99"/>
      <c r="O297" s="100"/>
      <c r="P297" s="100"/>
      <c r="Q297" s="100"/>
      <c r="R297" s="100" t="s">
        <v>162</v>
      </c>
      <c r="S297" s="153" t="s">
        <v>439</v>
      </c>
      <c r="T297" s="116">
        <v>45919</v>
      </c>
      <c r="U297" s="100"/>
      <c r="V297" s="116">
        <v>45919</v>
      </c>
      <c r="W297" s="135"/>
      <c r="X297" s="136"/>
      <c r="Y297" s="136"/>
    </row>
    <row r="298" spans="1:27" ht="12" customHeight="1" x14ac:dyDescent="0.25">
      <c r="A298" s="99"/>
      <c r="B298" s="100"/>
      <c r="C298" s="100"/>
      <c r="D298" s="100"/>
      <c r="E298" s="100"/>
      <c r="F298" s="100"/>
      <c r="G298" s="100"/>
      <c r="H298" s="100"/>
      <c r="I298" s="100"/>
      <c r="J298" s="119"/>
      <c r="K298" s="100"/>
      <c r="L298" s="100"/>
      <c r="M298" s="99"/>
      <c r="N298" s="99"/>
      <c r="O298" s="100"/>
      <c r="P298" s="100"/>
      <c r="Q298" s="100"/>
      <c r="R298" s="100"/>
      <c r="S298" s="100"/>
      <c r="T298" s="116">
        <v>45750</v>
      </c>
      <c r="U298" s="100"/>
      <c r="V298" s="116">
        <v>45750</v>
      </c>
      <c r="W298" s="135">
        <v>1</v>
      </c>
      <c r="X298" s="136"/>
      <c r="Y298" s="136"/>
    </row>
    <row r="299" spans="1:27" ht="12" customHeight="1" x14ac:dyDescent="0.25">
      <c r="A299" s="99" t="s">
        <v>76</v>
      </c>
      <c r="B299" s="100">
        <v>150</v>
      </c>
      <c r="C299" s="104" t="s">
        <v>420</v>
      </c>
      <c r="D299" s="100" t="s">
        <v>437</v>
      </c>
      <c r="E299" s="100">
        <v>171</v>
      </c>
      <c r="F299" s="100"/>
      <c r="G299" s="100"/>
      <c r="H299" s="100">
        <v>171</v>
      </c>
      <c r="I299" s="100"/>
      <c r="J299" s="119">
        <v>2.4428571428571431</v>
      </c>
      <c r="K299" s="100" t="s">
        <v>438</v>
      </c>
      <c r="L299" s="100"/>
      <c r="M299" s="99"/>
      <c r="N299" s="99"/>
      <c r="O299" s="100"/>
      <c r="P299" s="100"/>
      <c r="Q299" s="100"/>
      <c r="R299" s="100" t="s">
        <v>162</v>
      </c>
      <c r="S299" s="153" t="s">
        <v>439</v>
      </c>
      <c r="T299" s="116">
        <v>45919</v>
      </c>
      <c r="U299" s="100"/>
      <c r="V299" s="116">
        <v>45923</v>
      </c>
      <c r="W299" s="135"/>
      <c r="X299" s="136"/>
      <c r="Y299" s="136"/>
    </row>
    <row r="300" spans="1:27" ht="12" customHeight="1" x14ac:dyDescent="0.25">
      <c r="A300" s="99"/>
      <c r="B300" s="100"/>
      <c r="C300" s="100"/>
      <c r="D300" s="100"/>
      <c r="E300" s="100"/>
      <c r="F300" s="100"/>
      <c r="G300" s="100"/>
      <c r="H300" s="100"/>
      <c r="I300" s="100"/>
      <c r="J300" s="119"/>
      <c r="K300" s="100"/>
      <c r="L300" s="100"/>
      <c r="M300" s="99"/>
      <c r="N300" s="99"/>
      <c r="O300" s="100"/>
      <c r="P300" s="100"/>
      <c r="Q300" s="100"/>
      <c r="R300" s="100"/>
      <c r="S300" s="100"/>
      <c r="T300" s="116">
        <v>45750</v>
      </c>
      <c r="U300" s="100"/>
      <c r="V300" s="116">
        <v>45754</v>
      </c>
      <c r="W300" s="135">
        <v>1</v>
      </c>
      <c r="X300" s="136"/>
      <c r="Y300" s="136"/>
    </row>
    <row r="301" spans="1:27" ht="12" customHeight="1" x14ac:dyDescent="0.25">
      <c r="A301" s="99" t="s">
        <v>76</v>
      </c>
      <c r="B301" s="100">
        <v>151</v>
      </c>
      <c r="C301" s="104" t="s">
        <v>421</v>
      </c>
      <c r="D301" s="100" t="s">
        <v>437</v>
      </c>
      <c r="E301" s="100">
        <v>171</v>
      </c>
      <c r="F301" s="100"/>
      <c r="G301" s="100"/>
      <c r="H301" s="100">
        <v>171</v>
      </c>
      <c r="I301" s="100"/>
      <c r="J301" s="119">
        <v>2.4428571428571431</v>
      </c>
      <c r="K301" s="100" t="s">
        <v>438</v>
      </c>
      <c r="L301" s="100"/>
      <c r="M301" s="99"/>
      <c r="N301" s="99"/>
      <c r="O301" s="100"/>
      <c r="P301" s="100"/>
      <c r="Q301" s="100"/>
      <c r="R301" s="100" t="s">
        <v>162</v>
      </c>
      <c r="S301" s="153" t="s">
        <v>439</v>
      </c>
      <c r="T301" s="116">
        <v>45924</v>
      </c>
      <c r="U301" s="100"/>
      <c r="V301" s="116">
        <v>45926</v>
      </c>
      <c r="W301" s="135"/>
      <c r="X301" s="136"/>
      <c r="Y301" s="136"/>
    </row>
    <row r="302" spans="1:27" ht="12" customHeight="1" x14ac:dyDescent="0.25">
      <c r="A302" s="99"/>
      <c r="B302" s="100"/>
      <c r="C302" s="100"/>
      <c r="D302" s="100"/>
      <c r="E302" s="100"/>
      <c r="F302" s="100"/>
      <c r="G302" s="100"/>
      <c r="H302" s="100"/>
      <c r="I302" s="100"/>
      <c r="J302" s="119"/>
      <c r="K302" s="100"/>
      <c r="L302" s="100"/>
      <c r="M302" s="99"/>
      <c r="N302" s="99"/>
      <c r="O302" s="100"/>
      <c r="P302" s="100"/>
      <c r="Q302" s="100"/>
      <c r="R302" s="100"/>
      <c r="S302" s="100"/>
      <c r="T302" s="116">
        <v>45755</v>
      </c>
      <c r="U302" s="100"/>
      <c r="V302" s="116">
        <v>45758</v>
      </c>
      <c r="W302" s="135">
        <v>1</v>
      </c>
      <c r="X302" s="136"/>
      <c r="Y302" s="136"/>
    </row>
    <row r="303" spans="1:27" ht="12" customHeight="1" x14ac:dyDescent="0.25">
      <c r="A303" s="99" t="s">
        <v>76</v>
      </c>
      <c r="B303" s="100">
        <v>152</v>
      </c>
      <c r="C303" s="100" t="s">
        <v>422</v>
      </c>
      <c r="D303" s="96" t="s">
        <v>437</v>
      </c>
      <c r="E303" s="100">
        <v>126</v>
      </c>
      <c r="F303" s="100"/>
      <c r="G303" s="100"/>
      <c r="H303" s="100">
        <v>126</v>
      </c>
      <c r="I303" s="100"/>
      <c r="J303" s="119">
        <v>1.8</v>
      </c>
      <c r="K303" s="100" t="s">
        <v>438</v>
      </c>
      <c r="L303" s="100"/>
      <c r="M303" s="99"/>
      <c r="N303" s="99"/>
      <c r="O303" s="100"/>
      <c r="P303" s="100"/>
      <c r="Q303" s="100"/>
      <c r="R303" s="100" t="s">
        <v>162</v>
      </c>
      <c r="S303" s="153" t="s">
        <v>439</v>
      </c>
      <c r="T303" s="116">
        <v>45926</v>
      </c>
      <c r="U303" s="100"/>
      <c r="V303" s="116">
        <v>45930</v>
      </c>
      <c r="W303" s="135"/>
      <c r="X303" s="136"/>
      <c r="Y303" s="136"/>
    </row>
    <row r="304" spans="1:27" ht="12" customHeight="1" x14ac:dyDescent="0.25">
      <c r="A304" s="148"/>
      <c r="B304" s="149"/>
      <c r="C304" s="149"/>
      <c r="D304" s="149"/>
      <c r="E304" s="149"/>
      <c r="F304" s="149"/>
      <c r="G304" s="149"/>
      <c r="H304" s="149"/>
      <c r="I304" s="149"/>
      <c r="J304" s="151"/>
      <c r="K304" s="149"/>
      <c r="L304" s="149"/>
      <c r="M304" s="148"/>
      <c r="N304" s="148"/>
      <c r="O304" s="149"/>
      <c r="P304" s="149"/>
      <c r="Q304" s="149"/>
      <c r="R304" s="149"/>
      <c r="S304" s="149"/>
      <c r="T304" s="116">
        <v>45758</v>
      </c>
      <c r="U304" s="100"/>
      <c r="V304" s="116">
        <v>45761</v>
      </c>
      <c r="W304" s="135">
        <v>1</v>
      </c>
      <c r="X304" s="136"/>
      <c r="Y304" s="136"/>
    </row>
    <row r="305" spans="1:27" ht="12" customHeight="1" x14ac:dyDescent="0.25">
      <c r="A305" s="99" t="s">
        <v>76</v>
      </c>
      <c r="B305" s="100">
        <v>153</v>
      </c>
      <c r="C305" s="104" t="s">
        <v>423</v>
      </c>
      <c r="D305" s="96" t="s">
        <v>437</v>
      </c>
      <c r="E305" s="100">
        <v>279</v>
      </c>
      <c r="F305" s="100"/>
      <c r="G305" s="100"/>
      <c r="H305" s="100">
        <v>279</v>
      </c>
      <c r="I305" s="100"/>
      <c r="J305" s="119">
        <v>3.9857142857142858</v>
      </c>
      <c r="K305" s="100" t="s">
        <v>438</v>
      </c>
      <c r="L305" s="100"/>
      <c r="M305" s="99"/>
      <c r="N305" s="99"/>
      <c r="O305" s="100"/>
      <c r="P305" s="100"/>
      <c r="Q305" s="100"/>
      <c r="R305" s="100" t="s">
        <v>162</v>
      </c>
      <c r="S305" s="113" t="s">
        <v>439</v>
      </c>
      <c r="T305" s="116">
        <v>45930</v>
      </c>
      <c r="U305" s="100"/>
      <c r="V305" s="116">
        <v>45933</v>
      </c>
      <c r="W305" s="135"/>
      <c r="X305" s="136"/>
      <c r="Y305" s="136"/>
    </row>
    <row r="306" spans="1:27" ht="12" customHeight="1" x14ac:dyDescent="0.25">
      <c r="A306" s="99" t="s">
        <v>440</v>
      </c>
      <c r="B306" s="100"/>
      <c r="C306" s="100"/>
      <c r="D306" s="100"/>
      <c r="E306" s="100"/>
      <c r="F306" s="100"/>
      <c r="G306" s="100"/>
      <c r="H306" s="100"/>
      <c r="I306" s="100"/>
      <c r="J306" s="119"/>
      <c r="K306" s="100"/>
      <c r="L306" s="100"/>
      <c r="M306" s="99"/>
      <c r="N306" s="99"/>
      <c r="O306" s="100"/>
      <c r="P306" s="100"/>
      <c r="Q306" s="100"/>
      <c r="R306" s="100"/>
      <c r="S306" s="100"/>
      <c r="T306" s="116">
        <v>45720</v>
      </c>
      <c r="U306" s="100"/>
      <c r="V306" s="116">
        <v>45723</v>
      </c>
      <c r="W306" s="135">
        <v>1</v>
      </c>
      <c r="X306" s="136"/>
      <c r="Y306" s="136"/>
    </row>
    <row r="307" spans="1:27" ht="12" customHeight="1" x14ac:dyDescent="0.25">
      <c r="A307" s="148" t="s">
        <v>76</v>
      </c>
      <c r="B307" s="149">
        <v>154</v>
      </c>
      <c r="C307" s="161" t="s">
        <v>424</v>
      </c>
      <c r="D307" s="149" t="s">
        <v>437</v>
      </c>
      <c r="E307" s="149">
        <v>0</v>
      </c>
      <c r="F307" s="149"/>
      <c r="G307" s="149"/>
      <c r="H307" s="149">
        <v>0</v>
      </c>
      <c r="I307" s="149"/>
      <c r="J307" s="151">
        <v>2.7857142857142856</v>
      </c>
      <c r="K307" s="149" t="s">
        <v>438</v>
      </c>
      <c r="L307" s="149"/>
      <c r="M307" s="148"/>
      <c r="N307" s="148"/>
      <c r="O307" s="149"/>
      <c r="P307" s="149"/>
      <c r="Q307" s="149"/>
      <c r="R307" s="149" t="s">
        <v>162</v>
      </c>
      <c r="S307" s="158" t="s">
        <v>439</v>
      </c>
      <c r="T307" s="150">
        <v>45935</v>
      </c>
      <c r="U307" s="149"/>
      <c r="V307" s="150">
        <v>45937</v>
      </c>
      <c r="W307" s="152"/>
      <c r="X307" s="159"/>
      <c r="Y307" s="159"/>
      <c r="Z307" s="160"/>
      <c r="AA307" s="162" t="s">
        <v>79</v>
      </c>
    </row>
    <row r="308" spans="1:27" ht="12" customHeight="1" x14ac:dyDescent="0.25">
      <c r="A308" s="148"/>
      <c r="B308" s="149"/>
      <c r="C308" s="149"/>
      <c r="D308" s="149"/>
      <c r="E308" s="149"/>
      <c r="F308" s="149"/>
      <c r="G308" s="149"/>
      <c r="H308" s="149"/>
      <c r="I308" s="149"/>
      <c r="J308" s="151"/>
      <c r="K308" s="149"/>
      <c r="L308" s="149"/>
      <c r="M308" s="148"/>
      <c r="N308" s="148"/>
      <c r="O308" s="149"/>
      <c r="P308" s="149"/>
      <c r="Q308" s="149"/>
      <c r="R308" s="149"/>
      <c r="S308" s="149"/>
      <c r="T308" s="150"/>
      <c r="U308" s="149"/>
      <c r="V308" s="150"/>
      <c r="W308" s="152"/>
      <c r="X308" s="159"/>
      <c r="Y308" s="159"/>
      <c r="Z308" s="160"/>
      <c r="AA308" s="162"/>
    </row>
    <row r="309" spans="1:27" ht="12" customHeight="1" x14ac:dyDescent="0.25">
      <c r="A309" s="148" t="s">
        <v>76</v>
      </c>
      <c r="B309" s="149">
        <v>155</v>
      </c>
      <c r="C309" s="149" t="s">
        <v>425</v>
      </c>
      <c r="D309" s="149" t="s">
        <v>437</v>
      </c>
      <c r="E309" s="149">
        <v>0</v>
      </c>
      <c r="F309" s="149"/>
      <c r="G309" s="149"/>
      <c r="H309" s="149">
        <v>0</v>
      </c>
      <c r="I309" s="149"/>
      <c r="J309" s="151">
        <v>3.3</v>
      </c>
      <c r="K309" s="149" t="s">
        <v>438</v>
      </c>
      <c r="L309" s="149"/>
      <c r="M309" s="148"/>
      <c r="N309" s="148"/>
      <c r="O309" s="149"/>
      <c r="P309" s="149"/>
      <c r="Q309" s="149"/>
      <c r="R309" s="149" t="s">
        <v>162</v>
      </c>
      <c r="S309" s="158" t="s">
        <v>439</v>
      </c>
      <c r="T309" s="150">
        <v>45938</v>
      </c>
      <c r="U309" s="149"/>
      <c r="V309" s="150">
        <v>45943</v>
      </c>
      <c r="W309" s="152"/>
      <c r="X309" s="159"/>
      <c r="Y309" s="159"/>
      <c r="Z309" s="160"/>
      <c r="AA309" s="162" t="s">
        <v>79</v>
      </c>
    </row>
    <row r="310" spans="1:27" ht="12" customHeight="1" x14ac:dyDescent="0.25">
      <c r="A310" s="148"/>
      <c r="B310" s="149"/>
      <c r="C310" s="149"/>
      <c r="D310" s="149"/>
      <c r="E310" s="149"/>
      <c r="F310" s="149"/>
      <c r="G310" s="149"/>
      <c r="H310" s="149"/>
      <c r="I310" s="149"/>
      <c r="J310" s="151"/>
      <c r="K310" s="149"/>
      <c r="L310" s="149"/>
      <c r="M310" s="148"/>
      <c r="N310" s="148"/>
      <c r="O310" s="149"/>
      <c r="P310" s="149"/>
      <c r="Q310" s="149"/>
      <c r="R310" s="149"/>
      <c r="S310" s="149"/>
      <c r="T310" s="150"/>
      <c r="U310" s="149"/>
      <c r="V310" s="150"/>
      <c r="W310" s="152"/>
      <c r="X310" s="159"/>
      <c r="Y310" s="159"/>
      <c r="Z310" s="160"/>
      <c r="AA310" s="162"/>
    </row>
    <row r="311" spans="1:27" ht="12" customHeight="1" x14ac:dyDescent="0.25">
      <c r="A311" s="148" t="s">
        <v>76</v>
      </c>
      <c r="B311" s="149">
        <v>156</v>
      </c>
      <c r="C311" s="157" t="s">
        <v>426</v>
      </c>
      <c r="D311" s="149" t="s">
        <v>437</v>
      </c>
      <c r="E311" s="149">
        <v>0</v>
      </c>
      <c r="F311" s="149"/>
      <c r="G311" s="149"/>
      <c r="H311" s="149">
        <v>0</v>
      </c>
      <c r="I311" s="149"/>
      <c r="J311" s="151">
        <v>2.7857142857142856</v>
      </c>
      <c r="K311" s="149" t="s">
        <v>438</v>
      </c>
      <c r="L311" s="149"/>
      <c r="M311" s="148"/>
      <c r="N311" s="148"/>
      <c r="O311" s="149"/>
      <c r="P311" s="149"/>
      <c r="Q311" s="149"/>
      <c r="R311" s="149" t="s">
        <v>162</v>
      </c>
      <c r="S311" s="158" t="s">
        <v>439</v>
      </c>
      <c r="T311" s="150">
        <v>45944</v>
      </c>
      <c r="U311" s="149"/>
      <c r="V311" s="150">
        <v>45946</v>
      </c>
      <c r="W311" s="152"/>
      <c r="X311" s="159"/>
      <c r="Y311" s="159"/>
      <c r="Z311" s="160"/>
      <c r="AA311" s="162" t="s">
        <v>79</v>
      </c>
    </row>
    <row r="312" spans="1:27" ht="12" customHeight="1" x14ac:dyDescent="0.25">
      <c r="A312" s="148"/>
      <c r="B312" s="149"/>
      <c r="C312" s="149"/>
      <c r="D312" s="149"/>
      <c r="E312" s="149"/>
      <c r="F312" s="149"/>
      <c r="G312" s="149"/>
      <c r="H312" s="149"/>
      <c r="I312" s="149"/>
      <c r="J312" s="151"/>
      <c r="K312" s="149"/>
      <c r="L312" s="149"/>
      <c r="M312" s="148"/>
      <c r="N312" s="148"/>
      <c r="O312" s="149"/>
      <c r="P312" s="149"/>
      <c r="Q312" s="149"/>
      <c r="R312" s="149"/>
      <c r="S312" s="149"/>
      <c r="T312" s="150"/>
      <c r="U312" s="149"/>
      <c r="V312" s="150"/>
      <c r="W312" s="152"/>
      <c r="X312" s="159"/>
      <c r="Y312" s="159"/>
      <c r="Z312" s="160"/>
      <c r="AA312" s="162"/>
    </row>
    <row r="313" spans="1:27" ht="12" customHeight="1" x14ac:dyDescent="0.25">
      <c r="A313" s="148" t="s">
        <v>76</v>
      </c>
      <c r="B313" s="149">
        <v>157</v>
      </c>
      <c r="C313" s="157" t="s">
        <v>427</v>
      </c>
      <c r="D313" s="149" t="s">
        <v>437</v>
      </c>
      <c r="E313" s="149">
        <v>0</v>
      </c>
      <c r="F313" s="149"/>
      <c r="G313" s="149"/>
      <c r="H313" s="149">
        <v>0</v>
      </c>
      <c r="I313" s="149"/>
      <c r="J313" s="151">
        <v>3.3</v>
      </c>
      <c r="K313" s="149" t="s">
        <v>438</v>
      </c>
      <c r="L313" s="149"/>
      <c r="M313" s="148"/>
      <c r="N313" s="148"/>
      <c r="O313" s="149"/>
      <c r="P313" s="149"/>
      <c r="Q313" s="149"/>
      <c r="R313" s="149" t="s">
        <v>162</v>
      </c>
      <c r="S313" s="158" t="s">
        <v>439</v>
      </c>
      <c r="T313" s="150">
        <v>45947</v>
      </c>
      <c r="U313" s="149"/>
      <c r="V313" s="150">
        <v>45952</v>
      </c>
      <c r="W313" s="152"/>
      <c r="X313" s="159"/>
      <c r="Y313" s="159"/>
      <c r="Z313" s="160"/>
      <c r="AA313" s="162" t="s">
        <v>79</v>
      </c>
    </row>
    <row r="314" spans="1:27" ht="12" customHeight="1" x14ac:dyDescent="0.25">
      <c r="A314" s="148"/>
      <c r="B314" s="149"/>
      <c r="C314" s="149"/>
      <c r="D314" s="149"/>
      <c r="E314" s="149"/>
      <c r="F314" s="149"/>
      <c r="G314" s="149"/>
      <c r="H314" s="149"/>
      <c r="I314" s="149"/>
      <c r="J314" s="151"/>
      <c r="K314" s="149"/>
      <c r="L314" s="149"/>
      <c r="M314" s="148"/>
      <c r="N314" s="148"/>
      <c r="O314" s="149"/>
      <c r="P314" s="149"/>
      <c r="Q314" s="149"/>
      <c r="R314" s="149"/>
      <c r="S314" s="149"/>
      <c r="T314" s="150"/>
      <c r="U314" s="149"/>
      <c r="V314" s="150"/>
      <c r="W314" s="152"/>
      <c r="X314" s="159"/>
      <c r="Y314" s="159"/>
      <c r="Z314" s="160"/>
      <c r="AA314" s="162"/>
    </row>
    <row r="315" spans="1:27" ht="12" customHeight="1" x14ac:dyDescent="0.25">
      <c r="A315" s="148" t="s">
        <v>76</v>
      </c>
      <c r="B315" s="149">
        <v>158</v>
      </c>
      <c r="C315" s="157" t="s">
        <v>428</v>
      </c>
      <c r="D315" s="149" t="s">
        <v>437</v>
      </c>
      <c r="E315" s="149">
        <v>0</v>
      </c>
      <c r="F315" s="149"/>
      <c r="G315" s="149"/>
      <c r="H315" s="149">
        <v>0</v>
      </c>
      <c r="I315" s="149"/>
      <c r="J315" s="151">
        <v>2.7857142857142856</v>
      </c>
      <c r="K315" s="149" t="s">
        <v>438</v>
      </c>
      <c r="L315" s="149"/>
      <c r="M315" s="148"/>
      <c r="N315" s="148"/>
      <c r="O315" s="149"/>
      <c r="P315" s="149"/>
      <c r="Q315" s="149"/>
      <c r="R315" s="149" t="s">
        <v>162</v>
      </c>
      <c r="S315" s="158" t="s">
        <v>439</v>
      </c>
      <c r="T315" s="150">
        <v>45953</v>
      </c>
      <c r="U315" s="149"/>
      <c r="V315" s="150">
        <v>45957</v>
      </c>
      <c r="W315" s="152"/>
      <c r="X315" s="159"/>
      <c r="Y315" s="159"/>
      <c r="Z315" s="160"/>
      <c r="AA315" s="162" t="s">
        <v>79</v>
      </c>
    </row>
    <row r="316" spans="1:27" ht="12" customHeight="1" x14ac:dyDescent="0.25">
      <c r="A316" s="148"/>
      <c r="B316" s="149"/>
      <c r="C316" s="149"/>
      <c r="D316" s="149"/>
      <c r="E316" s="149"/>
      <c r="F316" s="149"/>
      <c r="G316" s="149"/>
      <c r="H316" s="149"/>
      <c r="I316" s="149"/>
      <c r="J316" s="151"/>
      <c r="K316" s="149"/>
      <c r="L316" s="149"/>
      <c r="M316" s="148"/>
      <c r="N316" s="148"/>
      <c r="O316" s="149"/>
      <c r="P316" s="149"/>
      <c r="Q316" s="149"/>
      <c r="R316" s="149"/>
      <c r="S316" s="149"/>
      <c r="T316" s="150"/>
      <c r="U316" s="149"/>
      <c r="V316" s="150"/>
      <c r="W316" s="152"/>
      <c r="X316" s="159"/>
      <c r="Y316" s="159"/>
      <c r="Z316" s="160"/>
      <c r="AA316" s="162"/>
    </row>
    <row r="317" spans="1:27" s="162" customFormat="1" ht="12" customHeight="1" x14ac:dyDescent="0.25">
      <c r="A317" s="99" t="s">
        <v>76</v>
      </c>
      <c r="B317" s="100">
        <v>159</v>
      </c>
      <c r="C317" s="101" t="s">
        <v>429</v>
      </c>
      <c r="D317" s="100" t="s">
        <v>437</v>
      </c>
      <c r="E317" s="100">
        <v>81</v>
      </c>
      <c r="F317" s="100"/>
      <c r="G317" s="100"/>
      <c r="H317" s="100">
        <v>81</v>
      </c>
      <c r="I317" s="100"/>
      <c r="J317" s="119">
        <v>1.1571428571428573</v>
      </c>
      <c r="K317" s="100" t="s">
        <v>438</v>
      </c>
      <c r="L317" s="100"/>
      <c r="M317" s="99"/>
      <c r="N317" s="99"/>
      <c r="O317" s="100"/>
      <c r="P317" s="100"/>
      <c r="Q317" s="100"/>
      <c r="R317" s="100" t="s">
        <v>162</v>
      </c>
      <c r="S317" s="153" t="s">
        <v>439</v>
      </c>
      <c r="T317" s="116">
        <v>45958</v>
      </c>
      <c r="U317" s="100"/>
      <c r="V317" s="116">
        <v>45958</v>
      </c>
      <c r="W317" s="135"/>
      <c r="X317" s="136"/>
      <c r="Y317" s="136"/>
    </row>
    <row r="318" spans="1:27" ht="12" customHeight="1" x14ac:dyDescent="0.25">
      <c r="A318" s="148"/>
      <c r="B318" s="149"/>
      <c r="C318" s="149"/>
      <c r="D318" s="149"/>
      <c r="E318" s="149"/>
      <c r="F318" s="149"/>
      <c r="G318" s="149"/>
      <c r="H318" s="149"/>
      <c r="I318" s="149"/>
      <c r="J318" s="151"/>
      <c r="K318" s="149"/>
      <c r="L318" s="149"/>
      <c r="M318" s="148"/>
      <c r="N318" s="148"/>
      <c r="O318" s="149"/>
      <c r="P318" s="149"/>
      <c r="Q318" s="149"/>
      <c r="R318" s="149"/>
      <c r="S318" s="149"/>
      <c r="T318" s="116">
        <v>45811</v>
      </c>
      <c r="U318" s="100"/>
      <c r="V318" s="116">
        <v>45812</v>
      </c>
      <c r="W318" s="135">
        <v>1</v>
      </c>
      <c r="X318" s="159"/>
      <c r="Y318" s="159"/>
      <c r="Z318" s="160"/>
      <c r="AA318" s="162"/>
    </row>
    <row r="319" spans="1:27" ht="12" customHeight="1" x14ac:dyDescent="0.25">
      <c r="A319" s="99" t="s">
        <v>76</v>
      </c>
      <c r="B319" s="100">
        <v>160</v>
      </c>
      <c r="C319" s="101" t="s">
        <v>430</v>
      </c>
      <c r="D319" s="100" t="s">
        <v>437</v>
      </c>
      <c r="E319" s="100">
        <v>156</v>
      </c>
      <c r="F319" s="100"/>
      <c r="G319" s="100"/>
      <c r="H319" s="100">
        <v>156</v>
      </c>
      <c r="I319" s="100"/>
      <c r="J319" s="119">
        <v>2.2285714285714286</v>
      </c>
      <c r="K319" s="100" t="s">
        <v>438</v>
      </c>
      <c r="L319" s="100"/>
      <c r="M319" s="99"/>
      <c r="N319" s="99"/>
      <c r="O319" s="100"/>
      <c r="P319" s="100"/>
      <c r="Q319" s="100"/>
      <c r="R319" s="100" t="s">
        <v>162</v>
      </c>
      <c r="S319" s="153" t="s">
        <v>439</v>
      </c>
      <c r="T319" s="116">
        <v>45959</v>
      </c>
      <c r="U319" s="100"/>
      <c r="V319" s="116">
        <v>45961</v>
      </c>
      <c r="W319" s="152"/>
      <c r="X319" s="159"/>
      <c r="Y319" s="159"/>
      <c r="Z319" s="160"/>
      <c r="AA319" s="162"/>
    </row>
    <row r="320" spans="1:27" ht="12" customHeight="1" x14ac:dyDescent="0.25">
      <c r="A320" s="99"/>
      <c r="B320" s="100"/>
      <c r="C320" s="100"/>
      <c r="D320" s="100"/>
      <c r="E320" s="100"/>
      <c r="F320" s="100"/>
      <c r="G320" s="100"/>
      <c r="H320" s="100"/>
      <c r="I320" s="100"/>
      <c r="J320" s="119"/>
      <c r="K320" s="100"/>
      <c r="L320" s="100"/>
      <c r="M320" s="99"/>
      <c r="N320" s="99"/>
      <c r="O320" s="100"/>
      <c r="P320" s="100"/>
      <c r="Q320" s="100"/>
      <c r="R320" s="100"/>
      <c r="S320" s="100"/>
      <c r="T320" s="116">
        <v>45726</v>
      </c>
      <c r="U320" s="100"/>
      <c r="V320" s="116">
        <v>45728</v>
      </c>
      <c r="W320" s="135">
        <v>1</v>
      </c>
      <c r="X320" s="136"/>
      <c r="Y320" s="136"/>
      <c r="AA320" s="162"/>
    </row>
    <row r="321" spans="1:27" s="162" customFormat="1" ht="12" customHeight="1" x14ac:dyDescent="0.25">
      <c r="A321" s="99" t="s">
        <v>76</v>
      </c>
      <c r="B321" s="100">
        <v>161</v>
      </c>
      <c r="C321" s="101" t="s">
        <v>431</v>
      </c>
      <c r="D321" s="100" t="s">
        <v>437</v>
      </c>
      <c r="E321" s="100">
        <v>129</v>
      </c>
      <c r="F321" s="100"/>
      <c r="G321" s="100"/>
      <c r="H321" s="100">
        <v>129</v>
      </c>
      <c r="I321" s="100"/>
      <c r="J321" s="119">
        <v>1.8428571428571427</v>
      </c>
      <c r="K321" s="100" t="s">
        <v>438</v>
      </c>
      <c r="L321" s="100"/>
      <c r="M321" s="99"/>
      <c r="N321" s="99"/>
      <c r="O321" s="100"/>
      <c r="P321" s="100"/>
      <c r="Q321" s="100"/>
      <c r="R321" s="100" t="s">
        <v>162</v>
      </c>
      <c r="S321" s="153" t="s">
        <v>439</v>
      </c>
      <c r="T321" s="116">
        <v>45961</v>
      </c>
      <c r="U321" s="100"/>
      <c r="V321" s="116">
        <v>45964</v>
      </c>
      <c r="W321" s="135"/>
      <c r="X321" s="136"/>
      <c r="Y321" s="136"/>
      <c r="AA321" s="162" t="s">
        <v>79</v>
      </c>
    </row>
    <row r="322" spans="1:27" s="162" customFormat="1" ht="12" customHeight="1" x14ac:dyDescent="0.25">
      <c r="A322" s="99"/>
      <c r="B322" s="100"/>
      <c r="C322" s="100"/>
      <c r="D322" s="100"/>
      <c r="E322" s="100"/>
      <c r="F322" s="100"/>
      <c r="G322" s="100"/>
      <c r="H322" s="100"/>
      <c r="I322" s="100"/>
      <c r="J322" s="119"/>
      <c r="K322" s="100"/>
      <c r="L322" s="100"/>
      <c r="M322" s="99"/>
      <c r="N322" s="99"/>
      <c r="O322" s="100"/>
      <c r="P322" s="100"/>
      <c r="Q322" s="100"/>
      <c r="R322" s="100"/>
      <c r="S322" s="100"/>
      <c r="T322" s="116">
        <v>45812</v>
      </c>
      <c r="U322" s="100"/>
      <c r="V322" s="116">
        <v>45813</v>
      </c>
      <c r="W322" s="135">
        <v>1</v>
      </c>
      <c r="X322" s="136"/>
      <c r="Y322" s="136"/>
    </row>
    <row r="323" spans="1:27" s="162" customFormat="1" ht="12" customHeight="1" x14ac:dyDescent="0.25">
      <c r="A323" s="99" t="s">
        <v>76</v>
      </c>
      <c r="B323" s="100">
        <v>162</v>
      </c>
      <c r="C323" s="101" t="s">
        <v>432</v>
      </c>
      <c r="D323" s="100" t="s">
        <v>437</v>
      </c>
      <c r="E323" s="100">
        <v>129</v>
      </c>
      <c r="F323" s="100"/>
      <c r="G323" s="100"/>
      <c r="H323" s="100">
        <v>129</v>
      </c>
      <c r="I323" s="100"/>
      <c r="J323" s="119">
        <v>1.8428571428571427</v>
      </c>
      <c r="K323" s="100" t="s">
        <v>438</v>
      </c>
      <c r="L323" s="100"/>
      <c r="M323" s="99"/>
      <c r="N323" s="99"/>
      <c r="O323" s="100"/>
      <c r="P323" s="100"/>
      <c r="Q323" s="100"/>
      <c r="R323" s="100" t="s">
        <v>162</v>
      </c>
      <c r="S323" s="153" t="s">
        <v>439</v>
      </c>
      <c r="T323" s="116">
        <v>45965</v>
      </c>
      <c r="U323" s="100"/>
      <c r="V323" s="116">
        <v>45966</v>
      </c>
      <c r="W323" s="135"/>
      <c r="X323" s="136"/>
      <c r="Y323" s="136"/>
      <c r="AA323" s="162" t="s">
        <v>79</v>
      </c>
    </row>
    <row r="324" spans="1:27" s="162" customFormat="1" ht="12" customHeight="1" x14ac:dyDescent="0.25">
      <c r="A324" s="99"/>
      <c r="B324" s="100"/>
      <c r="C324" s="100"/>
      <c r="D324" s="100"/>
      <c r="E324" s="100"/>
      <c r="F324" s="100"/>
      <c r="G324" s="100"/>
      <c r="H324" s="100"/>
      <c r="I324" s="100"/>
      <c r="J324" s="119"/>
      <c r="K324" s="100"/>
      <c r="L324" s="100"/>
      <c r="M324" s="99"/>
      <c r="N324" s="99"/>
      <c r="O324" s="100"/>
      <c r="P324" s="100"/>
      <c r="Q324" s="100"/>
      <c r="R324" s="100"/>
      <c r="S324" s="100"/>
      <c r="T324" s="116">
        <v>45813</v>
      </c>
      <c r="U324" s="100"/>
      <c r="V324" s="116">
        <v>45814</v>
      </c>
      <c r="W324" s="135">
        <v>1</v>
      </c>
      <c r="X324" s="136"/>
      <c r="Y324" s="136"/>
    </row>
    <row r="325" spans="1:27" s="162" customFormat="1" ht="12" customHeight="1" x14ac:dyDescent="0.25">
      <c r="A325" s="99" t="s">
        <v>76</v>
      </c>
      <c r="B325" s="100">
        <v>163</v>
      </c>
      <c r="C325" s="101" t="s">
        <v>433</v>
      </c>
      <c r="D325" s="100" t="s">
        <v>437</v>
      </c>
      <c r="E325" s="100">
        <v>108</v>
      </c>
      <c r="F325" s="100"/>
      <c r="G325" s="100"/>
      <c r="H325" s="100">
        <v>108</v>
      </c>
      <c r="I325" s="100"/>
      <c r="J325" s="119">
        <v>1.5428571428571429</v>
      </c>
      <c r="K325" s="100" t="s">
        <v>438</v>
      </c>
      <c r="L325" s="100"/>
      <c r="M325" s="99"/>
      <c r="N325" s="99"/>
      <c r="O325" s="100"/>
      <c r="P325" s="100"/>
      <c r="Q325" s="100"/>
      <c r="R325" s="100" t="s">
        <v>162</v>
      </c>
      <c r="S325" s="153" t="s">
        <v>439</v>
      </c>
      <c r="T325" s="116">
        <v>45966</v>
      </c>
      <c r="U325" s="100"/>
      <c r="V325" s="116">
        <v>45967</v>
      </c>
      <c r="W325" s="135"/>
      <c r="X325" s="136"/>
      <c r="Y325" s="136"/>
      <c r="AA325" s="162" t="s">
        <v>79</v>
      </c>
    </row>
    <row r="326" spans="1:27" s="162" customFormat="1" ht="12" customHeight="1" x14ac:dyDescent="0.25">
      <c r="A326" s="99"/>
      <c r="B326" s="100"/>
      <c r="C326" s="100"/>
      <c r="D326" s="100"/>
      <c r="E326" s="100"/>
      <c r="F326" s="100"/>
      <c r="G326" s="100"/>
      <c r="H326" s="100"/>
      <c r="I326" s="100"/>
      <c r="J326" s="119"/>
      <c r="K326" s="100"/>
      <c r="L326" s="100"/>
      <c r="M326" s="99"/>
      <c r="N326" s="99"/>
      <c r="O326" s="100"/>
      <c r="P326" s="100"/>
      <c r="Q326" s="100"/>
      <c r="R326" s="100"/>
      <c r="S326" s="100"/>
      <c r="T326" s="116">
        <v>45814</v>
      </c>
      <c r="U326" s="100"/>
      <c r="V326" s="116">
        <v>45817</v>
      </c>
      <c r="W326" s="135">
        <v>1</v>
      </c>
      <c r="X326" s="136"/>
      <c r="Y326" s="136"/>
    </row>
    <row r="327" spans="1:27" ht="12" customHeight="1" x14ac:dyDescent="0.25">
      <c r="A327" s="148" t="s">
        <v>76</v>
      </c>
      <c r="B327" s="149">
        <v>164</v>
      </c>
      <c r="C327" s="157" t="s">
        <v>434</v>
      </c>
      <c r="D327" s="149" t="s">
        <v>437</v>
      </c>
      <c r="E327" s="149">
        <v>0</v>
      </c>
      <c r="F327" s="149"/>
      <c r="G327" s="149"/>
      <c r="H327" s="149">
        <v>0</v>
      </c>
      <c r="I327" s="149"/>
      <c r="J327" s="151">
        <v>1.8428571428571427</v>
      </c>
      <c r="K327" s="149" t="s">
        <v>438</v>
      </c>
      <c r="L327" s="149"/>
      <c r="M327" s="148"/>
      <c r="N327" s="148"/>
      <c r="O327" s="149"/>
      <c r="P327" s="149"/>
      <c r="Q327" s="149"/>
      <c r="R327" s="149" t="s">
        <v>162</v>
      </c>
      <c r="S327" s="158" t="s">
        <v>439</v>
      </c>
      <c r="T327" s="150">
        <v>45968</v>
      </c>
      <c r="U327" s="149"/>
      <c r="V327" s="150">
        <v>45971</v>
      </c>
      <c r="W327" s="152"/>
      <c r="X327" s="159"/>
      <c r="Y327" s="159"/>
      <c r="Z327" s="160"/>
      <c r="AA327" s="162" t="s">
        <v>79</v>
      </c>
    </row>
    <row r="328" spans="1:27" ht="12" customHeight="1" x14ac:dyDescent="0.25">
      <c r="A328" s="148"/>
      <c r="B328" s="149"/>
      <c r="C328" s="149"/>
      <c r="D328" s="149"/>
      <c r="E328" s="149"/>
      <c r="F328" s="149"/>
      <c r="G328" s="149"/>
      <c r="H328" s="149"/>
      <c r="I328" s="149"/>
      <c r="J328" s="151"/>
      <c r="K328" s="149"/>
      <c r="L328" s="149"/>
      <c r="M328" s="148"/>
      <c r="N328" s="148"/>
      <c r="O328" s="149"/>
      <c r="P328" s="149"/>
      <c r="Q328" s="149"/>
      <c r="R328" s="149"/>
      <c r="S328" s="149"/>
      <c r="T328" s="150"/>
      <c r="U328" s="149"/>
      <c r="V328" s="150"/>
      <c r="W328" s="152"/>
      <c r="X328" s="159"/>
      <c r="Y328" s="159"/>
      <c r="Z328" s="160"/>
      <c r="AA328" s="162"/>
    </row>
    <row r="329" spans="1:27" ht="12" customHeight="1" x14ac:dyDescent="0.25">
      <c r="A329" s="148" t="s">
        <v>76</v>
      </c>
      <c r="B329" s="149">
        <v>165</v>
      </c>
      <c r="C329" s="157" t="s">
        <v>435</v>
      </c>
      <c r="D329" s="149" t="s">
        <v>437</v>
      </c>
      <c r="E329" s="149">
        <v>6</v>
      </c>
      <c r="F329" s="149"/>
      <c r="G329" s="149"/>
      <c r="H329" s="149">
        <v>6</v>
      </c>
      <c r="I329" s="149"/>
      <c r="J329" s="151">
        <v>8.5714285714285715E-2</v>
      </c>
      <c r="K329" s="149" t="s">
        <v>438</v>
      </c>
      <c r="L329" s="149"/>
      <c r="M329" s="148"/>
      <c r="N329" s="148"/>
      <c r="O329" s="149"/>
      <c r="P329" s="149"/>
      <c r="Q329" s="149"/>
      <c r="R329" s="149" t="s">
        <v>162</v>
      </c>
      <c r="S329" s="158" t="s">
        <v>439</v>
      </c>
      <c r="T329" s="150">
        <v>45971</v>
      </c>
      <c r="U329" s="149"/>
      <c r="V329" s="150">
        <v>45971</v>
      </c>
      <c r="W329" s="152"/>
      <c r="X329" s="159"/>
      <c r="Y329" s="159"/>
      <c r="Z329" s="160"/>
      <c r="AA329" s="162" t="s">
        <v>79</v>
      </c>
    </row>
    <row r="330" spans="1:27" ht="12" customHeight="1" x14ac:dyDescent="0.25">
      <c r="A330" s="148"/>
      <c r="B330" s="149"/>
      <c r="C330" s="149"/>
      <c r="D330" s="149"/>
      <c r="E330" s="149"/>
      <c r="F330" s="149"/>
      <c r="G330" s="149"/>
      <c r="H330" s="149"/>
      <c r="I330" s="149"/>
      <c r="J330" s="151"/>
      <c r="K330" s="149"/>
      <c r="L330" s="149"/>
      <c r="M330" s="148"/>
      <c r="N330" s="148"/>
      <c r="O330" s="149"/>
      <c r="P330" s="149"/>
      <c r="Q330" s="149"/>
      <c r="R330" s="149"/>
      <c r="S330" s="149"/>
      <c r="T330" s="150"/>
      <c r="U330" s="149"/>
      <c r="V330" s="150"/>
      <c r="W330" s="152"/>
      <c r="X330" s="159"/>
      <c r="Y330" s="159"/>
      <c r="Z330" s="160"/>
      <c r="AA330" s="160"/>
    </row>
    <row r="331" spans="1:27" ht="12" customHeight="1" x14ac:dyDescent="0.25">
      <c r="A331" s="99" t="s">
        <v>76</v>
      </c>
      <c r="B331" s="100">
        <v>166</v>
      </c>
      <c r="C331" s="101" t="s">
        <v>436</v>
      </c>
      <c r="D331" s="100" t="s">
        <v>437</v>
      </c>
      <c r="E331" s="100">
        <v>28</v>
      </c>
      <c r="F331" s="100"/>
      <c r="G331" s="100"/>
      <c r="H331" s="100">
        <v>28</v>
      </c>
      <c r="I331" s="100"/>
      <c r="J331" s="119">
        <v>0.4</v>
      </c>
      <c r="K331" s="100" t="s">
        <v>438</v>
      </c>
      <c r="L331" s="100"/>
      <c r="M331" s="99"/>
      <c r="N331" s="99"/>
      <c r="O331" s="100"/>
      <c r="P331" s="100"/>
      <c r="Q331" s="100"/>
      <c r="R331" s="100" t="s">
        <v>162</v>
      </c>
      <c r="S331" s="113" t="s">
        <v>439</v>
      </c>
      <c r="T331" s="116">
        <v>45971</v>
      </c>
      <c r="U331" s="100"/>
      <c r="V331" s="116">
        <v>45971</v>
      </c>
      <c r="W331" s="135"/>
      <c r="X331" s="136"/>
      <c r="Y331" s="136"/>
    </row>
    <row r="332" spans="1:27" ht="12" customHeight="1" x14ac:dyDescent="0.25">
      <c r="A332" s="99"/>
      <c r="B332" s="100"/>
      <c r="C332" s="100"/>
      <c r="D332" s="100"/>
      <c r="E332" s="100"/>
      <c r="F332" s="100"/>
      <c r="G332" s="100"/>
      <c r="H332" s="100"/>
      <c r="I332" s="100"/>
      <c r="J332" s="119"/>
      <c r="K332" s="100"/>
      <c r="L332" s="100"/>
      <c r="M332" s="99"/>
      <c r="N332" s="99"/>
      <c r="O332" s="100"/>
      <c r="P332" s="100"/>
      <c r="Q332" s="100"/>
      <c r="R332" s="100"/>
      <c r="S332" s="100"/>
      <c r="T332" s="116">
        <v>45728</v>
      </c>
      <c r="U332" s="100"/>
      <c r="V332" s="116">
        <v>45728</v>
      </c>
      <c r="W332" s="135">
        <v>1</v>
      </c>
      <c r="X332" s="136"/>
      <c r="Y332" s="136"/>
    </row>
    <row r="333" spans="1:27" ht="12" customHeight="1" x14ac:dyDescent="0.25">
      <c r="A333" s="99" t="s">
        <v>76</v>
      </c>
      <c r="B333" s="100">
        <v>167</v>
      </c>
      <c r="C333" s="101" t="s">
        <v>411</v>
      </c>
      <c r="D333" s="100" t="s">
        <v>437</v>
      </c>
      <c r="E333" s="100">
        <v>130</v>
      </c>
      <c r="F333" s="100"/>
      <c r="G333" s="100"/>
      <c r="H333" s="100">
        <v>130</v>
      </c>
      <c r="I333" s="100"/>
      <c r="J333" s="119">
        <v>1.8571428571428572</v>
      </c>
      <c r="K333" s="100" t="s">
        <v>438</v>
      </c>
      <c r="L333" s="100" t="s">
        <v>5</v>
      </c>
      <c r="M333" s="99"/>
      <c r="N333" s="99"/>
      <c r="O333" s="100"/>
      <c r="P333" s="100"/>
      <c r="Q333" s="100"/>
      <c r="R333" s="100" t="s">
        <v>162</v>
      </c>
      <c r="S333" s="113" t="s">
        <v>439</v>
      </c>
      <c r="T333" s="116">
        <v>45972</v>
      </c>
      <c r="U333" s="100"/>
      <c r="V333" s="116">
        <v>45973</v>
      </c>
      <c r="W333" s="135"/>
      <c r="X333" s="136"/>
      <c r="Y333" s="136"/>
    </row>
    <row r="334" spans="1:27" s="155" customFormat="1" ht="12" customHeight="1" x14ac:dyDescent="0.25">
      <c r="A334" s="99"/>
      <c r="B334" s="100"/>
      <c r="C334" s="101"/>
      <c r="D334" s="100"/>
      <c r="E334" s="100"/>
      <c r="F334" s="100"/>
      <c r="G334" s="100"/>
      <c r="H334" s="100"/>
      <c r="I334" s="100"/>
      <c r="J334" s="119"/>
      <c r="K334" s="100"/>
      <c r="L334" s="100"/>
      <c r="M334" s="99"/>
      <c r="N334" s="99"/>
      <c r="O334" s="100"/>
      <c r="P334" s="100"/>
      <c r="Q334" s="100"/>
      <c r="R334" s="100"/>
      <c r="S334" s="113"/>
      <c r="T334" s="116"/>
      <c r="U334" s="100"/>
      <c r="V334" s="116"/>
      <c r="W334" s="135"/>
      <c r="X334" s="136"/>
      <c r="Y334" s="136"/>
    </row>
    <row r="335" spans="1:27" s="155" customFormat="1" ht="12" customHeight="1" x14ac:dyDescent="0.25">
      <c r="A335" s="99" t="s">
        <v>76</v>
      </c>
      <c r="B335" s="100"/>
      <c r="C335" s="101" t="s">
        <v>442</v>
      </c>
      <c r="D335" s="100" t="s">
        <v>412</v>
      </c>
      <c r="E335" s="100">
        <v>95</v>
      </c>
      <c r="F335" s="100"/>
      <c r="G335" s="100"/>
      <c r="H335" s="100">
        <v>95</v>
      </c>
      <c r="I335" s="100"/>
      <c r="J335" s="119">
        <v>1.58</v>
      </c>
      <c r="K335" s="100" t="s">
        <v>408</v>
      </c>
      <c r="L335" s="100" t="s">
        <v>5</v>
      </c>
      <c r="M335" s="99"/>
      <c r="N335" s="99"/>
      <c r="O335" s="100"/>
      <c r="P335" s="100"/>
      <c r="Q335" s="100"/>
      <c r="R335" s="100"/>
      <c r="S335" s="113"/>
      <c r="T335" s="116">
        <v>45973</v>
      </c>
      <c r="U335" s="100"/>
      <c r="V335" s="116">
        <v>45974</v>
      </c>
      <c r="W335" s="135"/>
      <c r="X335" s="136"/>
      <c r="Y335" s="136"/>
    </row>
    <row r="336" spans="1:27" ht="12" customHeight="1" x14ac:dyDescent="0.25">
      <c r="A336" s="99"/>
      <c r="B336" s="100"/>
      <c r="C336" s="100"/>
      <c r="D336" s="100"/>
      <c r="E336" s="100"/>
      <c r="F336" s="100"/>
      <c r="G336" s="100"/>
      <c r="H336" s="100"/>
      <c r="I336" s="100"/>
      <c r="J336" s="119"/>
      <c r="K336" s="100"/>
      <c r="L336" s="100"/>
      <c r="M336" s="99"/>
      <c r="N336" s="99"/>
      <c r="O336" s="100"/>
      <c r="P336" s="100"/>
      <c r="Q336" s="100"/>
      <c r="R336" s="100"/>
      <c r="S336" s="100"/>
      <c r="T336" s="116">
        <v>45789</v>
      </c>
      <c r="U336" s="100"/>
      <c r="V336" s="116">
        <v>45790</v>
      </c>
      <c r="W336" s="135">
        <v>1</v>
      </c>
      <c r="X336" s="136"/>
      <c r="Y336" s="136"/>
    </row>
    <row r="337" spans="1:27" ht="12" customHeight="1" x14ac:dyDescent="0.25">
      <c r="A337" s="99" t="s">
        <v>76</v>
      </c>
      <c r="B337" s="100"/>
      <c r="C337" s="101" t="s">
        <v>407</v>
      </c>
      <c r="D337" s="100" t="s">
        <v>412</v>
      </c>
      <c r="E337" s="100">
        <v>95</v>
      </c>
      <c r="F337" s="100"/>
      <c r="G337" s="100"/>
      <c r="H337" s="100">
        <v>95</v>
      </c>
      <c r="I337" s="100"/>
      <c r="J337" s="119">
        <f>95/60</f>
        <v>1.5833333333333333</v>
      </c>
      <c r="K337" s="100" t="s">
        <v>408</v>
      </c>
      <c r="L337" s="100" t="s">
        <v>5</v>
      </c>
      <c r="M337" s="99"/>
      <c r="N337" s="99"/>
      <c r="O337" s="100"/>
      <c r="P337" s="100"/>
      <c r="Q337" s="100"/>
      <c r="R337" s="100" t="s">
        <v>162</v>
      </c>
      <c r="S337" s="113" t="s">
        <v>439</v>
      </c>
      <c r="T337" s="116">
        <v>45974</v>
      </c>
      <c r="U337" s="100"/>
      <c r="V337" s="116">
        <v>45975</v>
      </c>
      <c r="W337" s="135"/>
      <c r="X337" s="136"/>
      <c r="Y337" s="136"/>
    </row>
    <row r="338" spans="1:27" ht="12" customHeight="1" x14ac:dyDescent="0.25">
      <c r="A338" s="99"/>
      <c r="B338" s="100"/>
      <c r="C338" s="100"/>
      <c r="D338" s="100"/>
      <c r="E338" s="100"/>
      <c r="F338" s="100"/>
      <c r="G338" s="100"/>
      <c r="H338" s="100"/>
      <c r="I338" s="100"/>
      <c r="J338" s="119"/>
      <c r="K338" s="100"/>
      <c r="L338" s="100"/>
      <c r="M338" s="99"/>
      <c r="N338" s="99"/>
      <c r="O338" s="100"/>
      <c r="P338" s="100"/>
      <c r="Q338" s="100"/>
      <c r="R338" s="100"/>
      <c r="S338" s="100"/>
      <c r="T338" s="116">
        <v>45790</v>
      </c>
      <c r="U338" s="100"/>
      <c r="V338" s="116">
        <v>45791</v>
      </c>
      <c r="W338" s="135">
        <v>1</v>
      </c>
      <c r="X338" s="136"/>
      <c r="Y338" s="136"/>
    </row>
    <row r="339" spans="1:27" ht="12" customHeight="1" x14ac:dyDescent="0.25">
      <c r="A339" s="99" t="s">
        <v>76</v>
      </c>
      <c r="B339" s="100"/>
      <c r="C339" s="101" t="s">
        <v>409</v>
      </c>
      <c r="D339" s="100" t="s">
        <v>412</v>
      </c>
      <c r="E339" s="100">
        <v>95</v>
      </c>
      <c r="F339" s="100"/>
      <c r="G339" s="100"/>
      <c r="H339" s="100">
        <v>95</v>
      </c>
      <c r="I339" s="100"/>
      <c r="J339" s="119">
        <f>95/60</f>
        <v>1.5833333333333333</v>
      </c>
      <c r="K339" s="100" t="s">
        <v>408</v>
      </c>
      <c r="L339" s="100" t="s">
        <v>5</v>
      </c>
      <c r="M339" s="99"/>
      <c r="N339" s="99"/>
      <c r="O339" s="100"/>
      <c r="P339" s="100"/>
      <c r="Q339" s="100"/>
      <c r="R339" s="100" t="s">
        <v>162</v>
      </c>
      <c r="S339" s="113" t="s">
        <v>439</v>
      </c>
      <c r="T339" s="116">
        <v>45978</v>
      </c>
      <c r="U339" s="100"/>
      <c r="V339" s="116">
        <v>45979</v>
      </c>
      <c r="W339" s="135"/>
      <c r="X339" s="136"/>
      <c r="Y339" s="136"/>
    </row>
    <row r="340" spans="1:27" ht="12" customHeight="1" x14ac:dyDescent="0.25">
      <c r="A340" s="99"/>
      <c r="B340" s="100"/>
      <c r="C340" s="100"/>
      <c r="D340" s="100"/>
      <c r="E340" s="100"/>
      <c r="F340" s="100"/>
      <c r="G340" s="100"/>
      <c r="H340" s="100"/>
      <c r="I340" s="100"/>
      <c r="J340" s="119"/>
      <c r="K340" s="100"/>
      <c r="L340" s="100"/>
      <c r="M340" s="99"/>
      <c r="N340" s="99"/>
      <c r="O340" s="100"/>
      <c r="P340" s="100"/>
      <c r="Q340" s="100"/>
      <c r="R340" s="100"/>
      <c r="S340" s="100"/>
      <c r="T340" s="116">
        <v>45792</v>
      </c>
      <c r="U340" s="100"/>
      <c r="V340" s="116">
        <v>45796</v>
      </c>
      <c r="W340" s="135">
        <v>1</v>
      </c>
      <c r="X340" s="136"/>
      <c r="Y340" s="136"/>
    </row>
    <row r="341" spans="1:27" ht="12" customHeight="1" x14ac:dyDescent="0.25">
      <c r="A341" s="99" t="s">
        <v>76</v>
      </c>
      <c r="B341" s="100"/>
      <c r="C341" s="104" t="s">
        <v>410</v>
      </c>
      <c r="D341" s="100" t="s">
        <v>412</v>
      </c>
      <c r="E341" s="100">
        <v>91</v>
      </c>
      <c r="F341" s="100"/>
      <c r="G341" s="100"/>
      <c r="H341" s="100">
        <v>91</v>
      </c>
      <c r="I341" s="100"/>
      <c r="J341" s="119">
        <f>91/60</f>
        <v>1.5166666666666666</v>
      </c>
      <c r="K341" s="100" t="s">
        <v>408</v>
      </c>
      <c r="L341" s="100" t="s">
        <v>5</v>
      </c>
      <c r="M341" s="99"/>
      <c r="N341" s="99"/>
      <c r="O341" s="100"/>
      <c r="P341" s="100"/>
      <c r="Q341" s="100"/>
      <c r="R341" s="100" t="s">
        <v>162</v>
      </c>
      <c r="S341" s="113" t="s">
        <v>439</v>
      </c>
      <c r="T341" s="116">
        <v>45979</v>
      </c>
      <c r="U341" s="100"/>
      <c r="V341" s="116">
        <v>45980</v>
      </c>
      <c r="W341" s="135"/>
      <c r="X341" s="136"/>
      <c r="Y341" s="136"/>
      <c r="AA341" s="156" t="s">
        <v>445</v>
      </c>
    </row>
    <row r="342" spans="1:27" ht="12" customHeight="1" x14ac:dyDescent="0.25">
      <c r="A342" s="99"/>
      <c r="B342" s="100"/>
      <c r="C342" s="100"/>
      <c r="D342" s="100"/>
      <c r="E342" s="100"/>
      <c r="F342" s="100"/>
      <c r="G342" s="100"/>
      <c r="H342" s="100"/>
      <c r="I342" s="100"/>
      <c r="J342" s="119"/>
      <c r="K342" s="100"/>
      <c r="L342" s="100"/>
      <c r="M342" s="99"/>
      <c r="N342" s="99"/>
      <c r="O342" s="100"/>
      <c r="P342" s="100"/>
      <c r="Q342" s="100"/>
      <c r="R342" s="100"/>
      <c r="S342" s="100"/>
      <c r="T342" s="116"/>
      <c r="U342" s="100"/>
      <c r="V342" s="116"/>
      <c r="W342" s="135"/>
      <c r="X342" s="136"/>
      <c r="Y342" s="136"/>
    </row>
    <row r="343" spans="1:27" ht="12" customHeight="1" x14ac:dyDescent="0.25">
      <c r="A343" s="99" t="s">
        <v>76</v>
      </c>
      <c r="B343" s="100"/>
      <c r="C343" s="104" t="s">
        <v>411</v>
      </c>
      <c r="D343" s="100" t="s">
        <v>412</v>
      </c>
      <c r="E343" s="100">
        <v>43</v>
      </c>
      <c r="F343" s="100"/>
      <c r="G343" s="100"/>
      <c r="H343" s="100">
        <v>43</v>
      </c>
      <c r="I343" s="100"/>
      <c r="J343" s="119">
        <f>43/60</f>
        <v>0.71666666666666667</v>
      </c>
      <c r="K343" s="100" t="s">
        <v>408</v>
      </c>
      <c r="L343" s="100" t="s">
        <v>5</v>
      </c>
      <c r="M343" s="99"/>
      <c r="N343" s="99"/>
      <c r="O343" s="100"/>
      <c r="P343" s="100"/>
      <c r="Q343" s="100"/>
      <c r="R343" s="100" t="s">
        <v>162</v>
      </c>
      <c r="S343" s="113" t="s">
        <v>439</v>
      </c>
      <c r="T343" s="116">
        <v>45980</v>
      </c>
      <c r="U343" s="100"/>
      <c r="V343" s="116">
        <v>45981</v>
      </c>
      <c r="W343" s="135"/>
      <c r="X343" s="136"/>
      <c r="Y343" s="136"/>
      <c r="AA343" s="126" t="s">
        <v>445</v>
      </c>
    </row>
    <row r="344" spans="1:27" ht="12" customHeight="1" x14ac:dyDescent="0.25">
      <c r="A344" s="99"/>
      <c r="B344" s="100"/>
      <c r="C344" s="100"/>
      <c r="D344" s="100"/>
      <c r="E344" s="100"/>
      <c r="F344" s="100"/>
      <c r="G344" s="100"/>
      <c r="H344" s="100"/>
      <c r="I344" s="100"/>
      <c r="J344" s="119"/>
      <c r="K344" s="100"/>
      <c r="L344" s="100"/>
      <c r="M344" s="99"/>
      <c r="N344" s="99"/>
      <c r="O344" s="100"/>
      <c r="P344" s="100"/>
      <c r="Q344" s="100"/>
      <c r="R344" s="100"/>
      <c r="S344" s="100"/>
      <c r="T344" s="116"/>
      <c r="U344" s="100"/>
      <c r="V344" s="116"/>
      <c r="W344" s="135"/>
      <c r="X344" s="136"/>
      <c r="Y344" s="136"/>
    </row>
    <row r="345" spans="1:27" s="155" customFormat="1" ht="12" customHeight="1" x14ac:dyDescent="0.25">
      <c r="A345" s="99" t="s">
        <v>76</v>
      </c>
      <c r="B345" s="100"/>
      <c r="C345" s="100" t="s">
        <v>441</v>
      </c>
      <c r="D345" s="100" t="s">
        <v>412</v>
      </c>
      <c r="E345" s="100">
        <v>12</v>
      </c>
      <c r="F345" s="100"/>
      <c r="G345" s="100"/>
      <c r="H345" s="100">
        <v>12</v>
      </c>
      <c r="I345" s="100"/>
      <c r="J345" s="119">
        <f>12/60</f>
        <v>0.2</v>
      </c>
      <c r="K345" s="100" t="s">
        <v>408</v>
      </c>
      <c r="L345" s="100" t="s">
        <v>5</v>
      </c>
      <c r="M345" s="99"/>
      <c r="N345" s="99"/>
      <c r="O345" s="100"/>
      <c r="P345" s="100"/>
      <c r="Q345" s="100"/>
      <c r="R345" s="100"/>
      <c r="S345" s="100"/>
      <c r="T345" s="116"/>
      <c r="U345" s="100"/>
      <c r="V345" s="116"/>
      <c r="W345" s="135"/>
      <c r="X345" s="136"/>
      <c r="Y345" s="136"/>
      <c r="AA345" s="156" t="s">
        <v>445</v>
      </c>
    </row>
    <row r="346" spans="1:27" s="155" customFormat="1" ht="12" customHeight="1" x14ac:dyDescent="0.25">
      <c r="A346" s="99"/>
      <c r="B346" s="100"/>
      <c r="C346" s="100"/>
      <c r="D346" s="100"/>
      <c r="E346" s="100"/>
      <c r="F346" s="100"/>
      <c r="G346" s="100"/>
      <c r="H346" s="100"/>
      <c r="I346" s="100"/>
      <c r="J346" s="119"/>
      <c r="K346" s="100"/>
      <c r="L346" s="100"/>
      <c r="M346" s="99"/>
      <c r="N346" s="99"/>
      <c r="O346" s="100"/>
      <c r="P346" s="100"/>
      <c r="Q346" s="100"/>
      <c r="R346" s="100"/>
      <c r="S346" s="100"/>
      <c r="T346" s="116"/>
      <c r="U346" s="100"/>
      <c r="V346" s="116"/>
      <c r="W346" s="135"/>
      <c r="X346" s="136"/>
      <c r="Y346" s="136"/>
    </row>
    <row r="347" spans="1:27" ht="12" customHeight="1" x14ac:dyDescent="0.25">
      <c r="A347" s="99"/>
      <c r="B347" s="100"/>
      <c r="C347" s="104" t="s">
        <v>414</v>
      </c>
      <c r="D347" s="100" t="s">
        <v>413</v>
      </c>
      <c r="E347" s="100">
        <v>88</v>
      </c>
      <c r="F347" s="100"/>
      <c r="G347" s="100"/>
      <c r="H347" s="100">
        <v>88</v>
      </c>
      <c r="I347" s="100"/>
      <c r="J347" s="119">
        <f>88/70</f>
        <v>1.2571428571428571</v>
      </c>
      <c r="K347" s="100" t="s">
        <v>5</v>
      </c>
      <c r="L347" s="100"/>
      <c r="M347" s="99"/>
      <c r="N347" s="99"/>
      <c r="O347" s="100"/>
      <c r="P347" s="100"/>
      <c r="Q347" s="100"/>
      <c r="R347" s="100" t="s">
        <v>162</v>
      </c>
      <c r="S347" s="113" t="s">
        <v>439</v>
      </c>
      <c r="T347" s="116">
        <v>45982</v>
      </c>
      <c r="U347" s="100"/>
      <c r="V347" s="116">
        <v>45985</v>
      </c>
      <c r="W347" s="135"/>
      <c r="X347" s="136"/>
      <c r="Y347" s="136"/>
    </row>
    <row r="348" spans="1:27" ht="12" customHeight="1" x14ac:dyDescent="0.25">
      <c r="A348" s="99"/>
      <c r="B348" s="100"/>
      <c r="C348" s="100"/>
      <c r="D348" s="100"/>
      <c r="E348" s="100"/>
      <c r="F348" s="100"/>
      <c r="G348" s="100"/>
      <c r="H348" s="100"/>
      <c r="I348" s="100"/>
      <c r="J348" s="119"/>
      <c r="K348" s="100"/>
      <c r="L348" s="100"/>
      <c r="M348" s="99"/>
      <c r="N348" s="99"/>
      <c r="O348" s="100"/>
      <c r="P348" s="100"/>
      <c r="Q348" s="100"/>
      <c r="R348" s="100"/>
      <c r="S348" s="100"/>
      <c r="T348" s="116"/>
      <c r="U348" s="100"/>
      <c r="V348" s="116"/>
      <c r="W348" s="135"/>
      <c r="X348" s="136"/>
      <c r="Y348" s="136"/>
    </row>
    <row r="349" spans="1:27" ht="12" customHeight="1" x14ac:dyDescent="0.25">
      <c r="A349" s="99"/>
      <c r="B349" s="100"/>
      <c r="C349" s="100" t="s">
        <v>415</v>
      </c>
      <c r="D349" s="100" t="s">
        <v>416</v>
      </c>
      <c r="E349" s="100">
        <v>87</v>
      </c>
      <c r="F349" s="100"/>
      <c r="G349" s="100"/>
      <c r="H349" s="100">
        <v>87</v>
      </c>
      <c r="I349" s="100"/>
      <c r="J349" s="119">
        <f>88/70</f>
        <v>1.2571428571428571</v>
      </c>
      <c r="K349" s="100" t="s">
        <v>5</v>
      </c>
      <c r="L349" s="100"/>
      <c r="M349" s="99"/>
      <c r="N349" s="99"/>
      <c r="O349" s="100"/>
      <c r="P349" s="100"/>
      <c r="Q349" s="100"/>
      <c r="R349" s="100" t="s">
        <v>162</v>
      </c>
      <c r="S349" s="113" t="s">
        <v>439</v>
      </c>
      <c r="T349" s="116">
        <v>45986</v>
      </c>
      <c r="U349" s="100"/>
      <c r="V349" s="116">
        <v>45987</v>
      </c>
      <c r="W349" s="135"/>
      <c r="X349" s="136"/>
      <c r="Y349" s="136"/>
    </row>
    <row r="350" spans="1:27" ht="12" customHeight="1" x14ac:dyDescent="0.25">
      <c r="A350" s="99"/>
      <c r="B350" s="100"/>
      <c r="C350" s="100"/>
      <c r="D350" s="100"/>
      <c r="E350" s="100"/>
      <c r="F350" s="100"/>
      <c r="G350" s="100"/>
      <c r="H350" s="100"/>
      <c r="I350" s="100"/>
      <c r="J350" s="119"/>
      <c r="K350" s="100"/>
      <c r="L350" s="100"/>
      <c r="M350" s="99"/>
      <c r="N350" s="99"/>
      <c r="O350" s="100"/>
      <c r="P350" s="100"/>
      <c r="Q350" s="100"/>
      <c r="R350" s="100"/>
      <c r="S350" s="100"/>
      <c r="T350" s="116"/>
      <c r="U350" s="100"/>
      <c r="V350" s="116"/>
      <c r="W350" s="135"/>
      <c r="X350" s="136"/>
      <c r="Y350" s="136"/>
    </row>
    <row r="351" spans="1:27" ht="12" customHeight="1" x14ac:dyDescent="0.25">
      <c r="A351" s="99"/>
      <c r="B351" s="100"/>
      <c r="C351" s="100" t="s">
        <v>447</v>
      </c>
      <c r="D351" s="100" t="s">
        <v>449</v>
      </c>
      <c r="E351" s="100">
        <v>23</v>
      </c>
      <c r="F351" s="100"/>
      <c r="G351" s="100"/>
      <c r="H351" s="100">
        <v>23</v>
      </c>
      <c r="I351" s="100"/>
      <c r="J351" s="119">
        <f>E351/70</f>
        <v>0.32857142857142857</v>
      </c>
      <c r="K351" s="100" t="s">
        <v>151</v>
      </c>
      <c r="L351" s="100" t="s">
        <v>5</v>
      </c>
      <c r="M351" s="99"/>
      <c r="N351" s="99"/>
      <c r="O351" s="100"/>
      <c r="P351" s="100"/>
      <c r="Q351" s="100"/>
      <c r="R351" s="100" t="s">
        <v>162</v>
      </c>
      <c r="S351" s="100"/>
      <c r="T351" s="116">
        <v>45804</v>
      </c>
      <c r="U351" s="100"/>
      <c r="V351" s="116">
        <v>45804</v>
      </c>
      <c r="W351" s="135"/>
      <c r="X351" s="136"/>
      <c r="Y351" s="136"/>
    </row>
    <row r="352" spans="1:27" ht="12" customHeight="1" x14ac:dyDescent="0.25">
      <c r="A352" s="99"/>
      <c r="B352" s="100"/>
      <c r="C352" s="100"/>
      <c r="D352" s="100"/>
      <c r="E352" s="100"/>
      <c r="F352" s="100"/>
      <c r="G352" s="100"/>
      <c r="H352" s="100"/>
      <c r="I352" s="100"/>
      <c r="J352" s="119"/>
      <c r="K352" s="100"/>
      <c r="L352" s="100"/>
      <c r="M352" s="99"/>
      <c r="N352" s="99"/>
      <c r="O352" s="100"/>
      <c r="P352" s="100"/>
      <c r="Q352" s="100"/>
      <c r="R352" s="100"/>
      <c r="S352" s="100"/>
      <c r="T352" s="116"/>
      <c r="U352" s="100"/>
      <c r="V352" s="116"/>
      <c r="W352" s="135"/>
      <c r="X352" s="136"/>
      <c r="Y352" s="136"/>
    </row>
    <row r="353" spans="1:25" ht="12" customHeight="1" x14ac:dyDescent="0.25">
      <c r="A353" s="99"/>
      <c r="B353" s="100"/>
      <c r="C353" s="100" t="s">
        <v>448</v>
      </c>
      <c r="D353" s="100" t="s">
        <v>449</v>
      </c>
      <c r="E353" s="100">
        <v>19</v>
      </c>
      <c r="F353" s="100"/>
      <c r="G353" s="100"/>
      <c r="H353" s="100">
        <v>19</v>
      </c>
      <c r="I353" s="100"/>
      <c r="J353" s="119">
        <f>E353/70</f>
        <v>0.27142857142857141</v>
      </c>
      <c r="K353" s="100" t="s">
        <v>151</v>
      </c>
      <c r="L353" s="100" t="s">
        <v>5</v>
      </c>
      <c r="M353" s="99"/>
      <c r="N353" s="99"/>
      <c r="O353" s="100"/>
      <c r="P353" s="100"/>
      <c r="Q353" s="100"/>
      <c r="R353" s="100" t="s">
        <v>162</v>
      </c>
      <c r="S353" s="100"/>
      <c r="T353" s="116">
        <v>45804</v>
      </c>
      <c r="U353" s="100"/>
      <c r="V353" s="116">
        <v>45804</v>
      </c>
      <c r="W353" s="135"/>
      <c r="X353" s="136"/>
      <c r="Y353" s="136"/>
    </row>
    <row r="354" spans="1:25" ht="12" customHeight="1" x14ac:dyDescent="0.25">
      <c r="A354" s="99"/>
      <c r="B354" s="100"/>
      <c r="C354" s="100"/>
      <c r="D354" s="100"/>
      <c r="E354" s="100"/>
      <c r="F354" s="100"/>
      <c r="G354" s="100"/>
      <c r="H354" s="100"/>
      <c r="I354" s="100"/>
      <c r="J354" s="119"/>
      <c r="K354" s="100"/>
      <c r="L354" s="100"/>
      <c r="M354" s="99"/>
      <c r="N354" s="99"/>
      <c r="O354" s="100"/>
      <c r="P354" s="100"/>
      <c r="Q354" s="100"/>
      <c r="R354" s="100"/>
      <c r="S354" s="100"/>
      <c r="T354" s="116"/>
      <c r="U354" s="100"/>
      <c r="V354" s="116"/>
      <c r="W354" s="135"/>
      <c r="X354" s="136"/>
      <c r="Y354" s="136"/>
    </row>
    <row r="355" spans="1:25" ht="12" customHeight="1" x14ac:dyDescent="0.25">
      <c r="A355" s="99"/>
      <c r="B355" s="100"/>
      <c r="C355" s="100"/>
      <c r="D355" s="100"/>
      <c r="E355" s="100"/>
      <c r="F355" s="100"/>
      <c r="G355" s="100"/>
      <c r="H355" s="100"/>
      <c r="I355" s="100"/>
      <c r="J355" s="119"/>
      <c r="K355" s="100"/>
      <c r="L355" s="100"/>
      <c r="M355" s="99"/>
      <c r="N355" s="99"/>
      <c r="O355" s="100"/>
      <c r="P355" s="100"/>
      <c r="Q355" s="100"/>
      <c r="R355" s="100"/>
      <c r="S355" s="100"/>
      <c r="T355" s="116"/>
      <c r="U355" s="100"/>
      <c r="V355" s="116"/>
      <c r="W355" s="135"/>
      <c r="X355" s="136"/>
      <c r="Y355" s="136"/>
    </row>
    <row r="356" spans="1:25" ht="12" customHeight="1" x14ac:dyDescent="0.25">
      <c r="A356" s="99"/>
      <c r="B356" s="100"/>
      <c r="C356" s="100"/>
      <c r="D356" s="100"/>
      <c r="E356" s="100"/>
      <c r="F356" s="100"/>
      <c r="G356" s="100"/>
      <c r="H356" s="100"/>
      <c r="I356" s="100"/>
      <c r="J356" s="119"/>
      <c r="K356" s="100"/>
      <c r="L356" s="100"/>
      <c r="M356" s="99"/>
      <c r="N356" s="99"/>
      <c r="O356" s="100"/>
      <c r="P356" s="100"/>
      <c r="Q356" s="100"/>
      <c r="R356" s="100"/>
      <c r="S356" s="100"/>
      <c r="T356" s="116"/>
      <c r="U356" s="100"/>
      <c r="V356" s="116"/>
      <c r="W356" s="135"/>
      <c r="X356" s="136"/>
      <c r="Y356" s="136"/>
    </row>
    <row r="357" spans="1:25" ht="12" customHeight="1" x14ac:dyDescent="0.25">
      <c r="A357" s="99"/>
      <c r="B357" s="100"/>
      <c r="C357" s="100"/>
      <c r="D357" s="100"/>
      <c r="E357" s="100"/>
      <c r="F357" s="100"/>
      <c r="G357" s="100"/>
      <c r="H357" s="100"/>
      <c r="I357" s="100"/>
      <c r="J357" s="119"/>
      <c r="K357" s="100"/>
      <c r="L357" s="100"/>
      <c r="M357" s="99"/>
      <c r="N357" s="99"/>
      <c r="O357" s="100"/>
      <c r="P357" s="100"/>
      <c r="Q357" s="100"/>
      <c r="R357" s="100"/>
      <c r="S357" s="100"/>
      <c r="T357" s="116"/>
      <c r="U357" s="100"/>
      <c r="V357" s="116"/>
      <c r="W357" s="135"/>
      <c r="X357" s="136"/>
      <c r="Y357" s="136"/>
    </row>
    <row r="358" spans="1:25" ht="12" customHeight="1" x14ac:dyDescent="0.25">
      <c r="A358" s="99"/>
      <c r="B358" s="100"/>
      <c r="C358" s="100"/>
      <c r="D358" s="100"/>
      <c r="E358" s="100"/>
      <c r="F358" s="100"/>
      <c r="G358" s="100"/>
      <c r="H358" s="100"/>
      <c r="I358" s="100"/>
      <c r="J358" s="119"/>
      <c r="K358" s="100"/>
      <c r="L358" s="100"/>
      <c r="M358" s="99"/>
      <c r="N358" s="99"/>
      <c r="O358" s="100"/>
      <c r="P358" s="100"/>
      <c r="Q358" s="100"/>
      <c r="R358" s="100"/>
      <c r="S358" s="100"/>
      <c r="T358" s="116"/>
      <c r="U358" s="100"/>
      <c r="V358" s="116"/>
      <c r="W358" s="135"/>
      <c r="X358" s="136"/>
      <c r="Y358" s="136"/>
    </row>
    <row r="359" spans="1:25" ht="12" customHeight="1" x14ac:dyDescent="0.25">
      <c r="A359" s="99"/>
      <c r="B359" s="100"/>
      <c r="C359" s="100"/>
      <c r="D359" s="100"/>
      <c r="E359" s="100"/>
      <c r="F359" s="100"/>
      <c r="G359" s="100"/>
      <c r="H359" s="100"/>
      <c r="I359" s="100"/>
      <c r="J359" s="119"/>
      <c r="K359" s="100"/>
      <c r="L359" s="100"/>
      <c r="M359" s="99"/>
      <c r="N359" s="99"/>
      <c r="O359" s="100"/>
      <c r="P359" s="100"/>
      <c r="Q359" s="100"/>
      <c r="R359" s="100"/>
      <c r="S359" s="100"/>
      <c r="T359" s="116"/>
      <c r="U359" s="100"/>
      <c r="V359" s="116"/>
      <c r="W359" s="135"/>
      <c r="X359" s="136"/>
      <c r="Y359" s="136"/>
    </row>
    <row r="360" spans="1:25" ht="12" customHeight="1" x14ac:dyDescent="0.25">
      <c r="A360" s="99"/>
      <c r="B360" s="100"/>
      <c r="C360" s="100"/>
      <c r="D360" s="100"/>
      <c r="E360" s="100"/>
      <c r="F360" s="100"/>
      <c r="G360" s="100"/>
      <c r="H360" s="100"/>
      <c r="I360" s="100"/>
      <c r="J360" s="119"/>
      <c r="K360" s="100"/>
      <c r="L360" s="100"/>
      <c r="M360" s="99"/>
      <c r="N360" s="99"/>
      <c r="O360" s="100"/>
      <c r="P360" s="100"/>
      <c r="Q360" s="100"/>
      <c r="R360" s="100"/>
      <c r="S360" s="100"/>
      <c r="T360" s="116"/>
      <c r="U360" s="100"/>
      <c r="V360" s="116"/>
      <c r="W360" s="135"/>
      <c r="X360" s="136"/>
      <c r="Y360" s="136"/>
    </row>
    <row r="361" spans="1:25" ht="12" customHeight="1" x14ac:dyDescent="0.25">
      <c r="A361" s="99"/>
      <c r="B361" s="100"/>
      <c r="C361" s="100"/>
      <c r="D361" s="100"/>
      <c r="E361" s="100"/>
      <c r="F361" s="100"/>
      <c r="G361" s="100"/>
      <c r="H361" s="100"/>
      <c r="I361" s="100"/>
      <c r="J361" s="119"/>
      <c r="K361" s="100"/>
      <c r="L361" s="100"/>
      <c r="M361" s="99"/>
      <c r="N361" s="99"/>
      <c r="O361" s="100"/>
      <c r="P361" s="100"/>
      <c r="Q361" s="100"/>
      <c r="R361" s="100"/>
      <c r="S361" s="100"/>
      <c r="T361" s="116"/>
      <c r="U361" s="100"/>
      <c r="V361" s="116"/>
      <c r="W361" s="135"/>
      <c r="X361" s="136"/>
      <c r="Y361" s="136"/>
    </row>
    <row r="362" spans="1:25" ht="12" customHeight="1" x14ac:dyDescent="0.25">
      <c r="A362" s="99"/>
      <c r="B362" s="100"/>
      <c r="C362" s="100"/>
      <c r="D362" s="100"/>
      <c r="E362" s="100"/>
      <c r="F362" s="100"/>
      <c r="G362" s="100"/>
      <c r="H362" s="100"/>
      <c r="I362" s="100"/>
      <c r="J362" s="119"/>
      <c r="K362" s="100"/>
      <c r="L362" s="100"/>
      <c r="M362" s="99"/>
      <c r="N362" s="99"/>
      <c r="O362" s="100"/>
      <c r="P362" s="100"/>
      <c r="Q362" s="100"/>
      <c r="R362" s="100"/>
      <c r="S362" s="100"/>
      <c r="T362" s="116"/>
      <c r="U362" s="100"/>
      <c r="V362" s="116"/>
      <c r="W362" s="135"/>
      <c r="X362" s="136"/>
      <c r="Y362" s="136"/>
    </row>
    <row r="363" spans="1:25" ht="12" customHeight="1" x14ac:dyDescent="0.25">
      <c r="A363" s="99"/>
      <c r="B363" s="100"/>
      <c r="C363" s="100"/>
      <c r="D363" s="100"/>
      <c r="E363" s="100"/>
      <c r="F363" s="100"/>
      <c r="G363" s="100"/>
      <c r="H363" s="100"/>
      <c r="I363" s="100"/>
      <c r="J363" s="119"/>
      <c r="K363" s="100"/>
      <c r="L363" s="100"/>
      <c r="M363" s="99"/>
      <c r="N363" s="99"/>
      <c r="O363" s="100"/>
      <c r="P363" s="100"/>
      <c r="Q363" s="100"/>
      <c r="R363" s="100"/>
      <c r="S363" s="100"/>
      <c r="T363" s="116"/>
      <c r="U363" s="100"/>
      <c r="V363" s="116"/>
      <c r="W363" s="135"/>
      <c r="X363" s="136"/>
      <c r="Y363" s="136"/>
    </row>
    <row r="364" spans="1:25" ht="12" customHeight="1" x14ac:dyDescent="0.25">
      <c r="A364" s="99"/>
      <c r="B364" s="100"/>
      <c r="C364" s="100"/>
      <c r="D364" s="100"/>
      <c r="E364" s="100"/>
      <c r="F364" s="100"/>
      <c r="G364" s="100"/>
      <c r="H364" s="100"/>
      <c r="I364" s="100"/>
      <c r="J364" s="119"/>
      <c r="K364" s="100"/>
      <c r="L364" s="100"/>
      <c r="M364" s="99"/>
      <c r="N364" s="99"/>
      <c r="O364" s="100"/>
      <c r="P364" s="100"/>
      <c r="Q364" s="100"/>
      <c r="R364" s="100"/>
      <c r="S364" s="100"/>
      <c r="T364" s="116"/>
      <c r="U364" s="100"/>
      <c r="V364" s="116"/>
      <c r="W364" s="135"/>
      <c r="X364" s="136"/>
      <c r="Y364" s="136"/>
    </row>
    <row r="365" spans="1:25" ht="12" customHeight="1" x14ac:dyDescent="0.25">
      <c r="A365" s="99"/>
      <c r="B365" s="100"/>
      <c r="C365" s="100"/>
      <c r="D365" s="100"/>
      <c r="E365" s="100"/>
      <c r="F365" s="100"/>
      <c r="G365" s="100"/>
      <c r="H365" s="100"/>
      <c r="I365" s="100"/>
      <c r="J365" s="119"/>
      <c r="K365" s="100"/>
      <c r="L365" s="100"/>
      <c r="M365" s="99"/>
      <c r="N365" s="99"/>
      <c r="O365" s="100"/>
      <c r="P365" s="100"/>
      <c r="Q365" s="100"/>
      <c r="R365" s="100"/>
      <c r="S365" s="100"/>
      <c r="T365" s="116"/>
      <c r="U365" s="100"/>
      <c r="V365" s="116"/>
      <c r="W365" s="135"/>
      <c r="X365" s="136"/>
      <c r="Y365" s="136"/>
    </row>
    <row r="366" spans="1:25" ht="12" customHeight="1" x14ac:dyDescent="0.25">
      <c r="A366" s="99"/>
      <c r="B366" s="100"/>
      <c r="C366" s="100"/>
      <c r="D366" s="100"/>
      <c r="E366" s="100"/>
      <c r="F366" s="100"/>
      <c r="G366" s="100"/>
      <c r="H366" s="100"/>
      <c r="I366" s="100"/>
      <c r="J366" s="119"/>
      <c r="K366" s="100"/>
      <c r="L366" s="100"/>
      <c r="M366" s="99"/>
      <c r="N366" s="99"/>
      <c r="O366" s="100"/>
      <c r="P366" s="100"/>
      <c r="Q366" s="100"/>
      <c r="R366" s="100"/>
      <c r="S366" s="100"/>
      <c r="T366" s="116"/>
      <c r="U366" s="100"/>
      <c r="V366" s="116"/>
      <c r="W366" s="135"/>
      <c r="X366" s="136"/>
      <c r="Y366" s="136"/>
    </row>
    <row r="367" spans="1:25" ht="12" customHeight="1" x14ac:dyDescent="0.25">
      <c r="A367" s="99"/>
      <c r="B367" s="100"/>
      <c r="C367" s="100"/>
      <c r="D367" s="100"/>
      <c r="E367" s="100"/>
      <c r="F367" s="100"/>
      <c r="G367" s="100"/>
      <c r="H367" s="100"/>
      <c r="I367" s="100"/>
      <c r="J367" s="119"/>
      <c r="K367" s="100"/>
      <c r="L367" s="100"/>
      <c r="M367" s="99"/>
      <c r="N367" s="99"/>
      <c r="O367" s="100"/>
      <c r="P367" s="100"/>
      <c r="Q367" s="100"/>
      <c r="R367" s="100"/>
      <c r="S367" s="100"/>
      <c r="T367" s="116"/>
      <c r="U367" s="100"/>
      <c r="V367" s="116"/>
      <c r="W367" s="135"/>
      <c r="X367" s="136"/>
      <c r="Y367" s="136"/>
    </row>
    <row r="368" spans="1:25" ht="12" customHeight="1" x14ac:dyDescent="0.25">
      <c r="A368" s="99"/>
      <c r="B368" s="100"/>
      <c r="C368" s="100"/>
      <c r="D368" s="100"/>
      <c r="E368" s="100"/>
      <c r="F368" s="100"/>
      <c r="G368" s="100"/>
      <c r="H368" s="100"/>
      <c r="I368" s="100"/>
      <c r="J368" s="119"/>
      <c r="K368" s="100"/>
      <c r="L368" s="100"/>
      <c r="M368" s="99"/>
      <c r="N368" s="99"/>
      <c r="O368" s="100"/>
      <c r="P368" s="100"/>
      <c r="Q368" s="100"/>
      <c r="R368" s="100"/>
      <c r="S368" s="100"/>
      <c r="T368" s="116"/>
      <c r="U368" s="100"/>
      <c r="V368" s="116"/>
      <c r="W368" s="135"/>
      <c r="X368" s="136"/>
      <c r="Y368" s="136"/>
    </row>
    <row r="369" spans="1:25" ht="12" customHeight="1" x14ac:dyDescent="0.25">
      <c r="A369" s="99"/>
      <c r="B369" s="100"/>
      <c r="C369" s="100"/>
      <c r="D369" s="100"/>
      <c r="E369" s="100"/>
      <c r="F369" s="100"/>
      <c r="G369" s="100"/>
      <c r="H369" s="100"/>
      <c r="I369" s="100"/>
      <c r="J369" s="119"/>
      <c r="K369" s="100"/>
      <c r="L369" s="100"/>
      <c r="M369" s="99"/>
      <c r="N369" s="99"/>
      <c r="O369" s="100"/>
      <c r="P369" s="100"/>
      <c r="Q369" s="100"/>
      <c r="R369" s="100"/>
      <c r="S369" s="100"/>
      <c r="T369" s="116"/>
      <c r="U369" s="100"/>
      <c r="V369" s="116"/>
      <c r="W369" s="135"/>
      <c r="X369" s="136"/>
      <c r="Y369" s="136"/>
    </row>
    <row r="370" spans="1:25" ht="12" customHeight="1" x14ac:dyDescent="0.25">
      <c r="A370" s="99"/>
      <c r="B370" s="100"/>
      <c r="C370" s="100"/>
      <c r="D370" s="100"/>
      <c r="E370" s="100"/>
      <c r="F370" s="100"/>
      <c r="G370" s="100"/>
      <c r="H370" s="100"/>
      <c r="I370" s="100"/>
      <c r="J370" s="119"/>
      <c r="K370" s="100"/>
      <c r="L370" s="100"/>
      <c r="M370" s="99"/>
      <c r="N370" s="99"/>
      <c r="O370" s="100"/>
      <c r="P370" s="100"/>
      <c r="Q370" s="100"/>
      <c r="R370" s="100"/>
      <c r="S370" s="100"/>
      <c r="T370" s="116"/>
      <c r="U370" s="100"/>
      <c r="V370" s="116"/>
      <c r="W370" s="135"/>
      <c r="X370" s="136"/>
      <c r="Y370" s="136"/>
    </row>
    <row r="371" spans="1:25" ht="12" customHeight="1" x14ac:dyDescent="0.25">
      <c r="A371" s="99"/>
      <c r="B371" s="100"/>
      <c r="C371" s="100"/>
      <c r="D371" s="100"/>
      <c r="E371" s="100"/>
      <c r="F371" s="100"/>
      <c r="G371" s="100"/>
      <c r="H371" s="100"/>
      <c r="I371" s="100"/>
      <c r="J371" s="119"/>
      <c r="K371" s="100"/>
      <c r="L371" s="100"/>
      <c r="M371" s="99"/>
      <c r="N371" s="99"/>
      <c r="O371" s="100"/>
      <c r="P371" s="100"/>
      <c r="Q371" s="100"/>
      <c r="R371" s="100"/>
      <c r="S371" s="100"/>
      <c r="T371" s="116"/>
      <c r="U371" s="100"/>
      <c r="V371" s="116"/>
      <c r="W371" s="135"/>
      <c r="X371" s="136"/>
      <c r="Y371" s="136"/>
    </row>
    <row r="372" spans="1:25" ht="12" customHeight="1" x14ac:dyDescent="0.25">
      <c r="A372" s="99"/>
      <c r="B372" s="100"/>
      <c r="C372" s="100"/>
      <c r="D372" s="100"/>
      <c r="E372" s="100"/>
      <c r="F372" s="100"/>
      <c r="G372" s="100"/>
      <c r="H372" s="100"/>
      <c r="I372" s="100"/>
      <c r="J372" s="119"/>
      <c r="K372" s="100"/>
      <c r="L372" s="100"/>
      <c r="M372" s="99"/>
      <c r="N372" s="99"/>
      <c r="O372" s="100"/>
      <c r="P372" s="100"/>
      <c r="Q372" s="100"/>
      <c r="R372" s="100"/>
      <c r="S372" s="100"/>
      <c r="T372" s="116"/>
      <c r="U372" s="100"/>
      <c r="V372" s="116"/>
      <c r="W372" s="135"/>
      <c r="X372" s="136"/>
      <c r="Y372" s="136"/>
    </row>
    <row r="373" spans="1:25" ht="12" customHeight="1" x14ac:dyDescent="0.25">
      <c r="A373" s="99"/>
      <c r="B373" s="100"/>
      <c r="C373" s="100"/>
      <c r="D373" s="100"/>
      <c r="E373" s="100"/>
      <c r="F373" s="100"/>
      <c r="G373" s="100"/>
      <c r="H373" s="100"/>
      <c r="I373" s="100"/>
      <c r="J373" s="119"/>
      <c r="K373" s="100"/>
      <c r="L373" s="100"/>
      <c r="M373" s="99"/>
      <c r="N373" s="99"/>
      <c r="O373" s="100"/>
      <c r="P373" s="100"/>
      <c r="Q373" s="100"/>
      <c r="R373" s="100"/>
      <c r="S373" s="100"/>
      <c r="T373" s="116"/>
      <c r="U373" s="100"/>
      <c r="V373" s="116"/>
      <c r="W373" s="135"/>
      <c r="X373" s="136"/>
      <c r="Y373" s="136"/>
    </row>
    <row r="374" spans="1:25" ht="12" customHeight="1" x14ac:dyDescent="0.25">
      <c r="A374" s="99"/>
      <c r="B374" s="100"/>
      <c r="C374" s="100"/>
      <c r="D374" s="100"/>
      <c r="E374" s="100"/>
      <c r="F374" s="100"/>
      <c r="G374" s="100"/>
      <c r="H374" s="100"/>
      <c r="I374" s="100"/>
      <c r="J374" s="119"/>
      <c r="K374" s="100"/>
      <c r="L374" s="100"/>
      <c r="M374" s="99"/>
      <c r="N374" s="99"/>
      <c r="O374" s="100"/>
      <c r="P374" s="100"/>
      <c r="Q374" s="100"/>
      <c r="R374" s="100"/>
      <c r="S374" s="100"/>
      <c r="T374" s="116"/>
      <c r="U374" s="100"/>
      <c r="V374" s="116"/>
      <c r="W374" s="135"/>
      <c r="X374" s="136"/>
      <c r="Y374" s="136"/>
    </row>
    <row r="375" spans="1:25" ht="12" customHeight="1" x14ac:dyDescent="0.25">
      <c r="A375" s="99"/>
      <c r="B375" s="100"/>
      <c r="C375" s="100"/>
      <c r="D375" s="100"/>
      <c r="E375" s="100"/>
      <c r="F375" s="100"/>
      <c r="G375" s="100"/>
      <c r="H375" s="100"/>
      <c r="I375" s="100"/>
      <c r="J375" s="119"/>
      <c r="K375" s="100"/>
      <c r="L375" s="100"/>
      <c r="M375" s="99"/>
      <c r="N375" s="99"/>
      <c r="O375" s="100"/>
      <c r="P375" s="100"/>
      <c r="Q375" s="100"/>
      <c r="R375" s="100"/>
      <c r="S375" s="100"/>
      <c r="T375" s="116"/>
      <c r="U375" s="100"/>
      <c r="V375" s="116"/>
      <c r="W375" s="135"/>
      <c r="X375" s="136"/>
      <c r="Y375" s="136"/>
    </row>
    <row r="376" spans="1:25" ht="12" customHeight="1" x14ac:dyDescent="0.25">
      <c r="A376" s="99"/>
      <c r="B376" s="100"/>
      <c r="C376" s="100"/>
      <c r="D376" s="100"/>
      <c r="E376" s="100"/>
      <c r="F376" s="100"/>
      <c r="G376" s="100"/>
      <c r="H376" s="100"/>
      <c r="I376" s="100"/>
      <c r="J376" s="119"/>
      <c r="K376" s="100"/>
      <c r="L376" s="100"/>
      <c r="M376" s="99"/>
      <c r="N376" s="99"/>
      <c r="O376" s="100"/>
      <c r="P376" s="100"/>
      <c r="Q376" s="100"/>
      <c r="R376" s="100"/>
      <c r="S376" s="100"/>
      <c r="T376" s="116"/>
      <c r="U376" s="100"/>
      <c r="V376" s="116"/>
      <c r="W376" s="135"/>
      <c r="X376" s="136"/>
      <c r="Y376" s="136"/>
    </row>
    <row r="377" spans="1:25" ht="12" customHeight="1" x14ac:dyDescent="0.25">
      <c r="A377" s="99"/>
      <c r="B377" s="100"/>
      <c r="C377" s="100"/>
      <c r="D377" s="100"/>
      <c r="E377" s="100"/>
      <c r="F377" s="100"/>
      <c r="G377" s="100"/>
      <c r="H377" s="100"/>
      <c r="I377" s="100"/>
      <c r="J377" s="119"/>
      <c r="K377" s="100"/>
      <c r="L377" s="100"/>
      <c r="M377" s="99"/>
      <c r="N377" s="99"/>
      <c r="O377" s="100"/>
      <c r="P377" s="100"/>
      <c r="Q377" s="100"/>
      <c r="R377" s="100"/>
      <c r="S377" s="100"/>
      <c r="T377" s="116"/>
      <c r="U377" s="100"/>
      <c r="V377" s="116"/>
      <c r="W377" s="135"/>
      <c r="X377" s="136"/>
      <c r="Y377" s="136"/>
    </row>
    <row r="378" spans="1:25" ht="12" customHeight="1" x14ac:dyDescent="0.25">
      <c r="A378" s="99"/>
      <c r="B378" s="100"/>
      <c r="C378" s="100"/>
      <c r="D378" s="100"/>
      <c r="E378" s="100"/>
      <c r="F378" s="100"/>
      <c r="G378" s="100"/>
      <c r="H378" s="100"/>
      <c r="I378" s="100"/>
      <c r="J378" s="119"/>
      <c r="K378" s="100"/>
      <c r="L378" s="100"/>
      <c r="M378" s="99"/>
      <c r="N378" s="99"/>
      <c r="O378" s="100"/>
      <c r="P378" s="100"/>
      <c r="Q378" s="100"/>
      <c r="R378" s="100"/>
      <c r="S378" s="100"/>
      <c r="T378" s="116"/>
      <c r="U378" s="100"/>
      <c r="V378" s="116"/>
      <c r="W378" s="135"/>
      <c r="X378" s="136"/>
      <c r="Y378" s="136"/>
    </row>
    <row r="379" spans="1:25" ht="12" customHeight="1" x14ac:dyDescent="0.25">
      <c r="A379" s="99"/>
      <c r="B379" s="100"/>
      <c r="C379" s="100"/>
      <c r="D379" s="100"/>
      <c r="E379" s="100"/>
      <c r="F379" s="100"/>
      <c r="G379" s="100"/>
      <c r="H379" s="100"/>
      <c r="I379" s="100"/>
      <c r="J379" s="119"/>
      <c r="K379" s="100"/>
      <c r="L379" s="100"/>
      <c r="M379" s="99"/>
      <c r="N379" s="99"/>
      <c r="O379" s="100"/>
      <c r="P379" s="100"/>
      <c r="Q379" s="100"/>
      <c r="R379" s="100"/>
      <c r="S379" s="100"/>
      <c r="T379" s="116"/>
      <c r="U379" s="100"/>
      <c r="V379" s="116"/>
      <c r="W379" s="135"/>
      <c r="X379" s="136"/>
      <c r="Y379" s="136"/>
    </row>
    <row r="380" spans="1:25" ht="12" customHeight="1" x14ac:dyDescent="0.25">
      <c r="A380" s="99"/>
      <c r="B380" s="100"/>
      <c r="C380" s="100"/>
      <c r="D380" s="100"/>
      <c r="E380" s="100"/>
      <c r="F380" s="100"/>
      <c r="G380" s="100"/>
      <c r="H380" s="100"/>
      <c r="I380" s="100"/>
      <c r="J380" s="119"/>
      <c r="K380" s="100"/>
      <c r="L380" s="100"/>
      <c r="M380" s="99"/>
      <c r="N380" s="99"/>
      <c r="O380" s="100"/>
      <c r="P380" s="100"/>
      <c r="Q380" s="100"/>
      <c r="R380" s="100"/>
      <c r="S380" s="100"/>
      <c r="T380" s="116"/>
      <c r="U380" s="100"/>
      <c r="V380" s="116"/>
      <c r="W380" s="135"/>
      <c r="X380" s="136"/>
      <c r="Y380" s="136"/>
    </row>
    <row r="381" spans="1:25" ht="12" customHeight="1" x14ac:dyDescent="0.25">
      <c r="A381" s="99"/>
      <c r="B381" s="100"/>
      <c r="C381" s="100"/>
      <c r="D381" s="100"/>
      <c r="E381" s="100"/>
      <c r="F381" s="100"/>
      <c r="G381" s="100"/>
      <c r="H381" s="100"/>
      <c r="I381" s="100"/>
      <c r="J381" s="119"/>
      <c r="K381" s="100"/>
      <c r="L381" s="100"/>
      <c r="M381" s="99"/>
      <c r="N381" s="99"/>
      <c r="O381" s="100"/>
      <c r="P381" s="100"/>
      <c r="Q381" s="100"/>
      <c r="R381" s="100"/>
      <c r="S381" s="100"/>
      <c r="T381" s="116"/>
      <c r="U381" s="100"/>
      <c r="V381" s="116"/>
      <c r="W381" s="135"/>
      <c r="X381" s="136"/>
      <c r="Y381" s="136"/>
    </row>
    <row r="382" spans="1:25" ht="12" customHeight="1" x14ac:dyDescent="0.25">
      <c r="A382" s="99"/>
      <c r="B382" s="100"/>
      <c r="C382" s="100"/>
      <c r="D382" s="100"/>
      <c r="E382" s="100"/>
      <c r="F382" s="100"/>
      <c r="G382" s="100"/>
      <c r="H382" s="100"/>
      <c r="I382" s="100"/>
      <c r="J382" s="119"/>
      <c r="K382" s="100"/>
      <c r="L382" s="100"/>
      <c r="M382" s="99"/>
      <c r="N382" s="99"/>
      <c r="O382" s="100"/>
      <c r="P382" s="100"/>
      <c r="Q382" s="100"/>
      <c r="R382" s="100"/>
      <c r="S382" s="100"/>
      <c r="T382" s="116"/>
      <c r="U382" s="100"/>
      <c r="V382" s="116"/>
      <c r="W382" s="135"/>
      <c r="X382" s="136"/>
      <c r="Y382" s="136"/>
    </row>
    <row r="383" spans="1:25" ht="12" customHeight="1" x14ac:dyDescent="0.25">
      <c r="A383" s="99"/>
      <c r="B383" s="100"/>
      <c r="C383" s="100"/>
      <c r="D383" s="100"/>
      <c r="E383" s="100"/>
      <c r="F383" s="100"/>
      <c r="G383" s="100"/>
      <c r="H383" s="100"/>
      <c r="I383" s="100"/>
      <c r="J383" s="119"/>
      <c r="K383" s="100"/>
      <c r="L383" s="100"/>
      <c r="M383" s="99"/>
      <c r="N383" s="99"/>
      <c r="O383" s="100"/>
      <c r="P383" s="100"/>
      <c r="Q383" s="100"/>
      <c r="R383" s="100"/>
      <c r="S383" s="100"/>
      <c r="T383" s="116"/>
      <c r="U383" s="100"/>
      <c r="V383" s="116"/>
      <c r="W383" s="135"/>
      <c r="X383" s="136"/>
      <c r="Y383" s="136"/>
    </row>
    <row r="384" spans="1:25" ht="12" customHeight="1" x14ac:dyDescent="0.25">
      <c r="A384" s="99"/>
      <c r="B384" s="100"/>
      <c r="C384" s="100"/>
      <c r="D384" s="100"/>
      <c r="E384" s="100"/>
      <c r="F384" s="100"/>
      <c r="G384" s="100"/>
      <c r="H384" s="100"/>
      <c r="I384" s="100"/>
      <c r="J384" s="119"/>
      <c r="K384" s="100"/>
      <c r="L384" s="100"/>
      <c r="M384" s="99"/>
      <c r="N384" s="99"/>
      <c r="O384" s="100"/>
      <c r="P384" s="100"/>
      <c r="Q384" s="100"/>
      <c r="R384" s="100"/>
      <c r="S384" s="100"/>
      <c r="T384" s="116"/>
      <c r="U384" s="100"/>
      <c r="V384" s="116"/>
      <c r="W384" s="135"/>
      <c r="X384" s="136"/>
      <c r="Y384" s="136"/>
    </row>
    <row r="385" spans="1:25" ht="12" customHeight="1" x14ac:dyDescent="0.25">
      <c r="A385" s="99"/>
      <c r="B385" s="100"/>
      <c r="C385" s="100"/>
      <c r="D385" s="100"/>
      <c r="E385" s="100"/>
      <c r="F385" s="100"/>
      <c r="G385" s="100"/>
      <c r="H385" s="100"/>
      <c r="I385" s="100"/>
      <c r="J385" s="119"/>
      <c r="K385" s="100"/>
      <c r="L385" s="100"/>
      <c r="M385" s="99"/>
      <c r="N385" s="99"/>
      <c r="O385" s="100"/>
      <c r="P385" s="100"/>
      <c r="Q385" s="100"/>
      <c r="R385" s="100"/>
      <c r="S385" s="100"/>
      <c r="T385" s="116"/>
      <c r="U385" s="100"/>
      <c r="V385" s="116"/>
      <c r="W385" s="135"/>
      <c r="X385" s="136"/>
      <c r="Y385" s="136"/>
    </row>
    <row r="386" spans="1:25" ht="12" customHeight="1" x14ac:dyDescent="0.25">
      <c r="A386" s="99"/>
      <c r="B386" s="100"/>
      <c r="C386" s="100"/>
      <c r="D386" s="100"/>
      <c r="E386" s="100"/>
      <c r="F386" s="100"/>
      <c r="G386" s="100"/>
      <c r="H386" s="100"/>
      <c r="I386" s="100"/>
      <c r="J386" s="119"/>
      <c r="K386" s="100"/>
      <c r="L386" s="100"/>
      <c r="M386" s="99"/>
      <c r="N386" s="99"/>
      <c r="O386" s="100"/>
      <c r="P386" s="100"/>
      <c r="Q386" s="100"/>
      <c r="R386" s="100"/>
      <c r="S386" s="100"/>
      <c r="T386" s="116"/>
      <c r="U386" s="100"/>
      <c r="V386" s="116"/>
      <c r="W386" s="135"/>
      <c r="X386" s="136"/>
      <c r="Y386" s="136"/>
    </row>
    <row r="387" spans="1:25" ht="12" customHeight="1" x14ac:dyDescent="0.25">
      <c r="A387" s="99"/>
      <c r="B387" s="100"/>
      <c r="C387" s="100"/>
      <c r="D387" s="100"/>
      <c r="E387" s="100"/>
      <c r="F387" s="100"/>
      <c r="G387" s="100"/>
      <c r="H387" s="100"/>
      <c r="I387" s="100"/>
      <c r="J387" s="119"/>
      <c r="K387" s="100"/>
      <c r="L387" s="100"/>
      <c r="M387" s="99"/>
      <c r="N387" s="99"/>
      <c r="O387" s="100"/>
      <c r="P387" s="100"/>
      <c r="Q387" s="100"/>
      <c r="R387" s="100"/>
      <c r="S387" s="100"/>
      <c r="T387" s="116"/>
      <c r="U387" s="100"/>
      <c r="V387" s="116"/>
      <c r="W387" s="135"/>
      <c r="X387" s="136"/>
      <c r="Y387" s="136"/>
    </row>
    <row r="388" spans="1:25" ht="12" customHeight="1" x14ac:dyDescent="0.25">
      <c r="A388" s="99"/>
      <c r="B388" s="100"/>
      <c r="C388" s="100"/>
      <c r="D388" s="100"/>
      <c r="E388" s="100"/>
      <c r="F388" s="100"/>
      <c r="G388" s="100"/>
      <c r="H388" s="100"/>
      <c r="I388" s="100"/>
      <c r="J388" s="119"/>
      <c r="K388" s="100"/>
      <c r="L388" s="100"/>
      <c r="M388" s="99"/>
      <c r="N388" s="99"/>
      <c r="O388" s="100"/>
      <c r="P388" s="100"/>
      <c r="Q388" s="100"/>
      <c r="R388" s="100"/>
      <c r="S388" s="100"/>
      <c r="T388" s="116"/>
      <c r="U388" s="100"/>
      <c r="V388" s="116"/>
      <c r="W388" s="135"/>
      <c r="X388" s="136"/>
      <c r="Y388" s="136"/>
    </row>
    <row r="389" spans="1:25" ht="12" customHeight="1" x14ac:dyDescent="0.25">
      <c r="A389" s="99"/>
      <c r="B389" s="100"/>
      <c r="C389" s="100"/>
      <c r="D389" s="100"/>
      <c r="E389" s="100"/>
      <c r="F389" s="100"/>
      <c r="G389" s="100"/>
      <c r="H389" s="100"/>
      <c r="I389" s="100"/>
      <c r="J389" s="119"/>
      <c r="K389" s="100"/>
      <c r="L389" s="100"/>
      <c r="M389" s="99"/>
      <c r="N389" s="99"/>
      <c r="O389" s="100"/>
      <c r="P389" s="100"/>
      <c r="Q389" s="100"/>
      <c r="R389" s="100"/>
      <c r="S389" s="100"/>
      <c r="T389" s="116"/>
      <c r="U389" s="100"/>
      <c r="V389" s="116"/>
      <c r="W389" s="135"/>
      <c r="X389" s="136"/>
      <c r="Y389" s="136"/>
    </row>
    <row r="390" spans="1:25" ht="12" customHeight="1" x14ac:dyDescent="0.25">
      <c r="A390" s="99"/>
      <c r="B390" s="100"/>
      <c r="C390" s="100"/>
      <c r="D390" s="100"/>
      <c r="E390" s="100"/>
      <c r="F390" s="100"/>
      <c r="G390" s="100"/>
      <c r="H390" s="100"/>
      <c r="I390" s="100"/>
      <c r="J390" s="119"/>
      <c r="K390" s="100"/>
      <c r="L390" s="100"/>
      <c r="M390" s="99"/>
      <c r="N390" s="99"/>
      <c r="O390" s="100"/>
      <c r="P390" s="100"/>
      <c r="Q390" s="100"/>
      <c r="R390" s="100"/>
      <c r="S390" s="100"/>
      <c r="T390" s="116"/>
      <c r="U390" s="100"/>
      <c r="V390" s="116"/>
      <c r="W390" s="135"/>
      <c r="X390" s="136"/>
      <c r="Y390" s="136"/>
    </row>
    <row r="391" spans="1:25" ht="12" customHeight="1" x14ac:dyDescent="0.25">
      <c r="A391" s="99"/>
      <c r="B391" s="100"/>
      <c r="C391" s="100"/>
      <c r="D391" s="100"/>
      <c r="E391" s="100"/>
      <c r="F391" s="100"/>
      <c r="G391" s="100"/>
      <c r="H391" s="100"/>
      <c r="I391" s="100"/>
      <c r="J391" s="119"/>
      <c r="K391" s="100"/>
      <c r="L391" s="100"/>
      <c r="M391" s="99"/>
      <c r="N391" s="99"/>
      <c r="O391" s="100"/>
      <c r="P391" s="100"/>
      <c r="Q391" s="100"/>
      <c r="R391" s="100"/>
      <c r="S391" s="100"/>
      <c r="T391" s="116"/>
      <c r="U391" s="100"/>
      <c r="V391" s="116"/>
      <c r="W391" s="135"/>
      <c r="X391" s="136"/>
      <c r="Y391" s="136"/>
    </row>
    <row r="392" spans="1:25" ht="12" customHeight="1" x14ac:dyDescent="0.25">
      <c r="A392" s="99"/>
      <c r="B392" s="100"/>
      <c r="C392" s="100"/>
      <c r="D392" s="100"/>
      <c r="E392" s="100"/>
      <c r="F392" s="100"/>
      <c r="G392" s="100"/>
      <c r="H392" s="100"/>
      <c r="I392" s="100"/>
      <c r="J392" s="119"/>
      <c r="K392" s="100"/>
      <c r="L392" s="100"/>
      <c r="M392" s="99"/>
      <c r="N392" s="99"/>
      <c r="O392" s="100"/>
      <c r="P392" s="100"/>
      <c r="Q392" s="100"/>
      <c r="R392" s="100"/>
      <c r="S392" s="100"/>
      <c r="T392" s="116"/>
      <c r="U392" s="100"/>
      <c r="V392" s="116"/>
      <c r="W392" s="135"/>
      <c r="X392" s="136"/>
      <c r="Y392" s="136"/>
    </row>
    <row r="393" spans="1:25" ht="12" customHeight="1" x14ac:dyDescent="0.25">
      <c r="A393" s="99"/>
      <c r="B393" s="100"/>
      <c r="C393" s="100"/>
      <c r="D393" s="100"/>
      <c r="E393" s="100"/>
      <c r="F393" s="100"/>
      <c r="G393" s="100"/>
      <c r="H393" s="100"/>
      <c r="I393" s="100"/>
      <c r="J393" s="119"/>
      <c r="K393" s="100"/>
      <c r="L393" s="100"/>
      <c r="M393" s="99"/>
      <c r="N393" s="99"/>
      <c r="O393" s="100"/>
      <c r="P393" s="100"/>
      <c r="Q393" s="100"/>
      <c r="R393" s="100"/>
      <c r="S393" s="100"/>
      <c r="T393" s="116"/>
      <c r="U393" s="100"/>
      <c r="V393" s="116"/>
      <c r="W393" s="135"/>
      <c r="X393" s="136" t="str">
        <f>IF(T393 ="", "",IF((T393-T258)&lt;0, "", (T393-T258)))</f>
        <v/>
      </c>
      <c r="Y393" s="136" t="str">
        <f>IF(V393="","",(V393-V258))</f>
        <v/>
      </c>
    </row>
    <row r="394" spans="1:25" ht="12" customHeight="1" x14ac:dyDescent="0.25">
      <c r="A394" s="99"/>
      <c r="B394" s="100"/>
      <c r="C394" s="100"/>
      <c r="D394" s="100"/>
      <c r="E394" s="100"/>
      <c r="F394" s="100"/>
      <c r="G394" s="100"/>
      <c r="H394" s="100"/>
      <c r="I394" s="100"/>
      <c r="J394" s="119"/>
      <c r="K394" s="100"/>
      <c r="L394" s="100"/>
      <c r="M394" s="99"/>
      <c r="N394" s="99"/>
      <c r="O394" s="100"/>
      <c r="P394" s="100"/>
      <c r="Q394" s="100"/>
      <c r="R394" s="100"/>
      <c r="S394" s="100"/>
      <c r="T394" s="116"/>
      <c r="U394" s="100"/>
      <c r="V394" s="116"/>
      <c r="W394" s="135"/>
      <c r="X394" s="136" t="str">
        <f t="shared" ref="X394:X409" si="1">IF(T394 ="", "",IF((T394-T393)&lt;0, "", (T394-T393)))</f>
        <v/>
      </c>
      <c r="Y394" s="136" t="str">
        <f t="shared" ref="Y394:Y409" si="2">IF(V394="","",(V394-V393))</f>
        <v/>
      </c>
    </row>
    <row r="395" spans="1:25" ht="12" customHeight="1" x14ac:dyDescent="0.25">
      <c r="A395" s="99"/>
      <c r="B395" s="100"/>
      <c r="C395" s="100"/>
      <c r="D395" s="100"/>
      <c r="E395" s="100"/>
      <c r="F395" s="100"/>
      <c r="G395" s="100"/>
      <c r="H395" s="100"/>
      <c r="I395" s="100"/>
      <c r="J395" s="119"/>
      <c r="K395" s="100"/>
      <c r="L395" s="100"/>
      <c r="M395" s="99"/>
      <c r="N395" s="99"/>
      <c r="O395" s="100"/>
      <c r="P395" s="100"/>
      <c r="Q395" s="100"/>
      <c r="R395" s="100"/>
      <c r="S395" s="100"/>
      <c r="T395" s="116"/>
      <c r="U395" s="100"/>
      <c r="V395" s="116"/>
      <c r="W395" s="135"/>
      <c r="X395" s="136" t="str">
        <f t="shared" si="1"/>
        <v/>
      </c>
      <c r="Y395" s="136" t="str">
        <f t="shared" si="2"/>
        <v/>
      </c>
    </row>
    <row r="396" spans="1:25" ht="12" customHeight="1" x14ac:dyDescent="0.25">
      <c r="A396" s="99"/>
      <c r="B396" s="100"/>
      <c r="C396" s="100"/>
      <c r="D396" s="100"/>
      <c r="E396" s="100"/>
      <c r="F396" s="100"/>
      <c r="G396" s="100"/>
      <c r="H396" s="100"/>
      <c r="I396" s="100"/>
      <c r="J396" s="119"/>
      <c r="K396" s="100"/>
      <c r="L396" s="100"/>
      <c r="M396" s="99"/>
      <c r="N396" s="99"/>
      <c r="O396" s="100"/>
      <c r="P396" s="100"/>
      <c r="Q396" s="100"/>
      <c r="R396" s="100"/>
      <c r="S396" s="100"/>
      <c r="T396" s="116"/>
      <c r="U396" s="100"/>
      <c r="V396" s="116"/>
      <c r="W396" s="135"/>
      <c r="X396" s="136" t="str">
        <f t="shared" si="1"/>
        <v/>
      </c>
      <c r="Y396" s="136" t="str">
        <f t="shared" si="2"/>
        <v/>
      </c>
    </row>
    <row r="397" spans="1:25" ht="12" customHeight="1" x14ac:dyDescent="0.25">
      <c r="A397" s="99"/>
      <c r="B397" s="100"/>
      <c r="C397" s="100"/>
      <c r="D397" s="100"/>
      <c r="E397" s="100"/>
      <c r="F397" s="100"/>
      <c r="G397" s="100"/>
      <c r="H397" s="100"/>
      <c r="I397" s="100"/>
      <c r="J397" s="119"/>
      <c r="K397" s="100"/>
      <c r="L397" s="100"/>
      <c r="M397" s="99"/>
      <c r="N397" s="99"/>
      <c r="O397" s="100"/>
      <c r="P397" s="100"/>
      <c r="Q397" s="100"/>
      <c r="R397" s="100"/>
      <c r="S397" s="100"/>
      <c r="T397" s="116"/>
      <c r="U397" s="100"/>
      <c r="V397" s="116"/>
      <c r="W397" s="135"/>
      <c r="X397" s="136" t="str">
        <f t="shared" si="1"/>
        <v/>
      </c>
      <c r="Y397" s="136" t="str">
        <f t="shared" si="2"/>
        <v/>
      </c>
    </row>
    <row r="398" spans="1:25" ht="12" customHeight="1" x14ac:dyDescent="0.25">
      <c r="A398" s="99"/>
      <c r="B398" s="100"/>
      <c r="C398" s="100"/>
      <c r="D398" s="100"/>
      <c r="E398" s="100"/>
      <c r="F398" s="100"/>
      <c r="G398" s="100"/>
      <c r="H398" s="100"/>
      <c r="I398" s="100"/>
      <c r="J398" s="119"/>
      <c r="K398" s="100"/>
      <c r="L398" s="100"/>
      <c r="M398" s="99"/>
      <c r="N398" s="99"/>
      <c r="O398" s="100"/>
      <c r="P398" s="100"/>
      <c r="Q398" s="100"/>
      <c r="R398" s="100"/>
      <c r="S398" s="100"/>
      <c r="T398" s="116"/>
      <c r="U398" s="100"/>
      <c r="V398" s="116"/>
      <c r="W398" s="135"/>
      <c r="X398" s="136" t="str">
        <f t="shared" si="1"/>
        <v/>
      </c>
      <c r="Y398" s="136" t="str">
        <f t="shared" si="2"/>
        <v/>
      </c>
    </row>
    <row r="399" spans="1:25" ht="12" customHeight="1" x14ac:dyDescent="0.25">
      <c r="A399" s="99"/>
      <c r="B399" s="100"/>
      <c r="C399" s="100"/>
      <c r="D399" s="100"/>
      <c r="E399" s="100"/>
      <c r="F399" s="100"/>
      <c r="G399" s="100"/>
      <c r="H399" s="100"/>
      <c r="I399" s="100"/>
      <c r="J399" s="119"/>
      <c r="K399" s="100"/>
      <c r="L399" s="100"/>
      <c r="M399" s="99"/>
      <c r="N399" s="99"/>
      <c r="O399" s="100"/>
      <c r="P399" s="100"/>
      <c r="Q399" s="100"/>
      <c r="R399" s="100"/>
      <c r="S399" s="100"/>
      <c r="T399" s="116"/>
      <c r="U399" s="100"/>
      <c r="V399" s="116"/>
      <c r="W399" s="135"/>
      <c r="X399" s="136" t="str">
        <f t="shared" si="1"/>
        <v/>
      </c>
      <c r="Y399" s="136" t="str">
        <f t="shared" si="2"/>
        <v/>
      </c>
    </row>
    <row r="400" spans="1:25" ht="12" customHeight="1" x14ac:dyDescent="0.25">
      <c r="A400" s="99"/>
      <c r="B400" s="100"/>
      <c r="C400" s="100"/>
      <c r="D400" s="100"/>
      <c r="E400" s="100"/>
      <c r="F400" s="100"/>
      <c r="G400" s="100"/>
      <c r="H400" s="100"/>
      <c r="I400" s="100"/>
      <c r="J400" s="119"/>
      <c r="K400" s="100"/>
      <c r="L400" s="100"/>
      <c r="M400" s="99"/>
      <c r="N400" s="99"/>
      <c r="O400" s="100"/>
      <c r="P400" s="100"/>
      <c r="Q400" s="100"/>
      <c r="R400" s="100"/>
      <c r="S400" s="100"/>
      <c r="T400" s="116"/>
      <c r="U400" s="100"/>
      <c r="V400" s="116"/>
      <c r="W400" s="135"/>
      <c r="X400" s="136" t="str">
        <f t="shared" si="1"/>
        <v/>
      </c>
      <c r="Y400" s="136" t="str">
        <f t="shared" si="2"/>
        <v/>
      </c>
    </row>
    <row r="401" spans="1:25" ht="12" customHeight="1" x14ac:dyDescent="0.25">
      <c r="A401" s="99"/>
      <c r="B401" s="100"/>
      <c r="C401" s="100"/>
      <c r="D401" s="100"/>
      <c r="E401" s="100"/>
      <c r="F401" s="100"/>
      <c r="G401" s="100"/>
      <c r="H401" s="100"/>
      <c r="I401" s="100"/>
      <c r="J401" s="119"/>
      <c r="K401" s="100"/>
      <c r="L401" s="100"/>
      <c r="M401" s="99"/>
      <c r="N401" s="99"/>
      <c r="O401" s="100"/>
      <c r="P401" s="100"/>
      <c r="Q401" s="100"/>
      <c r="R401" s="100"/>
      <c r="S401" s="100"/>
      <c r="T401" s="116"/>
      <c r="U401" s="100"/>
      <c r="V401" s="116"/>
      <c r="W401" s="135"/>
      <c r="X401" s="136" t="str">
        <f t="shared" si="1"/>
        <v/>
      </c>
      <c r="Y401" s="136" t="str">
        <f t="shared" si="2"/>
        <v/>
      </c>
    </row>
    <row r="402" spans="1:25" ht="12" customHeight="1" x14ac:dyDescent="0.25">
      <c r="A402" s="99"/>
      <c r="B402" s="100"/>
      <c r="C402" s="100"/>
      <c r="D402" s="100"/>
      <c r="E402" s="100"/>
      <c r="F402" s="100"/>
      <c r="G402" s="100"/>
      <c r="H402" s="100"/>
      <c r="I402" s="100"/>
      <c r="J402" s="119"/>
      <c r="K402" s="100"/>
      <c r="L402" s="100"/>
      <c r="M402" s="99"/>
      <c r="N402" s="99"/>
      <c r="O402" s="100"/>
      <c r="P402" s="100"/>
      <c r="Q402" s="100"/>
      <c r="R402" s="100"/>
      <c r="S402" s="100"/>
      <c r="T402" s="116"/>
      <c r="U402" s="100"/>
      <c r="V402" s="116"/>
      <c r="W402" s="135"/>
      <c r="X402" s="136" t="str">
        <f t="shared" si="1"/>
        <v/>
      </c>
      <c r="Y402" s="136" t="str">
        <f t="shared" si="2"/>
        <v/>
      </c>
    </row>
    <row r="403" spans="1:25" ht="12" customHeight="1" x14ac:dyDescent="0.25">
      <c r="A403" s="99"/>
      <c r="B403" s="100"/>
      <c r="C403" s="100"/>
      <c r="D403" s="100"/>
      <c r="E403" s="100"/>
      <c r="F403" s="100"/>
      <c r="G403" s="100"/>
      <c r="H403" s="100"/>
      <c r="I403" s="100"/>
      <c r="J403" s="119"/>
      <c r="K403" s="100"/>
      <c r="L403" s="100"/>
      <c r="M403" s="99"/>
      <c r="N403" s="99"/>
      <c r="O403" s="100"/>
      <c r="P403" s="100"/>
      <c r="Q403" s="100"/>
      <c r="R403" s="100"/>
      <c r="S403" s="100"/>
      <c r="T403" s="116"/>
      <c r="U403" s="100"/>
      <c r="V403" s="116"/>
      <c r="W403" s="135"/>
      <c r="X403" s="136" t="str">
        <f t="shared" si="1"/>
        <v/>
      </c>
      <c r="Y403" s="136" t="str">
        <f t="shared" si="2"/>
        <v/>
      </c>
    </row>
    <row r="404" spans="1:25" ht="12" customHeight="1" x14ac:dyDescent="0.25">
      <c r="A404" s="99"/>
      <c r="B404" s="100"/>
      <c r="C404" s="100"/>
      <c r="D404" s="100"/>
      <c r="E404" s="100"/>
      <c r="F404" s="100"/>
      <c r="G404" s="100"/>
      <c r="H404" s="100"/>
      <c r="I404" s="100"/>
      <c r="J404" s="119"/>
      <c r="K404" s="100"/>
      <c r="L404" s="100"/>
      <c r="M404" s="99"/>
      <c r="N404" s="99"/>
      <c r="O404" s="100"/>
      <c r="P404" s="100"/>
      <c r="Q404" s="100"/>
      <c r="R404" s="100"/>
      <c r="S404" s="100"/>
      <c r="T404" s="116"/>
      <c r="U404" s="100"/>
      <c r="V404" s="116"/>
      <c r="W404" s="135"/>
      <c r="X404" s="136" t="str">
        <f t="shared" si="1"/>
        <v/>
      </c>
      <c r="Y404" s="136" t="str">
        <f t="shared" si="2"/>
        <v/>
      </c>
    </row>
    <row r="405" spans="1:25" ht="12" customHeight="1" x14ac:dyDescent="0.25">
      <c r="A405" s="99"/>
      <c r="B405" s="100"/>
      <c r="C405" s="100"/>
      <c r="D405" s="100"/>
      <c r="E405" s="100"/>
      <c r="F405" s="100"/>
      <c r="G405" s="100"/>
      <c r="H405" s="100"/>
      <c r="I405" s="100"/>
      <c r="J405" s="119"/>
      <c r="K405" s="100"/>
      <c r="L405" s="100"/>
      <c r="M405" s="99"/>
      <c r="N405" s="99"/>
      <c r="O405" s="100"/>
      <c r="P405" s="100"/>
      <c r="Q405" s="100"/>
      <c r="R405" s="100"/>
      <c r="S405" s="100"/>
      <c r="T405" s="116"/>
      <c r="U405" s="100"/>
      <c r="V405" s="116"/>
      <c r="W405" s="135"/>
      <c r="X405" s="136"/>
      <c r="Y405" s="136"/>
    </row>
    <row r="406" spans="1:25" ht="12" customHeight="1" x14ac:dyDescent="0.25">
      <c r="A406" s="99"/>
      <c r="B406" s="100"/>
      <c r="C406" s="100"/>
      <c r="D406" s="100"/>
      <c r="E406" s="100"/>
      <c r="F406" s="100"/>
      <c r="G406" s="100"/>
      <c r="H406" s="100"/>
      <c r="I406" s="100"/>
      <c r="J406" s="119"/>
      <c r="K406" s="100"/>
      <c r="L406" s="100"/>
      <c r="M406" s="99"/>
      <c r="N406" s="99"/>
      <c r="O406" s="100"/>
      <c r="P406" s="100"/>
      <c r="Q406" s="100"/>
      <c r="R406" s="100"/>
      <c r="S406" s="100"/>
      <c r="T406" s="116"/>
      <c r="U406" s="100"/>
      <c r="V406" s="116"/>
      <c r="W406" s="135"/>
      <c r="X406" s="136"/>
      <c r="Y406" s="136"/>
    </row>
    <row r="407" spans="1:25" ht="12" customHeight="1" x14ac:dyDescent="0.25">
      <c r="A407" s="99"/>
      <c r="B407" s="100"/>
      <c r="C407" s="100"/>
      <c r="D407" s="100"/>
      <c r="E407" s="100"/>
      <c r="F407" s="100"/>
      <c r="G407" s="100"/>
      <c r="H407" s="100"/>
      <c r="I407" s="100"/>
      <c r="J407" s="119"/>
      <c r="K407" s="100"/>
      <c r="L407" s="100"/>
      <c r="M407" s="99"/>
      <c r="N407" s="99"/>
      <c r="O407" s="100"/>
      <c r="P407" s="100"/>
      <c r="Q407" s="100"/>
      <c r="R407" s="100"/>
      <c r="S407" s="100"/>
      <c r="T407" s="116"/>
      <c r="U407" s="100"/>
      <c r="V407" s="116"/>
      <c r="W407" s="135"/>
      <c r="X407" s="136" t="str">
        <f>IF(T407 ="", "",IF((T407-T404)&lt;0, "", (T407-T404)))</f>
        <v/>
      </c>
      <c r="Y407" s="136" t="str">
        <f>IF(V407="","",(V407-V404))</f>
        <v/>
      </c>
    </row>
    <row r="408" spans="1:25" ht="12" customHeight="1" x14ac:dyDescent="0.25">
      <c r="A408" s="99"/>
      <c r="B408" s="100"/>
      <c r="C408" s="100"/>
      <c r="D408" s="100"/>
      <c r="E408" s="100"/>
      <c r="F408" s="100"/>
      <c r="G408" s="100"/>
      <c r="H408" s="100"/>
      <c r="I408" s="100"/>
      <c r="J408" s="119"/>
      <c r="K408" s="100"/>
      <c r="L408" s="100"/>
      <c r="M408" s="99"/>
      <c r="N408" s="99"/>
      <c r="O408" s="100"/>
      <c r="P408" s="100"/>
      <c r="Q408" s="100"/>
      <c r="R408" s="100"/>
      <c r="S408" s="100"/>
      <c r="T408" s="116"/>
      <c r="U408" s="100"/>
      <c r="V408" s="116"/>
      <c r="W408" s="135"/>
      <c r="X408" s="136" t="str">
        <f t="shared" si="1"/>
        <v/>
      </c>
      <c r="Y408" s="136" t="str">
        <f t="shared" si="2"/>
        <v/>
      </c>
    </row>
    <row r="409" spans="1:25" ht="12" customHeight="1" x14ac:dyDescent="0.25">
      <c r="A409" s="99"/>
      <c r="B409" s="100"/>
      <c r="C409" s="100"/>
      <c r="D409" s="100"/>
      <c r="E409" s="100"/>
      <c r="F409" s="100"/>
      <c r="G409" s="100"/>
      <c r="H409" s="100"/>
      <c r="I409" s="100"/>
      <c r="J409" s="119"/>
      <c r="K409" s="100"/>
      <c r="L409" s="100"/>
      <c r="M409" s="99"/>
      <c r="N409" s="99"/>
      <c r="O409" s="100"/>
      <c r="P409" s="100"/>
      <c r="Q409" s="100"/>
      <c r="R409" s="100"/>
      <c r="S409" s="100"/>
      <c r="T409" s="116"/>
      <c r="U409" s="100"/>
      <c r="V409" s="116"/>
      <c r="W409" s="135"/>
      <c r="X409" s="136" t="str">
        <f t="shared" si="1"/>
        <v/>
      </c>
      <c r="Y409" s="136" t="str">
        <f t="shared" si="2"/>
        <v/>
      </c>
    </row>
    <row r="410" spans="1:25" ht="12" customHeight="1" x14ac:dyDescent="0.25">
      <c r="A410" s="146"/>
      <c r="B410" s="146"/>
      <c r="C410" s="146"/>
      <c r="D410" s="146"/>
      <c r="E410" s="146"/>
      <c r="F410" s="164"/>
      <c r="G410" s="164"/>
      <c r="H410" s="164"/>
      <c r="I410" s="164"/>
      <c r="J410" s="146"/>
      <c r="K410" s="146"/>
      <c r="L410" s="146"/>
      <c r="M410" s="146"/>
      <c r="N410" s="146"/>
    </row>
    <row r="411" spans="1:25" ht="12" customHeight="1" x14ac:dyDescent="0.25">
      <c r="A411" s="146"/>
      <c r="B411" s="146"/>
      <c r="C411" s="146"/>
      <c r="D411" s="146"/>
      <c r="E411" s="146"/>
      <c r="F411" s="164"/>
      <c r="G411" s="164"/>
      <c r="H411" s="164"/>
      <c r="I411" s="164"/>
      <c r="J411" s="146"/>
      <c r="K411" s="146"/>
      <c r="L411" s="146"/>
      <c r="M411" s="146"/>
      <c r="N411" s="146"/>
    </row>
    <row r="412" spans="1:25" ht="12" customHeight="1" x14ac:dyDescent="0.25">
      <c r="A412" s="146"/>
      <c r="B412" s="146"/>
      <c r="C412" s="146"/>
      <c r="D412" s="146"/>
      <c r="E412" s="146"/>
      <c r="F412" s="164"/>
      <c r="G412" s="164"/>
      <c r="H412" s="164"/>
      <c r="I412" s="164"/>
      <c r="J412" s="146"/>
      <c r="K412" s="146"/>
      <c r="L412" s="146"/>
      <c r="M412" s="146"/>
      <c r="N412" s="146"/>
    </row>
    <row r="413" spans="1:25" ht="12" customHeight="1" x14ac:dyDescent="0.25">
      <c r="A413" s="146"/>
      <c r="B413" s="146"/>
      <c r="C413" s="146"/>
      <c r="D413" s="146"/>
      <c r="E413" s="146"/>
      <c r="F413" s="164"/>
      <c r="G413" s="164"/>
      <c r="H413" s="164"/>
      <c r="I413" s="164"/>
      <c r="J413" s="146"/>
      <c r="K413" s="146"/>
      <c r="L413" s="146"/>
      <c r="M413" s="146"/>
      <c r="N413" s="146"/>
    </row>
    <row r="414" spans="1:25" ht="12" customHeight="1" x14ac:dyDescent="0.25">
      <c r="A414" s="146"/>
      <c r="B414" s="146"/>
      <c r="C414" s="146"/>
      <c r="D414" s="146"/>
      <c r="E414" s="146"/>
      <c r="F414" s="164"/>
      <c r="G414" s="164"/>
      <c r="H414" s="164"/>
      <c r="I414" s="164"/>
      <c r="J414" s="146"/>
      <c r="K414" s="146"/>
      <c r="L414" s="146"/>
      <c r="M414" s="146"/>
      <c r="N414" s="146"/>
    </row>
    <row r="415" spans="1:25" ht="12" customHeight="1" x14ac:dyDescent="0.25">
      <c r="A415" s="146"/>
      <c r="B415" s="146"/>
      <c r="C415" s="146"/>
      <c r="D415" s="146"/>
      <c r="E415" s="146"/>
      <c r="F415" s="164"/>
      <c r="G415" s="164"/>
      <c r="H415" s="164"/>
      <c r="I415" s="164"/>
      <c r="J415" s="146"/>
      <c r="K415" s="146"/>
      <c r="L415" s="146"/>
      <c r="M415" s="146"/>
      <c r="N415" s="146"/>
    </row>
    <row r="416" spans="1:25" ht="12" customHeight="1" x14ac:dyDescent="0.25">
      <c r="A416" s="146"/>
      <c r="B416" s="146"/>
      <c r="C416" s="146"/>
      <c r="D416" s="146"/>
      <c r="E416" s="146"/>
      <c r="F416" s="164"/>
      <c r="G416" s="164"/>
      <c r="H416" s="164"/>
      <c r="I416" s="164"/>
      <c r="J416" s="146"/>
      <c r="K416" s="146"/>
      <c r="L416" s="146"/>
      <c r="M416" s="146"/>
      <c r="N416" s="146"/>
    </row>
    <row r="417" spans="1:14" ht="12" customHeight="1" x14ac:dyDescent="0.25">
      <c r="A417" s="146"/>
      <c r="B417" s="146"/>
      <c r="C417" s="146"/>
      <c r="D417" s="146"/>
      <c r="E417" s="146"/>
      <c r="F417" s="164"/>
      <c r="G417" s="164"/>
      <c r="H417" s="164"/>
      <c r="I417" s="164"/>
      <c r="J417" s="146"/>
      <c r="K417" s="146"/>
      <c r="L417" s="146"/>
      <c r="M417" s="146"/>
      <c r="N417" s="146"/>
    </row>
    <row r="418" spans="1:14" ht="12" customHeight="1" x14ac:dyDescent="0.25">
      <c r="A418" s="146"/>
      <c r="B418" s="146"/>
      <c r="C418" s="146"/>
      <c r="D418" s="146"/>
      <c r="E418" s="146"/>
      <c r="F418" s="164"/>
      <c r="G418" s="164"/>
      <c r="H418" s="164"/>
      <c r="I418" s="164"/>
      <c r="J418" s="146"/>
      <c r="K418" s="146"/>
      <c r="L418" s="146"/>
      <c r="M418" s="146"/>
      <c r="N418" s="146"/>
    </row>
    <row r="419" spans="1:14" ht="12" customHeight="1" x14ac:dyDescent="0.25">
      <c r="A419" s="146"/>
      <c r="B419" s="146"/>
      <c r="C419" s="146"/>
      <c r="D419" s="146"/>
      <c r="E419" s="146"/>
      <c r="F419" s="164"/>
      <c r="G419" s="164"/>
      <c r="H419" s="164"/>
      <c r="I419" s="164"/>
      <c r="J419" s="146"/>
      <c r="K419" s="146"/>
      <c r="L419" s="146"/>
      <c r="M419" s="146"/>
      <c r="N419" s="146"/>
    </row>
    <row r="420" spans="1:14" ht="12" customHeight="1" x14ac:dyDescent="0.25">
      <c r="A420" s="146"/>
      <c r="B420" s="146"/>
      <c r="C420" s="146"/>
      <c r="D420" s="146"/>
      <c r="E420" s="146"/>
      <c r="F420" s="164"/>
      <c r="G420" s="164"/>
      <c r="H420" s="164"/>
      <c r="I420" s="164"/>
      <c r="J420" s="146"/>
      <c r="K420" s="146"/>
      <c r="L420" s="146"/>
      <c r="M420" s="146"/>
      <c r="N420" s="146"/>
    </row>
    <row r="421" spans="1:14" ht="12" customHeight="1" x14ac:dyDescent="0.25">
      <c r="A421" s="146"/>
      <c r="B421" s="146"/>
      <c r="C421" s="146"/>
      <c r="D421" s="146"/>
      <c r="E421" s="146"/>
      <c r="F421" s="164"/>
      <c r="G421" s="164"/>
      <c r="H421" s="164"/>
      <c r="I421" s="164"/>
      <c r="J421" s="146"/>
      <c r="K421" s="146"/>
      <c r="L421" s="146"/>
      <c r="M421" s="146"/>
      <c r="N421" s="146"/>
    </row>
    <row r="422" spans="1:14" ht="12" customHeight="1" x14ac:dyDescent="0.25">
      <c r="A422" s="146"/>
      <c r="B422" s="146"/>
      <c r="C422" s="146"/>
      <c r="D422" s="146"/>
      <c r="E422" s="146"/>
      <c r="F422" s="164"/>
      <c r="G422" s="164"/>
      <c r="H422" s="164"/>
      <c r="I422" s="164"/>
      <c r="J422" s="146"/>
      <c r="K422" s="146"/>
      <c r="L422" s="146"/>
      <c r="M422" s="146"/>
      <c r="N422" s="146"/>
    </row>
    <row r="423" spans="1:14" ht="12" customHeight="1" x14ac:dyDescent="0.25">
      <c r="A423" s="146"/>
      <c r="B423" s="146"/>
      <c r="C423" s="146"/>
      <c r="D423" s="146"/>
      <c r="E423" s="146"/>
      <c r="F423" s="164"/>
      <c r="G423" s="164"/>
      <c r="H423" s="164"/>
      <c r="I423" s="164"/>
      <c r="J423" s="146"/>
      <c r="K423" s="146"/>
      <c r="L423" s="146"/>
      <c r="M423" s="146"/>
      <c r="N423" s="146"/>
    </row>
    <row r="424" spans="1:14" ht="12" customHeight="1" x14ac:dyDescent="0.25">
      <c r="A424" s="146"/>
      <c r="B424" s="146"/>
      <c r="C424" s="146"/>
      <c r="D424" s="146"/>
      <c r="E424" s="146"/>
      <c r="F424" s="164"/>
      <c r="G424" s="164"/>
      <c r="H424" s="164"/>
      <c r="I424" s="164"/>
      <c r="J424" s="146"/>
      <c r="K424" s="146"/>
      <c r="L424" s="146"/>
      <c r="M424" s="146"/>
      <c r="N424" s="146"/>
    </row>
    <row r="425" spans="1:14" ht="12" customHeight="1" x14ac:dyDescent="0.25">
      <c r="A425" s="146"/>
      <c r="B425" s="146"/>
      <c r="C425" s="146"/>
      <c r="D425" s="146"/>
      <c r="E425" s="146"/>
      <c r="F425" s="164"/>
      <c r="G425" s="164"/>
      <c r="H425" s="164"/>
      <c r="I425" s="164"/>
      <c r="J425" s="146"/>
      <c r="K425" s="146"/>
      <c r="L425" s="146"/>
      <c r="M425" s="146"/>
      <c r="N425" s="146"/>
    </row>
    <row r="426" spans="1:14" ht="12" customHeight="1" x14ac:dyDescent="0.25">
      <c r="A426" s="146"/>
      <c r="B426" s="146"/>
      <c r="C426" s="146"/>
      <c r="D426" s="146"/>
      <c r="E426" s="146"/>
      <c r="F426" s="164"/>
      <c r="G426" s="164"/>
      <c r="H426" s="164"/>
      <c r="I426" s="164"/>
      <c r="J426" s="146"/>
      <c r="K426" s="146"/>
      <c r="L426" s="146"/>
      <c r="M426" s="146"/>
      <c r="N426" s="146"/>
    </row>
    <row r="427" spans="1:14" ht="12" customHeight="1" x14ac:dyDescent="0.25">
      <c r="A427" s="146"/>
      <c r="B427" s="146"/>
      <c r="C427" s="146"/>
      <c r="D427" s="146"/>
      <c r="E427" s="146"/>
      <c r="F427" s="164"/>
      <c r="G427" s="164"/>
      <c r="H427" s="164"/>
      <c r="I427" s="164"/>
      <c r="J427" s="146"/>
      <c r="K427" s="146"/>
      <c r="L427" s="146"/>
      <c r="M427" s="146"/>
      <c r="N427" s="146"/>
    </row>
    <row r="428" spans="1:14" ht="12" customHeight="1" x14ac:dyDescent="0.25">
      <c r="A428" s="146"/>
      <c r="B428" s="146"/>
      <c r="C428" s="146"/>
      <c r="D428" s="146"/>
      <c r="E428" s="146"/>
      <c r="F428" s="164"/>
      <c r="G428" s="164"/>
      <c r="H428" s="164"/>
      <c r="I428" s="164"/>
      <c r="J428" s="146"/>
      <c r="K428" s="146"/>
      <c r="L428" s="146"/>
      <c r="M428" s="146"/>
      <c r="N428" s="146"/>
    </row>
    <row r="429" spans="1:14" ht="12" customHeight="1" x14ac:dyDescent="0.25">
      <c r="A429" s="146"/>
      <c r="B429" s="146"/>
      <c r="C429" s="146"/>
      <c r="D429" s="146"/>
      <c r="E429" s="146"/>
      <c r="F429" s="164"/>
      <c r="G429" s="164"/>
      <c r="H429" s="164"/>
      <c r="I429" s="164"/>
      <c r="J429" s="146"/>
      <c r="K429" s="146"/>
      <c r="L429" s="146"/>
      <c r="M429" s="146"/>
      <c r="N429" s="146"/>
    </row>
    <row r="430" spans="1:14" ht="12" customHeight="1" x14ac:dyDescent="0.25">
      <c r="A430" s="146"/>
      <c r="B430" s="146"/>
      <c r="C430" s="146"/>
      <c r="D430" s="146"/>
      <c r="E430" s="146"/>
      <c r="F430" s="164"/>
      <c r="G430" s="164"/>
      <c r="H430" s="164"/>
      <c r="I430" s="164"/>
      <c r="J430" s="146"/>
      <c r="K430" s="146"/>
      <c r="L430" s="146"/>
      <c r="M430" s="146"/>
      <c r="N430" s="146"/>
    </row>
    <row r="431" spans="1:14" ht="12" customHeight="1" x14ac:dyDescent="0.25">
      <c r="A431" s="146"/>
      <c r="B431" s="146"/>
      <c r="C431" s="146"/>
      <c r="D431" s="146"/>
      <c r="E431" s="146"/>
      <c r="F431" s="164"/>
      <c r="G431" s="164"/>
      <c r="H431" s="164"/>
      <c r="I431" s="164"/>
      <c r="J431" s="146"/>
      <c r="K431" s="146"/>
      <c r="L431" s="146"/>
      <c r="M431" s="146"/>
      <c r="N431" s="146"/>
    </row>
    <row r="432" spans="1:14" ht="12" customHeight="1" x14ac:dyDescent="0.25">
      <c r="A432" s="146"/>
      <c r="B432" s="146"/>
      <c r="C432" s="146"/>
      <c r="D432" s="146"/>
      <c r="E432" s="146"/>
      <c r="F432" s="164"/>
      <c r="G432" s="164"/>
      <c r="H432" s="164"/>
      <c r="I432" s="164"/>
      <c r="J432" s="146"/>
      <c r="K432" s="146"/>
      <c r="L432" s="146"/>
      <c r="M432" s="146"/>
      <c r="N432" s="146"/>
    </row>
    <row r="433" spans="1:14" ht="12" customHeight="1" x14ac:dyDescent="0.25">
      <c r="A433" s="146"/>
      <c r="B433" s="146"/>
      <c r="C433" s="146"/>
      <c r="D433" s="146"/>
      <c r="E433" s="146"/>
      <c r="F433" s="164"/>
      <c r="G433" s="164"/>
      <c r="H433" s="164"/>
      <c r="I433" s="164"/>
      <c r="J433" s="146"/>
      <c r="K433" s="146"/>
      <c r="L433" s="146"/>
      <c r="M433" s="146"/>
      <c r="N433" s="146"/>
    </row>
    <row r="434" spans="1:14" ht="12" customHeight="1" x14ac:dyDescent="0.25">
      <c r="A434" s="146"/>
      <c r="B434" s="146"/>
      <c r="C434" s="146"/>
      <c r="D434" s="146"/>
      <c r="E434" s="146"/>
      <c r="F434" s="164"/>
      <c r="G434" s="164"/>
      <c r="H434" s="164"/>
      <c r="I434" s="164"/>
      <c r="J434" s="146"/>
      <c r="K434" s="146"/>
      <c r="L434" s="146"/>
      <c r="M434" s="146"/>
      <c r="N434" s="146"/>
    </row>
    <row r="435" spans="1:14" ht="12" customHeight="1" x14ac:dyDescent="0.25">
      <c r="A435" s="146"/>
      <c r="B435" s="146"/>
      <c r="C435" s="146"/>
      <c r="D435" s="146"/>
      <c r="E435" s="146"/>
      <c r="F435" s="164"/>
      <c r="G435" s="164"/>
      <c r="H435" s="164"/>
      <c r="I435" s="164"/>
      <c r="J435" s="146"/>
      <c r="K435" s="146"/>
      <c r="L435" s="146"/>
      <c r="M435" s="146"/>
      <c r="N435" s="146"/>
    </row>
    <row r="436" spans="1:14" ht="12" customHeight="1" x14ac:dyDescent="0.25">
      <c r="A436" s="146"/>
      <c r="B436" s="146"/>
      <c r="C436" s="146"/>
      <c r="D436" s="146"/>
      <c r="E436" s="146"/>
      <c r="F436" s="164"/>
      <c r="G436" s="164"/>
      <c r="H436" s="164"/>
      <c r="I436" s="164"/>
      <c r="J436" s="146"/>
      <c r="K436" s="146"/>
      <c r="L436" s="146"/>
      <c r="M436" s="146"/>
      <c r="N436" s="146"/>
    </row>
    <row r="437" spans="1:14" ht="12" customHeight="1" x14ac:dyDescent="0.25">
      <c r="A437" s="146"/>
      <c r="B437" s="146"/>
      <c r="C437" s="146"/>
      <c r="D437" s="146"/>
      <c r="E437" s="146"/>
      <c r="F437" s="164"/>
      <c r="G437" s="164"/>
      <c r="H437" s="164"/>
      <c r="I437" s="164"/>
      <c r="J437" s="146"/>
      <c r="K437" s="146"/>
      <c r="L437" s="146"/>
      <c r="M437" s="146"/>
      <c r="N437" s="146"/>
    </row>
    <row r="438" spans="1:14" ht="12" customHeight="1" x14ac:dyDescent="0.25">
      <c r="A438" s="146"/>
      <c r="B438" s="146"/>
      <c r="C438" s="146"/>
      <c r="D438" s="146"/>
      <c r="E438" s="146"/>
      <c r="F438" s="164"/>
      <c r="G438" s="164"/>
      <c r="H438" s="164"/>
      <c r="I438" s="164"/>
      <c r="J438" s="146"/>
      <c r="K438" s="146"/>
      <c r="L438" s="146"/>
      <c r="M438" s="146"/>
      <c r="N438" s="146"/>
    </row>
    <row r="439" spans="1:14" ht="12" customHeight="1" x14ac:dyDescent="0.25">
      <c r="A439" s="146"/>
      <c r="B439" s="146"/>
      <c r="C439" s="146"/>
      <c r="D439" s="146"/>
      <c r="E439" s="146"/>
      <c r="F439" s="164"/>
      <c r="G439" s="164"/>
      <c r="H439" s="164"/>
      <c r="I439" s="164"/>
      <c r="J439" s="146"/>
      <c r="K439" s="146"/>
      <c r="L439" s="146"/>
      <c r="M439" s="146"/>
      <c r="N439" s="146"/>
    </row>
    <row r="440" spans="1:14" ht="12" customHeight="1" x14ac:dyDescent="0.25">
      <c r="A440" s="146"/>
      <c r="B440" s="146"/>
      <c r="C440" s="146"/>
      <c r="D440" s="146"/>
      <c r="E440" s="146"/>
      <c r="F440" s="164"/>
      <c r="G440" s="164"/>
      <c r="H440" s="164"/>
      <c r="I440" s="164"/>
      <c r="J440" s="146"/>
      <c r="K440" s="146"/>
      <c r="L440" s="146"/>
      <c r="M440" s="146"/>
      <c r="N440" s="146"/>
    </row>
    <row r="441" spans="1:14" ht="12" customHeight="1" x14ac:dyDescent="0.25">
      <c r="A441" s="146"/>
      <c r="B441" s="146"/>
      <c r="C441" s="146"/>
      <c r="D441" s="146"/>
      <c r="E441" s="146"/>
      <c r="F441" s="164"/>
      <c r="G441" s="164"/>
      <c r="H441" s="164"/>
      <c r="I441" s="164"/>
      <c r="J441" s="146"/>
      <c r="K441" s="146"/>
      <c r="L441" s="146"/>
      <c r="M441" s="146"/>
      <c r="N441" s="146"/>
    </row>
    <row r="442" spans="1:14" ht="12" customHeight="1" x14ac:dyDescent="0.25">
      <c r="A442" s="146"/>
      <c r="B442" s="146"/>
      <c r="C442" s="146"/>
      <c r="D442" s="146"/>
      <c r="E442" s="146"/>
      <c r="F442" s="164"/>
      <c r="G442" s="164"/>
      <c r="H442" s="164"/>
      <c r="I442" s="164"/>
      <c r="J442" s="146"/>
      <c r="K442" s="146"/>
      <c r="L442" s="146"/>
      <c r="M442" s="146"/>
      <c r="N442" s="146"/>
    </row>
    <row r="443" spans="1:14" ht="12" customHeight="1" x14ac:dyDescent="0.25">
      <c r="A443" s="146"/>
      <c r="B443" s="146"/>
      <c r="C443" s="146"/>
      <c r="D443" s="146"/>
      <c r="E443" s="146"/>
      <c r="F443" s="164"/>
      <c r="G443" s="164"/>
      <c r="H443" s="164"/>
      <c r="I443" s="164"/>
      <c r="J443" s="146"/>
      <c r="K443" s="146"/>
      <c r="L443" s="146"/>
      <c r="M443" s="146"/>
      <c r="N443" s="146"/>
    </row>
    <row r="444" spans="1:14" ht="12" customHeight="1" x14ac:dyDescent="0.25">
      <c r="A444" s="146"/>
      <c r="B444" s="146"/>
      <c r="C444" s="146"/>
      <c r="D444" s="146"/>
      <c r="E444" s="146"/>
      <c r="F444" s="164"/>
      <c r="G444" s="164"/>
      <c r="H444" s="164"/>
      <c r="I444" s="164"/>
      <c r="J444" s="146"/>
      <c r="K444" s="146"/>
      <c r="L444" s="146"/>
      <c r="M444" s="146"/>
      <c r="N444" s="146"/>
    </row>
    <row r="445" spans="1:14" ht="12" customHeight="1" x14ac:dyDescent="0.25">
      <c r="A445" s="146"/>
      <c r="B445" s="146"/>
      <c r="C445" s="146"/>
      <c r="D445" s="146"/>
      <c r="E445" s="146"/>
      <c r="F445" s="164"/>
      <c r="G445" s="164"/>
      <c r="H445" s="164"/>
      <c r="I445" s="164"/>
      <c r="J445" s="146"/>
      <c r="K445" s="146"/>
      <c r="L445" s="146"/>
      <c r="M445" s="146"/>
      <c r="N445" s="146"/>
    </row>
    <row r="446" spans="1:14" ht="12" customHeight="1" x14ac:dyDescent="0.25">
      <c r="A446" s="146"/>
      <c r="B446" s="146"/>
      <c r="C446" s="146"/>
      <c r="D446" s="146"/>
      <c r="E446" s="146"/>
      <c r="F446" s="164"/>
      <c r="G446" s="164"/>
      <c r="H446" s="164"/>
      <c r="I446" s="164"/>
      <c r="J446" s="146"/>
      <c r="K446" s="146"/>
      <c r="L446" s="146"/>
      <c r="M446" s="146"/>
      <c r="N446" s="146"/>
    </row>
    <row r="447" spans="1:14" ht="12" customHeight="1" x14ac:dyDescent="0.25">
      <c r="A447" s="146"/>
      <c r="B447" s="146"/>
      <c r="C447" s="146"/>
      <c r="D447" s="146"/>
      <c r="E447" s="146"/>
      <c r="F447" s="164"/>
      <c r="G447" s="164"/>
      <c r="H447" s="164"/>
      <c r="I447" s="164"/>
      <c r="J447" s="146"/>
      <c r="K447" s="146"/>
      <c r="L447" s="146"/>
      <c r="M447" s="146"/>
      <c r="N447" s="146"/>
    </row>
    <row r="448" spans="1:14" ht="12" customHeight="1" x14ac:dyDescent="0.25">
      <c r="A448" s="146"/>
      <c r="B448" s="146"/>
      <c r="C448" s="146"/>
      <c r="D448" s="146"/>
      <c r="E448" s="146"/>
      <c r="F448" s="164"/>
      <c r="G448" s="164"/>
      <c r="H448" s="164"/>
      <c r="I448" s="164"/>
      <c r="J448" s="146"/>
      <c r="K448" s="146"/>
      <c r="L448" s="146"/>
      <c r="M448" s="146"/>
      <c r="N448" s="146"/>
    </row>
    <row r="449" spans="1:14" ht="12" customHeight="1" x14ac:dyDescent="0.25">
      <c r="A449" s="146"/>
      <c r="B449" s="146"/>
      <c r="C449" s="146"/>
      <c r="D449" s="146"/>
      <c r="E449" s="146"/>
      <c r="F449" s="164"/>
      <c r="G449" s="164"/>
      <c r="H449" s="164"/>
      <c r="I449" s="164"/>
      <c r="J449" s="146"/>
      <c r="K449" s="146"/>
      <c r="L449" s="146"/>
      <c r="M449" s="146"/>
      <c r="N449" s="146"/>
    </row>
    <row r="450" spans="1:14" ht="12" customHeight="1" x14ac:dyDescent="0.25">
      <c r="A450" s="146"/>
      <c r="B450" s="146"/>
      <c r="C450" s="146"/>
      <c r="D450" s="146"/>
      <c r="E450" s="146"/>
      <c r="F450" s="164"/>
      <c r="G450" s="164"/>
      <c r="H450" s="164"/>
      <c r="I450" s="164"/>
      <c r="J450" s="146"/>
      <c r="K450" s="146"/>
      <c r="L450" s="146"/>
      <c r="M450" s="146"/>
      <c r="N450" s="146"/>
    </row>
    <row r="451" spans="1:14" ht="12" customHeight="1" x14ac:dyDescent="0.25">
      <c r="A451" s="146"/>
      <c r="B451" s="146"/>
      <c r="C451" s="146"/>
      <c r="D451" s="146"/>
      <c r="E451" s="146"/>
      <c r="F451" s="164"/>
      <c r="G451" s="164"/>
      <c r="H451" s="164"/>
      <c r="I451" s="164"/>
      <c r="J451" s="146"/>
      <c r="K451" s="146"/>
      <c r="L451" s="146"/>
      <c r="M451" s="146"/>
      <c r="N451" s="146"/>
    </row>
    <row r="452" spans="1:14" ht="12" customHeight="1" x14ac:dyDescent="0.25">
      <c r="A452" s="146"/>
      <c r="B452" s="146"/>
      <c r="C452" s="146"/>
      <c r="D452" s="146"/>
      <c r="E452" s="146"/>
      <c r="F452" s="164"/>
      <c r="G452" s="164"/>
      <c r="H452" s="164"/>
      <c r="I452" s="164"/>
      <c r="J452" s="146"/>
      <c r="K452" s="146"/>
      <c r="L452" s="146"/>
      <c r="M452" s="146"/>
      <c r="N452" s="146"/>
    </row>
    <row r="453" spans="1:14" ht="12" customHeight="1" x14ac:dyDescent="0.25">
      <c r="A453" s="146"/>
      <c r="B453" s="146"/>
      <c r="C453" s="146"/>
      <c r="D453" s="146"/>
      <c r="E453" s="146"/>
      <c r="F453" s="164"/>
      <c r="G453" s="164"/>
      <c r="H453" s="164"/>
      <c r="I453" s="164"/>
      <c r="J453" s="146"/>
      <c r="K453" s="146"/>
      <c r="L453" s="146"/>
      <c r="M453" s="146"/>
      <c r="N453" s="146"/>
    </row>
    <row r="454" spans="1:14" ht="12" customHeight="1" x14ac:dyDescent="0.25">
      <c r="A454" s="146"/>
      <c r="B454" s="146"/>
      <c r="C454" s="146"/>
      <c r="D454" s="146"/>
      <c r="E454" s="146"/>
      <c r="F454" s="164"/>
      <c r="G454" s="164"/>
      <c r="H454" s="164"/>
      <c r="I454" s="164"/>
      <c r="J454" s="146"/>
      <c r="K454" s="146"/>
      <c r="L454" s="146"/>
      <c r="M454" s="146"/>
      <c r="N454" s="146"/>
    </row>
    <row r="455" spans="1:14" ht="12" customHeight="1" x14ac:dyDescent="0.25">
      <c r="A455" s="146"/>
      <c r="B455" s="146"/>
      <c r="C455" s="146"/>
      <c r="D455" s="146"/>
      <c r="E455" s="146"/>
      <c r="F455" s="164"/>
      <c r="G455" s="164"/>
      <c r="H455" s="164"/>
      <c r="I455" s="164"/>
      <c r="J455" s="146"/>
      <c r="K455" s="146"/>
      <c r="L455" s="146"/>
      <c r="M455" s="146"/>
      <c r="N455" s="146"/>
    </row>
    <row r="456" spans="1:14" ht="12" customHeight="1" x14ac:dyDescent="0.25">
      <c r="A456" s="146"/>
      <c r="B456" s="146"/>
      <c r="C456" s="146"/>
      <c r="D456" s="146"/>
      <c r="E456" s="146"/>
      <c r="F456" s="164"/>
      <c r="G456" s="164"/>
      <c r="H456" s="164"/>
      <c r="I456" s="164"/>
      <c r="J456" s="146"/>
      <c r="K456" s="146"/>
      <c r="L456" s="146"/>
      <c r="M456" s="146"/>
      <c r="N456" s="146"/>
    </row>
    <row r="457" spans="1:14" ht="12" customHeight="1" x14ac:dyDescent="0.25">
      <c r="A457" s="146"/>
      <c r="B457" s="146"/>
      <c r="C457" s="146"/>
      <c r="D457" s="146"/>
      <c r="E457" s="146"/>
      <c r="F457" s="164"/>
      <c r="G457" s="164"/>
      <c r="H457" s="164"/>
      <c r="I457" s="164"/>
      <c r="J457" s="146"/>
      <c r="K457" s="146"/>
      <c r="L457" s="146"/>
      <c r="M457" s="146"/>
      <c r="N457" s="146"/>
    </row>
    <row r="458" spans="1:14" ht="12" customHeight="1" x14ac:dyDescent="0.25">
      <c r="A458" s="146"/>
      <c r="B458" s="146"/>
      <c r="C458" s="146"/>
      <c r="D458" s="146"/>
      <c r="E458" s="146"/>
      <c r="F458" s="164"/>
      <c r="G458" s="164"/>
      <c r="H458" s="164"/>
      <c r="I458" s="164"/>
      <c r="J458" s="146"/>
      <c r="K458" s="146"/>
      <c r="L458" s="146"/>
      <c r="M458" s="146"/>
      <c r="N458" s="146"/>
    </row>
    <row r="459" spans="1:14" ht="12" customHeight="1" x14ac:dyDescent="0.25">
      <c r="A459" s="146"/>
      <c r="B459" s="146"/>
      <c r="C459" s="146"/>
      <c r="D459" s="146"/>
      <c r="E459" s="146"/>
      <c r="F459" s="164"/>
      <c r="G459" s="164"/>
      <c r="H459" s="164"/>
      <c r="I459" s="164"/>
      <c r="J459" s="146"/>
      <c r="K459" s="146"/>
      <c r="L459" s="146"/>
      <c r="M459" s="146"/>
      <c r="N459" s="146"/>
    </row>
    <row r="460" spans="1:14" ht="12" customHeight="1" x14ac:dyDescent="0.25">
      <c r="A460" s="146"/>
      <c r="B460" s="146"/>
      <c r="C460" s="146"/>
      <c r="D460" s="146"/>
      <c r="E460" s="146"/>
      <c r="F460" s="164"/>
      <c r="G460" s="164"/>
      <c r="H460" s="164"/>
      <c r="I460" s="164"/>
      <c r="J460" s="146"/>
      <c r="K460" s="146"/>
      <c r="L460" s="146"/>
      <c r="M460" s="146"/>
      <c r="N460" s="146"/>
    </row>
    <row r="461" spans="1:14" ht="12" customHeight="1" x14ac:dyDescent="0.25">
      <c r="A461" s="146"/>
      <c r="B461" s="146"/>
      <c r="C461" s="146"/>
      <c r="D461" s="146"/>
      <c r="E461" s="146"/>
      <c r="F461" s="164"/>
      <c r="G461" s="164"/>
      <c r="H461" s="164"/>
      <c r="I461" s="164"/>
      <c r="J461" s="146"/>
      <c r="K461" s="146"/>
      <c r="L461" s="146"/>
      <c r="M461" s="146"/>
      <c r="N461" s="146"/>
    </row>
    <row r="462" spans="1:14" ht="12" customHeight="1" x14ac:dyDescent="0.25">
      <c r="A462" s="146"/>
      <c r="B462" s="146"/>
      <c r="C462" s="146"/>
      <c r="D462" s="146"/>
      <c r="E462" s="146"/>
      <c r="F462" s="164"/>
      <c r="G462" s="164"/>
      <c r="H462" s="164"/>
      <c r="I462" s="164"/>
      <c r="J462" s="146"/>
      <c r="K462" s="146"/>
      <c r="L462" s="146"/>
      <c r="M462" s="146"/>
      <c r="N462" s="146"/>
    </row>
    <row r="463" spans="1:14" ht="12" customHeight="1" x14ac:dyDescent="0.25">
      <c r="A463" s="146"/>
      <c r="B463" s="146"/>
      <c r="C463" s="146"/>
      <c r="D463" s="146"/>
      <c r="E463" s="146"/>
      <c r="F463" s="164"/>
      <c r="G463" s="164"/>
      <c r="H463" s="164"/>
      <c r="I463" s="164"/>
      <c r="J463" s="146"/>
      <c r="K463" s="146"/>
      <c r="L463" s="146"/>
      <c r="M463" s="146"/>
      <c r="N463" s="146"/>
    </row>
    <row r="464" spans="1:14" ht="12" customHeight="1" x14ac:dyDescent="0.25">
      <c r="A464" s="146"/>
      <c r="B464" s="146"/>
      <c r="C464" s="146"/>
      <c r="D464" s="146"/>
      <c r="E464" s="146"/>
      <c r="F464" s="164"/>
      <c r="G464" s="164"/>
      <c r="H464" s="164"/>
      <c r="I464" s="164"/>
      <c r="J464" s="146"/>
      <c r="K464" s="146"/>
      <c r="L464" s="146"/>
      <c r="M464" s="146"/>
      <c r="N464" s="146"/>
    </row>
    <row r="465" spans="1:14" ht="12" customHeight="1" x14ac:dyDescent="0.25">
      <c r="A465" s="146"/>
      <c r="B465" s="146"/>
      <c r="C465" s="146"/>
      <c r="D465" s="146"/>
      <c r="E465" s="146"/>
      <c r="F465" s="164"/>
      <c r="G465" s="164"/>
      <c r="H465" s="164"/>
      <c r="I465" s="164"/>
      <c r="J465" s="146"/>
      <c r="K465" s="146"/>
      <c r="L465" s="146"/>
      <c r="M465" s="146"/>
      <c r="N465" s="146"/>
    </row>
    <row r="466" spans="1:14" ht="12" customHeight="1" x14ac:dyDescent="0.25">
      <c r="A466" s="146"/>
      <c r="B466" s="146"/>
      <c r="C466" s="146"/>
      <c r="D466" s="146"/>
      <c r="E466" s="146"/>
      <c r="F466" s="164"/>
      <c r="G466" s="164"/>
      <c r="H466" s="164"/>
      <c r="I466" s="164"/>
      <c r="J466" s="146"/>
      <c r="K466" s="146"/>
      <c r="L466" s="146"/>
      <c r="M466" s="146"/>
      <c r="N466" s="146"/>
    </row>
    <row r="467" spans="1:14" ht="12" customHeight="1" x14ac:dyDescent="0.25">
      <c r="A467" s="146"/>
      <c r="B467" s="146"/>
      <c r="C467" s="146"/>
      <c r="D467" s="146"/>
      <c r="E467" s="146"/>
      <c r="F467" s="164"/>
      <c r="G467" s="164"/>
      <c r="H467" s="164"/>
      <c r="I467" s="164"/>
      <c r="J467" s="146"/>
      <c r="K467" s="146"/>
      <c r="L467" s="146"/>
      <c r="M467" s="146"/>
      <c r="N467" s="146"/>
    </row>
    <row r="468" spans="1:14" ht="12" customHeight="1" x14ac:dyDescent="0.25">
      <c r="A468" s="146"/>
      <c r="B468" s="146"/>
      <c r="C468" s="146"/>
      <c r="D468" s="146"/>
      <c r="E468" s="146"/>
      <c r="F468" s="164"/>
      <c r="G468" s="164"/>
      <c r="H468" s="164"/>
      <c r="I468" s="164"/>
      <c r="J468" s="146"/>
      <c r="K468" s="146"/>
      <c r="L468" s="146"/>
      <c r="M468" s="146"/>
      <c r="N468" s="146"/>
    </row>
    <row r="469" spans="1:14" ht="12" customHeight="1" x14ac:dyDescent="0.25">
      <c r="A469" s="146"/>
      <c r="B469" s="146"/>
      <c r="C469" s="146"/>
      <c r="D469" s="146"/>
      <c r="E469" s="146"/>
      <c r="F469" s="164"/>
      <c r="G469" s="164"/>
      <c r="H469" s="164"/>
      <c r="I469" s="164"/>
      <c r="J469" s="146"/>
      <c r="K469" s="146"/>
      <c r="L469" s="146"/>
      <c r="M469" s="146"/>
      <c r="N469" s="146"/>
    </row>
    <row r="470" spans="1:14" ht="12" customHeight="1" x14ac:dyDescent="0.25">
      <c r="A470" s="146"/>
      <c r="B470" s="146"/>
      <c r="C470" s="146"/>
      <c r="D470" s="146"/>
      <c r="E470" s="146"/>
      <c r="F470" s="164"/>
      <c r="G470" s="164"/>
      <c r="H470" s="164"/>
      <c r="I470" s="164"/>
      <c r="J470" s="146"/>
      <c r="K470" s="146"/>
      <c r="L470" s="146"/>
      <c r="M470" s="146"/>
      <c r="N470" s="146"/>
    </row>
    <row r="471" spans="1:14" ht="12" customHeight="1" x14ac:dyDescent="0.25">
      <c r="A471" s="146"/>
      <c r="B471" s="146"/>
      <c r="C471" s="146"/>
      <c r="D471" s="146"/>
      <c r="E471" s="146"/>
      <c r="F471" s="164"/>
      <c r="G471" s="164"/>
      <c r="H471" s="164"/>
      <c r="I471" s="164"/>
      <c r="J471" s="146"/>
      <c r="K471" s="146"/>
      <c r="L471" s="146"/>
      <c r="M471" s="146"/>
      <c r="N471" s="146"/>
    </row>
    <row r="472" spans="1:14" ht="12" customHeight="1" x14ac:dyDescent="0.25">
      <c r="A472" s="146"/>
      <c r="B472" s="146"/>
      <c r="C472" s="146"/>
      <c r="D472" s="146"/>
      <c r="E472" s="146"/>
      <c r="F472" s="164"/>
      <c r="G472" s="164"/>
      <c r="H472" s="164"/>
      <c r="I472" s="164"/>
      <c r="J472" s="146"/>
      <c r="K472" s="146"/>
      <c r="L472" s="146"/>
      <c r="M472" s="146"/>
      <c r="N472" s="146"/>
    </row>
    <row r="473" spans="1:14" ht="12" customHeight="1" x14ac:dyDescent="0.25">
      <c r="A473" s="146"/>
      <c r="B473" s="146"/>
      <c r="C473" s="146"/>
      <c r="D473" s="146"/>
      <c r="E473" s="146"/>
      <c r="F473" s="164"/>
      <c r="G473" s="164"/>
      <c r="H473" s="164"/>
      <c r="I473" s="164"/>
      <c r="J473" s="146"/>
      <c r="K473" s="146"/>
      <c r="L473" s="146"/>
      <c r="M473" s="146"/>
      <c r="N473" s="146"/>
    </row>
    <row r="474" spans="1:14" ht="12" customHeight="1" x14ac:dyDescent="0.25">
      <c r="A474" s="146"/>
      <c r="B474" s="146"/>
      <c r="C474" s="146"/>
      <c r="D474" s="146"/>
      <c r="E474" s="146"/>
      <c r="F474" s="164"/>
      <c r="G474" s="164"/>
      <c r="H474" s="164"/>
      <c r="I474" s="164"/>
      <c r="J474" s="146"/>
      <c r="K474" s="146"/>
      <c r="L474" s="146"/>
      <c r="M474" s="146"/>
      <c r="N474" s="146"/>
    </row>
    <row r="475" spans="1:14" ht="12" customHeight="1" x14ac:dyDescent="0.25">
      <c r="A475" s="146"/>
      <c r="B475" s="146"/>
      <c r="C475" s="146"/>
      <c r="D475" s="146"/>
      <c r="E475" s="146"/>
      <c r="F475" s="164"/>
      <c r="G475" s="164"/>
      <c r="H475" s="164"/>
      <c r="I475" s="164"/>
      <c r="J475" s="146"/>
      <c r="K475" s="146"/>
      <c r="L475" s="146"/>
      <c r="M475" s="146"/>
      <c r="N475" s="146"/>
    </row>
    <row r="476" spans="1:14" ht="12" customHeight="1" x14ac:dyDescent="0.25">
      <c r="A476" s="146"/>
      <c r="B476" s="146"/>
      <c r="C476" s="146"/>
      <c r="D476" s="146"/>
      <c r="E476" s="146"/>
      <c r="F476" s="164"/>
      <c r="G476" s="164"/>
      <c r="H476" s="164"/>
      <c r="I476" s="164"/>
      <c r="J476" s="146"/>
      <c r="K476" s="146"/>
      <c r="L476" s="146"/>
      <c r="M476" s="146"/>
      <c r="N476" s="146"/>
    </row>
    <row r="477" spans="1:14" ht="12" customHeight="1" x14ac:dyDescent="0.25">
      <c r="A477" s="146"/>
      <c r="B477" s="146"/>
      <c r="C477" s="146"/>
      <c r="D477" s="146"/>
      <c r="E477" s="146"/>
      <c r="F477" s="164"/>
      <c r="G477" s="164"/>
      <c r="H477" s="164"/>
      <c r="I477" s="164"/>
      <c r="J477" s="146"/>
      <c r="K477" s="146"/>
      <c r="L477" s="146"/>
      <c r="M477" s="146"/>
      <c r="N477" s="146"/>
    </row>
    <row r="478" spans="1:14" ht="12" customHeight="1" x14ac:dyDescent="0.25">
      <c r="A478" s="146"/>
      <c r="B478" s="146"/>
      <c r="C478" s="146"/>
      <c r="D478" s="146"/>
      <c r="E478" s="146"/>
      <c r="F478" s="164"/>
      <c r="G478" s="164"/>
      <c r="H478" s="164"/>
      <c r="I478" s="164"/>
      <c r="J478" s="146"/>
      <c r="K478" s="146"/>
      <c r="L478" s="146"/>
      <c r="M478" s="146"/>
      <c r="N478" s="146"/>
    </row>
    <row r="479" spans="1:14" ht="12" customHeight="1" x14ac:dyDescent="0.25">
      <c r="A479" s="146"/>
      <c r="B479" s="146"/>
      <c r="C479" s="146"/>
      <c r="D479" s="146"/>
      <c r="E479" s="146"/>
      <c r="F479" s="164"/>
      <c r="G479" s="164"/>
      <c r="H479" s="164"/>
      <c r="I479" s="164"/>
      <c r="J479" s="146"/>
      <c r="K479" s="146"/>
      <c r="L479" s="146"/>
      <c r="M479" s="146"/>
      <c r="N479" s="146"/>
    </row>
    <row r="480" spans="1:14" ht="12" customHeight="1" x14ac:dyDescent="0.25">
      <c r="A480" s="146"/>
      <c r="B480" s="146"/>
      <c r="C480" s="146"/>
      <c r="D480" s="146"/>
      <c r="E480" s="146"/>
      <c r="F480" s="164"/>
      <c r="G480" s="164"/>
      <c r="H480" s="164"/>
      <c r="I480" s="164"/>
      <c r="J480" s="146"/>
      <c r="K480" s="146"/>
      <c r="L480" s="146"/>
      <c r="M480" s="146"/>
      <c r="N480" s="146"/>
    </row>
    <row r="481" spans="1:14" ht="12" customHeight="1" x14ac:dyDescent="0.25">
      <c r="A481" s="146"/>
      <c r="B481" s="146"/>
      <c r="C481" s="146"/>
      <c r="D481" s="146"/>
      <c r="E481" s="146"/>
      <c r="F481" s="164"/>
      <c r="G481" s="164"/>
      <c r="H481" s="164"/>
      <c r="I481" s="164"/>
      <c r="J481" s="146"/>
      <c r="K481" s="146"/>
      <c r="L481" s="146"/>
      <c r="M481" s="146"/>
      <c r="N481" s="146"/>
    </row>
    <row r="482" spans="1:14" ht="12" customHeight="1" x14ac:dyDescent="0.25">
      <c r="A482" s="146"/>
      <c r="B482" s="146"/>
      <c r="C482" s="146"/>
      <c r="D482" s="146"/>
      <c r="E482" s="146"/>
      <c r="F482" s="164"/>
      <c r="G482" s="164"/>
      <c r="H482" s="164"/>
      <c r="I482" s="164"/>
      <c r="J482" s="146"/>
      <c r="K482" s="146"/>
      <c r="L482" s="146"/>
      <c r="M482" s="146"/>
      <c r="N482" s="146"/>
    </row>
    <row r="483" spans="1:14" ht="12" customHeight="1" x14ac:dyDescent="0.25">
      <c r="A483" s="146"/>
      <c r="B483" s="146"/>
      <c r="C483" s="146"/>
      <c r="D483" s="146"/>
      <c r="E483" s="146"/>
      <c r="F483" s="164"/>
      <c r="G483" s="164"/>
      <c r="H483" s="164"/>
      <c r="I483" s="164"/>
      <c r="J483" s="146"/>
      <c r="K483" s="146"/>
      <c r="L483" s="146"/>
      <c r="M483" s="146"/>
      <c r="N483" s="146"/>
    </row>
    <row r="484" spans="1:14" ht="12" customHeight="1" x14ac:dyDescent="0.25">
      <c r="A484" s="146"/>
      <c r="B484" s="146"/>
      <c r="C484" s="146"/>
      <c r="D484" s="146"/>
      <c r="E484" s="146"/>
      <c r="F484" s="164"/>
      <c r="G484" s="164"/>
      <c r="H484" s="164"/>
      <c r="I484" s="164"/>
      <c r="J484" s="146"/>
      <c r="K484" s="146"/>
      <c r="L484" s="146"/>
      <c r="M484" s="146"/>
      <c r="N484" s="146"/>
    </row>
    <row r="485" spans="1:14" ht="12" customHeight="1" x14ac:dyDescent="0.25">
      <c r="A485" s="146"/>
      <c r="B485" s="146"/>
      <c r="C485" s="146"/>
      <c r="D485" s="146"/>
      <c r="E485" s="146"/>
      <c r="F485" s="164"/>
      <c r="G485" s="164"/>
      <c r="H485" s="164"/>
      <c r="I485" s="164"/>
      <c r="J485" s="146"/>
      <c r="K485" s="146"/>
      <c r="L485" s="146"/>
      <c r="M485" s="146"/>
      <c r="N485" s="146"/>
    </row>
    <row r="486" spans="1:14" ht="12" customHeight="1" x14ac:dyDescent="0.25">
      <c r="A486" s="146"/>
      <c r="B486" s="146"/>
      <c r="C486" s="146"/>
      <c r="D486" s="146"/>
      <c r="E486" s="146"/>
      <c r="F486" s="164"/>
      <c r="G486" s="164"/>
      <c r="H486" s="164"/>
      <c r="I486" s="164"/>
      <c r="J486" s="146"/>
      <c r="K486" s="146"/>
      <c r="L486" s="146"/>
      <c r="M486" s="146"/>
      <c r="N486" s="146"/>
    </row>
    <row r="487" spans="1:14" ht="12" customHeight="1" x14ac:dyDescent="0.25">
      <c r="A487" s="146"/>
      <c r="B487" s="146"/>
      <c r="C487" s="146"/>
      <c r="D487" s="146"/>
      <c r="E487" s="146"/>
      <c r="F487" s="164"/>
      <c r="G487" s="164"/>
      <c r="H487" s="164"/>
      <c r="I487" s="164"/>
      <c r="J487" s="146"/>
      <c r="K487" s="146"/>
      <c r="L487" s="146"/>
      <c r="M487" s="146"/>
      <c r="N487" s="146"/>
    </row>
    <row r="488" spans="1:14" ht="12" customHeight="1" x14ac:dyDescent="0.25">
      <c r="A488" s="146"/>
      <c r="B488" s="146"/>
      <c r="C488" s="146"/>
      <c r="D488" s="146"/>
      <c r="E488" s="146"/>
      <c r="F488" s="164"/>
      <c r="G488" s="164"/>
      <c r="H488" s="164"/>
      <c r="I488" s="164"/>
      <c r="J488" s="146"/>
      <c r="K488" s="146"/>
      <c r="L488" s="146"/>
      <c r="M488" s="146"/>
      <c r="N488" s="146"/>
    </row>
    <row r="489" spans="1:14" ht="12" customHeight="1" x14ac:dyDescent="0.25">
      <c r="A489" s="146"/>
      <c r="B489" s="146"/>
      <c r="C489" s="146"/>
      <c r="D489" s="146"/>
      <c r="E489" s="146"/>
      <c r="F489" s="164"/>
      <c r="G489" s="164"/>
      <c r="H489" s="164"/>
      <c r="I489" s="164"/>
      <c r="J489" s="146"/>
      <c r="K489" s="146"/>
      <c r="L489" s="146"/>
      <c r="M489" s="146"/>
      <c r="N489" s="146"/>
    </row>
    <row r="490" spans="1:14" ht="12" customHeight="1" x14ac:dyDescent="0.25">
      <c r="A490" s="146"/>
      <c r="B490" s="146"/>
      <c r="C490" s="146"/>
      <c r="D490" s="146"/>
      <c r="E490" s="146"/>
      <c r="F490" s="164"/>
      <c r="G490" s="164"/>
      <c r="H490" s="164"/>
      <c r="I490" s="164"/>
      <c r="J490" s="146"/>
      <c r="K490" s="146"/>
      <c r="L490" s="146"/>
      <c r="M490" s="146"/>
      <c r="N490" s="146"/>
    </row>
    <row r="491" spans="1:14" ht="12" customHeight="1" x14ac:dyDescent="0.25">
      <c r="A491" s="146"/>
      <c r="B491" s="146"/>
      <c r="C491" s="146"/>
      <c r="D491" s="146"/>
      <c r="E491" s="146"/>
      <c r="F491" s="164"/>
      <c r="G491" s="164"/>
      <c r="H491" s="164"/>
      <c r="I491" s="164"/>
      <c r="J491" s="146"/>
      <c r="K491" s="146"/>
      <c r="L491" s="146"/>
      <c r="M491" s="146"/>
      <c r="N491" s="146"/>
    </row>
    <row r="492" spans="1:14" ht="12" customHeight="1" x14ac:dyDescent="0.25">
      <c r="A492" s="146"/>
      <c r="B492" s="146"/>
      <c r="C492" s="146"/>
      <c r="D492" s="146"/>
      <c r="E492" s="146"/>
      <c r="F492" s="164"/>
      <c r="G492" s="164"/>
      <c r="H492" s="164"/>
      <c r="I492" s="164"/>
      <c r="J492" s="146"/>
      <c r="K492" s="146"/>
      <c r="L492" s="146"/>
      <c r="M492" s="146"/>
      <c r="N492" s="146"/>
    </row>
    <row r="493" spans="1:14" ht="12" customHeight="1" x14ac:dyDescent="0.25">
      <c r="A493" s="146"/>
      <c r="B493" s="146"/>
      <c r="C493" s="146"/>
      <c r="D493" s="146"/>
      <c r="E493" s="146"/>
      <c r="F493" s="164"/>
      <c r="G493" s="164"/>
      <c r="H493" s="164"/>
      <c r="I493" s="164"/>
      <c r="J493" s="146"/>
      <c r="K493" s="146"/>
      <c r="L493" s="146"/>
      <c r="M493" s="146"/>
      <c r="N493" s="146"/>
    </row>
    <row r="494" spans="1:14" ht="12" customHeight="1" x14ac:dyDescent="0.25">
      <c r="A494" s="146"/>
      <c r="B494" s="146"/>
      <c r="C494" s="146"/>
      <c r="D494" s="146"/>
      <c r="E494" s="146"/>
      <c r="F494" s="164"/>
      <c r="G494" s="164"/>
      <c r="H494" s="164"/>
      <c r="I494" s="164"/>
      <c r="J494" s="146"/>
      <c r="K494" s="146"/>
      <c r="L494" s="146"/>
      <c r="M494" s="146"/>
      <c r="N494" s="146"/>
    </row>
    <row r="495" spans="1:14" ht="12" customHeight="1" x14ac:dyDescent="0.25">
      <c r="A495" s="146"/>
      <c r="B495" s="146"/>
      <c r="C495" s="146"/>
      <c r="D495" s="146"/>
      <c r="E495" s="146"/>
      <c r="F495" s="164"/>
      <c r="G495" s="164"/>
      <c r="H495" s="164"/>
      <c r="I495" s="164"/>
      <c r="J495" s="146"/>
      <c r="K495" s="146"/>
      <c r="L495" s="146"/>
      <c r="M495" s="146"/>
      <c r="N495" s="146"/>
    </row>
    <row r="496" spans="1:14" ht="12" customHeight="1" x14ac:dyDescent="0.25">
      <c r="A496" s="146"/>
      <c r="B496" s="146"/>
      <c r="C496" s="146"/>
      <c r="D496" s="146"/>
      <c r="E496" s="146"/>
      <c r="F496" s="164"/>
      <c r="G496" s="164"/>
      <c r="H496" s="164"/>
      <c r="I496" s="164"/>
      <c r="J496" s="146"/>
      <c r="K496" s="146"/>
      <c r="L496" s="146"/>
      <c r="M496" s="146"/>
      <c r="N496" s="146"/>
    </row>
    <row r="497" spans="1:14" ht="12" customHeight="1" x14ac:dyDescent="0.25">
      <c r="A497" s="146"/>
      <c r="B497" s="146"/>
      <c r="C497" s="146"/>
      <c r="D497" s="146"/>
      <c r="E497" s="146"/>
      <c r="F497" s="164"/>
      <c r="G497" s="164"/>
      <c r="H497" s="164"/>
      <c r="I497" s="164"/>
      <c r="J497" s="146"/>
      <c r="K497" s="146"/>
      <c r="L497" s="146"/>
      <c r="M497" s="146"/>
      <c r="N497" s="146"/>
    </row>
    <row r="498" spans="1:14" ht="12" customHeight="1" x14ac:dyDescent="0.25">
      <c r="A498" s="146"/>
      <c r="B498" s="146"/>
      <c r="C498" s="146"/>
      <c r="D498" s="146"/>
      <c r="E498" s="146"/>
      <c r="F498" s="164"/>
      <c r="G498" s="164"/>
      <c r="H498" s="164"/>
      <c r="I498" s="164"/>
      <c r="J498" s="146"/>
      <c r="K498" s="146"/>
      <c r="L498" s="146"/>
      <c r="M498" s="146"/>
      <c r="N498" s="146"/>
    </row>
    <row r="499" spans="1:14" ht="12" customHeight="1" x14ac:dyDescent="0.25">
      <c r="A499" s="146"/>
      <c r="B499" s="146"/>
      <c r="C499" s="146"/>
      <c r="D499" s="146"/>
      <c r="E499" s="146"/>
      <c r="F499" s="164"/>
      <c r="G499" s="164"/>
      <c r="H499" s="164"/>
      <c r="I499" s="164"/>
      <c r="J499" s="146"/>
      <c r="K499" s="146"/>
      <c r="L499" s="146"/>
      <c r="M499" s="146"/>
      <c r="N499" s="146"/>
    </row>
    <row r="500" spans="1:14" ht="12" customHeight="1" x14ac:dyDescent="0.25">
      <c r="A500" s="146"/>
      <c r="B500" s="146"/>
      <c r="C500" s="146"/>
      <c r="D500" s="146"/>
      <c r="E500" s="146"/>
      <c r="F500" s="164"/>
      <c r="G500" s="164"/>
      <c r="H500" s="164"/>
      <c r="I500" s="164"/>
      <c r="J500" s="146"/>
      <c r="K500" s="146"/>
      <c r="L500" s="146"/>
      <c r="M500" s="146"/>
      <c r="N500" s="146"/>
    </row>
    <row r="501" spans="1:14" ht="12" customHeight="1" x14ac:dyDescent="0.25">
      <c r="A501" s="146"/>
      <c r="B501" s="146"/>
      <c r="C501" s="146"/>
      <c r="D501" s="146"/>
      <c r="E501" s="146"/>
      <c r="F501" s="164"/>
      <c r="G501" s="164"/>
      <c r="H501" s="164"/>
      <c r="I501" s="164"/>
      <c r="J501" s="146"/>
      <c r="K501" s="146"/>
      <c r="L501" s="146"/>
      <c r="M501" s="146"/>
      <c r="N501" s="146"/>
    </row>
    <row r="502" spans="1:14" ht="12" customHeight="1" x14ac:dyDescent="0.25">
      <c r="A502" s="146"/>
      <c r="B502" s="146"/>
      <c r="C502" s="146"/>
      <c r="D502" s="146"/>
      <c r="E502" s="146"/>
      <c r="F502" s="164"/>
      <c r="G502" s="164"/>
      <c r="H502" s="164"/>
      <c r="I502" s="164"/>
      <c r="J502" s="146"/>
      <c r="K502" s="146"/>
      <c r="L502" s="146"/>
      <c r="M502" s="146"/>
      <c r="N502" s="146"/>
    </row>
    <row r="503" spans="1:14" ht="12" customHeight="1" x14ac:dyDescent="0.25">
      <c r="A503" s="146"/>
      <c r="B503" s="146"/>
      <c r="C503" s="146"/>
      <c r="D503" s="146"/>
      <c r="E503" s="146"/>
      <c r="F503" s="164"/>
      <c r="G503" s="164"/>
      <c r="H503" s="164"/>
      <c r="I503" s="164"/>
      <c r="J503" s="146"/>
      <c r="K503" s="146"/>
      <c r="L503" s="146"/>
      <c r="M503" s="146"/>
      <c r="N503" s="146"/>
    </row>
    <row r="504" spans="1:14" ht="12" customHeight="1" x14ac:dyDescent="0.25">
      <c r="A504" s="146"/>
      <c r="B504" s="146"/>
      <c r="C504" s="146"/>
      <c r="D504" s="146"/>
      <c r="E504" s="146"/>
      <c r="F504" s="164"/>
      <c r="G504" s="164"/>
      <c r="H504" s="164"/>
      <c r="I504" s="164"/>
      <c r="J504" s="146"/>
      <c r="K504" s="146"/>
      <c r="L504" s="146"/>
      <c r="M504" s="146"/>
      <c r="N504" s="146"/>
    </row>
    <row r="505" spans="1:14" ht="12" customHeight="1" x14ac:dyDescent="0.25">
      <c r="A505" s="146"/>
      <c r="B505" s="146"/>
      <c r="C505" s="146"/>
      <c r="D505" s="146"/>
      <c r="E505" s="146"/>
      <c r="F505" s="164"/>
      <c r="G505" s="164"/>
      <c r="H505" s="164"/>
      <c r="I505" s="164"/>
      <c r="J505" s="146"/>
      <c r="K505" s="146"/>
      <c r="L505" s="146"/>
      <c r="M505" s="146"/>
      <c r="N505" s="146"/>
    </row>
    <row r="506" spans="1:14" ht="12" customHeight="1" x14ac:dyDescent="0.25">
      <c r="A506" s="146"/>
      <c r="B506" s="146"/>
      <c r="C506" s="146"/>
      <c r="D506" s="146"/>
      <c r="E506" s="146"/>
      <c r="F506" s="164"/>
      <c r="G506" s="164"/>
      <c r="H506" s="164"/>
      <c r="I506" s="164"/>
      <c r="J506" s="146"/>
      <c r="K506" s="146"/>
      <c r="L506" s="146"/>
      <c r="M506" s="146"/>
      <c r="N506" s="146"/>
    </row>
    <row r="507" spans="1:14" ht="12" customHeight="1" x14ac:dyDescent="0.25">
      <c r="A507" s="146"/>
      <c r="B507" s="146"/>
      <c r="C507" s="146"/>
      <c r="D507" s="146"/>
      <c r="E507" s="146"/>
      <c r="F507" s="164"/>
      <c r="G507" s="164"/>
      <c r="H507" s="164"/>
      <c r="I507" s="164"/>
      <c r="J507" s="146"/>
      <c r="K507" s="146"/>
      <c r="L507" s="146"/>
      <c r="M507" s="146"/>
      <c r="N507" s="146"/>
    </row>
    <row r="508" spans="1:14" ht="12" customHeight="1" x14ac:dyDescent="0.25">
      <c r="A508" s="146"/>
      <c r="B508" s="146"/>
      <c r="C508" s="146"/>
      <c r="D508" s="146"/>
      <c r="E508" s="146"/>
      <c r="F508" s="164"/>
      <c r="G508" s="164"/>
      <c r="H508" s="164"/>
      <c r="I508" s="164"/>
      <c r="J508" s="146"/>
      <c r="K508" s="146"/>
      <c r="L508" s="146"/>
      <c r="M508" s="146"/>
      <c r="N508" s="146"/>
    </row>
    <row r="509" spans="1:14" ht="12" customHeight="1" x14ac:dyDescent="0.25">
      <c r="A509" s="146"/>
      <c r="B509" s="146"/>
      <c r="C509" s="146"/>
      <c r="D509" s="146"/>
      <c r="E509" s="146"/>
      <c r="F509" s="164"/>
      <c r="G509" s="164"/>
      <c r="H509" s="164"/>
      <c r="I509" s="164"/>
      <c r="J509" s="146"/>
      <c r="K509" s="146"/>
      <c r="L509" s="146"/>
      <c r="M509" s="146"/>
      <c r="N509" s="146"/>
    </row>
    <row r="510" spans="1:14" ht="12" customHeight="1" x14ac:dyDescent="0.25">
      <c r="A510" s="146"/>
      <c r="B510" s="146"/>
      <c r="C510" s="146"/>
      <c r="D510" s="146"/>
      <c r="E510" s="146"/>
      <c r="F510" s="164"/>
      <c r="G510" s="164"/>
      <c r="H510" s="164"/>
      <c r="I510" s="164"/>
      <c r="J510" s="146"/>
      <c r="K510" s="146"/>
      <c r="L510" s="146"/>
      <c r="M510" s="146"/>
      <c r="N510" s="146"/>
    </row>
    <row r="511" spans="1:14" ht="12" customHeight="1" x14ac:dyDescent="0.25">
      <c r="A511" s="146"/>
      <c r="B511" s="146"/>
      <c r="C511" s="146"/>
      <c r="D511" s="146"/>
      <c r="E511" s="146"/>
      <c r="F511" s="164"/>
      <c r="G511" s="164"/>
      <c r="H511" s="164"/>
      <c r="I511" s="164"/>
      <c r="J511" s="146"/>
      <c r="K511" s="146"/>
      <c r="L511" s="146"/>
      <c r="M511" s="146"/>
      <c r="N511" s="146"/>
    </row>
    <row r="512" spans="1:14" ht="12" customHeight="1" x14ac:dyDescent="0.25">
      <c r="A512" s="146"/>
      <c r="B512" s="146"/>
      <c r="C512" s="146"/>
      <c r="D512" s="146"/>
      <c r="E512" s="146"/>
      <c r="F512" s="164"/>
      <c r="G512" s="164"/>
      <c r="H512" s="164"/>
      <c r="I512" s="164"/>
      <c r="J512" s="146"/>
      <c r="K512" s="146"/>
      <c r="L512" s="146"/>
      <c r="M512" s="146"/>
      <c r="N512" s="146"/>
    </row>
    <row r="513" spans="1:14" ht="12" customHeight="1" x14ac:dyDescent="0.25">
      <c r="A513" s="146"/>
      <c r="B513" s="146"/>
      <c r="C513" s="146"/>
      <c r="D513" s="146"/>
      <c r="E513" s="146"/>
      <c r="F513" s="164"/>
      <c r="G513" s="164"/>
      <c r="H513" s="164"/>
      <c r="I513" s="164"/>
      <c r="J513" s="146"/>
      <c r="K513" s="146"/>
      <c r="L513" s="146"/>
      <c r="M513" s="146"/>
      <c r="N513" s="146"/>
    </row>
    <row r="514" spans="1:14" ht="12" customHeight="1" x14ac:dyDescent="0.25">
      <c r="A514" s="146"/>
      <c r="B514" s="146"/>
      <c r="C514" s="146"/>
      <c r="D514" s="146"/>
      <c r="E514" s="146"/>
      <c r="F514" s="164"/>
      <c r="G514" s="164"/>
      <c r="H514" s="164"/>
      <c r="I514" s="164"/>
      <c r="J514" s="146"/>
      <c r="K514" s="146"/>
      <c r="L514" s="146"/>
      <c r="M514" s="146"/>
      <c r="N514" s="146"/>
    </row>
    <row r="515" spans="1:14" ht="12" customHeight="1" x14ac:dyDescent="0.25">
      <c r="A515" s="146"/>
      <c r="B515" s="146"/>
      <c r="C515" s="146"/>
      <c r="D515" s="146"/>
      <c r="E515" s="146"/>
      <c r="F515" s="164"/>
      <c r="G515" s="164"/>
      <c r="H515" s="164"/>
      <c r="I515" s="164"/>
      <c r="J515" s="146"/>
      <c r="K515" s="146"/>
      <c r="L515" s="146"/>
      <c r="M515" s="146"/>
      <c r="N515" s="146"/>
    </row>
    <row r="516" spans="1:14" ht="12" customHeight="1" x14ac:dyDescent="0.25">
      <c r="A516" s="146"/>
      <c r="B516" s="146"/>
      <c r="C516" s="146"/>
      <c r="D516" s="146"/>
      <c r="E516" s="146"/>
      <c r="F516" s="164"/>
      <c r="G516" s="164"/>
      <c r="H516" s="164"/>
      <c r="I516" s="164"/>
      <c r="J516" s="146"/>
      <c r="K516" s="146"/>
      <c r="L516" s="146"/>
      <c r="M516" s="146"/>
      <c r="N516" s="146"/>
    </row>
    <row r="517" spans="1:14" ht="12" customHeight="1" x14ac:dyDescent="0.25">
      <c r="A517" s="146"/>
      <c r="B517" s="146"/>
      <c r="C517" s="146"/>
      <c r="D517" s="146"/>
      <c r="E517" s="146"/>
      <c r="F517" s="164"/>
      <c r="G517" s="164"/>
      <c r="H517" s="164"/>
      <c r="I517" s="164"/>
      <c r="J517" s="146"/>
      <c r="K517" s="146"/>
      <c r="L517" s="146"/>
      <c r="M517" s="146"/>
      <c r="N517" s="146"/>
    </row>
    <row r="518" spans="1:14" ht="12" customHeight="1" x14ac:dyDescent="0.25">
      <c r="A518" s="146"/>
      <c r="B518" s="146"/>
      <c r="C518" s="146"/>
      <c r="D518" s="146"/>
      <c r="E518" s="146"/>
      <c r="F518" s="164"/>
      <c r="G518" s="164"/>
      <c r="H518" s="164"/>
      <c r="I518" s="164"/>
      <c r="J518" s="146"/>
      <c r="K518" s="146"/>
      <c r="L518" s="146"/>
      <c r="M518" s="146"/>
      <c r="N518" s="146"/>
    </row>
    <row r="519" spans="1:14" ht="12" customHeight="1" x14ac:dyDescent="0.25">
      <c r="A519" s="146"/>
      <c r="B519" s="146"/>
      <c r="C519" s="146"/>
      <c r="D519" s="146"/>
      <c r="E519" s="146"/>
      <c r="F519" s="164"/>
      <c r="G519" s="164"/>
      <c r="H519" s="164"/>
      <c r="I519" s="164"/>
      <c r="J519" s="146"/>
      <c r="K519" s="146"/>
      <c r="L519" s="146"/>
      <c r="M519" s="146"/>
      <c r="N519" s="146"/>
    </row>
    <row r="520" spans="1:14" ht="12" customHeight="1" x14ac:dyDescent="0.25">
      <c r="A520" s="146"/>
      <c r="B520" s="146"/>
      <c r="C520" s="146"/>
      <c r="D520" s="146"/>
      <c r="E520" s="146"/>
      <c r="F520" s="164"/>
      <c r="G520" s="164"/>
      <c r="H520" s="164"/>
      <c r="I520" s="164"/>
      <c r="J520" s="146"/>
      <c r="K520" s="146"/>
      <c r="L520" s="146"/>
      <c r="M520" s="146"/>
      <c r="N520" s="146"/>
    </row>
    <row r="521" spans="1:14" ht="12" customHeight="1" x14ac:dyDescent="0.25">
      <c r="A521" s="146"/>
      <c r="B521" s="146"/>
      <c r="C521" s="146"/>
      <c r="D521" s="146"/>
      <c r="E521" s="146"/>
      <c r="F521" s="164"/>
      <c r="G521" s="164"/>
      <c r="H521" s="164"/>
      <c r="I521" s="164"/>
      <c r="J521" s="146"/>
      <c r="K521" s="146"/>
      <c r="L521" s="146"/>
      <c r="M521" s="146"/>
      <c r="N521" s="146"/>
    </row>
    <row r="522" spans="1:14" ht="12" customHeight="1" x14ac:dyDescent="0.25">
      <c r="A522" s="146"/>
      <c r="B522" s="146"/>
      <c r="C522" s="146"/>
      <c r="D522" s="146"/>
      <c r="E522" s="146"/>
      <c r="F522" s="164"/>
      <c r="G522" s="164"/>
      <c r="H522" s="164"/>
      <c r="I522" s="164"/>
      <c r="J522" s="146"/>
      <c r="K522" s="146"/>
      <c r="L522" s="146"/>
      <c r="M522" s="146"/>
      <c r="N522" s="146"/>
    </row>
    <row r="523" spans="1:14" ht="12" customHeight="1" x14ac:dyDescent="0.25">
      <c r="A523" s="146"/>
      <c r="B523" s="146"/>
      <c r="C523" s="146"/>
      <c r="D523" s="146"/>
      <c r="E523" s="146"/>
      <c r="F523" s="164"/>
      <c r="G523" s="164"/>
      <c r="H523" s="164"/>
      <c r="I523" s="164"/>
      <c r="J523" s="146"/>
      <c r="K523" s="146"/>
      <c r="L523" s="146"/>
      <c r="M523" s="146"/>
      <c r="N523" s="146"/>
    </row>
    <row r="524" spans="1:14" ht="12" customHeight="1" x14ac:dyDescent="0.25">
      <c r="A524" s="146"/>
      <c r="B524" s="146"/>
      <c r="C524" s="146"/>
      <c r="D524" s="146"/>
      <c r="E524" s="146"/>
      <c r="F524" s="164"/>
      <c r="G524" s="164"/>
      <c r="H524" s="164"/>
      <c r="I524" s="164"/>
      <c r="J524" s="146"/>
      <c r="K524" s="146"/>
      <c r="L524" s="146"/>
      <c r="M524" s="146"/>
      <c r="N524" s="146"/>
    </row>
    <row r="525" spans="1:14" ht="12" customHeight="1" x14ac:dyDescent="0.25">
      <c r="A525" s="146"/>
      <c r="B525" s="146"/>
      <c r="C525" s="146"/>
      <c r="D525" s="146"/>
      <c r="E525" s="146"/>
      <c r="F525" s="164"/>
      <c r="G525" s="164"/>
      <c r="H525" s="164"/>
      <c r="I525" s="164"/>
      <c r="J525" s="146"/>
      <c r="K525" s="146"/>
      <c r="L525" s="146"/>
      <c r="M525" s="146"/>
      <c r="N525" s="146"/>
    </row>
    <row r="526" spans="1:14" ht="12" customHeight="1" x14ac:dyDescent="0.25">
      <c r="A526" s="146"/>
      <c r="B526" s="146"/>
      <c r="C526" s="146"/>
      <c r="D526" s="146"/>
      <c r="E526" s="146"/>
      <c r="F526" s="164"/>
      <c r="G526" s="164"/>
      <c r="H526" s="164"/>
      <c r="I526" s="164"/>
      <c r="J526" s="146"/>
      <c r="K526" s="146"/>
      <c r="L526" s="146"/>
      <c r="M526" s="146"/>
      <c r="N526" s="146"/>
    </row>
    <row r="527" spans="1:14" ht="12" customHeight="1" x14ac:dyDescent="0.25">
      <c r="A527" s="146"/>
      <c r="B527" s="146"/>
      <c r="C527" s="146"/>
      <c r="D527" s="146"/>
      <c r="E527" s="146"/>
      <c r="F527" s="164"/>
      <c r="G527" s="164"/>
      <c r="H527" s="164"/>
      <c r="I527" s="164"/>
      <c r="J527" s="146"/>
      <c r="K527" s="146"/>
      <c r="L527" s="146"/>
      <c r="M527" s="146"/>
      <c r="N527" s="146"/>
    </row>
    <row r="528" spans="1:14" ht="12" customHeight="1" x14ac:dyDescent="0.25">
      <c r="A528" s="146"/>
      <c r="B528" s="146"/>
      <c r="C528" s="146"/>
      <c r="D528" s="146"/>
      <c r="E528" s="146"/>
      <c r="F528" s="164"/>
      <c r="G528" s="164"/>
      <c r="H528" s="164"/>
      <c r="I528" s="164"/>
      <c r="J528" s="146"/>
      <c r="K528" s="146"/>
      <c r="L528" s="146"/>
      <c r="M528" s="146"/>
      <c r="N528" s="146"/>
    </row>
    <row r="529" spans="1:14" ht="12" customHeight="1" x14ac:dyDescent="0.25">
      <c r="A529" s="146"/>
      <c r="B529" s="146"/>
      <c r="C529" s="146"/>
      <c r="D529" s="146"/>
      <c r="E529" s="146"/>
      <c r="F529" s="164"/>
      <c r="G529" s="164"/>
      <c r="H529" s="164"/>
      <c r="I529" s="164"/>
      <c r="J529" s="146"/>
      <c r="K529" s="146"/>
      <c r="L529" s="146"/>
      <c r="M529" s="146"/>
      <c r="N529" s="146"/>
    </row>
    <row r="530" spans="1:14" ht="12" customHeight="1" x14ac:dyDescent="0.25">
      <c r="A530" s="146"/>
      <c r="B530" s="146"/>
      <c r="C530" s="146"/>
      <c r="D530" s="146"/>
      <c r="E530" s="146"/>
      <c r="F530" s="164"/>
      <c r="G530" s="164"/>
      <c r="H530" s="164"/>
      <c r="I530" s="164"/>
      <c r="J530" s="146"/>
      <c r="K530" s="146"/>
      <c r="L530" s="146"/>
      <c r="M530" s="146"/>
      <c r="N530" s="146"/>
    </row>
    <row r="531" spans="1:14" ht="12" customHeight="1" x14ac:dyDescent="0.25">
      <c r="A531" s="146"/>
      <c r="B531" s="146"/>
      <c r="C531" s="146"/>
      <c r="D531" s="146"/>
      <c r="E531" s="146"/>
      <c r="F531" s="164"/>
      <c r="G531" s="164"/>
      <c r="H531" s="164"/>
      <c r="I531" s="164"/>
      <c r="J531" s="146"/>
      <c r="K531" s="146"/>
      <c r="L531" s="146"/>
      <c r="M531" s="146"/>
      <c r="N531" s="146"/>
    </row>
    <row r="532" spans="1:14" ht="12" customHeight="1" x14ac:dyDescent="0.25">
      <c r="A532" s="146"/>
      <c r="B532" s="146"/>
      <c r="C532" s="146"/>
      <c r="D532" s="146"/>
      <c r="E532" s="146"/>
      <c r="F532" s="164"/>
      <c r="G532" s="164"/>
      <c r="H532" s="164"/>
      <c r="I532" s="164"/>
      <c r="J532" s="146"/>
      <c r="K532" s="146"/>
      <c r="L532" s="146"/>
      <c r="M532" s="146"/>
      <c r="N532" s="146"/>
    </row>
    <row r="533" spans="1:14" ht="12" customHeight="1" x14ac:dyDescent="0.25">
      <c r="A533" s="146"/>
      <c r="B533" s="146"/>
      <c r="C533" s="146"/>
      <c r="D533" s="146"/>
      <c r="E533" s="146"/>
      <c r="F533" s="164"/>
      <c r="G533" s="164"/>
      <c r="H533" s="164"/>
      <c r="I533" s="164"/>
      <c r="J533" s="146"/>
      <c r="K533" s="146"/>
      <c r="L533" s="146"/>
      <c r="M533" s="146"/>
      <c r="N533" s="146"/>
    </row>
    <row r="534" spans="1:14" ht="12" customHeight="1" x14ac:dyDescent="0.25">
      <c r="A534" s="146"/>
      <c r="B534" s="146"/>
      <c r="C534" s="146"/>
      <c r="D534" s="146"/>
      <c r="E534" s="146"/>
      <c r="F534" s="164"/>
      <c r="G534" s="164"/>
      <c r="H534" s="164"/>
      <c r="I534" s="164"/>
      <c r="J534" s="146"/>
      <c r="K534" s="146"/>
      <c r="L534" s="146"/>
      <c r="M534" s="146"/>
      <c r="N534" s="146"/>
    </row>
    <row r="535" spans="1:14" ht="12" customHeight="1" x14ac:dyDescent="0.25">
      <c r="A535" s="146"/>
      <c r="B535" s="146"/>
      <c r="C535" s="146"/>
      <c r="D535" s="146"/>
      <c r="E535" s="146"/>
      <c r="F535" s="164"/>
      <c r="G535" s="164"/>
      <c r="H535" s="164"/>
      <c r="I535" s="164"/>
      <c r="J535" s="146"/>
      <c r="K535" s="146"/>
      <c r="L535" s="146"/>
      <c r="M535" s="146"/>
      <c r="N535" s="146"/>
    </row>
    <row r="536" spans="1:14" ht="12" customHeight="1" x14ac:dyDescent="0.25">
      <c r="A536" s="146"/>
      <c r="B536" s="146"/>
      <c r="C536" s="146"/>
      <c r="D536" s="146"/>
      <c r="E536" s="146"/>
      <c r="F536" s="164"/>
      <c r="G536" s="164"/>
      <c r="H536" s="164"/>
      <c r="I536" s="164"/>
      <c r="J536" s="146"/>
      <c r="K536" s="146"/>
      <c r="L536" s="146"/>
      <c r="M536" s="146"/>
      <c r="N536" s="146"/>
    </row>
    <row r="537" spans="1:14" ht="12" customHeight="1" x14ac:dyDescent="0.25">
      <c r="A537" s="146"/>
      <c r="B537" s="146"/>
      <c r="C537" s="146"/>
      <c r="D537" s="146"/>
      <c r="E537" s="146"/>
      <c r="F537" s="164"/>
      <c r="G537" s="164"/>
      <c r="H537" s="164"/>
      <c r="I537" s="164"/>
      <c r="J537" s="146"/>
      <c r="K537" s="146"/>
      <c r="L537" s="146"/>
      <c r="M537" s="146"/>
      <c r="N537" s="146"/>
    </row>
    <row r="538" spans="1:14" ht="12" customHeight="1" x14ac:dyDescent="0.25">
      <c r="A538" s="146"/>
      <c r="B538" s="146"/>
      <c r="C538" s="146"/>
      <c r="D538" s="146"/>
      <c r="E538" s="146"/>
      <c r="F538" s="164"/>
      <c r="G538" s="164"/>
      <c r="H538" s="164"/>
      <c r="I538" s="164"/>
      <c r="J538" s="146"/>
      <c r="K538" s="146"/>
      <c r="L538" s="146"/>
      <c r="M538" s="146"/>
      <c r="N538" s="146"/>
    </row>
    <row r="539" spans="1:14" ht="12" customHeight="1" x14ac:dyDescent="0.25">
      <c r="A539" s="146"/>
      <c r="B539" s="146"/>
      <c r="C539" s="146"/>
      <c r="D539" s="146"/>
      <c r="E539" s="146"/>
      <c r="F539" s="164"/>
      <c r="G539" s="164"/>
      <c r="H539" s="164"/>
      <c r="I539" s="164"/>
      <c r="J539" s="146"/>
      <c r="K539" s="146"/>
      <c r="L539" s="146"/>
      <c r="M539" s="146"/>
      <c r="N539" s="146"/>
    </row>
    <row r="540" spans="1:14" ht="12" customHeight="1" x14ac:dyDescent="0.25">
      <c r="A540" s="146"/>
      <c r="B540" s="146"/>
      <c r="C540" s="146"/>
      <c r="D540" s="146"/>
      <c r="E540" s="146"/>
      <c r="F540" s="164"/>
      <c r="G540" s="164"/>
      <c r="H540" s="164"/>
      <c r="I540" s="164"/>
      <c r="J540" s="146"/>
      <c r="K540" s="146"/>
      <c r="L540" s="146"/>
      <c r="M540" s="146"/>
      <c r="N540" s="146"/>
    </row>
    <row r="541" spans="1:14" ht="12" customHeight="1" x14ac:dyDescent="0.25">
      <c r="A541" s="146"/>
      <c r="B541" s="146"/>
      <c r="C541" s="146"/>
      <c r="D541" s="146"/>
      <c r="E541" s="146"/>
      <c r="F541" s="164"/>
      <c r="G541" s="164"/>
      <c r="H541" s="164"/>
      <c r="I541" s="164"/>
      <c r="J541" s="146"/>
      <c r="K541" s="146"/>
      <c r="L541" s="146"/>
      <c r="M541" s="146"/>
      <c r="N541" s="146"/>
    </row>
    <row r="542" spans="1:14" ht="12" customHeight="1" x14ac:dyDescent="0.25">
      <c r="A542" s="146"/>
      <c r="B542" s="146"/>
      <c r="C542" s="146"/>
      <c r="D542" s="146"/>
      <c r="E542" s="146"/>
      <c r="F542" s="164"/>
      <c r="G542" s="164"/>
      <c r="H542" s="164"/>
      <c r="I542" s="164"/>
      <c r="J542" s="146"/>
      <c r="K542" s="146"/>
      <c r="L542" s="146"/>
      <c r="M542" s="146"/>
      <c r="N542" s="146"/>
    </row>
    <row r="543" spans="1:14" ht="12" customHeight="1" x14ac:dyDescent="0.25">
      <c r="A543" s="146"/>
      <c r="B543" s="146"/>
      <c r="C543" s="146"/>
      <c r="D543" s="146"/>
      <c r="E543" s="146"/>
      <c r="F543" s="164"/>
      <c r="G543" s="164"/>
      <c r="H543" s="164"/>
      <c r="I543" s="164"/>
      <c r="J543" s="146"/>
      <c r="K543" s="146"/>
      <c r="L543" s="146"/>
      <c r="M543" s="146"/>
      <c r="N543" s="146"/>
    </row>
    <row r="544" spans="1:14" ht="12" customHeight="1" x14ac:dyDescent="0.25">
      <c r="A544" s="146"/>
      <c r="B544" s="146"/>
      <c r="C544" s="146"/>
      <c r="D544" s="146"/>
      <c r="E544" s="146"/>
      <c r="F544" s="164"/>
      <c r="G544" s="164"/>
      <c r="H544" s="164"/>
      <c r="I544" s="164"/>
      <c r="J544" s="146"/>
      <c r="K544" s="146"/>
      <c r="L544" s="146"/>
      <c r="M544" s="146"/>
      <c r="N544" s="146"/>
    </row>
    <row r="545" spans="1:14" ht="12" customHeight="1" x14ac:dyDescent="0.25">
      <c r="A545" s="146"/>
      <c r="B545" s="146"/>
      <c r="C545" s="146"/>
      <c r="D545" s="146"/>
      <c r="E545" s="146"/>
      <c r="F545" s="164"/>
      <c r="G545" s="164"/>
      <c r="H545" s="164"/>
      <c r="I545" s="164"/>
      <c r="J545" s="146"/>
      <c r="K545" s="146"/>
      <c r="L545" s="146"/>
      <c r="M545" s="146"/>
      <c r="N545" s="146"/>
    </row>
    <row r="546" spans="1:14" ht="12" customHeight="1" x14ac:dyDescent="0.25">
      <c r="A546" s="146"/>
      <c r="B546" s="146"/>
      <c r="C546" s="146"/>
      <c r="D546" s="146"/>
      <c r="E546" s="146"/>
      <c r="F546" s="164"/>
      <c r="G546" s="164"/>
      <c r="H546" s="164"/>
      <c r="I546" s="164"/>
      <c r="J546" s="146"/>
      <c r="K546" s="146"/>
      <c r="L546" s="146"/>
      <c r="M546" s="146"/>
      <c r="N546" s="146"/>
    </row>
    <row r="547" spans="1:14" ht="12" customHeight="1" x14ac:dyDescent="0.25">
      <c r="A547" s="146"/>
      <c r="B547" s="146"/>
      <c r="C547" s="146"/>
      <c r="D547" s="146"/>
      <c r="E547" s="146"/>
      <c r="F547" s="164"/>
      <c r="G547" s="164"/>
      <c r="H547" s="164"/>
      <c r="I547" s="164"/>
      <c r="J547" s="146"/>
      <c r="K547" s="146"/>
      <c r="L547" s="146"/>
      <c r="M547" s="146"/>
      <c r="N547" s="146"/>
    </row>
    <row r="548" spans="1:14" ht="12" customHeight="1" x14ac:dyDescent="0.25">
      <c r="A548" s="146"/>
      <c r="B548" s="146"/>
      <c r="C548" s="146"/>
      <c r="D548" s="146"/>
      <c r="E548" s="146"/>
      <c r="F548" s="164"/>
      <c r="G548" s="164"/>
      <c r="H548" s="164"/>
      <c r="I548" s="164"/>
      <c r="J548" s="146"/>
      <c r="K548" s="146"/>
      <c r="L548" s="146"/>
      <c r="M548" s="146"/>
      <c r="N548" s="146"/>
    </row>
    <row r="549" spans="1:14" ht="12" customHeight="1" x14ac:dyDescent="0.25">
      <c r="A549" s="146"/>
      <c r="B549" s="146"/>
      <c r="C549" s="146"/>
      <c r="D549" s="146"/>
      <c r="E549" s="146"/>
      <c r="F549" s="164"/>
      <c r="G549" s="164"/>
      <c r="H549" s="164"/>
      <c r="I549" s="164"/>
      <c r="J549" s="146"/>
      <c r="K549" s="146"/>
      <c r="L549" s="146"/>
      <c r="M549" s="146"/>
      <c r="N549" s="146"/>
    </row>
    <row r="550" spans="1:14" ht="12" customHeight="1" x14ac:dyDescent="0.25">
      <c r="A550" s="146"/>
      <c r="B550" s="146"/>
      <c r="C550" s="146"/>
      <c r="D550" s="146"/>
      <c r="E550" s="146"/>
      <c r="F550" s="164"/>
      <c r="G550" s="164"/>
      <c r="H550" s="164"/>
      <c r="I550" s="164"/>
      <c r="J550" s="146"/>
      <c r="K550" s="146"/>
      <c r="L550" s="146"/>
      <c r="M550" s="146"/>
      <c r="N550" s="146"/>
    </row>
    <row r="551" spans="1:14" ht="12" customHeight="1" x14ac:dyDescent="0.25">
      <c r="A551" s="146"/>
      <c r="B551" s="146"/>
      <c r="C551" s="146"/>
      <c r="D551" s="146"/>
      <c r="E551" s="146"/>
      <c r="F551" s="164"/>
      <c r="G551" s="164"/>
      <c r="H551" s="164"/>
      <c r="I551" s="164"/>
      <c r="J551" s="146"/>
      <c r="K551" s="146"/>
      <c r="L551" s="146"/>
      <c r="M551" s="146"/>
      <c r="N551" s="146"/>
    </row>
    <row r="552" spans="1:14" ht="12" customHeight="1" x14ac:dyDescent="0.25">
      <c r="A552" s="146"/>
      <c r="B552" s="146"/>
      <c r="C552" s="146"/>
      <c r="D552" s="146"/>
      <c r="E552" s="146"/>
      <c r="F552" s="164"/>
      <c r="G552" s="164"/>
      <c r="H552" s="164"/>
      <c r="I552" s="164"/>
      <c r="J552" s="146"/>
      <c r="K552" s="146"/>
      <c r="L552" s="146"/>
      <c r="M552" s="146"/>
      <c r="N552" s="146"/>
    </row>
    <row r="553" spans="1:14" ht="12" customHeight="1" x14ac:dyDescent="0.25">
      <c r="A553" s="146"/>
      <c r="B553" s="146"/>
      <c r="C553" s="146"/>
      <c r="D553" s="146"/>
      <c r="E553" s="146"/>
      <c r="F553" s="164"/>
      <c r="G553" s="164"/>
      <c r="H553" s="164"/>
      <c r="I553" s="164"/>
      <c r="J553" s="146"/>
      <c r="K553" s="146"/>
      <c r="L553" s="146"/>
      <c r="M553" s="146"/>
      <c r="N553" s="146"/>
    </row>
    <row r="554" spans="1:14" ht="12" customHeight="1" x14ac:dyDescent="0.25">
      <c r="A554" s="146"/>
      <c r="B554" s="146"/>
      <c r="C554" s="146"/>
      <c r="D554" s="146"/>
      <c r="E554" s="146"/>
      <c r="F554" s="164"/>
      <c r="G554" s="164"/>
      <c r="H554" s="164"/>
      <c r="I554" s="164"/>
      <c r="J554" s="146"/>
      <c r="K554" s="146"/>
      <c r="L554" s="146"/>
      <c r="M554" s="146"/>
      <c r="N554" s="146"/>
    </row>
    <row r="555" spans="1:14" ht="12" customHeight="1" x14ac:dyDescent="0.25">
      <c r="A555" s="146"/>
      <c r="B555" s="146"/>
      <c r="C555" s="146"/>
      <c r="D555" s="146"/>
      <c r="E555" s="146"/>
      <c r="F555" s="164"/>
      <c r="G555" s="164"/>
      <c r="H555" s="164"/>
      <c r="I555" s="164"/>
      <c r="J555" s="146"/>
      <c r="K555" s="146"/>
      <c r="L555" s="146"/>
      <c r="M555" s="146"/>
      <c r="N555" s="146"/>
    </row>
    <row r="556" spans="1:14" ht="12" customHeight="1" x14ac:dyDescent="0.25">
      <c r="A556" s="146"/>
      <c r="B556" s="146"/>
      <c r="C556" s="146"/>
      <c r="D556" s="146"/>
      <c r="E556" s="146"/>
      <c r="F556" s="164"/>
      <c r="G556" s="164"/>
      <c r="H556" s="164"/>
      <c r="I556" s="164"/>
      <c r="J556" s="146"/>
      <c r="K556" s="146"/>
      <c r="L556" s="146"/>
      <c r="M556" s="146"/>
      <c r="N556" s="146"/>
    </row>
    <row r="557" spans="1:14" ht="12" customHeight="1" x14ac:dyDescent="0.25">
      <c r="A557" s="146"/>
      <c r="B557" s="146"/>
      <c r="C557" s="146"/>
      <c r="D557" s="146"/>
      <c r="E557" s="146"/>
      <c r="F557" s="164"/>
      <c r="G557" s="164"/>
      <c r="H557" s="164"/>
      <c r="I557" s="164"/>
      <c r="J557" s="146"/>
      <c r="K557" s="146"/>
      <c r="L557" s="146"/>
      <c r="M557" s="146"/>
      <c r="N557" s="146"/>
    </row>
    <row r="558" spans="1:14" ht="12" customHeight="1" x14ac:dyDescent="0.25">
      <c r="A558" s="146"/>
      <c r="B558" s="146"/>
      <c r="C558" s="146"/>
      <c r="D558" s="146"/>
      <c r="E558" s="146"/>
      <c r="F558" s="164"/>
      <c r="G558" s="164"/>
      <c r="H558" s="164"/>
      <c r="I558" s="164"/>
      <c r="J558" s="146"/>
      <c r="K558" s="146"/>
      <c r="L558" s="146"/>
      <c r="M558" s="146"/>
      <c r="N558" s="146"/>
    </row>
    <row r="559" spans="1:14" ht="12" customHeight="1" x14ac:dyDescent="0.25">
      <c r="A559" s="146"/>
      <c r="B559" s="146"/>
      <c r="C559" s="146"/>
      <c r="D559" s="146"/>
      <c r="E559" s="146"/>
      <c r="F559" s="164"/>
      <c r="G559" s="164"/>
      <c r="H559" s="164"/>
      <c r="I559" s="164"/>
      <c r="J559" s="146"/>
      <c r="K559" s="146"/>
      <c r="L559" s="146"/>
      <c r="M559" s="146"/>
      <c r="N559" s="146"/>
    </row>
    <row r="560" spans="1:14" ht="12" customHeight="1" x14ac:dyDescent="0.25">
      <c r="A560" s="146"/>
      <c r="B560" s="146"/>
      <c r="C560" s="146"/>
      <c r="D560" s="146"/>
      <c r="E560" s="146"/>
      <c r="F560" s="164"/>
      <c r="G560" s="164"/>
      <c r="H560" s="164"/>
      <c r="I560" s="164"/>
      <c r="J560" s="146"/>
      <c r="K560" s="146"/>
      <c r="L560" s="146"/>
      <c r="M560" s="146"/>
      <c r="N560" s="146"/>
    </row>
    <row r="561" spans="1:14" ht="12" customHeight="1" x14ac:dyDescent="0.25">
      <c r="A561" s="146"/>
      <c r="B561" s="146"/>
      <c r="C561" s="146"/>
      <c r="D561" s="146"/>
      <c r="E561" s="146"/>
      <c r="F561" s="164"/>
      <c r="G561" s="164"/>
      <c r="H561" s="164"/>
      <c r="I561" s="164"/>
      <c r="J561" s="146"/>
      <c r="K561" s="146"/>
      <c r="L561" s="146"/>
      <c r="M561" s="146"/>
      <c r="N561" s="146"/>
    </row>
    <row r="562" spans="1:14" ht="12" customHeight="1" x14ac:dyDescent="0.25">
      <c r="A562" s="146"/>
      <c r="B562" s="146"/>
      <c r="C562" s="146"/>
      <c r="D562" s="146"/>
      <c r="E562" s="146"/>
      <c r="F562" s="164"/>
      <c r="G562" s="164"/>
      <c r="H562" s="164"/>
      <c r="I562" s="164"/>
      <c r="J562" s="146"/>
      <c r="K562" s="146"/>
      <c r="L562" s="146"/>
      <c r="M562" s="146"/>
      <c r="N562" s="146"/>
    </row>
    <row r="563" spans="1:14" ht="12" customHeight="1" x14ac:dyDescent="0.25">
      <c r="A563" s="146"/>
      <c r="B563" s="146"/>
      <c r="C563" s="146"/>
      <c r="D563" s="146"/>
      <c r="E563" s="146"/>
      <c r="F563" s="164"/>
      <c r="G563" s="164"/>
      <c r="H563" s="164"/>
      <c r="I563" s="164"/>
      <c r="J563" s="146"/>
      <c r="K563" s="146"/>
      <c r="L563" s="146"/>
      <c r="M563" s="146"/>
      <c r="N563" s="146"/>
    </row>
    <row r="564" spans="1:14" ht="12" customHeight="1" x14ac:dyDescent="0.25">
      <c r="A564" s="146"/>
      <c r="B564" s="146"/>
      <c r="C564" s="146"/>
      <c r="D564" s="146"/>
      <c r="E564" s="146"/>
      <c r="F564" s="164"/>
      <c r="G564" s="164"/>
      <c r="H564" s="164"/>
      <c r="I564" s="164"/>
      <c r="J564" s="146"/>
      <c r="K564" s="146"/>
      <c r="L564" s="146"/>
      <c r="M564" s="146"/>
      <c r="N564" s="146"/>
    </row>
    <row r="565" spans="1:14" ht="12" customHeight="1" x14ac:dyDescent="0.25">
      <c r="A565" s="146"/>
      <c r="B565" s="146"/>
      <c r="C565" s="146"/>
      <c r="D565" s="146"/>
      <c r="E565" s="146"/>
      <c r="F565" s="164"/>
      <c r="G565" s="164"/>
      <c r="H565" s="164"/>
      <c r="I565" s="164"/>
      <c r="J565" s="146"/>
      <c r="K565" s="146"/>
      <c r="L565" s="146"/>
      <c r="M565" s="146"/>
      <c r="N565" s="146"/>
    </row>
    <row r="566" spans="1:14" ht="12" customHeight="1" x14ac:dyDescent="0.25">
      <c r="A566" s="146"/>
      <c r="B566" s="146"/>
      <c r="C566" s="146"/>
      <c r="D566" s="146"/>
      <c r="E566" s="146"/>
      <c r="F566" s="164"/>
      <c r="G566" s="164"/>
      <c r="H566" s="164"/>
      <c r="I566" s="164"/>
      <c r="J566" s="146"/>
      <c r="K566" s="146"/>
      <c r="L566" s="146"/>
      <c r="M566" s="146"/>
      <c r="N566" s="146"/>
    </row>
    <row r="567" spans="1:14" ht="12" customHeight="1" x14ac:dyDescent="0.25">
      <c r="A567" s="146"/>
      <c r="B567" s="146"/>
      <c r="C567" s="146"/>
      <c r="D567" s="146"/>
      <c r="E567" s="146"/>
      <c r="F567" s="164"/>
      <c r="G567" s="164"/>
      <c r="H567" s="164"/>
      <c r="I567" s="164"/>
      <c r="J567" s="146"/>
      <c r="K567" s="146"/>
      <c r="L567" s="146"/>
      <c r="M567" s="146"/>
      <c r="N567" s="146"/>
    </row>
    <row r="568" spans="1:14" ht="12" customHeight="1" x14ac:dyDescent="0.25">
      <c r="A568" s="146"/>
      <c r="B568" s="146"/>
      <c r="C568" s="146"/>
      <c r="D568" s="146"/>
      <c r="E568" s="146"/>
      <c r="F568" s="164"/>
      <c r="G568" s="164"/>
      <c r="H568" s="164"/>
      <c r="I568" s="164"/>
      <c r="J568" s="146"/>
      <c r="K568" s="146"/>
      <c r="L568" s="146"/>
      <c r="M568" s="146"/>
      <c r="N568" s="146"/>
    </row>
    <row r="569" spans="1:14" ht="12" customHeight="1" x14ac:dyDescent="0.25">
      <c r="A569" s="146"/>
      <c r="B569" s="146"/>
      <c r="C569" s="146"/>
      <c r="D569" s="146"/>
      <c r="E569" s="146"/>
      <c r="F569" s="164"/>
      <c r="G569" s="164"/>
      <c r="H569" s="164"/>
      <c r="I569" s="164"/>
      <c r="J569" s="146"/>
      <c r="K569" s="146"/>
      <c r="L569" s="146"/>
      <c r="M569" s="146"/>
      <c r="N569" s="146"/>
    </row>
    <row r="570" spans="1:14" ht="12" customHeight="1" x14ac:dyDescent="0.25">
      <c r="A570" s="146"/>
      <c r="B570" s="146"/>
      <c r="C570" s="146"/>
      <c r="D570" s="146"/>
      <c r="E570" s="146"/>
      <c r="F570" s="164"/>
      <c r="G570" s="164"/>
      <c r="H570" s="164"/>
      <c r="I570" s="164"/>
      <c r="J570" s="146"/>
      <c r="K570" s="146"/>
      <c r="L570" s="146"/>
      <c r="M570" s="146"/>
      <c r="N570" s="146"/>
    </row>
    <row r="571" spans="1:14" ht="12" customHeight="1" x14ac:dyDescent="0.25">
      <c r="A571" s="146"/>
      <c r="B571" s="146"/>
      <c r="C571" s="146"/>
      <c r="D571" s="146"/>
      <c r="E571" s="146"/>
      <c r="F571" s="164"/>
      <c r="G571" s="164"/>
      <c r="H571" s="164"/>
      <c r="I571" s="164"/>
      <c r="J571" s="146"/>
      <c r="K571" s="146"/>
      <c r="L571" s="146"/>
      <c r="M571" s="146"/>
      <c r="N571" s="146"/>
    </row>
    <row r="572" spans="1:14" ht="12" customHeight="1" x14ac:dyDescent="0.25">
      <c r="A572" s="146"/>
      <c r="B572" s="146"/>
      <c r="C572" s="146"/>
      <c r="D572" s="146"/>
      <c r="E572" s="146"/>
      <c r="F572" s="164"/>
      <c r="G572" s="164"/>
      <c r="H572" s="164"/>
      <c r="I572" s="164"/>
      <c r="J572" s="146"/>
      <c r="K572" s="146"/>
      <c r="L572" s="146"/>
      <c r="M572" s="146"/>
      <c r="N572" s="146"/>
    </row>
    <row r="573" spans="1:14" ht="12" customHeight="1" x14ac:dyDescent="0.25">
      <c r="A573" s="146"/>
      <c r="B573" s="146"/>
      <c r="C573" s="146"/>
      <c r="D573" s="146"/>
      <c r="E573" s="146"/>
      <c r="F573" s="164"/>
      <c r="G573" s="164"/>
      <c r="H573" s="164"/>
      <c r="I573" s="164"/>
      <c r="J573" s="146"/>
      <c r="K573" s="146"/>
      <c r="L573" s="146"/>
      <c r="M573" s="146"/>
      <c r="N573" s="146"/>
    </row>
    <row r="574" spans="1:14" ht="12" customHeight="1" x14ac:dyDescent="0.25">
      <c r="A574" s="146"/>
      <c r="B574" s="146"/>
      <c r="C574" s="146"/>
      <c r="D574" s="146"/>
      <c r="E574" s="146"/>
      <c r="F574" s="164"/>
      <c r="G574" s="164"/>
      <c r="H574" s="164"/>
      <c r="I574" s="164"/>
      <c r="J574" s="146"/>
      <c r="K574" s="146"/>
      <c r="L574" s="146"/>
      <c r="M574" s="146"/>
      <c r="N574" s="146"/>
    </row>
    <row r="575" spans="1:14" ht="12" customHeight="1" x14ac:dyDescent="0.25">
      <c r="A575" s="146"/>
      <c r="B575" s="146"/>
      <c r="C575" s="146"/>
      <c r="D575" s="146"/>
      <c r="E575" s="146"/>
      <c r="F575" s="164"/>
      <c r="G575" s="164"/>
      <c r="H575" s="164"/>
      <c r="I575" s="164"/>
      <c r="J575" s="146"/>
      <c r="K575" s="146"/>
      <c r="L575" s="146"/>
      <c r="M575" s="146"/>
      <c r="N575" s="146"/>
    </row>
    <row r="576" spans="1:14" ht="12" customHeight="1" x14ac:dyDescent="0.25">
      <c r="A576" s="146"/>
      <c r="B576" s="146"/>
      <c r="C576" s="146"/>
      <c r="D576" s="146"/>
      <c r="E576" s="146"/>
      <c r="F576" s="164"/>
      <c r="G576" s="164"/>
      <c r="H576" s="164"/>
      <c r="I576" s="164"/>
      <c r="J576" s="146"/>
      <c r="K576" s="146"/>
      <c r="L576" s="146"/>
      <c r="M576" s="146"/>
      <c r="N576" s="146"/>
    </row>
    <row r="577" spans="1:14" ht="12" customHeight="1" x14ac:dyDescent="0.25">
      <c r="A577" s="146"/>
      <c r="B577" s="146"/>
      <c r="C577" s="146"/>
      <c r="D577" s="146"/>
      <c r="E577" s="146"/>
      <c r="F577" s="164"/>
      <c r="G577" s="164"/>
      <c r="H577" s="164"/>
      <c r="I577" s="164"/>
      <c r="J577" s="146"/>
      <c r="K577" s="146"/>
      <c r="L577" s="146"/>
      <c r="M577" s="146"/>
      <c r="N577" s="146"/>
    </row>
    <row r="578" spans="1:14" ht="12" customHeight="1" x14ac:dyDescent="0.25">
      <c r="A578" s="146"/>
      <c r="B578" s="146"/>
      <c r="C578" s="146"/>
      <c r="D578" s="146"/>
      <c r="E578" s="146"/>
      <c r="F578" s="164"/>
      <c r="G578" s="164"/>
      <c r="H578" s="164"/>
      <c r="I578" s="164"/>
      <c r="J578" s="146"/>
      <c r="K578" s="146"/>
      <c r="L578" s="146"/>
      <c r="M578" s="146"/>
      <c r="N578" s="146"/>
    </row>
    <row r="579" spans="1:14" ht="12" customHeight="1" x14ac:dyDescent="0.25">
      <c r="A579" s="146"/>
      <c r="B579" s="146"/>
      <c r="C579" s="146"/>
      <c r="D579" s="146"/>
      <c r="E579" s="146"/>
      <c r="F579" s="164"/>
      <c r="G579" s="164"/>
      <c r="H579" s="164"/>
      <c r="I579" s="164"/>
      <c r="J579" s="146"/>
      <c r="K579" s="146"/>
      <c r="L579" s="146"/>
      <c r="M579" s="146"/>
      <c r="N579" s="146"/>
    </row>
    <row r="580" spans="1:14" ht="12" customHeight="1" x14ac:dyDescent="0.25">
      <c r="A580" s="146"/>
      <c r="B580" s="146"/>
      <c r="C580" s="146"/>
      <c r="D580" s="146"/>
      <c r="E580" s="146"/>
      <c r="F580" s="164"/>
      <c r="G580" s="164"/>
      <c r="H580" s="164"/>
      <c r="I580" s="164"/>
      <c r="J580" s="146"/>
      <c r="K580" s="146"/>
      <c r="L580" s="146"/>
      <c r="M580" s="146"/>
      <c r="N580" s="146"/>
    </row>
    <row r="581" spans="1:14" ht="12" customHeight="1" x14ac:dyDescent="0.25">
      <c r="A581" s="146"/>
      <c r="B581" s="146"/>
      <c r="C581" s="146"/>
      <c r="D581" s="146"/>
      <c r="E581" s="146"/>
      <c r="F581" s="164"/>
      <c r="G581" s="164"/>
      <c r="H581" s="164"/>
      <c r="I581" s="164"/>
      <c r="J581" s="146"/>
      <c r="K581" s="146"/>
      <c r="L581" s="146"/>
      <c r="M581" s="146"/>
      <c r="N581" s="146"/>
    </row>
    <row r="582" spans="1:14" ht="12" customHeight="1" x14ac:dyDescent="0.25">
      <c r="A582" s="146"/>
      <c r="B582" s="146"/>
      <c r="C582" s="146"/>
      <c r="D582" s="146"/>
      <c r="E582" s="146"/>
      <c r="F582" s="164"/>
      <c r="G582" s="164"/>
      <c r="H582" s="164"/>
      <c r="I582" s="164"/>
      <c r="J582" s="146"/>
      <c r="K582" s="146"/>
      <c r="L582" s="146"/>
      <c r="M582" s="146"/>
      <c r="N582" s="146"/>
    </row>
    <row r="583" spans="1:14" ht="12" customHeight="1" x14ac:dyDescent="0.25">
      <c r="A583" s="146"/>
      <c r="B583" s="146"/>
      <c r="C583" s="146"/>
      <c r="D583" s="146"/>
      <c r="E583" s="146"/>
      <c r="F583" s="164"/>
      <c r="G583" s="164"/>
      <c r="H583" s="164"/>
      <c r="I583" s="164"/>
      <c r="J583" s="146"/>
      <c r="K583" s="146"/>
      <c r="L583" s="146"/>
      <c r="M583" s="146"/>
      <c r="N583" s="146"/>
    </row>
    <row r="584" spans="1:14" ht="12" customHeight="1" x14ac:dyDescent="0.25">
      <c r="A584" s="146"/>
      <c r="B584" s="146"/>
      <c r="C584" s="146"/>
      <c r="D584" s="146"/>
      <c r="E584" s="146"/>
      <c r="F584" s="164"/>
      <c r="G584" s="164"/>
      <c r="H584" s="164"/>
      <c r="I584" s="164"/>
      <c r="J584" s="146"/>
      <c r="K584" s="146"/>
      <c r="L584" s="146"/>
      <c r="M584" s="146"/>
      <c r="N584" s="146"/>
    </row>
    <row r="585" spans="1:14" ht="12" customHeight="1" x14ac:dyDescent="0.25">
      <c r="A585" s="146"/>
      <c r="B585" s="146"/>
      <c r="C585" s="146"/>
      <c r="D585" s="146"/>
      <c r="E585" s="146"/>
      <c r="F585" s="164"/>
      <c r="G585" s="164"/>
      <c r="H585" s="164"/>
      <c r="I585" s="164"/>
      <c r="J585" s="146"/>
      <c r="K585" s="146"/>
      <c r="L585" s="146"/>
      <c r="M585" s="146"/>
      <c r="N585" s="146"/>
    </row>
    <row r="586" spans="1:14" ht="12" customHeight="1" x14ac:dyDescent="0.25">
      <c r="A586" s="146"/>
      <c r="B586" s="146"/>
      <c r="C586" s="146"/>
      <c r="D586" s="146"/>
      <c r="E586" s="146"/>
      <c r="F586" s="164"/>
      <c r="G586" s="164"/>
      <c r="H586" s="164"/>
      <c r="I586" s="164"/>
      <c r="J586" s="146"/>
      <c r="K586" s="146"/>
      <c r="L586" s="146"/>
      <c r="M586" s="146"/>
      <c r="N586" s="146"/>
    </row>
  </sheetData>
  <sheetProtection selectLockedCells="1" selectUnlockedCells="1"/>
  <autoFilter ref="A2:JI409"/>
  <mergeCells count="5">
    <mergeCell ref="B196:C196"/>
    <mergeCell ref="B198:C198"/>
    <mergeCell ref="B200:C200"/>
    <mergeCell ref="B192:C192"/>
    <mergeCell ref="B194:C194"/>
  </mergeCells>
  <conditionalFormatting sqref="W1:W2 W176 W64 W192 W194 W196 W198 W200 W202 W204 W332:W409">
    <cfRule type="dataBar" priority="4486">
      <dataBar>
        <cfvo type="num" val="0"/>
        <cfvo type="num" val="1"/>
        <color theme="9" tint="0.39997558519241921"/>
      </dataBar>
      <extLst>
        <ext xmlns:x14="http://schemas.microsoft.com/office/spreadsheetml/2009/9/main" uri="{B025F937-C7B1-47D3-B67F-A62EFF666E3E}">
          <x14:id>{57049F39-5B3A-4DEC-B3A3-C1C4EE3872FB}</x14:id>
        </ext>
      </extLst>
    </cfRule>
  </conditionalFormatting>
  <conditionalFormatting sqref="Z82:AA82 Z90:AA90 X5:AA5 O94:S94 O12:S12 Q9 Q10:S10 O18:S18 Q13 R60:S60 P59 X9:AA9 Z6:AA6 X11:AA11 Z10:AA10 X13:AA13 Z12:AA12 X59:AA59 Z18:AA18 Z60:AA60 X79:Y79 X81:Y81 X85:Y85 X87:Y89 X91:Y91 X93:Y93 X101:Y101 X103:Y103 X105:Y105 X121:Y121 X125:Y125 P128:S128 X127:Y127 X131:Y131 X133:Y133 P136:Q136 X135:Y135 X141:Y141 X143:Y143 X145:Y145 X147:Y147 X157:Y157 X159:Y159 X161:Y161 Z141:AA148 W14 W16 W18 W20:W34 W36 W38 W40:W42 W58 W60 W62 W66 W68 W70 W72 W74 W76 W78 W80 W86 W90 W92 W94 W96 W98 W100 W120 W122 W124 W126 W128 W130 W132 W134 W136 W138 W140 Q8:T8 V8 O9:P11 M5:N13 B91:B93 P122:S122 P124:S124 P126:S126 P130:Q130 P132:Q132 P134:Q134 P140:Q140 P154:Q154 M60:P60 M62:N62 M72:N72 N59 M66:N66 M68:N68 M70:N70 N69 M74:N74 N73 M76:N76 M78:N78 M80:S80 M82:S82 M84:N84 M86:S86 M90:S90 N159 M139:N140 M142:N142 M141 M146:N146 M145 N87:N89 M153:N154 M91 M104:N104 M106:N106 N81 N83 N85 M120:N120 M119 M121 M144:N144 M143 M148:N148 N147 M93 M94:N98 M99 M101 M103 M105 N161 N75 N77 N79 M100:N100 M102:N102 Q3:R4 Q7 Q11 O6:R6 T10:V12 X107:Y118 B104:B118 Z99:AA118 M92:P92 B99:B102 T100:V101 C96:D98 W102 P73 Z157:AA161 M107:M111 M113 M115 M117 X173:AA175 X177:AA179 W158 S178:W178 B61:B63 U173 U175 U177 U179 U99:V99 P107:Q107 U107:V107 L203:Q203 P109:Q109 T109:V109 P111:Q113 P115:Q115 T115:V115 P117:Q117 T117:V117 S176:AA176 S148 S144 S146 S142 S160 S154 S140 S134 S132 S130 S158 S136 X99:Y99 W104 W106 P108:W108 P110:W110 R112:W112 P114:W114 P116:W116 P118:W118 W142 W144 W146 W148 W160 W162 W164 W166 W168 W170 W172 S174:W174 W180 W182 W184 W186 W188 W190 S192:AA192 T191:V191 S194:AA194 T193:V193 S196:AA196 T195:V195 S198:AA198 T197:V197 S200:AA200 T199:V199 S202:AA202 T201:V201 S204:AA204 T203:V203 W6 P102:S102 P100:S100 P148:Q148 P144:Q144 P120:S120 P146:Q146 P142:Q142 O96:O98 C99:C118 T111:V111 T113:V113 A3:A13 A18 A59:A60 A69:A219 X191:AA191 X193:AA193 X195:AA195 X197:AA197 X199:AA199 X201:AA201 X203:AA203 L242:L292 O209:Q293 O294:S294 O296:S296 O295:R295 O298:S298 O297:R297 O300:S300 O299:R299 O302:S302 O301:R301 O304:S304 O303:R303 O306:S306 O305:R305 O308:S308 O307:R307 O310:S310 O309:R309 O312:S312 O311:R311 O314:S314 O313:R313 O316:S316 O315:R315 O318:S318 O317:R317 O320:S320 O319:R319 O322:S322 O321:R321 O324:S324 O323:R323 O326:S326 O325:R325 O328:S328 O327:R327 O330:S330 O329:R329 O331:R331 A275:A350 X209:Y350 M209:N350 W332:W350 B293:B350 L346:L350 Z256:AA350 T209:V350 S351:AA351 S353:AA353 C172:H175 C178:J178 B176:H176 B202:E204 E66:F71 E72:J72 E73:G78 A64:F64 C268:K268 C336:G338 D335:G335 A354:AA409 A351:G353 B3:L4 E9:L9 B10:L10 B6:L6 B8:L8 D7:L7 B12:L12 D11:L11 D13:L13 E5:J5 B14:L14 D18:J18 D20:E20 D22:E22 D24:E24 C26:E26 C28:E28 C30:E30 C32:E32 C34:E34 C38:E38 C36:E36 C60:E60 C62:J62 D16:J16 C58:E58 C40:E40 C42:E42 E152:H152 E150:H150 E140:H140 C158:H158 C162:H162 E148:H148 E142:H142 E144:H144 E146:H146 E107:G122 E138:H138 E128:G128 E134:G134 E130:G130 E136:J136 E132:G132 C160:H160 C156:H156 C164:H164 C166:H166 C168:H168 C170:H170 C184:E184 C182:E182 C188:E188 C186:E186 C340:G350 C206:E206 E205 D207:E207 E15:L15 E339:G339 E303:G303 C310:G334 C298:G302 C304:G304 C306:G308 E297:G297 G42:J42 G40:J40 G58:J58 G60:J60 G36:J36 G38:J38 G34:J34 G32:J32 G30:J30 G28:J28 G26:J26 G24:J24 G22:J22 G20:J20 H64:AA64 H70:J70 H68:J68 H66:J66 H71:I71 H69:I69 H67:I67 I132:J132 I130:J130 I134:J134 I128:J128 I120:K120 I119:J119 I121:J121 I122:K122 I108:K108 I107:J107 I110:K110 I109:J109 I112:K112 I111:J111 I114:K114 I113:J113 I116:K116 I115:J115 I118:K118 I117:J117 I78:J78 I76:J76 I74:J74 I77 I75 I73 J170:L170 J168 J166:L166 J164:L164 J156:L156 J160:Q160 J138 J146:K146 J144:K144 J142:K142 J148:K148 J162:L162 J158:Q158 J140:K140 J150:K150 J152:K152 J176:Q176 C177:H177 J177 J172:J175 G207:J207 G208:K208 G206:K206 G257:J257 G255:J255 G256:K256 G253:J253 G254:K254 G251:J251 G252:K252 G249:J249 G250:K250 G247:J247 G248:K248 G245:J245 G246:K246 G243:J243 G244:K244 G241:J241 G242:K242 G239:J239 G240:K240 G237:J237 G238:K238 G235:J235 G236:K236 G233:J233 G234:K234 G231:J231 G232:K232 G229:J229 G230:K230 G227:J227 G228:K228 G225:J225 G226:K226 G223:J223 G224:K224 G221:J221 G222:K222 G219:J219 G220:K220 G217:J217 G218:K218 G215:J215 G216:K216 G213:J213 G214:K214 G211:J211 G212:K212 G209:J209 G210:K210 G186:K186 G188:K188 G182:K182 G184:K184 C208:E267 G258:K267 G203:J203 G204:Q205 G202:Q202 C179:E180 G179:J180 I306:K308 I301:J301 I299:J299 I300:K300 I297:K298 I310:K311 I293:L296 I302:K304 I345:J345 I344:L344 I343:J343 I341:J341 I342:K342 I339:K340 I353:Q353 I351:Q351 I352:AA352 I346:K348 C269:G296 I269:K292 I312:L338 I350:K350 I349">
    <cfRule type="expression" dxfId="1570" priority="4485">
      <formula>MOD(ROW(),2)=1</formula>
    </cfRule>
  </conditionalFormatting>
  <conditionalFormatting sqref="Z5:AA6 AA9 AA11 AA13 AA3">
    <cfRule type="expression" priority="4484">
      <formula>IF(#REF!&gt;$T$7,1,0)</formula>
    </cfRule>
  </conditionalFormatting>
  <conditionalFormatting sqref="Z5:AA6 Z82:AA82 Z90:AA90 Z11:AA13 Z141:AA148 Z18:AA18 Z59:AA60 Z99:AA118 Z157:AA161 Z173:AA179 Z64:AA64 Z191:AA204 Z256:AA1048576 Z1:AA2">
    <cfRule type="cellIs" dxfId="1569" priority="4483" operator="equal">
      <formula>"DELAYED"</formula>
    </cfRule>
  </conditionalFormatting>
  <conditionalFormatting sqref="W6">
    <cfRule type="dataBar" priority="4482">
      <dataBar>
        <cfvo type="num" val="0"/>
        <cfvo type="num" val="1"/>
        <color theme="9" tint="0.39997558519241921"/>
      </dataBar>
      <extLst>
        <ext xmlns:x14="http://schemas.microsoft.com/office/spreadsheetml/2009/9/main" uri="{B025F937-C7B1-47D3-B67F-A62EFF666E3E}">
          <x14:id>{622EB582-9907-4850-A33C-8F67812BCAAE}</x14:id>
        </ext>
      </extLst>
    </cfRule>
  </conditionalFormatting>
  <conditionalFormatting sqref="Z10:AA10">
    <cfRule type="expression" priority="4481">
      <formula>IF(#REF!&gt;$T$7,1,0)</formula>
    </cfRule>
  </conditionalFormatting>
  <conditionalFormatting sqref="AA9 Z10:AA10">
    <cfRule type="cellIs" dxfId="1568" priority="4480" operator="equal">
      <formula>"DELAYED"</formula>
    </cfRule>
  </conditionalFormatting>
  <conditionalFormatting sqref="Z9">
    <cfRule type="expression" priority="4477">
      <formula>IF(#REF!&gt;$T$7,1,0)</formula>
    </cfRule>
  </conditionalFormatting>
  <conditionalFormatting sqref="Z12:AA12">
    <cfRule type="expression" priority="4476">
      <formula>IF(#REF!&gt;$T$7,1,0)</formula>
    </cfRule>
  </conditionalFormatting>
  <conditionalFormatting sqref="W14 W16 W18 W20:W34 W36 W38 W40:W42 W58 W60 W62 W66 W68 W70 W72 W74 W76 W78 W80 W86 W90 W92 W94 W96 W98 W100 W102 W104 W106 W120 W122 W124 W126 W128 W130 W132 W134 W136 W138 W140 W142 W144 W146 W148 W158 W160 W162">
    <cfRule type="dataBar" priority="4474">
      <dataBar>
        <cfvo type="num" val="0"/>
        <cfvo type="num" val="1"/>
        <color theme="9" tint="0.39997558519241921"/>
      </dataBar>
      <extLst>
        <ext xmlns:x14="http://schemas.microsoft.com/office/spreadsheetml/2009/9/main" uri="{B025F937-C7B1-47D3-B67F-A62EFF666E3E}">
          <x14:id>{D7D5B588-C95E-47A5-B8DC-36BB25B1D060}</x14:id>
        </ext>
      </extLst>
    </cfRule>
  </conditionalFormatting>
  <conditionalFormatting sqref="Z18:AA18">
    <cfRule type="expression" priority="4473">
      <formula>IF(#REF!&gt;$T$7,1,0)</formula>
    </cfRule>
  </conditionalFormatting>
  <conditionalFormatting sqref="AA13 Z18:AA18">
    <cfRule type="cellIs" dxfId="1567" priority="4472" operator="equal">
      <formula>"DELAYED"</formula>
    </cfRule>
  </conditionalFormatting>
  <conditionalFormatting sqref="W18">
    <cfRule type="dataBar" priority="4470">
      <dataBar>
        <cfvo type="num" val="0"/>
        <cfvo type="num" val="1"/>
        <color theme="9" tint="0.39997558519241921"/>
      </dataBar>
      <extLst>
        <ext xmlns:x14="http://schemas.microsoft.com/office/spreadsheetml/2009/9/main" uri="{B025F937-C7B1-47D3-B67F-A62EFF666E3E}">
          <x14:id>{1A8BA988-7FB2-44E1-8B17-8BA77D44B339}</x14:id>
        </ext>
      </extLst>
    </cfRule>
  </conditionalFormatting>
  <conditionalFormatting sqref="Z13">
    <cfRule type="expression" priority="4469">
      <formula>IF(#REF!&gt;$T$7,1,0)</formula>
    </cfRule>
  </conditionalFormatting>
  <conditionalFormatting sqref="W60">
    <cfRule type="dataBar" priority="4459">
      <dataBar>
        <cfvo type="num" val="0"/>
        <cfvo type="num" val="1"/>
        <color theme="9" tint="0.39997558519241921"/>
      </dataBar>
      <extLst>
        <ext xmlns:x14="http://schemas.microsoft.com/office/spreadsheetml/2009/9/main" uri="{B025F937-C7B1-47D3-B67F-A62EFF666E3E}">
          <x14:id>{205AB51C-925A-4FE5-9E69-90F103FBBD45}</x14:id>
        </ext>
      </extLst>
    </cfRule>
  </conditionalFormatting>
  <conditionalFormatting sqref="Z79:AA80">
    <cfRule type="expression" dxfId="1566" priority="4455">
      <formula>MOD(ROW(),2)=1</formula>
    </cfRule>
  </conditionalFormatting>
  <conditionalFormatting sqref="Z79:AA80">
    <cfRule type="cellIs" dxfId="1565" priority="4454" operator="equal">
      <formula>"DELAYED"</formula>
    </cfRule>
  </conditionalFormatting>
  <conditionalFormatting sqref="Z86:AA86 Z92:AA92">
    <cfRule type="expression" dxfId="1564" priority="4453">
      <formula>MOD(ROW(),2)=1</formula>
    </cfRule>
  </conditionalFormatting>
  <conditionalFormatting sqref="Z86:AA86 Z92:AA92">
    <cfRule type="cellIs" dxfId="1563" priority="4452" operator="equal">
      <formula>"DELAYED"</formula>
    </cfRule>
  </conditionalFormatting>
  <conditionalFormatting sqref="Z93:AA94">
    <cfRule type="expression" dxfId="1562" priority="4451">
      <formula>MOD(ROW(),2)=1</formula>
    </cfRule>
  </conditionalFormatting>
  <conditionalFormatting sqref="Z93:AA94">
    <cfRule type="cellIs" dxfId="1561" priority="4450" operator="equal">
      <formula>"DELAYED"</formula>
    </cfRule>
  </conditionalFormatting>
  <conditionalFormatting sqref="X8:Y8 X6:Y6 X10:Y10 X12:Y12 X18:Y18 X60:Y60 X80:Y80 X82:Y82 X86:Y86 X90:Y90 X92:Y92 X94:Y94 X100:Y100 X102:Y102 X104:Y104 X106:Y106 X120:Y120 X124:Y124 X126:Y126 X128:Y128 X132:Y132 X134:Y134 X136:Y136 X142:Y142 X144:Y144 X146:Y146 X148:Y148 X158:Y158 X160:Y160 W3:AA4">
    <cfRule type="expression" dxfId="1560" priority="4442">
      <formula>MOD(ROW(),2)=1</formula>
    </cfRule>
  </conditionalFormatting>
  <conditionalFormatting sqref="Z4:AA4">
    <cfRule type="expression" priority="4441">
      <formula>IF(#REF!&gt;$T$7,1,0)</formula>
    </cfRule>
  </conditionalFormatting>
  <conditionalFormatting sqref="AA3 Z4:AA4">
    <cfRule type="cellIs" dxfId="1559" priority="4440" operator="equal">
      <formula>"DELAYED"</formula>
    </cfRule>
  </conditionalFormatting>
  <conditionalFormatting sqref="W3">
    <cfRule type="dataBar" priority="4439">
      <dataBar>
        <cfvo type="num" val="0"/>
        <cfvo type="num" val="0"/>
        <color theme="9" tint="0.39997558519241921"/>
      </dataBar>
      <extLst>
        <ext xmlns:x14="http://schemas.microsoft.com/office/spreadsheetml/2009/9/main" uri="{B025F937-C7B1-47D3-B67F-A62EFF666E3E}">
          <x14:id>{E0A18BC9-76A3-4B2E-B67A-06E702595D55}</x14:id>
        </ext>
      </extLst>
    </cfRule>
  </conditionalFormatting>
  <conditionalFormatting sqref="W4">
    <cfRule type="dataBar" priority="4438">
      <dataBar>
        <cfvo type="num" val="0"/>
        <cfvo type="num" val="1"/>
        <color theme="9" tint="0.39997558519241921"/>
      </dataBar>
      <extLst>
        <ext xmlns:x14="http://schemas.microsoft.com/office/spreadsheetml/2009/9/main" uri="{B025F937-C7B1-47D3-B67F-A62EFF666E3E}">
          <x14:id>{876BD8CE-CE34-4795-9CCB-6C7E6C53772F}</x14:id>
        </ext>
      </extLst>
    </cfRule>
  </conditionalFormatting>
  <conditionalFormatting sqref="W3">
    <cfRule type="dataBar" priority="4437">
      <dataBar>
        <cfvo type="num" val="0"/>
        <cfvo type="num" val="1"/>
        <color theme="9" tint="0.39997558519241921"/>
      </dataBar>
      <extLst>
        <ext xmlns:x14="http://schemas.microsoft.com/office/spreadsheetml/2009/9/main" uri="{B025F937-C7B1-47D3-B67F-A62EFF666E3E}">
          <x14:id>{AF25440E-D471-4C33-B28A-C974FC68047C}</x14:id>
        </ext>
      </extLst>
    </cfRule>
  </conditionalFormatting>
  <conditionalFormatting sqref="W3">
    <cfRule type="dataBar" priority="4436">
      <dataBar>
        <cfvo type="num" val="0"/>
        <cfvo type="num" val="1"/>
        <color theme="9" tint="0.39997558519241921"/>
      </dataBar>
      <extLst>
        <ext xmlns:x14="http://schemas.microsoft.com/office/spreadsheetml/2009/9/main" uri="{B025F937-C7B1-47D3-B67F-A62EFF666E3E}">
          <x14:id>{842D7448-C97B-4EB0-BFB9-37D06E08279D}</x14:id>
        </ext>
      </extLst>
    </cfRule>
  </conditionalFormatting>
  <conditionalFormatting sqref="X7:AA7 W8 Z8:AA8">
    <cfRule type="expression" dxfId="1558" priority="4432">
      <formula>MOD(ROW(),2)=1</formula>
    </cfRule>
  </conditionalFormatting>
  <conditionalFormatting sqref="Z7:AA8">
    <cfRule type="cellIs" dxfId="1557" priority="4431" operator="equal">
      <formula>"DELAYED"</formula>
    </cfRule>
  </conditionalFormatting>
  <conditionalFormatting sqref="W8">
    <cfRule type="dataBar" priority="4430">
      <dataBar>
        <cfvo type="num" val="0"/>
        <cfvo type="num" val="1"/>
        <color theme="9" tint="0.39997558519241921"/>
      </dataBar>
      <extLst>
        <ext xmlns:x14="http://schemas.microsoft.com/office/spreadsheetml/2009/9/main" uri="{B025F937-C7B1-47D3-B67F-A62EFF666E3E}">
          <x14:id>{41D3C3DD-B46E-4926-83C2-F6F73C98B1F2}</x14:id>
        </ext>
      </extLst>
    </cfRule>
  </conditionalFormatting>
  <conditionalFormatting sqref="Z85:AA85">
    <cfRule type="expression" dxfId="1556" priority="4427">
      <formula>MOD(ROW(),2)=1</formula>
    </cfRule>
  </conditionalFormatting>
  <conditionalFormatting sqref="Z85:AA85">
    <cfRule type="cellIs" dxfId="1555" priority="4426" operator="equal">
      <formula>"DELAYED"</formula>
    </cfRule>
  </conditionalFormatting>
  <conditionalFormatting sqref="Z91:AA91">
    <cfRule type="expression" dxfId="1554" priority="4425">
      <formula>MOD(ROW(),2)=1</formula>
    </cfRule>
  </conditionalFormatting>
  <conditionalFormatting sqref="Z91:AA91">
    <cfRule type="cellIs" dxfId="1553" priority="4424" operator="equal">
      <formula>"DELAYED"</formula>
    </cfRule>
  </conditionalFormatting>
  <conditionalFormatting sqref="Z81:AA81">
    <cfRule type="expression" dxfId="1552" priority="4421">
      <formula>MOD(ROW(),2)=1</formula>
    </cfRule>
  </conditionalFormatting>
  <conditionalFormatting sqref="Z81:AA81">
    <cfRule type="cellIs" dxfId="1551" priority="4420" operator="equal">
      <formula>"DELAYED"</formula>
    </cfRule>
  </conditionalFormatting>
  <conditionalFormatting sqref="Z87:AA89">
    <cfRule type="expression" dxfId="1550" priority="4419">
      <formula>MOD(ROW(),2)=1</formula>
    </cfRule>
  </conditionalFormatting>
  <conditionalFormatting sqref="Z87:AA89">
    <cfRule type="cellIs" dxfId="1549" priority="4418" operator="equal">
      <formula>"DELAYED"</formula>
    </cfRule>
  </conditionalFormatting>
  <conditionalFormatting sqref="Z120:AA120">
    <cfRule type="expression" dxfId="1548" priority="4409">
      <formula>MOD(ROW(),2)=1</formula>
    </cfRule>
  </conditionalFormatting>
  <conditionalFormatting sqref="Z120:AA120">
    <cfRule type="cellIs" dxfId="1547" priority="4408" operator="equal">
      <formula>"DELAYED"</formula>
    </cfRule>
  </conditionalFormatting>
  <conditionalFormatting sqref="Z121:AA121 Z124:AA126">
    <cfRule type="expression" dxfId="1546" priority="4407">
      <formula>MOD(ROW(),2)=1</formula>
    </cfRule>
  </conditionalFormatting>
  <conditionalFormatting sqref="Z121:AA121 Z124:AA126">
    <cfRule type="cellIs" dxfId="1545" priority="4406" operator="equal">
      <formula>"DELAYED"</formula>
    </cfRule>
  </conditionalFormatting>
  <conditionalFormatting sqref="Q92:S92">
    <cfRule type="expression" dxfId="1544" priority="4399">
      <formula>MOD(ROW(),2)=1</formula>
    </cfRule>
  </conditionalFormatting>
  <conditionalFormatting sqref="Q5:R5">
    <cfRule type="expression" dxfId="1543" priority="4398">
      <formula>MOD(ROW(),2)=1</formula>
    </cfRule>
  </conditionalFormatting>
  <conditionalFormatting sqref="Q106:S106 Q102:S102 Q104:S104">
    <cfRule type="expression" dxfId="1542" priority="4376">
      <formula>MOD(ROW(),2)=1</formula>
    </cfRule>
  </conditionalFormatting>
  <conditionalFormatting sqref="U8 U80 U86 U90 T92:V92 U94 U120 U60 U128 U136 U148 U158 U160 T18:V18 U102 U104 U106 U122 U124 U126 U130 U132 U134 U140 U142 U144 U146 U154">
    <cfRule type="expression" dxfId="1541" priority="4341">
      <formula>MOD(ROW(),2)=1</formula>
    </cfRule>
  </conditionalFormatting>
  <conditionalFormatting sqref="U5">
    <cfRule type="expression" dxfId="1540" priority="4340">
      <formula>MOD(ROW(),2)=1</formula>
    </cfRule>
  </conditionalFormatting>
  <conditionalFormatting sqref="T80 T86 V80 V86">
    <cfRule type="expression" dxfId="1539" priority="4336">
      <formula>MOD(ROW(),2)=1</formula>
    </cfRule>
  </conditionalFormatting>
  <conditionalFormatting sqref="U7">
    <cfRule type="expression" dxfId="1538" priority="4335">
      <formula>MOD(ROW(),2)=1</formula>
    </cfRule>
  </conditionalFormatting>
  <conditionalFormatting sqref="T3:V3 T4:U4">
    <cfRule type="expression" dxfId="1537" priority="4334">
      <formula>MOD(ROW(),2)=1</formula>
    </cfRule>
  </conditionalFormatting>
  <conditionalFormatting sqref="T90 V90">
    <cfRule type="expression" dxfId="1536" priority="4327">
      <formula>MOD(ROW(),2)=1</formula>
    </cfRule>
  </conditionalFormatting>
  <conditionalFormatting sqref="U91">
    <cfRule type="expression" dxfId="1535" priority="4324">
      <formula>MOD(ROW(),2)=1</formula>
    </cfRule>
  </conditionalFormatting>
  <conditionalFormatting sqref="T94 V94">
    <cfRule type="expression" dxfId="1534" priority="4323">
      <formula>MOD(ROW(),2)=1</formula>
    </cfRule>
  </conditionalFormatting>
  <conditionalFormatting sqref="T106 V106 T102 T104 V102 V104">
    <cfRule type="expression" dxfId="1533" priority="4316">
      <formula>MOD(ROW(),2)=1</formula>
    </cfRule>
  </conditionalFormatting>
  <conditionalFormatting sqref="T102 V102">
    <cfRule type="expression" dxfId="1532" priority="4314">
      <formula>MOD(ROW(),2)=1</formula>
    </cfRule>
  </conditionalFormatting>
  <conditionalFormatting sqref="T120 V120 T128 V128 T136 V136 T148 V148 T158 V158 T160 V160 T122 V122 T124 V124 T126 V126 T130 V130 T132 V132 T134 V134 T140 V140 T142 V142 T144 V144 T146 V146 T154 V154">
    <cfRule type="expression" dxfId="1531" priority="4312">
      <formula>MOD(ROW(),2)=1</formula>
    </cfRule>
  </conditionalFormatting>
  <conditionalFormatting sqref="U105:V105">
    <cfRule type="expression" dxfId="1530" priority="4306">
      <formula>MOD(ROW(),2)=1</formula>
    </cfRule>
  </conditionalFormatting>
  <conditionalFormatting sqref="T121:V121">
    <cfRule type="expression" dxfId="1529" priority="4302">
      <formula>MOD(ROW(),2)=1</formula>
    </cfRule>
  </conditionalFormatting>
  <conditionalFormatting sqref="B94 B5 L100 L102 K120:L120 B120:B121 L128 B128 B132 B134 L136 B136 B142 B144 B146 L148 B148 B158 B160 B124:B126 B9 B15:B19 B58:B59 B80:B82 B85:B90 L121:L126 L130 L132 L134 L140 L142 L144 L146 K154:L154 L119 B7 B11 B13">
    <cfRule type="expression" dxfId="1528" priority="4269">
      <formula>MOD(ROW(),2)=1</formula>
    </cfRule>
  </conditionalFormatting>
  <conditionalFormatting sqref="C5 K5:L5">
    <cfRule type="expression" dxfId="1527" priority="4268">
      <formula>MOD(ROW(),2)=1</formula>
    </cfRule>
  </conditionalFormatting>
  <conditionalFormatting sqref="L102 L104 L106">
    <cfRule type="expression" dxfId="1526" priority="4265">
      <formula>MOD(ROW(),2)=1</formula>
    </cfRule>
  </conditionalFormatting>
  <conditionalFormatting sqref="M3:P4 O7:P8 M18:N18 M122:N122 M124:N124 M126:N126 M128:N128 M130:N130 M132:N132 M134:N134 M136:N136">
    <cfRule type="expression" dxfId="1525" priority="4263">
      <formula>MOD(ROW(),2)=1</formula>
    </cfRule>
  </conditionalFormatting>
  <conditionalFormatting sqref="O5:P5">
    <cfRule type="expression" dxfId="1524" priority="4262">
      <formula>MOD(ROW(),2)=1</formula>
    </cfRule>
  </conditionalFormatting>
  <conditionalFormatting sqref="O13:P13">
    <cfRule type="expression" dxfId="1523" priority="4261">
      <formula>MOD(ROW(),2)=1</formula>
    </cfRule>
  </conditionalFormatting>
  <conditionalFormatting sqref="P102 P104 P106">
    <cfRule type="expression" dxfId="1522" priority="4257">
      <formula>MOD(ROW(),2)=1</formula>
    </cfRule>
  </conditionalFormatting>
  <conditionalFormatting sqref="T60">
    <cfRule type="expression" dxfId="1521" priority="4235">
      <formula>MOD(ROW(),2)=1</formula>
    </cfRule>
  </conditionalFormatting>
  <conditionalFormatting sqref="V60">
    <cfRule type="expression" dxfId="1520" priority="4234">
      <formula>MOD(ROW(),2)=1</formula>
    </cfRule>
  </conditionalFormatting>
  <conditionalFormatting sqref="Q60">
    <cfRule type="expression" dxfId="1519" priority="4230">
      <formula>MOD(ROW(),2)=1</formula>
    </cfRule>
  </conditionalFormatting>
  <conditionalFormatting sqref="A61 X61:AA61">
    <cfRule type="expression" dxfId="1518" priority="4226">
      <formula>MOD(ROW(),2)=1</formula>
    </cfRule>
  </conditionalFormatting>
  <conditionalFormatting sqref="Z61:AA61">
    <cfRule type="cellIs" dxfId="1517" priority="4225" operator="equal">
      <formula>"DELAYED"</formula>
    </cfRule>
  </conditionalFormatting>
  <conditionalFormatting sqref="O62:P62 R62:S62 Z62:AA62">
    <cfRule type="expression" dxfId="1516" priority="4215">
      <formula>MOD(ROW(),2)=1</formula>
    </cfRule>
  </conditionalFormatting>
  <conditionalFormatting sqref="Z62:AA62">
    <cfRule type="cellIs" dxfId="1515" priority="4214" operator="equal">
      <formula>"DELAYED"</formula>
    </cfRule>
  </conditionalFormatting>
  <conditionalFormatting sqref="X62:Y62">
    <cfRule type="expression" dxfId="1514" priority="4212">
      <formula>MOD(ROW(),2)=1</formula>
    </cfRule>
  </conditionalFormatting>
  <conditionalFormatting sqref="U62">
    <cfRule type="expression" dxfId="1513" priority="4211">
      <formula>MOD(ROW(),2)=1</formula>
    </cfRule>
  </conditionalFormatting>
  <conditionalFormatting sqref="T62">
    <cfRule type="expression" dxfId="1512" priority="4209">
      <formula>MOD(ROW(),2)=1</formula>
    </cfRule>
  </conditionalFormatting>
  <conditionalFormatting sqref="V62">
    <cfRule type="expression" dxfId="1511" priority="4208">
      <formula>MOD(ROW(),2)=1</formula>
    </cfRule>
  </conditionalFormatting>
  <conditionalFormatting sqref="Q62">
    <cfRule type="expression" dxfId="1510" priority="4207">
      <formula>MOD(ROW(),2)=1</formula>
    </cfRule>
  </conditionalFormatting>
  <conditionalFormatting sqref="A63 X63:AA63">
    <cfRule type="expression" dxfId="1509" priority="4180">
      <formula>MOD(ROW(),2)=1</formula>
    </cfRule>
  </conditionalFormatting>
  <conditionalFormatting sqref="Z63:AA63">
    <cfRule type="cellIs" dxfId="1508" priority="4179" operator="equal">
      <formula>"DELAYED"</formula>
    </cfRule>
  </conditionalFormatting>
  <conditionalFormatting sqref="U63">
    <cfRule type="expression" dxfId="1507" priority="4176">
      <formula>MOD(ROW(),2)=1</formula>
    </cfRule>
  </conditionalFormatting>
  <conditionalFormatting sqref="A65 X65:AA65">
    <cfRule type="expression" dxfId="1506" priority="4102">
      <formula>MOD(ROW(),2)=1</formula>
    </cfRule>
  </conditionalFormatting>
  <conditionalFormatting sqref="Z65:AA65">
    <cfRule type="cellIs" dxfId="1505" priority="4101" operator="equal">
      <formula>"DELAYED"</formula>
    </cfRule>
  </conditionalFormatting>
  <conditionalFormatting sqref="T65:V65">
    <cfRule type="expression" dxfId="1504" priority="4098">
      <formula>MOD(ROW(),2)=1</formula>
    </cfRule>
  </conditionalFormatting>
  <conditionalFormatting sqref="B65">
    <cfRule type="expression" dxfId="1503" priority="4097">
      <formula>MOD(ROW(),2)=1</formula>
    </cfRule>
  </conditionalFormatting>
  <conditionalFormatting sqref="Z66:AA66 O66:S66">
    <cfRule type="expression" dxfId="1502" priority="4093">
      <formula>MOD(ROW(),2)=1</formula>
    </cfRule>
  </conditionalFormatting>
  <conditionalFormatting sqref="Z66:AA66">
    <cfRule type="cellIs" dxfId="1501" priority="4092" operator="equal">
      <formula>"DELAYED"</formula>
    </cfRule>
  </conditionalFormatting>
  <conditionalFormatting sqref="X66:Y66">
    <cfRule type="expression" dxfId="1500" priority="4091">
      <formula>MOD(ROW(),2)=1</formula>
    </cfRule>
  </conditionalFormatting>
  <conditionalFormatting sqref="U66">
    <cfRule type="expression" dxfId="1499" priority="4088">
      <formula>MOD(ROW(),2)=1</formula>
    </cfRule>
  </conditionalFormatting>
  <conditionalFormatting sqref="T66 V66">
    <cfRule type="expression" dxfId="1498" priority="4087">
      <formula>MOD(ROW(),2)=1</formula>
    </cfRule>
  </conditionalFormatting>
  <conditionalFormatting sqref="B66">
    <cfRule type="expression" dxfId="1497" priority="4086">
      <formula>MOD(ROW(),2)=1</formula>
    </cfRule>
  </conditionalFormatting>
  <conditionalFormatting sqref="A67 X67:AA67">
    <cfRule type="expression" dxfId="1496" priority="4082">
      <formula>MOD(ROW(),2)=1</formula>
    </cfRule>
  </conditionalFormatting>
  <conditionalFormatting sqref="Z67:AA67">
    <cfRule type="cellIs" dxfId="1495" priority="4081" operator="equal">
      <formula>"DELAYED"</formula>
    </cfRule>
  </conditionalFormatting>
  <conditionalFormatting sqref="T67:V67">
    <cfRule type="expression" dxfId="1494" priority="4078">
      <formula>MOD(ROW(),2)=1</formula>
    </cfRule>
  </conditionalFormatting>
  <conditionalFormatting sqref="Z68:AA68 O68:S68">
    <cfRule type="expression" dxfId="1493" priority="4073">
      <formula>MOD(ROW(),2)=1</formula>
    </cfRule>
  </conditionalFormatting>
  <conditionalFormatting sqref="Z68:AA68">
    <cfRule type="cellIs" dxfId="1492" priority="4072" operator="equal">
      <formula>"DELAYED"</formula>
    </cfRule>
  </conditionalFormatting>
  <conditionalFormatting sqref="X68:Y68">
    <cfRule type="expression" dxfId="1491" priority="4071">
      <formula>MOD(ROW(),2)=1</formula>
    </cfRule>
  </conditionalFormatting>
  <conditionalFormatting sqref="U68">
    <cfRule type="expression" dxfId="1490" priority="4068">
      <formula>MOD(ROW(),2)=1</formula>
    </cfRule>
  </conditionalFormatting>
  <conditionalFormatting sqref="T68 V68">
    <cfRule type="expression" dxfId="1489" priority="4067">
      <formula>MOD(ROW(),2)=1</formula>
    </cfRule>
  </conditionalFormatting>
  <conditionalFormatting sqref="B68">
    <cfRule type="expression" dxfId="1488" priority="4066">
      <formula>MOD(ROW(),2)=1</formula>
    </cfRule>
  </conditionalFormatting>
  <conditionalFormatting sqref="X69:AA69">
    <cfRule type="expression" dxfId="1487" priority="4062">
      <formula>MOD(ROW(),2)=1</formula>
    </cfRule>
  </conditionalFormatting>
  <conditionalFormatting sqref="Z69:AA69">
    <cfRule type="cellIs" dxfId="1486" priority="4061" operator="equal">
      <formula>"DELAYED"</formula>
    </cfRule>
  </conditionalFormatting>
  <conditionalFormatting sqref="U69">
    <cfRule type="expression" dxfId="1485" priority="4058">
      <formula>MOD(ROW(),2)=1</formula>
    </cfRule>
  </conditionalFormatting>
  <conditionalFormatting sqref="B69">
    <cfRule type="expression" dxfId="1484" priority="4057">
      <formula>MOD(ROW(),2)=1</formula>
    </cfRule>
  </conditionalFormatting>
  <conditionalFormatting sqref="Z70:AA70 O70:S70">
    <cfRule type="expression" dxfId="1483" priority="4053">
      <formula>MOD(ROW(),2)=1</formula>
    </cfRule>
  </conditionalFormatting>
  <conditionalFormatting sqref="Z70:AA70">
    <cfRule type="cellIs" dxfId="1482" priority="4052" operator="equal">
      <formula>"DELAYED"</formula>
    </cfRule>
  </conditionalFormatting>
  <conditionalFormatting sqref="X70:Y70">
    <cfRule type="expression" dxfId="1481" priority="4051">
      <formula>MOD(ROW(),2)=1</formula>
    </cfRule>
  </conditionalFormatting>
  <conditionalFormatting sqref="U70">
    <cfRule type="expression" dxfId="1480" priority="4048">
      <formula>MOD(ROW(),2)=1</formula>
    </cfRule>
  </conditionalFormatting>
  <conditionalFormatting sqref="T70 V70">
    <cfRule type="expression" dxfId="1479" priority="4047">
      <formula>MOD(ROW(),2)=1</formula>
    </cfRule>
  </conditionalFormatting>
  <conditionalFormatting sqref="B70">
    <cfRule type="expression" dxfId="1478" priority="4046">
      <formula>MOD(ROW(),2)=1</formula>
    </cfRule>
  </conditionalFormatting>
  <conditionalFormatting sqref="X71:AA71">
    <cfRule type="expression" dxfId="1477" priority="4022">
      <formula>MOD(ROW(),2)=1</formula>
    </cfRule>
  </conditionalFormatting>
  <conditionalFormatting sqref="Z71:AA71">
    <cfRule type="cellIs" dxfId="1476" priority="4021" operator="equal">
      <formula>"DELAYED"</formula>
    </cfRule>
  </conditionalFormatting>
  <conditionalFormatting sqref="B71">
    <cfRule type="expression" dxfId="1475" priority="4017">
      <formula>MOD(ROW(),2)=1</formula>
    </cfRule>
  </conditionalFormatting>
  <conditionalFormatting sqref="Z72:AA72 O72:S72">
    <cfRule type="expression" dxfId="1474" priority="4013">
      <formula>MOD(ROW(),2)=1</formula>
    </cfRule>
  </conditionalFormatting>
  <conditionalFormatting sqref="Z72:AA72">
    <cfRule type="cellIs" dxfId="1473" priority="4012" operator="equal">
      <formula>"DELAYED"</formula>
    </cfRule>
  </conditionalFormatting>
  <conditionalFormatting sqref="X72:Y72">
    <cfRule type="expression" dxfId="1472" priority="4011">
      <formula>MOD(ROW(),2)=1</formula>
    </cfRule>
  </conditionalFormatting>
  <conditionalFormatting sqref="U72">
    <cfRule type="expression" dxfId="1471" priority="4008">
      <formula>MOD(ROW(),2)=1</formula>
    </cfRule>
  </conditionalFormatting>
  <conditionalFormatting sqref="T72 V72">
    <cfRule type="expression" dxfId="1470" priority="4007">
      <formula>MOD(ROW(),2)=1</formula>
    </cfRule>
  </conditionalFormatting>
  <conditionalFormatting sqref="B72">
    <cfRule type="expression" dxfId="1469" priority="4006">
      <formula>MOD(ROW(),2)=1</formula>
    </cfRule>
  </conditionalFormatting>
  <conditionalFormatting sqref="X73:AA73">
    <cfRule type="expression" dxfId="1468" priority="3982">
      <formula>MOD(ROW(),2)=1</formula>
    </cfRule>
  </conditionalFormatting>
  <conditionalFormatting sqref="Z73:AA73">
    <cfRule type="cellIs" dxfId="1467" priority="3981" operator="equal">
      <formula>"DELAYED"</formula>
    </cfRule>
  </conditionalFormatting>
  <conditionalFormatting sqref="B73">
    <cfRule type="expression" dxfId="1466" priority="3977">
      <formula>MOD(ROW(),2)=1</formula>
    </cfRule>
  </conditionalFormatting>
  <conditionalFormatting sqref="Z74:AA74 O74:S74">
    <cfRule type="expression" dxfId="1465" priority="3973">
      <formula>MOD(ROW(),2)=1</formula>
    </cfRule>
  </conditionalFormatting>
  <conditionalFormatting sqref="Z74:AA74">
    <cfRule type="cellIs" dxfId="1464" priority="3972" operator="equal">
      <formula>"DELAYED"</formula>
    </cfRule>
  </conditionalFormatting>
  <conditionalFormatting sqref="X74:Y74">
    <cfRule type="expression" dxfId="1463" priority="3971">
      <formula>MOD(ROW(),2)=1</formula>
    </cfRule>
  </conditionalFormatting>
  <conditionalFormatting sqref="U74">
    <cfRule type="expression" dxfId="1462" priority="3968">
      <formula>MOD(ROW(),2)=1</formula>
    </cfRule>
  </conditionalFormatting>
  <conditionalFormatting sqref="T74 V74">
    <cfRule type="expression" dxfId="1461" priority="3967">
      <formula>MOD(ROW(),2)=1</formula>
    </cfRule>
  </conditionalFormatting>
  <conditionalFormatting sqref="B74">
    <cfRule type="expression" dxfId="1460" priority="3966">
      <formula>MOD(ROW(),2)=1</formula>
    </cfRule>
  </conditionalFormatting>
  <conditionalFormatting sqref="X75:AA75">
    <cfRule type="expression" dxfId="1459" priority="3962">
      <formula>MOD(ROW(),2)=1</formula>
    </cfRule>
  </conditionalFormatting>
  <conditionalFormatting sqref="Z75:AA75">
    <cfRule type="cellIs" dxfId="1458" priority="3961" operator="equal">
      <formula>"DELAYED"</formula>
    </cfRule>
  </conditionalFormatting>
  <conditionalFormatting sqref="B75">
    <cfRule type="expression" dxfId="1457" priority="3957">
      <formula>MOD(ROW(),2)=1</formula>
    </cfRule>
  </conditionalFormatting>
  <conditionalFormatting sqref="Z76:AA76 O76:S76">
    <cfRule type="expression" dxfId="1456" priority="3953">
      <formula>MOD(ROW(),2)=1</formula>
    </cfRule>
  </conditionalFormatting>
  <conditionalFormatting sqref="Z76:AA76">
    <cfRule type="cellIs" dxfId="1455" priority="3952" operator="equal">
      <formula>"DELAYED"</formula>
    </cfRule>
  </conditionalFormatting>
  <conditionalFormatting sqref="X76:Y76">
    <cfRule type="expression" dxfId="1454" priority="3951">
      <formula>MOD(ROW(),2)=1</formula>
    </cfRule>
  </conditionalFormatting>
  <conditionalFormatting sqref="B76">
    <cfRule type="expression" dxfId="1453" priority="3946">
      <formula>MOD(ROW(),2)=1</formula>
    </cfRule>
  </conditionalFormatting>
  <conditionalFormatting sqref="X77:AA77">
    <cfRule type="expression" dxfId="1452" priority="3942">
      <formula>MOD(ROW(),2)=1</formula>
    </cfRule>
  </conditionalFormatting>
  <conditionalFormatting sqref="Z77:AA77">
    <cfRule type="cellIs" dxfId="1451" priority="3941" operator="equal">
      <formula>"DELAYED"</formula>
    </cfRule>
  </conditionalFormatting>
  <conditionalFormatting sqref="B77">
    <cfRule type="expression" dxfId="1450" priority="3937">
      <formula>MOD(ROW(),2)=1</formula>
    </cfRule>
  </conditionalFormatting>
  <conditionalFormatting sqref="Z78:AA78 O78:S78">
    <cfRule type="expression" dxfId="1449" priority="3933">
      <formula>MOD(ROW(),2)=1</formula>
    </cfRule>
  </conditionalFormatting>
  <conditionalFormatting sqref="Z78:AA78">
    <cfRule type="cellIs" dxfId="1448" priority="3932" operator="equal">
      <formula>"DELAYED"</formula>
    </cfRule>
  </conditionalFormatting>
  <conditionalFormatting sqref="X78:Y78">
    <cfRule type="expression" dxfId="1447" priority="3931">
      <formula>MOD(ROW(),2)=1</formula>
    </cfRule>
  </conditionalFormatting>
  <conditionalFormatting sqref="B78">
    <cfRule type="expression" dxfId="1446" priority="3926">
      <formula>MOD(ROW(),2)=1</formula>
    </cfRule>
  </conditionalFormatting>
  <conditionalFormatting sqref="X83:Y83">
    <cfRule type="expression" dxfId="1445" priority="3899">
      <formula>MOD(ROW(),2)=1</formula>
    </cfRule>
  </conditionalFormatting>
  <conditionalFormatting sqref="Z83:AA83">
    <cfRule type="expression" dxfId="1444" priority="3898">
      <formula>MOD(ROW(),2)=1</formula>
    </cfRule>
  </conditionalFormatting>
  <conditionalFormatting sqref="Z83:AA83">
    <cfRule type="cellIs" dxfId="1443" priority="3897" operator="equal">
      <formula>"DELAYED"</formula>
    </cfRule>
  </conditionalFormatting>
  <conditionalFormatting sqref="B83">
    <cfRule type="expression" dxfId="1442" priority="3893">
      <formula>MOD(ROW(),2)=1</formula>
    </cfRule>
  </conditionalFormatting>
  <conditionalFormatting sqref="Z84:AA84 O84:S84">
    <cfRule type="expression" dxfId="1441" priority="3887">
      <formula>MOD(ROW(),2)=1</formula>
    </cfRule>
  </conditionalFormatting>
  <conditionalFormatting sqref="Z84:AA84">
    <cfRule type="cellIs" dxfId="1440" priority="3886" operator="equal">
      <formula>"DELAYED"</formula>
    </cfRule>
  </conditionalFormatting>
  <conditionalFormatting sqref="X84:Y84">
    <cfRule type="expression" dxfId="1439" priority="3885">
      <formula>MOD(ROW(),2)=1</formula>
    </cfRule>
  </conditionalFormatting>
  <conditionalFormatting sqref="B84">
    <cfRule type="expression" dxfId="1438" priority="3880">
      <formula>MOD(ROW(),2)=1</formula>
    </cfRule>
  </conditionalFormatting>
  <conditionalFormatting sqref="X95:Y95">
    <cfRule type="expression" dxfId="1437" priority="3849">
      <formula>MOD(ROW(),2)=1</formula>
    </cfRule>
  </conditionalFormatting>
  <conditionalFormatting sqref="Z95:AA95">
    <cfRule type="expression" dxfId="1436" priority="3848">
      <formula>MOD(ROW(),2)=1</formula>
    </cfRule>
  </conditionalFormatting>
  <conditionalFormatting sqref="Z95:AA95">
    <cfRule type="cellIs" dxfId="1435" priority="3847" operator="equal">
      <formula>"DELAYED"</formula>
    </cfRule>
  </conditionalFormatting>
  <conditionalFormatting sqref="B95">
    <cfRule type="expression" dxfId="1434" priority="3842">
      <formula>MOD(ROW(),2)=1</formula>
    </cfRule>
  </conditionalFormatting>
  <conditionalFormatting sqref="P96:S96">
    <cfRule type="expression" dxfId="1433" priority="3837">
      <formula>MOD(ROW(),2)=1</formula>
    </cfRule>
  </conditionalFormatting>
  <conditionalFormatting sqref="Z96:AA96">
    <cfRule type="expression" dxfId="1432" priority="3836">
      <formula>MOD(ROW(),2)=1</formula>
    </cfRule>
  </conditionalFormatting>
  <conditionalFormatting sqref="Z96:AA96">
    <cfRule type="cellIs" dxfId="1431" priority="3835" operator="equal">
      <formula>"DELAYED"</formula>
    </cfRule>
  </conditionalFormatting>
  <conditionalFormatting sqref="X96:Y96">
    <cfRule type="expression" dxfId="1430" priority="3834">
      <formula>MOD(ROW(),2)=1</formula>
    </cfRule>
  </conditionalFormatting>
  <conditionalFormatting sqref="B96 L96">
    <cfRule type="expression" dxfId="1429" priority="3829">
      <formula>MOD(ROW(),2)=1</formula>
    </cfRule>
  </conditionalFormatting>
  <conditionalFormatting sqref="X97:Y97">
    <cfRule type="expression" dxfId="1428" priority="3825">
      <formula>MOD(ROW(),2)=1</formula>
    </cfRule>
  </conditionalFormatting>
  <conditionalFormatting sqref="Z97:AA97">
    <cfRule type="expression" dxfId="1427" priority="3824">
      <formula>MOD(ROW(),2)=1</formula>
    </cfRule>
  </conditionalFormatting>
  <conditionalFormatting sqref="Z97:AA97">
    <cfRule type="cellIs" dxfId="1426" priority="3823" operator="equal">
      <formula>"DELAYED"</formula>
    </cfRule>
  </conditionalFormatting>
  <conditionalFormatting sqref="B97">
    <cfRule type="expression" dxfId="1425" priority="3818">
      <formula>MOD(ROW(),2)=1</formula>
    </cfRule>
  </conditionalFormatting>
  <conditionalFormatting sqref="P98:S98">
    <cfRule type="expression" dxfId="1424" priority="3813">
      <formula>MOD(ROW(),2)=1</formula>
    </cfRule>
  </conditionalFormatting>
  <conditionalFormatting sqref="Z98:AA98">
    <cfRule type="expression" dxfId="1423" priority="3812">
      <formula>MOD(ROW(),2)=1</formula>
    </cfRule>
  </conditionalFormatting>
  <conditionalFormatting sqref="Z98:AA98">
    <cfRule type="cellIs" dxfId="1422" priority="3811" operator="equal">
      <formula>"DELAYED"</formula>
    </cfRule>
  </conditionalFormatting>
  <conditionalFormatting sqref="X98:Y98">
    <cfRule type="expression" dxfId="1421" priority="3810">
      <formula>MOD(ROW(),2)=1</formula>
    </cfRule>
  </conditionalFormatting>
  <conditionalFormatting sqref="B98 L98">
    <cfRule type="expression" dxfId="1420" priority="3805">
      <formula>MOD(ROW(),2)=1</formula>
    </cfRule>
  </conditionalFormatting>
  <conditionalFormatting sqref="Z127:AA128 Z131:AA136">
    <cfRule type="expression" dxfId="1419" priority="3607">
      <formula>MOD(ROW(),2)=1</formula>
    </cfRule>
  </conditionalFormatting>
  <conditionalFormatting sqref="Z127:AA128 Z131:AA136">
    <cfRule type="cellIs" dxfId="1418" priority="3606" operator="equal">
      <formula>"DELAYED"</formula>
    </cfRule>
  </conditionalFormatting>
  <conditionalFormatting sqref="U131">
    <cfRule type="expression" dxfId="1417" priority="3597">
      <formula>MOD(ROW(),2)=1</formula>
    </cfRule>
  </conditionalFormatting>
  <conditionalFormatting sqref="U133">
    <cfRule type="expression" dxfId="1416" priority="3594">
      <formula>MOD(ROW(),2)=1</formula>
    </cfRule>
  </conditionalFormatting>
  <conditionalFormatting sqref="U141">
    <cfRule type="expression" dxfId="1415" priority="3588">
      <formula>MOD(ROW(),2)=1</formula>
    </cfRule>
  </conditionalFormatting>
  <conditionalFormatting sqref="U157">
    <cfRule type="expression" dxfId="1414" priority="3573">
      <formula>MOD(ROW(),2)=1</formula>
    </cfRule>
  </conditionalFormatting>
  <conditionalFormatting sqref="X122:Y122">
    <cfRule type="expression" dxfId="1413" priority="3459">
      <formula>MOD(ROW(),2)=1</formula>
    </cfRule>
  </conditionalFormatting>
  <conditionalFormatting sqref="U122">
    <cfRule type="expression" dxfId="1412" priority="3456">
      <formula>MOD(ROW(),2)=1</formula>
    </cfRule>
  </conditionalFormatting>
  <conditionalFormatting sqref="M122:N122">
    <cfRule type="expression" dxfId="1411" priority="3453">
      <formula>MOD(ROW(),2)=1</formula>
    </cfRule>
  </conditionalFormatting>
  <conditionalFormatting sqref="U159">
    <cfRule type="expression" dxfId="1410" priority="3564">
      <formula>MOD(ROW(),2)=1</formula>
    </cfRule>
  </conditionalFormatting>
  <conditionalFormatting sqref="M139:N139">
    <cfRule type="expression" dxfId="1409" priority="3418">
      <formula>MOD(ROW(),2)=1</formula>
    </cfRule>
  </conditionalFormatting>
  <conditionalFormatting sqref="U161">
    <cfRule type="expression" dxfId="1408" priority="3549">
      <formula>MOD(ROW(),2)=1</formula>
    </cfRule>
  </conditionalFormatting>
  <conditionalFormatting sqref="X39:AA39">
    <cfRule type="expression" dxfId="1407" priority="2988">
      <formula>MOD(ROW(),2)=1</formula>
    </cfRule>
  </conditionalFormatting>
  <conditionalFormatting sqref="X129:Y129">
    <cfRule type="expression" dxfId="1406" priority="3507">
      <formula>MOD(ROW(),2)=1</formula>
    </cfRule>
  </conditionalFormatting>
  <conditionalFormatting sqref="Z129:AA129">
    <cfRule type="expression" dxfId="1405" priority="3505">
      <formula>MOD(ROW(),2)=1</formula>
    </cfRule>
  </conditionalFormatting>
  <conditionalFormatting sqref="Z129:AA129">
    <cfRule type="cellIs" dxfId="1404" priority="3504" operator="equal">
      <formula>"DELAYED"</formula>
    </cfRule>
  </conditionalFormatting>
  <conditionalFormatting sqref="P130:Q130 S130">
    <cfRule type="expression" dxfId="1403" priority="3496">
      <formula>MOD(ROW(),2)=1</formula>
    </cfRule>
  </conditionalFormatting>
  <conditionalFormatting sqref="X130:Y130">
    <cfRule type="expression" dxfId="1402" priority="3495">
      <formula>MOD(ROW(),2)=1</formula>
    </cfRule>
  </conditionalFormatting>
  <conditionalFormatting sqref="U130">
    <cfRule type="expression" dxfId="1401" priority="3494">
      <formula>MOD(ROW(),2)=1</formula>
    </cfRule>
  </conditionalFormatting>
  <conditionalFormatting sqref="T130 V130">
    <cfRule type="expression" dxfId="1400" priority="3493">
      <formula>MOD(ROW(),2)=1</formula>
    </cfRule>
  </conditionalFormatting>
  <conditionalFormatting sqref="L130 B130">
    <cfRule type="expression" dxfId="1399" priority="3492">
      <formula>MOD(ROW(),2)=1</formula>
    </cfRule>
  </conditionalFormatting>
  <conditionalFormatting sqref="M130:N130">
    <cfRule type="expression" dxfId="1398" priority="3491">
      <formula>MOD(ROW(),2)=1</formula>
    </cfRule>
  </conditionalFormatting>
  <conditionalFormatting sqref="Z130:AA130">
    <cfRule type="expression" dxfId="1397" priority="3490">
      <formula>MOD(ROW(),2)=1</formula>
    </cfRule>
  </conditionalFormatting>
  <conditionalFormatting sqref="Z130:AA130">
    <cfRule type="cellIs" dxfId="1396" priority="3489" operator="equal">
      <formula>"DELAYED"</formula>
    </cfRule>
  </conditionalFormatting>
  <conditionalFormatting sqref="X123:Y123">
    <cfRule type="expression" dxfId="1395" priority="3473">
      <formula>MOD(ROW(),2)=1</formula>
    </cfRule>
  </conditionalFormatting>
  <conditionalFormatting sqref="Z123:AA123">
    <cfRule type="expression" dxfId="1394" priority="3472">
      <formula>MOD(ROW(),2)=1</formula>
    </cfRule>
  </conditionalFormatting>
  <conditionalFormatting sqref="Z123:AA123">
    <cfRule type="cellIs" dxfId="1393" priority="3471" operator="equal">
      <formula>"DELAYED"</formula>
    </cfRule>
  </conditionalFormatting>
  <conditionalFormatting sqref="U123">
    <cfRule type="expression" dxfId="1392" priority="3469">
      <formula>MOD(ROW(),2)=1</formula>
    </cfRule>
  </conditionalFormatting>
  <conditionalFormatting sqref="B123">
    <cfRule type="expression" dxfId="1391" priority="3468">
      <formula>MOD(ROW(),2)=1</formula>
    </cfRule>
  </conditionalFormatting>
  <conditionalFormatting sqref="P122:S122">
    <cfRule type="expression" dxfId="1390" priority="3460">
      <formula>MOD(ROW(),2)=1</formula>
    </cfRule>
  </conditionalFormatting>
  <conditionalFormatting sqref="Z122:AA122">
    <cfRule type="expression" dxfId="1389" priority="3458">
      <formula>MOD(ROW(),2)=1</formula>
    </cfRule>
  </conditionalFormatting>
  <conditionalFormatting sqref="Z122:AA122">
    <cfRule type="cellIs" dxfId="1388" priority="3457" operator="equal">
      <formula>"DELAYED"</formula>
    </cfRule>
  </conditionalFormatting>
  <conditionalFormatting sqref="T122 V122">
    <cfRule type="expression" dxfId="1387" priority="3455">
      <formula>MOD(ROW(),2)=1</formula>
    </cfRule>
  </conditionalFormatting>
  <conditionalFormatting sqref="L122 B122">
    <cfRule type="expression" dxfId="1386" priority="3454">
      <formula>MOD(ROW(),2)=1</formula>
    </cfRule>
  </conditionalFormatting>
  <conditionalFormatting sqref="L123">
    <cfRule type="expression" dxfId="1385" priority="3450">
      <formula>MOD(ROW(),2)=1</formula>
    </cfRule>
  </conditionalFormatting>
  <conditionalFormatting sqref="X137:Y137">
    <cfRule type="expression" dxfId="1384" priority="3443">
      <formula>MOD(ROW(),2)=1</formula>
    </cfRule>
  </conditionalFormatting>
  <conditionalFormatting sqref="Z137:AA137">
    <cfRule type="expression" dxfId="1383" priority="3441">
      <formula>MOD(ROW(),2)=1</formula>
    </cfRule>
  </conditionalFormatting>
  <conditionalFormatting sqref="Z137:AA137">
    <cfRule type="cellIs" dxfId="1382" priority="3440" operator="equal">
      <formula>"DELAYED"</formula>
    </cfRule>
  </conditionalFormatting>
  <conditionalFormatting sqref="L138 B138">
    <cfRule type="expression" dxfId="1381" priority="3428">
      <formula>MOD(ROW(),2)=1</formula>
    </cfRule>
  </conditionalFormatting>
  <conditionalFormatting sqref="P138:Q138 S138">
    <cfRule type="expression" dxfId="1380" priority="3432">
      <formula>MOD(ROW(),2)=1</formula>
    </cfRule>
  </conditionalFormatting>
  <conditionalFormatting sqref="X138:Y138">
    <cfRule type="expression" dxfId="1379" priority="3431">
      <formula>MOD(ROW(),2)=1</formula>
    </cfRule>
  </conditionalFormatting>
  <conditionalFormatting sqref="U138">
    <cfRule type="expression" dxfId="1378" priority="3430">
      <formula>MOD(ROW(),2)=1</formula>
    </cfRule>
  </conditionalFormatting>
  <conditionalFormatting sqref="T138 V138">
    <cfRule type="expression" dxfId="1377" priority="3429">
      <formula>MOD(ROW(),2)=1</formula>
    </cfRule>
  </conditionalFormatting>
  <conditionalFormatting sqref="M138:N138">
    <cfRule type="expression" dxfId="1376" priority="3427">
      <formula>MOD(ROW(),2)=1</formula>
    </cfRule>
  </conditionalFormatting>
  <conditionalFormatting sqref="Z138:AA138">
    <cfRule type="expression" dxfId="1375" priority="3426">
      <formula>MOD(ROW(),2)=1</formula>
    </cfRule>
  </conditionalFormatting>
  <conditionalFormatting sqref="Z138:AA138">
    <cfRule type="cellIs" dxfId="1374" priority="3425" operator="equal">
      <formula>"DELAYED"</formula>
    </cfRule>
  </conditionalFormatting>
  <conditionalFormatting sqref="X139:Y139">
    <cfRule type="expression" dxfId="1373" priority="3419">
      <formula>MOD(ROW(),2)=1</formula>
    </cfRule>
  </conditionalFormatting>
  <conditionalFormatting sqref="Z139:AA139">
    <cfRule type="expression" dxfId="1372" priority="3417">
      <formula>MOD(ROW(),2)=1</formula>
    </cfRule>
  </conditionalFormatting>
  <conditionalFormatting sqref="Z139:AA139">
    <cfRule type="cellIs" dxfId="1371" priority="3416" operator="equal">
      <formula>"DELAYED"</formula>
    </cfRule>
  </conditionalFormatting>
  <conditionalFormatting sqref="P140:Q140 S140">
    <cfRule type="expression" dxfId="1370" priority="3408">
      <formula>MOD(ROW(),2)=1</formula>
    </cfRule>
  </conditionalFormatting>
  <conditionalFormatting sqref="X140:Y140">
    <cfRule type="expression" dxfId="1369" priority="3407">
      <formula>MOD(ROW(),2)=1</formula>
    </cfRule>
  </conditionalFormatting>
  <conditionalFormatting sqref="U140">
    <cfRule type="expression" dxfId="1368" priority="3406">
      <formula>MOD(ROW(),2)=1</formula>
    </cfRule>
  </conditionalFormatting>
  <conditionalFormatting sqref="T140 V140">
    <cfRule type="expression" dxfId="1367" priority="3405">
      <formula>MOD(ROW(),2)=1</formula>
    </cfRule>
  </conditionalFormatting>
  <conditionalFormatting sqref="L140 B140">
    <cfRule type="expression" dxfId="1366" priority="3404">
      <formula>MOD(ROW(),2)=1</formula>
    </cfRule>
  </conditionalFormatting>
  <conditionalFormatting sqref="M140:N140">
    <cfRule type="expression" dxfId="1365" priority="3403">
      <formula>MOD(ROW(),2)=1</formula>
    </cfRule>
  </conditionalFormatting>
  <conditionalFormatting sqref="Z140:AA140">
    <cfRule type="expression" dxfId="1364" priority="3402">
      <formula>MOD(ROW(),2)=1</formula>
    </cfRule>
  </conditionalFormatting>
  <conditionalFormatting sqref="Z140:AA140">
    <cfRule type="cellIs" dxfId="1363" priority="3401" operator="equal">
      <formula>"DELAYED"</formula>
    </cfRule>
  </conditionalFormatting>
  <conditionalFormatting sqref="O162:Q162 S162">
    <cfRule type="expression" dxfId="1362" priority="3375">
      <formula>MOD(ROW(),2)=1</formula>
    </cfRule>
  </conditionalFormatting>
  <conditionalFormatting sqref="X162:Y162">
    <cfRule type="expression" dxfId="1361" priority="3374">
      <formula>MOD(ROW(),2)=1</formula>
    </cfRule>
  </conditionalFormatting>
  <conditionalFormatting sqref="U162">
    <cfRule type="expression" dxfId="1360" priority="3373">
      <formula>MOD(ROW(),2)=1</formula>
    </cfRule>
  </conditionalFormatting>
  <conditionalFormatting sqref="T162 V162">
    <cfRule type="expression" dxfId="1359" priority="3372">
      <formula>MOD(ROW(),2)=1</formula>
    </cfRule>
  </conditionalFormatting>
  <conditionalFormatting sqref="B162">
    <cfRule type="expression" dxfId="1358" priority="3371">
      <formula>MOD(ROW(),2)=1</formula>
    </cfRule>
  </conditionalFormatting>
  <conditionalFormatting sqref="M162:N162">
    <cfRule type="expression" dxfId="1357" priority="3370">
      <formula>MOD(ROW(),2)=1</formula>
    </cfRule>
  </conditionalFormatting>
  <conditionalFormatting sqref="Z162:AA162">
    <cfRule type="expression" dxfId="1356" priority="3369">
      <formula>MOD(ROW(),2)=1</formula>
    </cfRule>
  </conditionalFormatting>
  <conditionalFormatting sqref="Z162:AA162">
    <cfRule type="cellIs" dxfId="1355" priority="3368" operator="equal">
      <formula>"DELAYED"</formula>
    </cfRule>
  </conditionalFormatting>
  <conditionalFormatting sqref="A17 X17:AA17">
    <cfRule type="expression" dxfId="1354" priority="3130">
      <formula>MOD(ROW(),2)=1</formula>
    </cfRule>
  </conditionalFormatting>
  <conditionalFormatting sqref="AA17">
    <cfRule type="expression" priority="3129">
      <formula>IF(#REF!&gt;$T$7,1,0)</formula>
    </cfRule>
  </conditionalFormatting>
  <conditionalFormatting sqref="Z17:AA17">
    <cfRule type="cellIs" dxfId="1353" priority="3128" operator="equal">
      <formula>"DELAYED"</formula>
    </cfRule>
  </conditionalFormatting>
  <conditionalFormatting sqref="AA17">
    <cfRule type="cellIs" dxfId="1352" priority="3127" operator="equal">
      <formula>"DELAYED"</formula>
    </cfRule>
  </conditionalFormatting>
  <conditionalFormatting sqref="Z17">
    <cfRule type="expression" priority="3125">
      <formula>IF(#REF!&gt;$T$7,1,0)</formula>
    </cfRule>
  </conditionalFormatting>
  <conditionalFormatting sqref="O14:S14 Z14:AA14">
    <cfRule type="expression" dxfId="1351" priority="3116">
      <formula>MOD(ROW(),2)=1</formula>
    </cfRule>
  </conditionalFormatting>
  <conditionalFormatting sqref="Z14:AA14">
    <cfRule type="cellIs" dxfId="1350" priority="3115" operator="equal">
      <formula>"DELAYED"</formula>
    </cfRule>
  </conditionalFormatting>
  <conditionalFormatting sqref="Z14:AA14">
    <cfRule type="expression" priority="3114">
      <formula>IF(#REF!&gt;$T$7,1,0)</formula>
    </cfRule>
  </conditionalFormatting>
  <conditionalFormatting sqref="X14:Y14">
    <cfRule type="expression" dxfId="1349" priority="3112">
      <formula>MOD(ROW(),2)=1</formula>
    </cfRule>
  </conditionalFormatting>
  <conditionalFormatting sqref="U14">
    <cfRule type="expression" dxfId="1348" priority="3111">
      <formula>MOD(ROW(),2)=1</formula>
    </cfRule>
  </conditionalFormatting>
  <conditionalFormatting sqref="V14 T14">
    <cfRule type="expression" dxfId="1347" priority="3110">
      <formula>MOD(ROW(),2)=1</formula>
    </cfRule>
  </conditionalFormatting>
  <conditionalFormatting sqref="B20:B34 B57 B60">
    <cfRule type="expression" dxfId="1346" priority="3109">
      <formula>MOD(ROW(),2)=1</formula>
    </cfRule>
  </conditionalFormatting>
  <conditionalFormatting sqref="M14:N14">
    <cfRule type="expression" dxfId="1345" priority="3108">
      <formula>MOD(ROW(),2)=1</formula>
    </cfRule>
  </conditionalFormatting>
  <conditionalFormatting sqref="O20:S20 Z20:AA34 A21 O22:S22 O21:Q21 O24:S24 O23:Q23 O26:S26 O25:Q25 O28:S28 O27:Q27 O30:S30 O29:Q29 O32:S32 O31:Q31 O34:S34 O33:Q33 A23 A25 A27 A29 A31 A33">
    <cfRule type="expression" dxfId="1344" priority="3104">
      <formula>MOD(ROW(),2)=1</formula>
    </cfRule>
  </conditionalFormatting>
  <conditionalFormatting sqref="Z20:AA34">
    <cfRule type="cellIs" dxfId="1343" priority="3103" operator="equal">
      <formula>"DELAYED"</formula>
    </cfRule>
  </conditionalFormatting>
  <conditionalFormatting sqref="Z20:AA34">
    <cfRule type="expression" priority="3102">
      <formula>IF(#REF!&gt;$T$7,1,0)</formula>
    </cfRule>
  </conditionalFormatting>
  <conditionalFormatting sqref="Z20:AA34">
    <cfRule type="cellIs" dxfId="1342" priority="3101" operator="equal">
      <formula>"DELAYED"</formula>
    </cfRule>
  </conditionalFormatting>
  <conditionalFormatting sqref="X20:Y34">
    <cfRule type="expression" dxfId="1341" priority="3099">
      <formula>MOD(ROW(),2)=1</formula>
    </cfRule>
  </conditionalFormatting>
  <conditionalFormatting sqref="T20:V20 T22:V22 T24:V34">
    <cfRule type="expression" dxfId="1340" priority="3098">
      <formula>MOD(ROW(),2)=1</formula>
    </cfRule>
  </conditionalFormatting>
  <conditionalFormatting sqref="M20:N34">
    <cfRule type="expression" dxfId="1339" priority="3096">
      <formula>MOD(ROW(),2)=1</formula>
    </cfRule>
  </conditionalFormatting>
  <conditionalFormatting sqref="A19 X19:AA19">
    <cfRule type="expression" dxfId="1338" priority="3092">
      <formula>MOD(ROW(),2)=1</formula>
    </cfRule>
  </conditionalFormatting>
  <conditionalFormatting sqref="AA19">
    <cfRule type="expression" priority="3091">
      <formula>IF(#REF!&gt;$T$7,1,0)</formula>
    </cfRule>
  </conditionalFormatting>
  <conditionalFormatting sqref="Z19:AA19">
    <cfRule type="cellIs" dxfId="1337" priority="3090" operator="equal">
      <formula>"DELAYED"</formula>
    </cfRule>
  </conditionalFormatting>
  <conditionalFormatting sqref="AA19">
    <cfRule type="cellIs" dxfId="1336" priority="3089" operator="equal">
      <formula>"DELAYED"</formula>
    </cfRule>
  </conditionalFormatting>
  <conditionalFormatting sqref="Z19">
    <cfRule type="expression" priority="3087">
      <formula>IF(#REF!&gt;$T$7,1,0)</formula>
    </cfRule>
  </conditionalFormatting>
  <conditionalFormatting sqref="O40:S40 Z40:AA42 O42:S42 O41:Q41">
    <cfRule type="expression" dxfId="1335" priority="3000">
      <formula>MOD(ROW(),2)=1</formula>
    </cfRule>
  </conditionalFormatting>
  <conditionalFormatting sqref="Z40:AA42">
    <cfRule type="cellIs" dxfId="1334" priority="2999" operator="equal">
      <formula>"DELAYED"</formula>
    </cfRule>
  </conditionalFormatting>
  <conditionalFormatting sqref="Z40:AA42">
    <cfRule type="expression" priority="2998">
      <formula>IF(#REF!&gt;$T$7,1,0)</formula>
    </cfRule>
  </conditionalFormatting>
  <conditionalFormatting sqref="Z40:AA42">
    <cfRule type="cellIs" dxfId="1333" priority="2997" operator="equal">
      <formula>"DELAYED"</formula>
    </cfRule>
  </conditionalFormatting>
  <conditionalFormatting sqref="X40:Y42">
    <cfRule type="expression" dxfId="1332" priority="2995">
      <formula>MOD(ROW(),2)=1</formula>
    </cfRule>
  </conditionalFormatting>
  <conditionalFormatting sqref="T40:V42">
    <cfRule type="expression" dxfId="1331" priority="2994">
      <formula>MOD(ROW(),2)=1</formula>
    </cfRule>
  </conditionalFormatting>
  <conditionalFormatting sqref="M40:N42">
    <cfRule type="expression" dxfId="1330" priority="2992">
      <formula>MOD(ROW(),2)=1</formula>
    </cfRule>
  </conditionalFormatting>
  <conditionalFormatting sqref="AA39">
    <cfRule type="expression" priority="2987">
      <formula>IF(#REF!&gt;$T$7,1,0)</formula>
    </cfRule>
  </conditionalFormatting>
  <conditionalFormatting sqref="Z39:AA39">
    <cfRule type="cellIs" dxfId="1329" priority="2986" operator="equal">
      <formula>"DELAYED"</formula>
    </cfRule>
  </conditionalFormatting>
  <conditionalFormatting sqref="AA39">
    <cfRule type="cellIs" dxfId="1328" priority="2985" operator="equal">
      <formula>"DELAYED"</formula>
    </cfRule>
  </conditionalFormatting>
  <conditionalFormatting sqref="Z39">
    <cfRule type="expression" priority="2983">
      <formula>IF(#REF!&gt;$T$7,1,0)</formula>
    </cfRule>
  </conditionalFormatting>
  <conditionalFormatting sqref="N39">
    <cfRule type="expression" dxfId="1327" priority="2979">
      <formula>MOD(ROW(),2)=1</formula>
    </cfRule>
  </conditionalFormatting>
  <conditionalFormatting sqref="O38:S38 Z38:AA38">
    <cfRule type="expression" dxfId="1326" priority="2974">
      <formula>MOD(ROW(),2)=1</formula>
    </cfRule>
  </conditionalFormatting>
  <conditionalFormatting sqref="Z38:AA38">
    <cfRule type="cellIs" dxfId="1325" priority="2973" operator="equal">
      <formula>"DELAYED"</formula>
    </cfRule>
  </conditionalFormatting>
  <conditionalFormatting sqref="Z38:AA38">
    <cfRule type="expression" priority="2972">
      <formula>IF(#REF!&gt;$T$7,1,0)</formula>
    </cfRule>
  </conditionalFormatting>
  <conditionalFormatting sqref="Z38:AA38">
    <cfRule type="cellIs" dxfId="1324" priority="2971" operator="equal">
      <formula>"DELAYED"</formula>
    </cfRule>
  </conditionalFormatting>
  <conditionalFormatting sqref="X38:Y38">
    <cfRule type="expression" dxfId="1323" priority="2969">
      <formula>MOD(ROW(),2)=1</formula>
    </cfRule>
  </conditionalFormatting>
  <conditionalFormatting sqref="T38:V38">
    <cfRule type="expression" dxfId="1322" priority="2968">
      <formula>MOD(ROW(),2)=1</formula>
    </cfRule>
  </conditionalFormatting>
  <conditionalFormatting sqref="M38:N38">
    <cfRule type="expression" dxfId="1321" priority="2966">
      <formula>MOD(ROW(),2)=1</formula>
    </cfRule>
  </conditionalFormatting>
  <conditionalFormatting sqref="X37:AA37">
    <cfRule type="expression" dxfId="1320" priority="2962">
      <formula>MOD(ROW(),2)=1</formula>
    </cfRule>
  </conditionalFormatting>
  <conditionalFormatting sqref="AA37">
    <cfRule type="expression" priority="2961">
      <formula>IF(#REF!&gt;$T$7,1,0)</formula>
    </cfRule>
  </conditionalFormatting>
  <conditionalFormatting sqref="Z37:AA37">
    <cfRule type="cellIs" dxfId="1319" priority="2960" operator="equal">
      <formula>"DELAYED"</formula>
    </cfRule>
  </conditionalFormatting>
  <conditionalFormatting sqref="AA37">
    <cfRule type="cellIs" dxfId="1318" priority="2959" operator="equal">
      <formula>"DELAYED"</formula>
    </cfRule>
  </conditionalFormatting>
  <conditionalFormatting sqref="Z37">
    <cfRule type="expression" priority="2957">
      <formula>IF(#REF!&gt;$T$7,1,0)</formula>
    </cfRule>
  </conditionalFormatting>
  <conditionalFormatting sqref="N37">
    <cfRule type="expression" dxfId="1317" priority="2953">
      <formula>MOD(ROW(),2)=1</formula>
    </cfRule>
  </conditionalFormatting>
  <conditionalFormatting sqref="O58:S58 Z58:AA58">
    <cfRule type="expression" dxfId="1316" priority="2948">
      <formula>MOD(ROW(),2)=1</formula>
    </cfRule>
  </conditionalFormatting>
  <conditionalFormatting sqref="Z58:AA58">
    <cfRule type="cellIs" dxfId="1315" priority="2947" operator="equal">
      <formula>"DELAYED"</formula>
    </cfRule>
  </conditionalFormatting>
  <conditionalFormatting sqref="Z58:AA58">
    <cfRule type="expression" priority="2946">
      <formula>IF(#REF!&gt;$T$7,1,0)</formula>
    </cfRule>
  </conditionalFormatting>
  <conditionalFormatting sqref="Z58:AA58">
    <cfRule type="cellIs" dxfId="1314" priority="2945" operator="equal">
      <formula>"DELAYED"</formula>
    </cfRule>
  </conditionalFormatting>
  <conditionalFormatting sqref="X58:Y58">
    <cfRule type="expression" dxfId="1313" priority="2943">
      <formula>MOD(ROW(),2)=1</formula>
    </cfRule>
  </conditionalFormatting>
  <conditionalFormatting sqref="T58:V58">
    <cfRule type="expression" dxfId="1312" priority="2942">
      <formula>MOD(ROW(),2)=1</formula>
    </cfRule>
  </conditionalFormatting>
  <conditionalFormatting sqref="M58:N58">
    <cfRule type="expression" dxfId="1311" priority="2940">
      <formula>MOD(ROW(),2)=1</formula>
    </cfRule>
  </conditionalFormatting>
  <conditionalFormatting sqref="A57 X57:AA57">
    <cfRule type="expression" dxfId="1310" priority="2936">
      <formula>MOD(ROW(),2)=1</formula>
    </cfRule>
  </conditionalFormatting>
  <conditionalFormatting sqref="AA57">
    <cfRule type="expression" priority="2935">
      <formula>IF(#REF!&gt;$T$7,1,0)</formula>
    </cfRule>
  </conditionalFormatting>
  <conditionalFormatting sqref="Z57:AA57">
    <cfRule type="cellIs" dxfId="1309" priority="2934" operator="equal">
      <formula>"DELAYED"</formula>
    </cfRule>
  </conditionalFormatting>
  <conditionalFormatting sqref="AA57">
    <cfRule type="cellIs" dxfId="1308" priority="2933" operator="equal">
      <formula>"DELAYED"</formula>
    </cfRule>
  </conditionalFormatting>
  <conditionalFormatting sqref="Z57">
    <cfRule type="expression" priority="2931">
      <formula>IF(#REF!&gt;$T$7,1,0)</formula>
    </cfRule>
  </conditionalFormatting>
  <conditionalFormatting sqref="M16:N16">
    <cfRule type="expression" dxfId="1307" priority="2914">
      <formula>MOD(ROW(),2)=1</formula>
    </cfRule>
  </conditionalFormatting>
  <conditionalFormatting sqref="O16:S16 Z16:AA16">
    <cfRule type="expression" dxfId="1306" priority="2922">
      <formula>MOD(ROW(),2)=1</formula>
    </cfRule>
  </conditionalFormatting>
  <conditionalFormatting sqref="Z16:AA16">
    <cfRule type="cellIs" dxfId="1305" priority="2921" operator="equal">
      <formula>"DELAYED"</formula>
    </cfRule>
  </conditionalFormatting>
  <conditionalFormatting sqref="Z16:AA16">
    <cfRule type="expression" priority="2920">
      <formula>IF(#REF!&gt;$T$7,1,0)</formula>
    </cfRule>
  </conditionalFormatting>
  <conditionalFormatting sqref="Z16:AA16">
    <cfRule type="cellIs" dxfId="1304" priority="2919" operator="equal">
      <formula>"DELAYED"</formula>
    </cfRule>
  </conditionalFormatting>
  <conditionalFormatting sqref="X16:Y16">
    <cfRule type="expression" dxfId="1303" priority="2917">
      <formula>MOD(ROW(),2)=1</formula>
    </cfRule>
  </conditionalFormatting>
  <conditionalFormatting sqref="T16:V16">
    <cfRule type="expression" dxfId="1302" priority="2916">
      <formula>MOD(ROW(),2)=1</formula>
    </cfRule>
  </conditionalFormatting>
  <conditionalFormatting sqref="R15 A15 X15:AA15">
    <cfRule type="expression" dxfId="1301" priority="2910">
      <formula>MOD(ROW(),2)=1</formula>
    </cfRule>
  </conditionalFormatting>
  <conditionalFormatting sqref="AA15">
    <cfRule type="expression" priority="2909">
      <formula>IF(#REF!&gt;$T$7,1,0)</formula>
    </cfRule>
  </conditionalFormatting>
  <conditionalFormatting sqref="Z15:AA15">
    <cfRule type="cellIs" dxfId="1300" priority="2908" operator="equal">
      <formula>"DELAYED"</formula>
    </cfRule>
  </conditionalFormatting>
  <conditionalFormatting sqref="AA15">
    <cfRule type="cellIs" dxfId="1299" priority="2907" operator="equal">
      <formula>"DELAYED"</formula>
    </cfRule>
  </conditionalFormatting>
  <conditionalFormatting sqref="Z15">
    <cfRule type="expression" priority="2905">
      <formula>IF(#REF!&gt;$T$7,1,0)</formula>
    </cfRule>
  </conditionalFormatting>
  <conditionalFormatting sqref="U15">
    <cfRule type="expression" dxfId="1298" priority="2903">
      <formula>MOD(ROW(),2)=1</formula>
    </cfRule>
  </conditionalFormatting>
  <conditionalFormatting sqref="M15:N15">
    <cfRule type="expression" dxfId="1297" priority="2901">
      <formula>MOD(ROW(),2)=1</formula>
    </cfRule>
  </conditionalFormatting>
  <conditionalFormatting sqref="O15:P15">
    <cfRule type="expression" dxfId="1296" priority="2900">
      <formula>MOD(ROW(),2)=1</formula>
    </cfRule>
  </conditionalFormatting>
  <conditionalFormatting sqref="T15">
    <cfRule type="expression" dxfId="1295" priority="2898">
      <formula>MOD(ROW(),2)=1</formula>
    </cfRule>
  </conditionalFormatting>
  <conditionalFormatting sqref="O36:S36 Z36:AA36">
    <cfRule type="expression" dxfId="1294" priority="2877">
      <formula>MOD(ROW(),2)=1</formula>
    </cfRule>
  </conditionalFormatting>
  <conditionalFormatting sqref="Z36:AA36">
    <cfRule type="cellIs" dxfId="1293" priority="2876" operator="equal">
      <formula>"DELAYED"</formula>
    </cfRule>
  </conditionalFormatting>
  <conditionalFormatting sqref="Z36:AA36">
    <cfRule type="expression" priority="2875">
      <formula>IF(#REF!&gt;$T$7,1,0)</formula>
    </cfRule>
  </conditionalFormatting>
  <conditionalFormatting sqref="Z36:AA36">
    <cfRule type="cellIs" dxfId="1292" priority="2874" operator="equal">
      <formula>"DELAYED"</formula>
    </cfRule>
  </conditionalFormatting>
  <conditionalFormatting sqref="X36:Y36">
    <cfRule type="expression" dxfId="1291" priority="2872">
      <formula>MOD(ROW(),2)=1</formula>
    </cfRule>
  </conditionalFormatting>
  <conditionalFormatting sqref="T36:V36">
    <cfRule type="expression" dxfId="1290" priority="2871">
      <formula>MOD(ROW(),2)=1</formula>
    </cfRule>
  </conditionalFormatting>
  <conditionalFormatting sqref="M36:N36">
    <cfRule type="expression" dxfId="1289" priority="2869">
      <formula>MOD(ROW(),2)=1</formula>
    </cfRule>
  </conditionalFormatting>
  <conditionalFormatting sqref="X35:AA35">
    <cfRule type="expression" dxfId="1288" priority="2865">
      <formula>MOD(ROW(),2)=1</formula>
    </cfRule>
  </conditionalFormatting>
  <conditionalFormatting sqref="AA35">
    <cfRule type="expression" priority="2864">
      <formula>IF(#REF!&gt;$T$7,1,0)</formula>
    </cfRule>
  </conditionalFormatting>
  <conditionalFormatting sqref="Z35:AA35">
    <cfRule type="cellIs" dxfId="1287" priority="2863" operator="equal">
      <formula>"DELAYED"</formula>
    </cfRule>
  </conditionalFormatting>
  <conditionalFormatting sqref="AA35">
    <cfRule type="cellIs" dxfId="1286" priority="2862" operator="equal">
      <formula>"DELAYED"</formula>
    </cfRule>
  </conditionalFormatting>
  <conditionalFormatting sqref="Z35">
    <cfRule type="expression" priority="2860">
      <formula>IF(#REF!&gt;$T$7,1,0)</formula>
    </cfRule>
  </conditionalFormatting>
  <conditionalFormatting sqref="N35">
    <cfRule type="expression" dxfId="1285" priority="2856">
      <formula>MOD(ROW(),2)=1</formula>
    </cfRule>
  </conditionalFormatting>
  <conditionalFormatting sqref="X149:Y149 M150:N150 Z149:AA150 W150 S150 P150:Q150">
    <cfRule type="expression" dxfId="1284" priority="2681">
      <formula>MOD(ROW(),2)=1</formula>
    </cfRule>
  </conditionalFormatting>
  <conditionalFormatting sqref="Z149:AA150">
    <cfRule type="cellIs" dxfId="1283" priority="2680" operator="equal">
      <formula>"DELAYED"</formula>
    </cfRule>
  </conditionalFormatting>
  <conditionalFormatting sqref="W150">
    <cfRule type="dataBar" priority="2679">
      <dataBar>
        <cfvo type="num" val="0"/>
        <cfvo type="num" val="1"/>
        <color theme="9" tint="0.39997558519241921"/>
      </dataBar>
      <extLst>
        <ext xmlns:x14="http://schemas.microsoft.com/office/spreadsheetml/2009/9/main" uri="{B025F937-C7B1-47D3-B67F-A62EFF666E3E}">
          <x14:id>{7396CBBF-27CE-4957-8715-516D3A4E4639}</x14:id>
        </ext>
      </extLst>
    </cfRule>
  </conditionalFormatting>
  <conditionalFormatting sqref="X150:Y150">
    <cfRule type="expression" dxfId="1282" priority="2678">
      <formula>MOD(ROW(),2)=1</formula>
    </cfRule>
  </conditionalFormatting>
  <conditionalFormatting sqref="U150">
    <cfRule type="expression" dxfId="1281" priority="2677">
      <formula>MOD(ROW(),2)=1</formula>
    </cfRule>
  </conditionalFormatting>
  <conditionalFormatting sqref="T150 V150">
    <cfRule type="expression" dxfId="1280" priority="2676">
      <formula>MOD(ROW(),2)=1</formula>
    </cfRule>
  </conditionalFormatting>
  <conditionalFormatting sqref="L150 B150">
    <cfRule type="expression" dxfId="1279" priority="2675">
      <formula>MOD(ROW(),2)=1</formula>
    </cfRule>
  </conditionalFormatting>
  <conditionalFormatting sqref="X151:Y151 M152:N152 Z151:AA152 W152 S152 A233 A251 A269 A278 A287 A301 A310 A319 A328 A339 A353 A362 A371 A380 A389 A398 A407 P152:Q152">
    <cfRule type="expression" dxfId="1278" priority="2666">
      <formula>MOD(ROW(),2)=1</formula>
    </cfRule>
  </conditionalFormatting>
  <conditionalFormatting sqref="Z151:AA152">
    <cfRule type="cellIs" dxfId="1277" priority="2665" operator="equal">
      <formula>"DELAYED"</formula>
    </cfRule>
  </conditionalFormatting>
  <conditionalFormatting sqref="W152">
    <cfRule type="dataBar" priority="2664">
      <dataBar>
        <cfvo type="num" val="0"/>
        <cfvo type="num" val="1"/>
        <color theme="9" tint="0.39997558519241921"/>
      </dataBar>
      <extLst>
        <ext xmlns:x14="http://schemas.microsoft.com/office/spreadsheetml/2009/9/main" uri="{B025F937-C7B1-47D3-B67F-A62EFF666E3E}">
          <x14:id>{F854330F-7900-4FD1-A878-FB2B3AFC2D63}</x14:id>
        </ext>
      </extLst>
    </cfRule>
  </conditionalFormatting>
  <conditionalFormatting sqref="X152:Y152">
    <cfRule type="expression" dxfId="1276" priority="2663">
      <formula>MOD(ROW(),2)=1</formula>
    </cfRule>
  </conditionalFormatting>
  <conditionalFormatting sqref="U152">
    <cfRule type="expression" dxfId="1275" priority="2662">
      <formula>MOD(ROW(),2)=1</formula>
    </cfRule>
  </conditionalFormatting>
  <conditionalFormatting sqref="T152 V152">
    <cfRule type="expression" dxfId="1274" priority="2661">
      <formula>MOD(ROW(),2)=1</formula>
    </cfRule>
  </conditionalFormatting>
  <conditionalFormatting sqref="L152 B152">
    <cfRule type="expression" dxfId="1273" priority="2660">
      <formula>MOD(ROW(),2)=1</formula>
    </cfRule>
  </conditionalFormatting>
  <conditionalFormatting sqref="U151">
    <cfRule type="expression" dxfId="1272" priority="2657">
      <formula>MOD(ROW(),2)=1</formula>
    </cfRule>
  </conditionalFormatting>
  <conditionalFormatting sqref="X154:Y154">
    <cfRule type="expression" dxfId="1271" priority="2588">
      <formula>MOD(ROW(),2)=1</formula>
    </cfRule>
  </conditionalFormatting>
  <conditionalFormatting sqref="E154:H154">
    <cfRule type="expression" dxfId="1270" priority="2584">
      <formula>MOD(ROW(),2)=1</formula>
    </cfRule>
  </conditionalFormatting>
  <conditionalFormatting sqref="P154:Q154 X153:Y153 M153:N154 Z153:AA154 W154 S154 A235 A253 A271 A280 A289 A294 A303 A312 A321 A330 A341 A348 A355 A364 A373 A382 A391 A400 A409">
    <cfRule type="expression" dxfId="1269" priority="2591">
      <formula>MOD(ROW(),2)=1</formula>
    </cfRule>
  </conditionalFormatting>
  <conditionalFormatting sqref="Z153:AA154">
    <cfRule type="cellIs" dxfId="1268" priority="2590" operator="equal">
      <formula>"DELAYED"</formula>
    </cfRule>
  </conditionalFormatting>
  <conditionalFormatting sqref="W154">
    <cfRule type="dataBar" priority="2589">
      <dataBar>
        <cfvo type="num" val="0"/>
        <cfvo type="num" val="1"/>
        <color theme="9" tint="0.39997558519241921"/>
      </dataBar>
      <extLst>
        <ext xmlns:x14="http://schemas.microsoft.com/office/spreadsheetml/2009/9/main" uri="{B025F937-C7B1-47D3-B67F-A62EFF666E3E}">
          <x14:id>{6A0DAF5A-E892-470E-9026-EEDF844725D2}</x14:id>
        </ext>
      </extLst>
    </cfRule>
  </conditionalFormatting>
  <conditionalFormatting sqref="U154">
    <cfRule type="expression" dxfId="1267" priority="2587">
      <formula>MOD(ROW(),2)=1</formula>
    </cfRule>
  </conditionalFormatting>
  <conditionalFormatting sqref="T154 V154">
    <cfRule type="expression" dxfId="1266" priority="2586">
      <formula>MOD(ROW(),2)=1</formula>
    </cfRule>
  </conditionalFormatting>
  <conditionalFormatting sqref="L154 B154">
    <cfRule type="expression" dxfId="1265" priority="2585">
      <formula>MOD(ROW(),2)=1</formula>
    </cfRule>
  </conditionalFormatting>
  <conditionalFormatting sqref="U153">
    <cfRule type="expression" dxfId="1264" priority="2582">
      <formula>MOD(ROW(),2)=1</formula>
    </cfRule>
  </conditionalFormatting>
  <conditionalFormatting sqref="E153:H153">
    <cfRule type="expression" dxfId="1263" priority="2581">
      <formula>MOD(ROW(),2)=1</formula>
    </cfRule>
  </conditionalFormatting>
  <conditionalFormatting sqref="E153:H154">
    <cfRule type="expression" dxfId="1262" priority="2580">
      <formula>MOD(ROW(),2)=1</formula>
    </cfRule>
  </conditionalFormatting>
  <conditionalFormatting sqref="X155:Y155 W156 Z155:AA156 M156:Q156 S156 A237 A255 A273 A282 A291 A296 A305 A314 A323 A332 A343 A350 A357 A366 A375 A384 A393 A402">
    <cfRule type="expression" dxfId="1261" priority="2542">
      <formula>MOD(ROW(),2)=1</formula>
    </cfRule>
  </conditionalFormatting>
  <conditionalFormatting sqref="Z155:AA156">
    <cfRule type="cellIs" dxfId="1260" priority="2541" operator="equal">
      <formula>"DELAYED"</formula>
    </cfRule>
  </conditionalFormatting>
  <conditionalFormatting sqref="W156">
    <cfRule type="dataBar" priority="2540">
      <dataBar>
        <cfvo type="num" val="0"/>
        <cfvo type="num" val="1"/>
        <color theme="9" tint="0.39997558519241921"/>
      </dataBar>
      <extLst>
        <ext xmlns:x14="http://schemas.microsoft.com/office/spreadsheetml/2009/9/main" uri="{B025F937-C7B1-47D3-B67F-A62EFF666E3E}">
          <x14:id>{5404E190-D788-40F2-AEF1-7F92059B648D}</x14:id>
        </ext>
      </extLst>
    </cfRule>
  </conditionalFormatting>
  <conditionalFormatting sqref="X156:Y156">
    <cfRule type="expression" dxfId="1259" priority="2539">
      <formula>MOD(ROW(),2)=1</formula>
    </cfRule>
  </conditionalFormatting>
  <conditionalFormatting sqref="U156">
    <cfRule type="expression" dxfId="1258" priority="2538">
      <formula>MOD(ROW(),2)=1</formula>
    </cfRule>
  </conditionalFormatting>
  <conditionalFormatting sqref="T156 V156">
    <cfRule type="expression" dxfId="1257" priority="2537">
      <formula>MOD(ROW(),2)=1</formula>
    </cfRule>
  </conditionalFormatting>
  <conditionalFormatting sqref="B156 K190">
    <cfRule type="expression" dxfId="1256" priority="2536">
      <formula>MOD(ROW(),2)=1</formula>
    </cfRule>
  </conditionalFormatting>
  <conditionalFormatting sqref="U155:V155">
    <cfRule type="expression" dxfId="1255" priority="2533">
      <formula>MOD(ROW(),2)=1</formula>
    </cfRule>
  </conditionalFormatting>
  <conditionalFormatting sqref="C37">
    <cfRule type="expression" dxfId="1254" priority="1992">
      <formula>MOD(ROW(),2)=1</formula>
    </cfRule>
  </conditionalFormatting>
  <conditionalFormatting sqref="K38">
    <cfRule type="expression" dxfId="1253" priority="1991">
      <formula>MOD(ROW(),2)=1</formula>
    </cfRule>
  </conditionalFormatting>
  <conditionalFormatting sqref="U39">
    <cfRule type="expression" dxfId="1252" priority="2306">
      <formula>MOD(ROW(),2)=1</formula>
    </cfRule>
  </conditionalFormatting>
  <conditionalFormatting sqref="J154">
    <cfRule type="expression" dxfId="1251" priority="2201">
      <formula>MOD(ROW(),2)=1</formula>
    </cfRule>
  </conditionalFormatting>
  <conditionalFormatting sqref="E41 G41:I41">
    <cfRule type="expression" dxfId="1250" priority="2129">
      <formula>MOD(ROW(),2)=1</formula>
    </cfRule>
  </conditionalFormatting>
  <conditionalFormatting sqref="K138">
    <cfRule type="expression" dxfId="1249" priority="1656">
      <formula>MOD(ROW(),2)=1</formula>
    </cfRule>
  </conditionalFormatting>
  <conditionalFormatting sqref="K136">
    <cfRule type="expression" dxfId="1248" priority="1654">
      <formula>MOD(ROW(),2)=1</formula>
    </cfRule>
  </conditionalFormatting>
  <conditionalFormatting sqref="N171 X163:AA163 X165:AA165 X167:AA167 X169:AA169 X171:AA171 X181:Z181 X183:Z183 X185:Z185 X187:Z187 X189:Z189">
    <cfRule type="expression" dxfId="1247" priority="2189">
      <formula>MOD(ROW(),2)=1</formula>
    </cfRule>
  </conditionalFormatting>
  <conditionalFormatting sqref="Z163:AA163 Z165:AA165 Z167:AA167 Z169:AA169 Z171:AA171 Z181 Z183 Z185 Z187 Z189">
    <cfRule type="cellIs" dxfId="1246" priority="2188" operator="equal">
      <formula>"DELAYED"</formula>
    </cfRule>
  </conditionalFormatting>
  <conditionalFormatting sqref="W164 W166 W168 W170 W172 W180 W182 W184 W186 W188 W190">
    <cfRule type="dataBar" priority="2187">
      <dataBar>
        <cfvo type="num" val="0"/>
        <cfvo type="num" val="1"/>
        <color theme="9" tint="0.39997558519241921"/>
      </dataBar>
      <extLst>
        <ext xmlns:x14="http://schemas.microsoft.com/office/spreadsheetml/2009/9/main" uri="{B025F937-C7B1-47D3-B67F-A62EFF666E3E}">
          <x14:id>{3C9E2E31-11A0-49AA-BA0C-A53FAC0BD606}</x14:id>
        </ext>
      </extLst>
    </cfRule>
  </conditionalFormatting>
  <conditionalFormatting sqref="U163 U169 U181 U189 U165 U167 U171 U183 U185 U187">
    <cfRule type="expression" dxfId="1245" priority="2185">
      <formula>MOD(ROW(),2)=1</formula>
    </cfRule>
  </conditionalFormatting>
  <conditionalFormatting sqref="C37:E37 G37:I37">
    <cfRule type="expression" dxfId="1244" priority="2158">
      <formula>MOD(ROW(),2)=1</formula>
    </cfRule>
  </conditionalFormatting>
  <conditionalFormatting sqref="O164:Q164 O166:Q166 O168:Q168 O170:Q170 O172:Q172 O180:Q180 O182:Q182 O184:Q184 O186:Q186 O188:Q188 O190:Q190 S190 S188 S186 S184 S182 S180 S172 S170 S168 S166 S164">
    <cfRule type="expression" dxfId="1243" priority="2183">
      <formula>MOD(ROW(),2)=1</formula>
    </cfRule>
  </conditionalFormatting>
  <conditionalFormatting sqref="X164:Y164 X166:Y166 X168:Y168 X170:Y170 X172:Y172 X180:Y180 X182:Y182 X184:Y184 X186:Y186 X188:Y188 X190:Y190">
    <cfRule type="expression" dxfId="1242" priority="2182">
      <formula>MOD(ROW(),2)=1</formula>
    </cfRule>
  </conditionalFormatting>
  <conditionalFormatting sqref="U164 U166 U168 U170 U172 U180 U182 U184 U186 U188 U190">
    <cfRule type="expression" dxfId="1241" priority="2181">
      <formula>MOD(ROW(),2)=1</formula>
    </cfRule>
  </conditionalFormatting>
  <conditionalFormatting sqref="T164 T166 T168 T170 T172 T180 T182 T184 T186 T188 T190 V164 V166 V168 V170 V172 V180 V182 V184 V186 V188 V190">
    <cfRule type="expression" dxfId="1240" priority="2180">
      <formula>MOD(ROW(),2)=1</formula>
    </cfRule>
  </conditionalFormatting>
  <conditionalFormatting sqref="L190 B164 B166 B168 B170 B172 B180 B182 B184 B186 B188 B190">
    <cfRule type="expression" dxfId="1239" priority="2179">
      <formula>MOD(ROW(),2)=1</formula>
    </cfRule>
  </conditionalFormatting>
  <conditionalFormatting sqref="M164:N164 M166:N166 M168:N168 M170:N170 M172:N172 M180:N180 M182 M184 M186 M188 M190:N190">
    <cfRule type="expression" dxfId="1238" priority="2178">
      <formula>MOD(ROW(),2)=1</formula>
    </cfRule>
  </conditionalFormatting>
  <conditionalFormatting sqref="Z164:AA164 Z166:AA166 Z168:AA168 Z170:AA170 Z172:AA172 Z180:AA180 Z182:AA182 Z184:AA184 Z186:AA186 Z188:AA188 Z190:AA190">
    <cfRule type="expression" dxfId="1237" priority="2177">
      <formula>MOD(ROW(),2)=1</formula>
    </cfRule>
  </conditionalFormatting>
  <conditionalFormatting sqref="Z164:AA164 Z166:AA166 Z168:AA168 Z170:AA170 Z172:AA172 Z180:AA180 Z182:AA182 Z184:AA184 Z186:AA186 Z188:AA188 Z190:AA190">
    <cfRule type="cellIs" dxfId="1236" priority="2176" operator="equal">
      <formula>"DELAYED"</formula>
    </cfRule>
  </conditionalFormatting>
  <conditionalFormatting sqref="C190:E190 G190:I190">
    <cfRule type="expression" dxfId="1235" priority="2175">
      <formula>MOD(ROW(),2)=1</formula>
    </cfRule>
  </conditionalFormatting>
  <conditionalFormatting sqref="E190 G190:I190">
    <cfRule type="expression" dxfId="1234" priority="2174">
      <formula>MOD(ROW(),2)=1</formula>
    </cfRule>
  </conditionalFormatting>
  <conditionalFormatting sqref="E19 E37 E35 E57 E59 E61 E63:F63 E21 E23 E25 E27 E29 E31 E33 G33:I33 G31:I31 G29:I29 G27:I27 G25:I25 G23:I23 G21:I21 G61:I61 G59:I59 G57:I57 G35:I35 G37:I37 G19:I19 H63:I63">
    <cfRule type="expression" dxfId="1233" priority="2147">
      <formula>MOD(ROW(),2)=1</formula>
    </cfRule>
  </conditionalFormatting>
  <conditionalFormatting sqref="J190">
    <cfRule type="expression" dxfId="1232" priority="2171">
      <formula>MOD(ROW(),2)=1</formula>
    </cfRule>
  </conditionalFormatting>
  <conditionalFormatting sqref="E79:G79 I79">
    <cfRule type="expression" dxfId="1231" priority="2167">
      <formula>MOD(ROW(),2)=1</formula>
    </cfRule>
  </conditionalFormatting>
  <conditionalFormatting sqref="K18:L18 L19 K20:L34 K38:L38 L76 L78 K36:L36 K58 K60:L60 K62:L62 K68 K70:L70 L72 L74 K66:L66">
    <cfRule type="expression" dxfId="1230" priority="2166">
      <formula>MOD(ROW(),2)=1</formula>
    </cfRule>
  </conditionalFormatting>
  <conditionalFormatting sqref="E21 E23 E25 C27 E27 C29 E29 C31 E31 C33 E33 G33:I33 G31:I31 G29:I29 G27:I27 G25:I25 G23:I23 G21:I21">
    <cfRule type="expression" dxfId="1229" priority="2164">
      <formula>MOD(ROW(),2)=1</formula>
    </cfRule>
  </conditionalFormatting>
  <conditionalFormatting sqref="E19 G19:I19">
    <cfRule type="expression" dxfId="1228" priority="2163">
      <formula>MOD(ROW(),2)=1</formula>
    </cfRule>
  </conditionalFormatting>
  <conditionalFormatting sqref="C66:F66 C78:G78 C76:G76 C74:G74 C68:F68 C70:F70 C72:I72 H70:I70 H68:I68 H66:I66 I74 I76 I78">
    <cfRule type="expression" dxfId="1227" priority="2161">
      <formula>MOD(ROW(),2)=1</formula>
    </cfRule>
  </conditionalFormatting>
  <conditionalFormatting sqref="C35 E35 G35:I35">
    <cfRule type="expression" dxfId="1226" priority="2159">
      <formula>MOD(ROW(),2)=1</formula>
    </cfRule>
  </conditionalFormatting>
  <conditionalFormatting sqref="C59 E59 G59:I59">
    <cfRule type="expression" dxfId="1225" priority="2157">
      <formula>MOD(ROW(),2)=1</formula>
    </cfRule>
  </conditionalFormatting>
  <conditionalFormatting sqref="C61 E61 G61:I61">
    <cfRule type="expression" dxfId="1224" priority="2156">
      <formula>MOD(ROW(),2)=1</formula>
    </cfRule>
  </conditionalFormatting>
  <conditionalFormatting sqref="C63 E63:F63 H63:I63">
    <cfRule type="expression" dxfId="1223" priority="2155">
      <formula>MOD(ROW(),2)=1</formula>
    </cfRule>
  </conditionalFormatting>
  <conditionalFormatting sqref="C65">
    <cfRule type="expression" dxfId="1222" priority="2153">
      <formula>MOD(ROW(),2)=1</formula>
    </cfRule>
  </conditionalFormatting>
  <conditionalFormatting sqref="C73 E73:G73 I73">
    <cfRule type="expression" dxfId="1221" priority="2151">
      <formula>MOD(ROW(),2)=1</formula>
    </cfRule>
  </conditionalFormatting>
  <conditionalFormatting sqref="E75:G75 I75">
    <cfRule type="expression" dxfId="1220" priority="2150">
      <formula>MOD(ROW(),2)=1</formula>
    </cfRule>
  </conditionalFormatting>
  <conditionalFormatting sqref="C77 E77:G77 I77">
    <cfRule type="expression" dxfId="1219" priority="2149">
      <formula>MOD(ROW(),2)=1</formula>
    </cfRule>
  </conditionalFormatting>
  <conditionalFormatting sqref="C79:G79 I79">
    <cfRule type="expression" dxfId="1218" priority="2148">
      <formula>MOD(ROW(),2)=1</formula>
    </cfRule>
  </conditionalFormatting>
  <conditionalFormatting sqref="D19">
    <cfRule type="expression" dxfId="1217" priority="2140">
      <formula>MOD(ROW(),2)=1</formula>
    </cfRule>
  </conditionalFormatting>
  <conditionalFormatting sqref="E17:I17">
    <cfRule type="expression" dxfId="1216" priority="2138">
      <formula>MOD(ROW(),2)=1</formula>
    </cfRule>
  </conditionalFormatting>
  <conditionalFormatting sqref="E17:I17">
    <cfRule type="expression" dxfId="1215" priority="2137">
      <formula>MOD(ROW(),2)=1</formula>
    </cfRule>
  </conditionalFormatting>
  <conditionalFormatting sqref="K16:L16">
    <cfRule type="expression" dxfId="1214" priority="2136">
      <formula>MOD(ROW(),2)=1</formula>
    </cfRule>
  </conditionalFormatting>
  <conditionalFormatting sqref="L17">
    <cfRule type="expression" dxfId="1213" priority="2133">
      <formula>MOD(ROW(),2)=1</formula>
    </cfRule>
  </conditionalFormatting>
  <conditionalFormatting sqref="C39">
    <cfRule type="expression" dxfId="1212" priority="2132">
      <formula>MOD(ROW(),2)=1</formula>
    </cfRule>
  </conditionalFormatting>
  <conditionalFormatting sqref="K40:L42">
    <cfRule type="expression" dxfId="1211" priority="2131">
      <formula>MOD(ROW(),2)=1</formula>
    </cfRule>
  </conditionalFormatting>
  <conditionalFormatting sqref="C41 E41 G41:I41">
    <cfRule type="expression" dxfId="1210" priority="2130">
      <formula>MOD(ROW(),2)=1</formula>
    </cfRule>
  </conditionalFormatting>
  <conditionalFormatting sqref="C57 E57 G57:I57">
    <cfRule type="expression" dxfId="1209" priority="2128">
      <formula>MOD(ROW(),2)=1</formula>
    </cfRule>
  </conditionalFormatting>
  <conditionalFormatting sqref="E57 G57:I57">
    <cfRule type="expression" dxfId="1208" priority="2127">
      <formula>MOD(ROW(),2)=1</formula>
    </cfRule>
  </conditionalFormatting>
  <conditionalFormatting sqref="K58:L58">
    <cfRule type="expression" dxfId="1207" priority="2126">
      <formula>MOD(ROW(),2)=1</formula>
    </cfRule>
  </conditionalFormatting>
  <conditionalFormatting sqref="E39 G39:I39">
    <cfRule type="expression" dxfId="1206" priority="2123">
      <formula>MOD(ROW(),2)=1</formula>
    </cfRule>
  </conditionalFormatting>
  <conditionalFormatting sqref="E39 G39:I39">
    <cfRule type="expression" dxfId="1205" priority="2122">
      <formula>MOD(ROW(),2)=1</formula>
    </cfRule>
  </conditionalFormatting>
  <conditionalFormatting sqref="E65:F65 H65:I65">
    <cfRule type="expression" dxfId="1204" priority="2121">
      <formula>MOD(ROW(),2)=1</formula>
    </cfRule>
  </conditionalFormatting>
  <conditionalFormatting sqref="E65:F65 H65:I65">
    <cfRule type="expression" dxfId="1203" priority="2120">
      <formula>MOD(ROW(),2)=1</formula>
    </cfRule>
  </conditionalFormatting>
  <conditionalFormatting sqref="L80">
    <cfRule type="expression" dxfId="1202" priority="2119">
      <formula>MOD(ROW(),2)=1</formula>
    </cfRule>
  </conditionalFormatting>
  <conditionalFormatting sqref="C80:G80 I80">
    <cfRule type="expression" dxfId="1201" priority="2118">
      <formula>MOD(ROW(),2)=1</formula>
    </cfRule>
  </conditionalFormatting>
  <conditionalFormatting sqref="E80:G80 I80">
    <cfRule type="expression" dxfId="1200" priority="2117">
      <formula>MOD(ROW(),2)=1</formula>
    </cfRule>
  </conditionalFormatting>
  <conditionalFormatting sqref="J66 J72 J76 J79">
    <cfRule type="expression" dxfId="1199" priority="2099">
      <formula>MOD(ROW(),2)=1</formula>
    </cfRule>
  </conditionalFormatting>
  <conditionalFormatting sqref="J66 J72 J76 J79">
    <cfRule type="expression" dxfId="1198" priority="2097">
      <formula>MOD(ROW(),2)=1</formula>
    </cfRule>
  </conditionalFormatting>
  <conditionalFormatting sqref="L68">
    <cfRule type="expression" dxfId="1197" priority="2088">
      <formula>MOD(ROW(),2)=1</formula>
    </cfRule>
  </conditionalFormatting>
  <conditionalFormatting sqref="C68:F68 H68:I68">
    <cfRule type="expression" dxfId="1196" priority="2087">
      <formula>MOD(ROW(),2)=1</formula>
    </cfRule>
  </conditionalFormatting>
  <conditionalFormatting sqref="C67">
    <cfRule type="expression" dxfId="1195" priority="2086">
      <formula>MOD(ROW(),2)=1</formula>
    </cfRule>
  </conditionalFormatting>
  <conditionalFormatting sqref="E68:F68 H68:I68">
    <cfRule type="expression" dxfId="1194" priority="2085">
      <formula>MOD(ROW(),2)=1</formula>
    </cfRule>
  </conditionalFormatting>
  <conditionalFormatting sqref="E67:F67 H67:I67">
    <cfRule type="expression" dxfId="1193" priority="2084">
      <formula>MOD(ROW(),2)=1</formula>
    </cfRule>
  </conditionalFormatting>
  <conditionalFormatting sqref="E67:F67 H67:I67">
    <cfRule type="expression" dxfId="1192" priority="2083">
      <formula>MOD(ROW(),2)=1</formula>
    </cfRule>
  </conditionalFormatting>
  <conditionalFormatting sqref="L70">
    <cfRule type="expression" dxfId="1191" priority="2082">
      <formula>MOD(ROW(),2)=1</formula>
    </cfRule>
  </conditionalFormatting>
  <conditionalFormatting sqref="C70:F70 H70:I70">
    <cfRule type="expression" dxfId="1190" priority="2081">
      <formula>MOD(ROW(),2)=1</formula>
    </cfRule>
  </conditionalFormatting>
  <conditionalFormatting sqref="C69">
    <cfRule type="expression" dxfId="1189" priority="2080">
      <formula>MOD(ROW(),2)=1</formula>
    </cfRule>
  </conditionalFormatting>
  <conditionalFormatting sqref="E70:F70 H70:I70">
    <cfRule type="expression" dxfId="1188" priority="2079">
      <formula>MOD(ROW(),2)=1</formula>
    </cfRule>
  </conditionalFormatting>
  <conditionalFormatting sqref="E69:F69 H69:I69">
    <cfRule type="expression" dxfId="1187" priority="2078">
      <formula>MOD(ROW(),2)=1</formula>
    </cfRule>
  </conditionalFormatting>
  <conditionalFormatting sqref="E69:F69 H69:I69">
    <cfRule type="expression" dxfId="1186" priority="2077">
      <formula>MOD(ROW(),2)=1</formula>
    </cfRule>
  </conditionalFormatting>
  <conditionalFormatting sqref="K66 K68:L68 K70 K72:L72 K74 K76 K78 K80 K82 K84 K86 K90">
    <cfRule type="expression" dxfId="1185" priority="2076">
      <formula>MOD(ROW(),2)=1</formula>
    </cfRule>
  </conditionalFormatting>
  <conditionalFormatting sqref="C72:I72">
    <cfRule type="expression" dxfId="1184" priority="2075">
      <formula>MOD(ROW(),2)=1</formula>
    </cfRule>
  </conditionalFormatting>
  <conditionalFormatting sqref="C71">
    <cfRule type="expression" dxfId="1183" priority="2074">
      <formula>MOD(ROW(),2)=1</formula>
    </cfRule>
  </conditionalFormatting>
  <conditionalFormatting sqref="E72:I72">
    <cfRule type="expression" dxfId="1182" priority="2073">
      <formula>MOD(ROW(),2)=1</formula>
    </cfRule>
  </conditionalFormatting>
  <conditionalFormatting sqref="E71:F71 H71:I71">
    <cfRule type="expression" dxfId="1181" priority="2072">
      <formula>MOD(ROW(),2)=1</formula>
    </cfRule>
  </conditionalFormatting>
  <conditionalFormatting sqref="E71:F71 H71:I71">
    <cfRule type="expression" dxfId="1180" priority="2071">
      <formula>MOD(ROW(),2)=1</formula>
    </cfRule>
  </conditionalFormatting>
  <conditionalFormatting sqref="D35">
    <cfRule type="expression" dxfId="1179" priority="2066">
      <formula>MOD(ROW(),2)=1</formula>
    </cfRule>
  </conditionalFormatting>
  <conditionalFormatting sqref="D39">
    <cfRule type="expression" dxfId="1178" priority="2065">
      <formula>MOD(ROW(),2)=1</formula>
    </cfRule>
  </conditionalFormatting>
  <conditionalFormatting sqref="D57">
    <cfRule type="expression" dxfId="1177" priority="2064">
      <formula>MOD(ROW(),2)=1</formula>
    </cfRule>
  </conditionalFormatting>
  <conditionalFormatting sqref="C76:G76 C78:G78 C80:G80 C82:G82 C84:G84 C86:G86 C90:G90 I90 I86 I84 I82 I80 I78 I76">
    <cfRule type="expression" dxfId="1176" priority="2031">
      <formula>MOD(ROW(),2)=1</formula>
    </cfRule>
  </conditionalFormatting>
  <conditionalFormatting sqref="J19">
    <cfRule type="expression" dxfId="1175" priority="2058">
      <formula>MOD(ROW(),2)=1</formula>
    </cfRule>
  </conditionalFormatting>
  <conditionalFormatting sqref="J80">
    <cfRule type="expression" dxfId="1174" priority="2042">
      <formula>MOD(ROW(),2)=1</formula>
    </cfRule>
  </conditionalFormatting>
  <conditionalFormatting sqref="C75">
    <cfRule type="expression" dxfId="1173" priority="2036">
      <formula>MOD(ROW(),2)=1</formula>
    </cfRule>
  </conditionalFormatting>
  <conditionalFormatting sqref="E75:G75 E77:G77 E79:G79 E81:G81 E83:G83 E85:G85 E87:G89 I87:I89 I85 I83 I81 I79 I77 I75">
    <cfRule type="expression" dxfId="1172" priority="2034">
      <formula>MOD(ROW(),2)=1</formula>
    </cfRule>
  </conditionalFormatting>
  <conditionalFormatting sqref="C75 C77 C79 C81:G81 E75:G75 E77:G77 E79:G79 C83:G83 C85:G85 C87:G89 I87:I89 I85 I83 I79 I77 I75 I81">
    <cfRule type="expression" dxfId="1171" priority="2033">
      <formula>MOD(ROW(),2)=1</formula>
    </cfRule>
  </conditionalFormatting>
  <conditionalFormatting sqref="L92 L94 L78 L80 L82 L84 L86 L90">
    <cfRule type="expression" dxfId="1170" priority="2032">
      <formula>MOD(ROW(),2)=1</formula>
    </cfRule>
  </conditionalFormatting>
  <conditionalFormatting sqref="E76:G76 E78:G78 E80:G80 E82:G82 E84:G84 E86:G86 E90:G90 I90 I86 I84 I82 I80 I78 I76">
    <cfRule type="expression" dxfId="1169" priority="2030">
      <formula>MOD(ROW(),2)=1</formula>
    </cfRule>
  </conditionalFormatting>
  <conditionalFormatting sqref="J81 J83 J87:J89 J85 J79 K88:M88">
    <cfRule type="expression" dxfId="1168" priority="2029">
      <formula>MOD(ROW(),2)=1</formula>
    </cfRule>
  </conditionalFormatting>
  <conditionalFormatting sqref="J81 J83 J87:J89 J85 J79 K88:M88">
    <cfRule type="expression" dxfId="1167" priority="2028">
      <formula>MOD(ROW(),2)=1</formula>
    </cfRule>
  </conditionalFormatting>
  <conditionalFormatting sqref="J76 J78 J80 J82 J84 J86 J90">
    <cfRule type="expression" dxfId="1166" priority="2027">
      <formula>MOD(ROW(),2)=1</formula>
    </cfRule>
  </conditionalFormatting>
  <conditionalFormatting sqref="D85 D83 D81 D79">
    <cfRule type="expression" dxfId="1165" priority="2026">
      <formula>MOD(ROW(),2)=1</formula>
    </cfRule>
  </conditionalFormatting>
  <conditionalFormatting sqref="V15">
    <cfRule type="expression" dxfId="1164" priority="2020">
      <formula>MOD(ROW(),2)=1</formula>
    </cfRule>
  </conditionalFormatting>
  <conditionalFormatting sqref="U17">
    <cfRule type="expression" dxfId="1163" priority="2019">
      <formula>MOD(ROW(),2)=1</formula>
    </cfRule>
  </conditionalFormatting>
  <conditionalFormatting sqref="T17">
    <cfRule type="expression" dxfId="1162" priority="2018">
      <formula>MOD(ROW(),2)=1</formula>
    </cfRule>
  </conditionalFormatting>
  <conditionalFormatting sqref="V17">
    <cfRule type="expression" dxfId="1161" priority="2017">
      <formula>MOD(ROW(),2)=1</formula>
    </cfRule>
  </conditionalFormatting>
  <conditionalFormatting sqref="U19">
    <cfRule type="expression" dxfId="1160" priority="2016">
      <formula>MOD(ROW(),2)=1</formula>
    </cfRule>
  </conditionalFormatting>
  <conditionalFormatting sqref="T19">
    <cfRule type="expression" dxfId="1159" priority="2015">
      <formula>MOD(ROW(),2)=1</formula>
    </cfRule>
  </conditionalFormatting>
  <conditionalFormatting sqref="V19">
    <cfRule type="expression" dxfId="1158" priority="2014">
      <formula>MOD(ROW(),2)=1</formula>
    </cfRule>
  </conditionalFormatting>
  <conditionalFormatting sqref="E77:G77 I77">
    <cfRule type="expression" dxfId="1157" priority="2012">
      <formula>MOD(ROW(),2)=1</formula>
    </cfRule>
  </conditionalFormatting>
  <conditionalFormatting sqref="C35:E35 G35:I35">
    <cfRule type="expression" dxfId="1156" priority="2009">
      <formula>MOD(ROW(),2)=1</formula>
    </cfRule>
  </conditionalFormatting>
  <conditionalFormatting sqref="C57 E57 G57:I57">
    <cfRule type="expression" dxfId="1155" priority="2008">
      <formula>MOD(ROW(),2)=1</formula>
    </cfRule>
  </conditionalFormatting>
  <conditionalFormatting sqref="C59 E59 G59:I59">
    <cfRule type="expression" dxfId="1154" priority="2007">
      <formula>MOD(ROW(),2)=1</formula>
    </cfRule>
  </conditionalFormatting>
  <conditionalFormatting sqref="C61 E61 G61:I61">
    <cfRule type="expression" dxfId="1153" priority="2006">
      <formula>MOD(ROW(),2)=1</formula>
    </cfRule>
  </conditionalFormatting>
  <conditionalFormatting sqref="C63 E63:F63 H63:I63">
    <cfRule type="expression" dxfId="1152" priority="2005">
      <formula>MOD(ROW(),2)=1</formula>
    </cfRule>
  </conditionalFormatting>
  <conditionalFormatting sqref="C71 E71:F71 H71:I71">
    <cfRule type="expression" dxfId="1151" priority="2003">
      <formula>MOD(ROW(),2)=1</formula>
    </cfRule>
  </conditionalFormatting>
  <conditionalFormatting sqref="E73:G73 I73">
    <cfRule type="expression" dxfId="1150" priority="2001">
      <formula>MOD(ROW(),2)=1</formula>
    </cfRule>
  </conditionalFormatting>
  <conditionalFormatting sqref="C75 E75:G75 I75">
    <cfRule type="expression" dxfId="1149" priority="2000">
      <formula>MOD(ROW(),2)=1</formula>
    </cfRule>
  </conditionalFormatting>
  <conditionalFormatting sqref="C77 E77:G77 I77">
    <cfRule type="expression" dxfId="1148" priority="1999">
      <formula>MOD(ROW(),2)=1</formula>
    </cfRule>
  </conditionalFormatting>
  <conditionalFormatting sqref="C39 E39 G39:I39">
    <cfRule type="expression" dxfId="1147" priority="1988">
      <formula>MOD(ROW(),2)=1</formula>
    </cfRule>
  </conditionalFormatting>
  <conditionalFormatting sqref="E39 G39:I39">
    <cfRule type="expression" dxfId="1146" priority="1987">
      <formula>MOD(ROW(),2)=1</formula>
    </cfRule>
  </conditionalFormatting>
  <conditionalFormatting sqref="K40:K42">
    <cfRule type="expression" dxfId="1145" priority="1986">
      <formula>MOD(ROW(),2)=1</formula>
    </cfRule>
  </conditionalFormatting>
  <conditionalFormatting sqref="C41 E41 G41:I41">
    <cfRule type="expression" dxfId="1144" priority="1985">
      <formula>MOD(ROW(),2)=1</formula>
    </cfRule>
  </conditionalFormatting>
  <conditionalFormatting sqref="E41 G41:I41">
    <cfRule type="expression" dxfId="1143" priority="1984">
      <formula>MOD(ROW(),2)=1</formula>
    </cfRule>
  </conditionalFormatting>
  <conditionalFormatting sqref="E37 G37:I37">
    <cfRule type="expression" dxfId="1142" priority="1983">
      <formula>MOD(ROW(),2)=1</formula>
    </cfRule>
  </conditionalFormatting>
  <conditionalFormatting sqref="E37 G37:I37">
    <cfRule type="expression" dxfId="1141" priority="1982">
      <formula>MOD(ROW(),2)=1</formula>
    </cfRule>
  </conditionalFormatting>
  <conditionalFormatting sqref="C78:G78 I78">
    <cfRule type="expression" dxfId="1140" priority="1979">
      <formula>MOD(ROW(),2)=1</formula>
    </cfRule>
  </conditionalFormatting>
  <conditionalFormatting sqref="E78:G78 I78">
    <cfRule type="expression" dxfId="1139" priority="1978">
      <formula>MOD(ROW(),2)=1</formula>
    </cfRule>
  </conditionalFormatting>
  <conditionalFormatting sqref="J70 J74">
    <cfRule type="expression" dxfId="1138" priority="1965">
      <formula>MOD(ROW(),2)=1</formula>
    </cfRule>
  </conditionalFormatting>
  <conditionalFormatting sqref="J70 J74">
    <cfRule type="expression" dxfId="1137" priority="1963">
      <formula>MOD(ROW(),2)=1</formula>
    </cfRule>
  </conditionalFormatting>
  <conditionalFormatting sqref="C66:F66 H66:I66">
    <cfRule type="expression" dxfId="1136" priority="1956">
      <formula>MOD(ROW(),2)=1</formula>
    </cfRule>
  </conditionalFormatting>
  <conditionalFormatting sqref="C65">
    <cfRule type="expression" dxfId="1135" priority="1955">
      <formula>MOD(ROW(),2)=1</formula>
    </cfRule>
  </conditionalFormatting>
  <conditionalFormatting sqref="E66:F66 H66:I66">
    <cfRule type="expression" dxfId="1134" priority="1954">
      <formula>MOD(ROW(),2)=1</formula>
    </cfRule>
  </conditionalFormatting>
  <conditionalFormatting sqref="E65:F65 H65:I65">
    <cfRule type="expression" dxfId="1133" priority="1953">
      <formula>MOD(ROW(),2)=1</formula>
    </cfRule>
  </conditionalFormatting>
  <conditionalFormatting sqref="E65:F65 H65:I65">
    <cfRule type="expression" dxfId="1132" priority="1952">
      <formula>MOD(ROW(),2)=1</formula>
    </cfRule>
  </conditionalFormatting>
  <conditionalFormatting sqref="C68:F68 H68:I68">
    <cfRule type="expression" dxfId="1131" priority="1951">
      <formula>MOD(ROW(),2)=1</formula>
    </cfRule>
  </conditionalFormatting>
  <conditionalFormatting sqref="C67">
    <cfRule type="expression" dxfId="1130" priority="1950">
      <formula>MOD(ROW(),2)=1</formula>
    </cfRule>
  </conditionalFormatting>
  <conditionalFormatting sqref="E68:F68 H68:I68">
    <cfRule type="expression" dxfId="1129" priority="1949">
      <formula>MOD(ROW(),2)=1</formula>
    </cfRule>
  </conditionalFormatting>
  <conditionalFormatting sqref="E67:F67 H67:I67">
    <cfRule type="expression" dxfId="1128" priority="1948">
      <formula>MOD(ROW(),2)=1</formula>
    </cfRule>
  </conditionalFormatting>
  <conditionalFormatting sqref="E67:F67 H67:I67">
    <cfRule type="expression" dxfId="1127" priority="1947">
      <formula>MOD(ROW(),2)=1</formula>
    </cfRule>
  </conditionalFormatting>
  <conditionalFormatting sqref="C70:F70 H70:I70">
    <cfRule type="expression" dxfId="1126" priority="1946">
      <formula>MOD(ROW(),2)=1</formula>
    </cfRule>
  </conditionalFormatting>
  <conditionalFormatting sqref="C69">
    <cfRule type="expression" dxfId="1125" priority="1945">
      <formula>MOD(ROW(),2)=1</formula>
    </cfRule>
  </conditionalFormatting>
  <conditionalFormatting sqref="E70:F70 H70:I70">
    <cfRule type="expression" dxfId="1124" priority="1944">
      <formula>MOD(ROW(),2)=1</formula>
    </cfRule>
  </conditionalFormatting>
  <conditionalFormatting sqref="E69:F69 H69:I69">
    <cfRule type="expression" dxfId="1123" priority="1943">
      <formula>MOD(ROW(),2)=1</formula>
    </cfRule>
  </conditionalFormatting>
  <conditionalFormatting sqref="E69:F69 H69:I69">
    <cfRule type="expression" dxfId="1122" priority="1942">
      <formula>MOD(ROW(),2)=1</formula>
    </cfRule>
  </conditionalFormatting>
  <conditionalFormatting sqref="D37">
    <cfRule type="expression" dxfId="1121" priority="1939">
      <formula>MOD(ROW(),2)=1</formula>
    </cfRule>
  </conditionalFormatting>
  <conditionalFormatting sqref="D39">
    <cfRule type="expression" dxfId="1120" priority="1938">
      <formula>MOD(ROW(),2)=1</formula>
    </cfRule>
  </conditionalFormatting>
  <conditionalFormatting sqref="D57">
    <cfRule type="expression" dxfId="1119" priority="1937">
      <formula>MOD(ROW(),2)=1</formula>
    </cfRule>
  </conditionalFormatting>
  <conditionalFormatting sqref="C73">
    <cfRule type="expression" dxfId="1118" priority="1916">
      <formula>MOD(ROW(),2)=1</formula>
    </cfRule>
  </conditionalFormatting>
  <conditionalFormatting sqref="U35">
    <cfRule type="expression" dxfId="1117" priority="1910">
      <formula>MOD(ROW(),2)=1</formula>
    </cfRule>
  </conditionalFormatting>
  <conditionalFormatting sqref="T35">
    <cfRule type="expression" dxfId="1116" priority="1909">
      <formula>MOD(ROW(),2)=1</formula>
    </cfRule>
  </conditionalFormatting>
  <conditionalFormatting sqref="V35">
    <cfRule type="expression" dxfId="1115" priority="1908">
      <formula>MOD(ROW(),2)=1</formula>
    </cfRule>
  </conditionalFormatting>
  <conditionalFormatting sqref="U37">
    <cfRule type="expression" dxfId="1114" priority="1907">
      <formula>MOD(ROW(),2)=1</formula>
    </cfRule>
  </conditionalFormatting>
  <conditionalFormatting sqref="T37">
    <cfRule type="expression" dxfId="1113" priority="1906">
      <formula>MOD(ROW(),2)=1</formula>
    </cfRule>
  </conditionalFormatting>
  <conditionalFormatting sqref="V37">
    <cfRule type="expression" dxfId="1112" priority="1905">
      <formula>MOD(ROW(),2)=1</formula>
    </cfRule>
  </conditionalFormatting>
  <conditionalFormatting sqref="T39">
    <cfRule type="expression" dxfId="1111" priority="1904">
      <formula>MOD(ROW(),2)=1</formula>
    </cfRule>
  </conditionalFormatting>
  <conditionalFormatting sqref="V39">
    <cfRule type="expression" dxfId="1110" priority="1903">
      <formula>MOD(ROW(),2)=1</formula>
    </cfRule>
  </conditionalFormatting>
  <conditionalFormatting sqref="U57">
    <cfRule type="expression" dxfId="1109" priority="1902">
      <formula>MOD(ROW(),2)=1</formula>
    </cfRule>
  </conditionalFormatting>
  <conditionalFormatting sqref="T57">
    <cfRule type="expression" dxfId="1108" priority="1901">
      <formula>MOD(ROW(),2)=1</formula>
    </cfRule>
  </conditionalFormatting>
  <conditionalFormatting sqref="V57">
    <cfRule type="expression" dxfId="1107" priority="1900">
      <formula>MOD(ROW(),2)=1</formula>
    </cfRule>
  </conditionalFormatting>
  <conditionalFormatting sqref="U59">
    <cfRule type="expression" dxfId="1106" priority="1899">
      <formula>MOD(ROW(),2)=1</formula>
    </cfRule>
  </conditionalFormatting>
  <conditionalFormatting sqref="T59">
    <cfRule type="expression" dxfId="1105" priority="1898">
      <formula>MOD(ROW(),2)=1</formula>
    </cfRule>
  </conditionalFormatting>
  <conditionalFormatting sqref="V59">
    <cfRule type="expression" dxfId="1104" priority="1896">
      <formula>MOD(ROW(),2)=1</formula>
    </cfRule>
  </conditionalFormatting>
  <conditionalFormatting sqref="U61">
    <cfRule type="expression" dxfId="1103" priority="1895">
      <formula>MOD(ROW(),2)=1</formula>
    </cfRule>
  </conditionalFormatting>
  <conditionalFormatting sqref="T61">
    <cfRule type="expression" dxfId="1102" priority="1894">
      <formula>MOD(ROW(),2)=1</formula>
    </cfRule>
  </conditionalFormatting>
  <conditionalFormatting sqref="V61">
    <cfRule type="expression" dxfId="1101" priority="1893">
      <formula>MOD(ROW(),2)=1</formula>
    </cfRule>
  </conditionalFormatting>
  <conditionalFormatting sqref="E75:G75 I75">
    <cfRule type="expression" dxfId="1100" priority="1892">
      <formula>MOD(ROW(),2)=1</formula>
    </cfRule>
  </conditionalFormatting>
  <conditionalFormatting sqref="C69 E69:F69 H69:I69">
    <cfRule type="expression" dxfId="1099" priority="1890">
      <formula>MOD(ROW(),2)=1</formula>
    </cfRule>
  </conditionalFormatting>
  <conditionalFormatting sqref="C71 E71:F71 H71:I71">
    <cfRule type="expression" dxfId="1098" priority="1889">
      <formula>MOD(ROW(),2)=1</formula>
    </cfRule>
  </conditionalFormatting>
  <conditionalFormatting sqref="C73 E73:G73 I73">
    <cfRule type="expression" dxfId="1097" priority="1887">
      <formula>MOD(ROW(),2)=1</formula>
    </cfRule>
  </conditionalFormatting>
  <conditionalFormatting sqref="C75 E75:G75 I75">
    <cfRule type="expression" dxfId="1096" priority="1886">
      <formula>MOD(ROW(),2)=1</formula>
    </cfRule>
  </conditionalFormatting>
  <conditionalFormatting sqref="L76">
    <cfRule type="expression" dxfId="1095" priority="1883">
      <formula>MOD(ROW(),2)=1</formula>
    </cfRule>
  </conditionalFormatting>
  <conditionalFormatting sqref="C76:G76 I76">
    <cfRule type="expression" dxfId="1094" priority="1882">
      <formula>MOD(ROW(),2)=1</formula>
    </cfRule>
  </conditionalFormatting>
  <conditionalFormatting sqref="E76:G76 I76">
    <cfRule type="expression" dxfId="1093" priority="1881">
      <formula>MOD(ROW(),2)=1</formula>
    </cfRule>
  </conditionalFormatting>
  <conditionalFormatting sqref="J68">
    <cfRule type="expression" dxfId="1092" priority="1867">
      <formula>MOD(ROW(),2)=1</formula>
    </cfRule>
  </conditionalFormatting>
  <conditionalFormatting sqref="J68">
    <cfRule type="expression" dxfId="1091" priority="1865">
      <formula>MOD(ROW(),2)=1</formula>
    </cfRule>
  </conditionalFormatting>
  <conditionalFormatting sqref="L66">
    <cfRule type="expression" dxfId="1090" priority="1850">
      <formula>MOD(ROW(),2)=1</formula>
    </cfRule>
  </conditionalFormatting>
  <conditionalFormatting sqref="C66:F66 H66:I66">
    <cfRule type="expression" dxfId="1089" priority="1849">
      <formula>MOD(ROW(),2)=1</formula>
    </cfRule>
  </conditionalFormatting>
  <conditionalFormatting sqref="C65">
    <cfRule type="expression" dxfId="1088" priority="1848">
      <formula>MOD(ROW(),2)=1</formula>
    </cfRule>
  </conditionalFormatting>
  <conditionalFormatting sqref="E66:F66 H66:I66">
    <cfRule type="expression" dxfId="1087" priority="1847">
      <formula>MOD(ROW(),2)=1</formula>
    </cfRule>
  </conditionalFormatting>
  <conditionalFormatting sqref="E65:F65 H65:I65">
    <cfRule type="expression" dxfId="1086" priority="1846">
      <formula>MOD(ROW(),2)=1</formula>
    </cfRule>
  </conditionalFormatting>
  <conditionalFormatting sqref="E65:F65 H65:I65">
    <cfRule type="expression" dxfId="1085" priority="1845">
      <formula>MOD(ROW(),2)=1</formula>
    </cfRule>
  </conditionalFormatting>
  <conditionalFormatting sqref="C68:F68 H68:I68">
    <cfRule type="expression" dxfId="1084" priority="1844">
      <formula>MOD(ROW(),2)=1</formula>
    </cfRule>
  </conditionalFormatting>
  <conditionalFormatting sqref="C67">
    <cfRule type="expression" dxfId="1083" priority="1843">
      <formula>MOD(ROW(),2)=1</formula>
    </cfRule>
  </conditionalFormatting>
  <conditionalFormatting sqref="E68:F68 H68:I68">
    <cfRule type="expression" dxfId="1082" priority="1842">
      <formula>MOD(ROW(),2)=1</formula>
    </cfRule>
  </conditionalFormatting>
  <conditionalFormatting sqref="E67:F67 H67:I67">
    <cfRule type="expression" dxfId="1081" priority="1841">
      <formula>MOD(ROW(),2)=1</formula>
    </cfRule>
  </conditionalFormatting>
  <conditionalFormatting sqref="E67:F67 H67:I67">
    <cfRule type="expression" dxfId="1080" priority="1840">
      <formula>MOD(ROW(),2)=1</formula>
    </cfRule>
  </conditionalFormatting>
  <conditionalFormatting sqref="E73:G73 I73">
    <cfRule type="expression" dxfId="1079" priority="1830">
      <formula>MOD(ROW(),2)=1</formula>
    </cfRule>
  </conditionalFormatting>
  <conditionalFormatting sqref="C67 E67:F67 H67:I67">
    <cfRule type="expression" dxfId="1078" priority="1828">
      <formula>MOD(ROW(),2)=1</formula>
    </cfRule>
  </conditionalFormatting>
  <conditionalFormatting sqref="C69 E69:F69 H69:I69">
    <cfRule type="expression" dxfId="1077" priority="1827">
      <formula>MOD(ROW(),2)=1</formula>
    </cfRule>
  </conditionalFormatting>
  <conditionalFormatting sqref="E71:F71 H71:I71">
    <cfRule type="expression" dxfId="1076" priority="1826">
      <formula>MOD(ROW(),2)=1</formula>
    </cfRule>
  </conditionalFormatting>
  <conditionalFormatting sqref="C73 E73:G73 I73">
    <cfRule type="expression" dxfId="1075" priority="1824">
      <formula>MOD(ROW(),2)=1</formula>
    </cfRule>
  </conditionalFormatting>
  <conditionalFormatting sqref="C74:G74 I74">
    <cfRule type="expression" dxfId="1074" priority="1821">
      <formula>MOD(ROW(),2)=1</formula>
    </cfRule>
  </conditionalFormatting>
  <conditionalFormatting sqref="E74:G74 I74">
    <cfRule type="expression" dxfId="1073" priority="1820">
      <formula>MOD(ROW(),2)=1</formula>
    </cfRule>
  </conditionalFormatting>
  <conditionalFormatting sqref="J66 J72">
    <cfRule type="expression" dxfId="1072" priority="1813">
      <formula>MOD(ROW(),2)=1</formula>
    </cfRule>
  </conditionalFormatting>
  <conditionalFormatting sqref="J66 J72">
    <cfRule type="expression" dxfId="1071" priority="1811">
      <formula>MOD(ROW(),2)=1</formula>
    </cfRule>
  </conditionalFormatting>
  <conditionalFormatting sqref="C66:F66 H66:I66">
    <cfRule type="expression" dxfId="1070" priority="1794">
      <formula>MOD(ROW(),2)=1</formula>
    </cfRule>
  </conditionalFormatting>
  <conditionalFormatting sqref="C65">
    <cfRule type="expression" dxfId="1069" priority="1793">
      <formula>MOD(ROW(),2)=1</formula>
    </cfRule>
  </conditionalFormatting>
  <conditionalFormatting sqref="E66:F66 H66:I66">
    <cfRule type="expression" dxfId="1068" priority="1792">
      <formula>MOD(ROW(),2)=1</formula>
    </cfRule>
  </conditionalFormatting>
  <conditionalFormatting sqref="E65:F65 H65:I65">
    <cfRule type="expression" dxfId="1067" priority="1791">
      <formula>MOD(ROW(),2)=1</formula>
    </cfRule>
  </conditionalFormatting>
  <conditionalFormatting sqref="E65:F65 H65:I65">
    <cfRule type="expression" dxfId="1066" priority="1790">
      <formula>MOD(ROW(),2)=1</formula>
    </cfRule>
  </conditionalFormatting>
  <conditionalFormatting sqref="C71">
    <cfRule type="expression" dxfId="1065" priority="1783">
      <formula>MOD(ROW(),2)=1</formula>
    </cfRule>
  </conditionalFormatting>
  <conditionalFormatting sqref="V63 T63">
    <cfRule type="expression" dxfId="1064" priority="1781">
      <formula>MOD(ROW(),2)=1</formula>
    </cfRule>
  </conditionalFormatting>
  <conditionalFormatting sqref="V69">
    <cfRule type="expression" dxfId="1063" priority="1760">
      <formula>MOD(ROW(),2)=1</formula>
    </cfRule>
  </conditionalFormatting>
  <conditionalFormatting sqref="T69">
    <cfRule type="expression" dxfId="1062" priority="1759">
      <formula>MOD(ROW(),2)=1</formula>
    </cfRule>
  </conditionalFormatting>
  <conditionalFormatting sqref="U77">
    <cfRule type="expression" dxfId="1061" priority="1744">
      <formula>MOD(ROW(),2)=1</formula>
    </cfRule>
  </conditionalFormatting>
  <conditionalFormatting sqref="T77">
    <cfRule type="expression" dxfId="1060" priority="1742">
      <formula>MOD(ROW(),2)=1</formula>
    </cfRule>
  </conditionalFormatting>
  <conditionalFormatting sqref="V77">
    <cfRule type="expression" dxfId="1059" priority="1740">
      <formula>MOD(ROW(),2)=1</formula>
    </cfRule>
  </conditionalFormatting>
  <conditionalFormatting sqref="U79">
    <cfRule type="expression" dxfId="1058" priority="1739">
      <formula>MOD(ROW(),2)=1</formula>
    </cfRule>
  </conditionalFormatting>
  <conditionalFormatting sqref="T79">
    <cfRule type="expression" dxfId="1057" priority="1737">
      <formula>MOD(ROW(),2)=1</formula>
    </cfRule>
  </conditionalFormatting>
  <conditionalFormatting sqref="V79">
    <cfRule type="expression" dxfId="1056" priority="1736">
      <formula>MOD(ROW(),2)=1</formula>
    </cfRule>
  </conditionalFormatting>
  <conditionalFormatting sqref="U85">
    <cfRule type="expression" dxfId="1055" priority="1728">
      <formula>MOD(ROW(),2)=1</formula>
    </cfRule>
  </conditionalFormatting>
  <conditionalFormatting sqref="T85">
    <cfRule type="expression" dxfId="1054" priority="1726">
      <formula>MOD(ROW(),2)=1</formula>
    </cfRule>
  </conditionalFormatting>
  <conditionalFormatting sqref="V85">
    <cfRule type="expression" dxfId="1053" priority="1725">
      <formula>MOD(ROW(),2)=1</formula>
    </cfRule>
  </conditionalFormatting>
  <conditionalFormatting sqref="U87:U89">
    <cfRule type="expression" dxfId="1052" priority="1724">
      <formula>MOD(ROW(),2)=1</formula>
    </cfRule>
  </conditionalFormatting>
  <conditionalFormatting sqref="S88">
    <cfRule type="expression" dxfId="1051" priority="1723">
      <formula>MOD(ROW(),2)=1</formula>
    </cfRule>
  </conditionalFormatting>
  <conditionalFormatting sqref="T87:T89">
    <cfRule type="expression" dxfId="1050" priority="1722">
      <formula>MOD(ROW(),2)=1</formula>
    </cfRule>
  </conditionalFormatting>
  <conditionalFormatting sqref="V87:V89">
    <cfRule type="expression" dxfId="1049" priority="1721">
      <formula>MOD(ROW(),2)=1</formula>
    </cfRule>
  </conditionalFormatting>
  <conditionalFormatting sqref="C93:D94 K94 E94:G94 K92 E92:G92 E106:G106 K100 E100:G100 K98 E98:G98 K96 E96:G96 K106 K104 E104:G104 K102 E102:G102 L108 L110 L112:N112 L114:N114 L116:N116 L118:N118 I102 I104 I96 I98 I100 I106 I92 I94">
    <cfRule type="expression" dxfId="1048" priority="1714">
      <formula>MOD(ROW(),2)=1</formula>
    </cfRule>
  </conditionalFormatting>
  <conditionalFormatting sqref="C92:D92">
    <cfRule type="expression" dxfId="1047" priority="1713">
      <formula>MOD(ROW(),2)=1</formula>
    </cfRule>
  </conditionalFormatting>
  <conditionalFormatting sqref="C91">
    <cfRule type="expression" dxfId="1046" priority="1712">
      <formula>MOD(ROW(),2)=1</formula>
    </cfRule>
  </conditionalFormatting>
  <conditionalFormatting sqref="C95:D95">
    <cfRule type="expression" dxfId="1045" priority="1711">
      <formula>MOD(ROW(),2)=1</formula>
    </cfRule>
  </conditionalFormatting>
  <conditionalFormatting sqref="E99:G99 E97:G97 E101:G101 E105:G105 E103:G103 I103 I105 I101 I97 I99">
    <cfRule type="expression" dxfId="1044" priority="1710">
      <formula>MOD(ROW(),2)=1</formula>
    </cfRule>
  </conditionalFormatting>
  <conditionalFormatting sqref="J94 J92 J106 J100 J98 J96 J104 J102">
    <cfRule type="expression" dxfId="1043" priority="1702">
      <formula>MOD(ROW(),2)=1</formula>
    </cfRule>
  </conditionalFormatting>
  <conditionalFormatting sqref="E91:G91 I91">
    <cfRule type="expression" dxfId="1042" priority="1707">
      <formula>MOD(ROW(),2)=1</formula>
    </cfRule>
  </conditionalFormatting>
  <conditionalFormatting sqref="E95:G95 I95">
    <cfRule type="expression" dxfId="1041" priority="1706">
      <formula>MOD(ROW(),2)=1</formula>
    </cfRule>
  </conditionalFormatting>
  <conditionalFormatting sqref="E93:G93 I93">
    <cfRule type="expression" dxfId="1040" priority="1704">
      <formula>MOD(ROW(),2)=1</formula>
    </cfRule>
  </conditionalFormatting>
  <conditionalFormatting sqref="J99 J97 J95 J93 J91 J105 J103 J101">
    <cfRule type="expression" dxfId="1039" priority="1700">
      <formula>MOD(ROW(),2)=1</formula>
    </cfRule>
  </conditionalFormatting>
  <conditionalFormatting sqref="X119:AA119 M119">
    <cfRule type="expression" dxfId="1038" priority="1694">
      <formula>MOD(ROW(),2)=1</formula>
    </cfRule>
  </conditionalFormatting>
  <conditionalFormatting sqref="Z119:AA119">
    <cfRule type="cellIs" dxfId="1037" priority="1693" operator="equal">
      <formula>"DELAYED"</formula>
    </cfRule>
  </conditionalFormatting>
  <conditionalFormatting sqref="T119:V119">
    <cfRule type="expression" dxfId="1036" priority="1691">
      <formula>MOD(ROW(),2)=1</formula>
    </cfRule>
  </conditionalFormatting>
  <conditionalFormatting sqref="B119">
    <cfRule type="expression" dxfId="1035" priority="1690">
      <formula>MOD(ROW(),2)=1</formula>
    </cfRule>
  </conditionalFormatting>
  <conditionalFormatting sqref="L119">
    <cfRule type="expression" dxfId="1034" priority="1689">
      <formula>MOD(ROW(),2)=1</formula>
    </cfRule>
  </conditionalFormatting>
  <conditionalFormatting sqref="E119:G119 I119">
    <cfRule type="expression" dxfId="1033" priority="1687">
      <formula>MOD(ROW(),2)=1</formula>
    </cfRule>
  </conditionalFormatting>
  <conditionalFormatting sqref="J119">
    <cfRule type="expression" dxfId="1032" priority="1686">
      <formula>MOD(ROW(),2)=1</formula>
    </cfRule>
  </conditionalFormatting>
  <conditionalFormatting sqref="U93">
    <cfRule type="expression" dxfId="1031" priority="1684">
      <formula>MOD(ROW(),2)=1</formula>
    </cfRule>
  </conditionalFormatting>
  <conditionalFormatting sqref="U95:V95">
    <cfRule type="expression" dxfId="1030" priority="1682">
      <formula>MOD(ROW(),2)=1</formula>
    </cfRule>
  </conditionalFormatting>
  <conditionalFormatting sqref="U97:V97">
    <cfRule type="expression" dxfId="1029" priority="1680">
      <formula>MOD(ROW(),2)=1</formula>
    </cfRule>
  </conditionalFormatting>
  <conditionalFormatting sqref="T103:V103">
    <cfRule type="expression" dxfId="1028" priority="1679">
      <formula>MOD(ROW(),2)=1</formula>
    </cfRule>
  </conditionalFormatting>
  <conditionalFormatting sqref="E141:H141 K124 E139:H139 K122 E122:G122 E124:G124 I124 I122">
    <cfRule type="expression" dxfId="1027" priority="1677">
      <formula>MOD(ROW(),2)=1</formula>
    </cfRule>
  </conditionalFormatting>
  <conditionalFormatting sqref="E143:H143">
    <cfRule type="expression" dxfId="1026" priority="1676">
      <formula>MOD(ROW(),2)=1</formula>
    </cfRule>
  </conditionalFormatting>
  <conditionalFormatting sqref="E145:H145">
    <cfRule type="expression" dxfId="1025" priority="1674">
      <formula>MOD(ROW(),2)=1</formula>
    </cfRule>
  </conditionalFormatting>
  <conditionalFormatting sqref="E147:H147">
    <cfRule type="expression" dxfId="1024" priority="1671">
      <formula>MOD(ROW(),2)=1</formula>
    </cfRule>
  </conditionalFormatting>
  <conditionalFormatting sqref="E149:H149">
    <cfRule type="expression" dxfId="1023" priority="1670">
      <formula>MOD(ROW(),2)=1</formula>
    </cfRule>
  </conditionalFormatting>
  <conditionalFormatting sqref="E151:H151">
    <cfRule type="expression" dxfId="1022" priority="1668">
      <formula>MOD(ROW(),2)=1</formula>
    </cfRule>
  </conditionalFormatting>
  <conditionalFormatting sqref="E123:G123 I123">
    <cfRule type="expression" dxfId="1021" priority="1664">
      <formula>MOD(ROW(),2)=1</formula>
    </cfRule>
  </conditionalFormatting>
  <conditionalFormatting sqref="K126 E126:G126 I126">
    <cfRule type="expression" dxfId="1020" priority="1663">
      <formula>MOD(ROW(),2)=1</formula>
    </cfRule>
  </conditionalFormatting>
  <conditionalFormatting sqref="E125:G125 I125">
    <cfRule type="expression" dxfId="1019" priority="1662">
      <formula>MOD(ROW(),2)=1</formula>
    </cfRule>
  </conditionalFormatting>
  <conditionalFormatting sqref="K128 E128:G128 I128">
    <cfRule type="expression" dxfId="1018" priority="1661">
      <formula>MOD(ROW(),2)=1</formula>
    </cfRule>
  </conditionalFormatting>
  <conditionalFormatting sqref="E127:G127 I127">
    <cfRule type="expression" dxfId="1017" priority="1660">
      <formula>MOD(ROW(),2)=1</formula>
    </cfRule>
  </conditionalFormatting>
  <conditionalFormatting sqref="K130">
    <cfRule type="expression" dxfId="1016" priority="1659">
      <formula>MOD(ROW(),2)=1</formula>
    </cfRule>
  </conditionalFormatting>
  <conditionalFormatting sqref="K132">
    <cfRule type="expression" dxfId="1015" priority="1658">
      <formula>MOD(ROW(),2)=1</formula>
    </cfRule>
  </conditionalFormatting>
  <conditionalFormatting sqref="E131:G131 E137:H137 I131">
    <cfRule type="expression" dxfId="1014" priority="1636">
      <formula>MOD(ROW(),2)=1</formula>
    </cfRule>
  </conditionalFormatting>
  <conditionalFormatting sqref="K140">
    <cfRule type="expression" dxfId="1013" priority="1652">
      <formula>MOD(ROW(),2)=1</formula>
    </cfRule>
  </conditionalFormatting>
  <conditionalFormatting sqref="J121:J128">
    <cfRule type="expression" dxfId="1012" priority="1649">
      <formula>MOD(ROW(),2)=1</formula>
    </cfRule>
  </conditionalFormatting>
  <conditionalFormatting sqref="K134">
    <cfRule type="expression" dxfId="1011" priority="1648">
      <formula>MOD(ROW(),2)=1</formula>
    </cfRule>
  </conditionalFormatting>
  <conditionalFormatting sqref="E129:G129 E135:G135 I135 I129">
    <cfRule type="expression" dxfId="1010" priority="1637">
      <formula>MOD(ROW(),2)=1</formula>
    </cfRule>
  </conditionalFormatting>
  <conditionalFormatting sqref="K129">
    <cfRule type="expression" dxfId="1009" priority="1632">
      <formula>MOD(ROW(),2)=1</formula>
    </cfRule>
  </conditionalFormatting>
  <conditionalFormatting sqref="E133:G133 I133">
    <cfRule type="expression" dxfId="1008" priority="1631">
      <formula>MOD(ROW(),2)=1</formula>
    </cfRule>
  </conditionalFormatting>
  <conditionalFormatting sqref="E139:H139">
    <cfRule type="expression" dxfId="1007" priority="1627">
      <formula>MOD(ROW(),2)=1</formula>
    </cfRule>
  </conditionalFormatting>
  <conditionalFormatting sqref="L155 C157:H157 L157 E155:H155">
    <cfRule type="expression" dxfId="1006" priority="1558">
      <formula>MOD(ROW(),2)=1</formula>
    </cfRule>
  </conditionalFormatting>
  <conditionalFormatting sqref="L169 C159:H159 L159 L163 L165 L167">
    <cfRule type="expression" dxfId="1005" priority="1557">
      <formula>MOD(ROW(),2)=1</formula>
    </cfRule>
  </conditionalFormatting>
  <conditionalFormatting sqref="C157:H157">
    <cfRule type="expression" dxfId="1004" priority="1554">
      <formula>MOD(ROW(),2)=1</formula>
    </cfRule>
  </conditionalFormatting>
  <conditionalFormatting sqref="J129">
    <cfRule type="expression" dxfId="1003" priority="1621">
      <formula>MOD(ROW(),2)=1</formula>
    </cfRule>
  </conditionalFormatting>
  <conditionalFormatting sqref="J131">
    <cfRule type="expression" dxfId="1002" priority="1620">
      <formula>MOD(ROW(),2)=1</formula>
    </cfRule>
  </conditionalFormatting>
  <conditionalFormatting sqref="J133">
    <cfRule type="expression" dxfId="1001" priority="1619">
      <formula>MOD(ROW(),2)=1</formula>
    </cfRule>
  </conditionalFormatting>
  <conditionalFormatting sqref="J135">
    <cfRule type="expression" dxfId="1000" priority="1618">
      <formula>MOD(ROW(),2)=1</formula>
    </cfRule>
  </conditionalFormatting>
  <conditionalFormatting sqref="J137">
    <cfRule type="expression" dxfId="999" priority="1617">
      <formula>MOD(ROW(),2)=1</formula>
    </cfRule>
  </conditionalFormatting>
  <conditionalFormatting sqref="J139">
    <cfRule type="expression" dxfId="998" priority="1616">
      <formula>MOD(ROW(),2)=1</formula>
    </cfRule>
  </conditionalFormatting>
  <conditionalFormatting sqref="J141">
    <cfRule type="expression" dxfId="997" priority="1615">
      <formula>MOD(ROW(),2)=1</formula>
    </cfRule>
  </conditionalFormatting>
  <conditionalFormatting sqref="J143">
    <cfRule type="expression" dxfId="996" priority="1614">
      <formula>MOD(ROW(),2)=1</formula>
    </cfRule>
  </conditionalFormatting>
  <conditionalFormatting sqref="J145">
    <cfRule type="expression" dxfId="995" priority="1613">
      <formula>MOD(ROW(),2)=1</formula>
    </cfRule>
  </conditionalFormatting>
  <conditionalFormatting sqref="J147">
    <cfRule type="expression" dxfId="994" priority="1612">
      <formula>MOD(ROW(),2)=1</formula>
    </cfRule>
  </conditionalFormatting>
  <conditionalFormatting sqref="U125">
    <cfRule type="expression" dxfId="993" priority="1599">
      <formula>MOD(ROW(),2)=1</formula>
    </cfRule>
  </conditionalFormatting>
  <conditionalFormatting sqref="U127">
    <cfRule type="expression" dxfId="992" priority="1595">
      <formula>MOD(ROW(),2)=1</formula>
    </cfRule>
  </conditionalFormatting>
  <conditionalFormatting sqref="U129">
    <cfRule type="expression" dxfId="991" priority="1590">
      <formula>MOD(ROW(),2)=1</formula>
    </cfRule>
  </conditionalFormatting>
  <conditionalFormatting sqref="V129">
    <cfRule type="expression" dxfId="990" priority="1588">
      <formula>MOD(ROW(),2)=1</formula>
    </cfRule>
  </conditionalFormatting>
  <conditionalFormatting sqref="U135">
    <cfRule type="expression" dxfId="989" priority="1586">
      <formula>MOD(ROW(),2)=1</formula>
    </cfRule>
  </conditionalFormatting>
  <conditionalFormatting sqref="U137">
    <cfRule type="expression" dxfId="988" priority="1584">
      <formula>MOD(ROW(),2)=1</formula>
    </cfRule>
  </conditionalFormatting>
  <conditionalFormatting sqref="U139">
    <cfRule type="expression" dxfId="987" priority="1582">
      <formula>MOD(ROW(),2)=1</formula>
    </cfRule>
  </conditionalFormatting>
  <conditionalFormatting sqref="U143">
    <cfRule type="expression" dxfId="986" priority="1580">
      <formula>MOD(ROW(),2)=1</formula>
    </cfRule>
  </conditionalFormatting>
  <conditionalFormatting sqref="U145">
    <cfRule type="expression" dxfId="985" priority="1578">
      <formula>MOD(ROW(),2)=1</formula>
    </cfRule>
  </conditionalFormatting>
  <conditionalFormatting sqref="U147:V147">
    <cfRule type="expression" dxfId="984" priority="1576">
      <formula>MOD(ROW(),2)=1</formula>
    </cfRule>
  </conditionalFormatting>
  <conditionalFormatting sqref="U149">
    <cfRule type="expression" dxfId="983" priority="1574">
      <formula>MOD(ROW(),2)=1</formula>
    </cfRule>
  </conditionalFormatting>
  <conditionalFormatting sqref="J149">
    <cfRule type="expression" dxfId="982" priority="1572">
      <formula>MOD(ROW(),2)=1</formula>
    </cfRule>
  </conditionalFormatting>
  <conditionalFormatting sqref="J153:J154 J151 J149">
    <cfRule type="expression" dxfId="981" priority="1570">
      <formula>MOD(ROW(),2)=1</formula>
    </cfRule>
  </conditionalFormatting>
  <conditionalFormatting sqref="C165:H165 L165 C163:H163 L163 C159:H159 L159 C161:H161 L161 E171:H171">
    <cfRule type="expression" dxfId="980" priority="1559">
      <formula>MOD(ROW(),2)=1</formula>
    </cfRule>
  </conditionalFormatting>
  <conditionalFormatting sqref="K180:L180 K172:L172 L173 L177 L179 L175">
    <cfRule type="expression" dxfId="979" priority="1556">
      <formula>MOD(ROW(),2)=1</formula>
    </cfRule>
  </conditionalFormatting>
  <conditionalFormatting sqref="L157">
    <cfRule type="expression" dxfId="978" priority="1553">
      <formula>MOD(ROW(),2)=1</formula>
    </cfRule>
  </conditionalFormatting>
  <conditionalFormatting sqref="C167 E167:H167">
    <cfRule type="expression" dxfId="977" priority="1547">
      <formula>MOD(ROW(),2)=1</formula>
    </cfRule>
  </conditionalFormatting>
  <conditionalFormatting sqref="C161:H161">
    <cfRule type="expression" dxfId="976" priority="1549">
      <formula>MOD(ROW(),2)=1</formula>
    </cfRule>
  </conditionalFormatting>
  <conditionalFormatting sqref="L161">
    <cfRule type="expression" dxfId="975" priority="1548">
      <formula>MOD(ROW(),2)=1</formula>
    </cfRule>
  </conditionalFormatting>
  <conditionalFormatting sqref="L168">
    <cfRule type="expression" dxfId="974" priority="1546">
      <formula>MOD(ROW(),2)=1</formula>
    </cfRule>
  </conditionalFormatting>
  <conditionalFormatting sqref="C169:H169">
    <cfRule type="expression" dxfId="973" priority="1543">
      <formula>MOD(ROW(),2)=1</formula>
    </cfRule>
  </conditionalFormatting>
  <conditionalFormatting sqref="C171">
    <cfRule type="expression" dxfId="972" priority="1536">
      <formula>MOD(ROW(),2)=1</formula>
    </cfRule>
  </conditionalFormatting>
  <conditionalFormatting sqref="U136">
    <cfRule type="expression" dxfId="971" priority="1424">
      <formula>MOD(ROW(),2)=1</formula>
    </cfRule>
  </conditionalFormatting>
  <conditionalFormatting sqref="T136 V136">
    <cfRule type="expression" dxfId="970" priority="1423">
      <formula>MOD(ROW(),2)=1</formula>
    </cfRule>
  </conditionalFormatting>
  <conditionalFormatting sqref="L136">
    <cfRule type="expression" dxfId="969" priority="1422">
      <formula>MOD(ROW(),2)=1</formula>
    </cfRule>
  </conditionalFormatting>
  <conditionalFormatting sqref="E169:H169">
    <cfRule type="expression" dxfId="968" priority="1529">
      <formula>MOD(ROW(),2)=1</formula>
    </cfRule>
  </conditionalFormatting>
  <conditionalFormatting sqref="D171">
    <cfRule type="expression" dxfId="967" priority="1528">
      <formula>MOD(ROW(),2)=1</formula>
    </cfRule>
  </conditionalFormatting>
  <conditionalFormatting sqref="T138 V138">
    <cfRule type="expression" dxfId="966" priority="1417">
      <formula>MOD(ROW(),2)=1</formula>
    </cfRule>
  </conditionalFormatting>
  <conditionalFormatting sqref="D167">
    <cfRule type="expression" dxfId="965" priority="1522">
      <formula>MOD(ROW(),2)=1</formula>
    </cfRule>
  </conditionalFormatting>
  <conditionalFormatting sqref="J155">
    <cfRule type="expression" dxfId="964" priority="1521">
      <formula>MOD(ROW(),2)=1</formula>
    </cfRule>
  </conditionalFormatting>
  <conditionalFormatting sqref="J157">
    <cfRule type="expression" dxfId="963" priority="1520">
      <formula>MOD(ROW(),2)=1</formula>
    </cfRule>
  </conditionalFormatting>
  <conditionalFormatting sqref="J159">
    <cfRule type="expression" dxfId="962" priority="1517">
      <formula>MOD(ROW(),2)=1</formula>
    </cfRule>
  </conditionalFormatting>
  <conditionalFormatting sqref="J161">
    <cfRule type="expression" dxfId="961" priority="1516">
      <formula>MOD(ROW(),2)=1</formula>
    </cfRule>
  </conditionalFormatting>
  <conditionalFormatting sqref="J163">
    <cfRule type="expression" dxfId="960" priority="1515">
      <formula>MOD(ROW(),2)=1</formula>
    </cfRule>
  </conditionalFormatting>
  <conditionalFormatting sqref="J165">
    <cfRule type="expression" dxfId="959" priority="1514">
      <formula>MOD(ROW(),2)=1</formula>
    </cfRule>
  </conditionalFormatting>
  <conditionalFormatting sqref="J167">
    <cfRule type="expression" dxfId="958" priority="1513">
      <formula>MOD(ROW(),2)=1</formula>
    </cfRule>
  </conditionalFormatting>
  <conditionalFormatting sqref="J169">
    <cfRule type="expression" dxfId="957" priority="1511">
      <formula>MOD(ROW(),2)=1</formula>
    </cfRule>
  </conditionalFormatting>
  <conditionalFormatting sqref="J171">
    <cfRule type="expression" dxfId="956" priority="1507">
      <formula>MOD(ROW(),2)=1</formula>
    </cfRule>
  </conditionalFormatting>
  <conditionalFormatting sqref="K178:Q178 K174:P174">
    <cfRule type="expression" dxfId="955" priority="1506">
      <formula>MOD(ROW(),2)=1</formula>
    </cfRule>
  </conditionalFormatting>
  <conditionalFormatting sqref="C165 E165:H165">
    <cfRule type="expression" dxfId="954" priority="1499">
      <formula>MOD(ROW(),2)=1</formula>
    </cfRule>
  </conditionalFormatting>
  <conditionalFormatting sqref="C159:H159">
    <cfRule type="expression" dxfId="953" priority="1501">
      <formula>MOD(ROW(),2)=1</formula>
    </cfRule>
  </conditionalFormatting>
  <conditionalFormatting sqref="L159">
    <cfRule type="expression" dxfId="952" priority="1500">
      <formula>MOD(ROW(),2)=1</formula>
    </cfRule>
  </conditionalFormatting>
  <conditionalFormatting sqref="C167:H167">
    <cfRule type="expression" dxfId="951" priority="1497">
      <formula>MOD(ROW(),2)=1</formula>
    </cfRule>
  </conditionalFormatting>
  <conditionalFormatting sqref="L168">
    <cfRule type="expression" dxfId="950" priority="1496">
      <formula>MOD(ROW(),2)=1</formula>
    </cfRule>
  </conditionalFormatting>
  <conditionalFormatting sqref="C169 E169:H169">
    <cfRule type="expression" dxfId="949" priority="1493">
      <formula>MOD(ROW(),2)=1</formula>
    </cfRule>
  </conditionalFormatting>
  <conditionalFormatting sqref="C171 E171:H171">
    <cfRule type="expression" dxfId="948" priority="1486">
      <formula>MOD(ROW(),2)=1</formula>
    </cfRule>
  </conditionalFormatting>
  <conditionalFormatting sqref="D169">
    <cfRule type="expression" dxfId="947" priority="1480">
      <formula>MOD(ROW(),2)=1</formula>
    </cfRule>
  </conditionalFormatting>
  <conditionalFormatting sqref="D171">
    <cfRule type="expression" dxfId="946" priority="1477">
      <formula>MOD(ROW(),2)=1</formula>
    </cfRule>
  </conditionalFormatting>
  <conditionalFormatting sqref="D165">
    <cfRule type="expression" dxfId="945" priority="1475">
      <formula>MOD(ROW(),2)=1</formula>
    </cfRule>
  </conditionalFormatting>
  <conditionalFormatting sqref="J159">
    <cfRule type="expression" dxfId="944" priority="1472">
      <formula>MOD(ROW(),2)=1</formula>
    </cfRule>
  </conditionalFormatting>
  <conditionalFormatting sqref="J161">
    <cfRule type="expression" dxfId="943" priority="1471">
      <formula>MOD(ROW(),2)=1</formula>
    </cfRule>
  </conditionalFormatting>
  <conditionalFormatting sqref="J163">
    <cfRule type="expression" dxfId="942" priority="1470">
      <formula>MOD(ROW(),2)=1</formula>
    </cfRule>
  </conditionalFormatting>
  <conditionalFormatting sqref="J165">
    <cfRule type="expression" dxfId="941" priority="1469">
      <formula>MOD(ROW(),2)=1</formula>
    </cfRule>
  </conditionalFormatting>
  <conditionalFormatting sqref="J167">
    <cfRule type="expression" dxfId="940" priority="1468">
      <formula>MOD(ROW(),2)=1</formula>
    </cfRule>
  </conditionalFormatting>
  <conditionalFormatting sqref="J169">
    <cfRule type="expression" dxfId="939" priority="1466">
      <formula>MOD(ROW(),2)=1</formula>
    </cfRule>
  </conditionalFormatting>
  <conditionalFormatting sqref="J171">
    <cfRule type="expression" dxfId="938" priority="1462">
      <formula>MOD(ROW(),2)=1</formula>
    </cfRule>
  </conditionalFormatting>
  <conditionalFormatting sqref="K178:Q178 K174:P174">
    <cfRule type="expression" dxfId="937" priority="1461">
      <formula>MOD(ROW(),2)=1</formula>
    </cfRule>
  </conditionalFormatting>
  <conditionalFormatting sqref="Q106:S106">
    <cfRule type="expression" dxfId="936" priority="1458">
      <formula>MOD(ROW(),2)=1</formula>
    </cfRule>
  </conditionalFormatting>
  <conditionalFormatting sqref="T106 V106">
    <cfRule type="expression" dxfId="935" priority="1456">
      <formula>MOD(ROW(),2)=1</formula>
    </cfRule>
  </conditionalFormatting>
  <conditionalFormatting sqref="U103:V103">
    <cfRule type="expression" dxfId="934" priority="1455">
      <formula>MOD(ROW(),2)=1</formula>
    </cfRule>
  </conditionalFormatting>
  <conditionalFormatting sqref="U105:V105">
    <cfRule type="expression" dxfId="933" priority="1454">
      <formula>MOD(ROW(),2)=1</formula>
    </cfRule>
  </conditionalFormatting>
  <conditionalFormatting sqref="T119:V119">
    <cfRule type="expression" dxfId="932" priority="1452">
      <formula>MOD(ROW(),2)=1</formula>
    </cfRule>
  </conditionalFormatting>
  <conditionalFormatting sqref="E154:H154">
    <cfRule type="expression" dxfId="931" priority="1449">
      <formula>MOD(ROW(),2)=1</formula>
    </cfRule>
  </conditionalFormatting>
  <conditionalFormatting sqref="U129">
    <cfRule type="expression" dxfId="930" priority="1447">
      <formula>MOD(ROW(),2)=1</formula>
    </cfRule>
  </conditionalFormatting>
  <conditionalFormatting sqref="U131">
    <cfRule type="expression" dxfId="929" priority="1445">
      <formula>MOD(ROW(),2)=1</formula>
    </cfRule>
  </conditionalFormatting>
  <conditionalFormatting sqref="U139">
    <cfRule type="expression" dxfId="928" priority="1444">
      <formula>MOD(ROW(),2)=1</formula>
    </cfRule>
  </conditionalFormatting>
  <conditionalFormatting sqref="U153">
    <cfRule type="expression" dxfId="927" priority="1443">
      <formula>MOD(ROW(),2)=1</formula>
    </cfRule>
  </conditionalFormatting>
  <conditionalFormatting sqref="E154:H154">
    <cfRule type="expression" dxfId="926" priority="1441">
      <formula>MOD(ROW(),2)=1</formula>
    </cfRule>
  </conditionalFormatting>
  <conditionalFormatting sqref="P128:S128">
    <cfRule type="expression" dxfId="925" priority="1439">
      <formula>MOD(ROW(),2)=1</formula>
    </cfRule>
  </conditionalFormatting>
  <conditionalFormatting sqref="U128">
    <cfRule type="expression" dxfId="924" priority="1438">
      <formula>MOD(ROW(),2)=1</formula>
    </cfRule>
  </conditionalFormatting>
  <conditionalFormatting sqref="T128 V128">
    <cfRule type="expression" dxfId="923" priority="1437">
      <formula>MOD(ROW(),2)=1</formula>
    </cfRule>
  </conditionalFormatting>
  <conditionalFormatting sqref="L128">
    <cfRule type="expression" dxfId="922" priority="1436">
      <formula>MOD(ROW(),2)=1</formula>
    </cfRule>
  </conditionalFormatting>
  <conditionalFormatting sqref="M128:N128">
    <cfRule type="expression" dxfId="921" priority="1435">
      <formula>MOD(ROW(),2)=1</formula>
    </cfRule>
  </conditionalFormatting>
  <conditionalFormatting sqref="U121">
    <cfRule type="expression" dxfId="920" priority="1434">
      <formula>MOD(ROW(),2)=1</formula>
    </cfRule>
  </conditionalFormatting>
  <conditionalFormatting sqref="M121">
    <cfRule type="expression" dxfId="919" priority="1433">
      <formula>MOD(ROW(),2)=1</formula>
    </cfRule>
  </conditionalFormatting>
  <conditionalFormatting sqref="P120:S120">
    <cfRule type="expression" dxfId="918" priority="1432">
      <formula>MOD(ROW(),2)=1</formula>
    </cfRule>
  </conditionalFormatting>
  <conditionalFormatting sqref="U120">
    <cfRule type="expression" dxfId="917" priority="1431">
      <formula>MOD(ROW(),2)=1</formula>
    </cfRule>
  </conditionalFormatting>
  <conditionalFormatting sqref="T120 V120">
    <cfRule type="expression" dxfId="916" priority="1430">
      <formula>MOD(ROW(),2)=1</formula>
    </cfRule>
  </conditionalFormatting>
  <conditionalFormatting sqref="L120">
    <cfRule type="expression" dxfId="915" priority="1429">
      <formula>MOD(ROW(),2)=1</formula>
    </cfRule>
  </conditionalFormatting>
  <conditionalFormatting sqref="M120:N120">
    <cfRule type="expression" dxfId="914" priority="1428">
      <formula>MOD(ROW(),2)=1</formula>
    </cfRule>
  </conditionalFormatting>
  <conditionalFormatting sqref="L121">
    <cfRule type="expression" dxfId="913" priority="1427">
      <formula>MOD(ROW(),2)=1</formula>
    </cfRule>
  </conditionalFormatting>
  <conditionalFormatting sqref="U152">
    <cfRule type="expression" dxfId="912" priority="1402">
      <formula>MOD(ROW(),2)=1</formula>
    </cfRule>
  </conditionalFormatting>
  <conditionalFormatting sqref="P136:Q136 S136">
    <cfRule type="expression" dxfId="911" priority="1425">
      <formula>MOD(ROW(),2)=1</formula>
    </cfRule>
  </conditionalFormatting>
  <conditionalFormatting sqref="U149">
    <cfRule type="expression" dxfId="910" priority="1404">
      <formula>MOD(ROW(),2)=1</formula>
    </cfRule>
  </conditionalFormatting>
  <conditionalFormatting sqref="M152:N152 S152 P152:Q152">
    <cfRule type="expression" dxfId="909" priority="1403">
      <formula>MOD(ROW(),2)=1</formula>
    </cfRule>
  </conditionalFormatting>
  <conditionalFormatting sqref="M136:N136">
    <cfRule type="expression" dxfId="908" priority="1421">
      <formula>MOD(ROW(),2)=1</formula>
    </cfRule>
  </conditionalFormatting>
  <conditionalFormatting sqref="P138:Q138 S138">
    <cfRule type="expression" dxfId="907" priority="1419">
      <formula>MOD(ROW(),2)=1</formula>
    </cfRule>
  </conditionalFormatting>
  <conditionalFormatting sqref="U138">
    <cfRule type="expression" dxfId="906" priority="1418">
      <formula>MOD(ROW(),2)=1</formula>
    </cfRule>
  </conditionalFormatting>
  <conditionalFormatting sqref="L138">
    <cfRule type="expression" dxfId="905" priority="1416">
      <formula>MOD(ROW(),2)=1</formula>
    </cfRule>
  </conditionalFormatting>
  <conditionalFormatting sqref="M138:N138">
    <cfRule type="expression" dxfId="904" priority="1415">
      <formula>MOD(ROW(),2)=1</formula>
    </cfRule>
  </conditionalFormatting>
  <conditionalFormatting sqref="E153:H153">
    <cfRule type="expression" dxfId="903" priority="1414">
      <formula>MOD(ROW(),2)=1</formula>
    </cfRule>
  </conditionalFormatting>
  <conditionalFormatting sqref="E153:H153">
    <cfRule type="expression" dxfId="902" priority="1413">
      <formula>MOD(ROW(),2)=1</formula>
    </cfRule>
  </conditionalFormatting>
  <conditionalFormatting sqref="M148:N148 N147 S148 P148:Q148">
    <cfRule type="expression" dxfId="901" priority="1412">
      <formula>MOD(ROW(),2)=1</formula>
    </cfRule>
  </conditionalFormatting>
  <conditionalFormatting sqref="U148">
    <cfRule type="expression" dxfId="900" priority="1411">
      <formula>MOD(ROW(),2)=1</formula>
    </cfRule>
  </conditionalFormatting>
  <conditionalFormatting sqref="T148 V148">
    <cfRule type="expression" dxfId="899" priority="1410">
      <formula>MOD(ROW(),2)=1</formula>
    </cfRule>
  </conditionalFormatting>
  <conditionalFormatting sqref="L148">
    <cfRule type="expression" dxfId="898" priority="1409">
      <formula>MOD(ROW(),2)=1</formula>
    </cfRule>
  </conditionalFormatting>
  <conditionalFormatting sqref="M150:N150 S150 P150:Q150">
    <cfRule type="expression" dxfId="897" priority="1408">
      <formula>MOD(ROW(),2)=1</formula>
    </cfRule>
  </conditionalFormatting>
  <conditionalFormatting sqref="U150">
    <cfRule type="expression" dxfId="896" priority="1407">
      <formula>MOD(ROW(),2)=1</formula>
    </cfRule>
  </conditionalFormatting>
  <conditionalFormatting sqref="T150 V150">
    <cfRule type="expression" dxfId="895" priority="1406">
      <formula>MOD(ROW(),2)=1</formula>
    </cfRule>
  </conditionalFormatting>
  <conditionalFormatting sqref="L150">
    <cfRule type="expression" dxfId="894" priority="1405">
      <formula>MOD(ROW(),2)=1</formula>
    </cfRule>
  </conditionalFormatting>
  <conditionalFormatting sqref="T152 V152">
    <cfRule type="expression" dxfId="893" priority="1401">
      <formula>MOD(ROW(),2)=1</formula>
    </cfRule>
  </conditionalFormatting>
  <conditionalFormatting sqref="L152">
    <cfRule type="expression" dxfId="892" priority="1400">
      <formula>MOD(ROW(),2)=1</formula>
    </cfRule>
  </conditionalFormatting>
  <conditionalFormatting sqref="U151">
    <cfRule type="expression" dxfId="891" priority="1399">
      <formula>MOD(ROW(),2)=1</formula>
    </cfRule>
  </conditionalFormatting>
  <conditionalFormatting sqref="K106">
    <cfRule type="expression" dxfId="890" priority="1350">
      <formula>MOD(ROW(),2)=1</formula>
    </cfRule>
  </conditionalFormatting>
  <conditionalFormatting sqref="E141:H141">
    <cfRule type="expression" dxfId="889" priority="1339">
      <formula>MOD(ROW(),2)=1</formula>
    </cfRule>
  </conditionalFormatting>
  <conditionalFormatting sqref="E106:G106 I106">
    <cfRule type="expression" dxfId="888" priority="1349">
      <formula>MOD(ROW(),2)=1</formula>
    </cfRule>
  </conditionalFormatting>
  <conditionalFormatting sqref="J106">
    <cfRule type="expression" dxfId="887" priority="1348">
      <formula>MOD(ROW(),2)=1</formula>
    </cfRule>
  </conditionalFormatting>
  <conditionalFormatting sqref="M107:M111 M113 M115 M117">
    <cfRule type="expression" dxfId="886" priority="1347">
      <formula>MOD(ROW(),2)=1</formula>
    </cfRule>
  </conditionalFormatting>
  <conditionalFormatting sqref="L108 L110 L112:N112 L114:N114 L116:N116 L118:N118">
    <cfRule type="expression" dxfId="885" priority="1343">
      <formula>MOD(ROW(),2)=1</formula>
    </cfRule>
  </conditionalFormatting>
  <conditionalFormatting sqref="T101:V101">
    <cfRule type="expression" dxfId="884" priority="1341">
      <formula>MOD(ROW(),2)=1</formula>
    </cfRule>
  </conditionalFormatting>
  <conditionalFormatting sqref="T103">
    <cfRule type="expression" dxfId="883" priority="1340">
      <formula>MOD(ROW(),2)=1</formula>
    </cfRule>
  </conditionalFormatting>
  <conditionalFormatting sqref="E143:H143">
    <cfRule type="expression" dxfId="882" priority="1337">
      <formula>MOD(ROW(),2)=1</formula>
    </cfRule>
  </conditionalFormatting>
  <conditionalFormatting sqref="E145:H145">
    <cfRule type="expression" dxfId="881" priority="1334">
      <formula>MOD(ROW(),2)=1</formula>
    </cfRule>
  </conditionalFormatting>
  <conditionalFormatting sqref="E147:H147">
    <cfRule type="expression" dxfId="880" priority="1333">
      <formula>MOD(ROW(),2)=1</formula>
    </cfRule>
  </conditionalFormatting>
  <conditionalFormatting sqref="E149:H149">
    <cfRule type="expression" dxfId="879" priority="1331">
      <formula>MOD(ROW(),2)=1</formula>
    </cfRule>
  </conditionalFormatting>
  <conditionalFormatting sqref="E151:H151">
    <cfRule type="expression" dxfId="878" priority="1330">
      <formula>MOD(ROW(),2)=1</formula>
    </cfRule>
  </conditionalFormatting>
  <conditionalFormatting sqref="E121:G121 I121">
    <cfRule type="expression" dxfId="877" priority="1327">
      <formula>MOD(ROW(),2)=1</formula>
    </cfRule>
  </conditionalFormatting>
  <conditionalFormatting sqref="K124 E124:G124 I124">
    <cfRule type="expression" dxfId="876" priority="1326">
      <formula>MOD(ROW(),2)=1</formula>
    </cfRule>
  </conditionalFormatting>
  <conditionalFormatting sqref="E123:G123 I123">
    <cfRule type="expression" dxfId="875" priority="1325">
      <formula>MOD(ROW(),2)=1</formula>
    </cfRule>
  </conditionalFormatting>
  <conditionalFormatting sqref="K126 E126:G126 I126">
    <cfRule type="expression" dxfId="874" priority="1324">
      <formula>MOD(ROW(),2)=1</formula>
    </cfRule>
  </conditionalFormatting>
  <conditionalFormatting sqref="E125:G125 I125">
    <cfRule type="expression" dxfId="873" priority="1323">
      <formula>MOD(ROW(),2)=1</formula>
    </cfRule>
  </conditionalFormatting>
  <conditionalFormatting sqref="K128">
    <cfRule type="expression" dxfId="872" priority="1322">
      <formula>MOD(ROW(),2)=1</formula>
    </cfRule>
  </conditionalFormatting>
  <conditionalFormatting sqref="K130">
    <cfRule type="expression" dxfId="871" priority="1321">
      <formula>MOD(ROW(),2)=1</formula>
    </cfRule>
  </conditionalFormatting>
  <conditionalFormatting sqref="K129">
    <cfRule type="expression" dxfId="870" priority="1320">
      <formula>MOD(ROW(),2)=1</formula>
    </cfRule>
  </conditionalFormatting>
  <conditionalFormatting sqref="K136">
    <cfRule type="expression" dxfId="869" priority="1319">
      <formula>MOD(ROW(),2)=1</formula>
    </cfRule>
  </conditionalFormatting>
  <conditionalFormatting sqref="K134">
    <cfRule type="expression" dxfId="868" priority="1317">
      <formula>MOD(ROW(),2)=1</formula>
    </cfRule>
  </conditionalFormatting>
  <conditionalFormatting sqref="K138">
    <cfRule type="expression" dxfId="867" priority="1315">
      <formula>MOD(ROW(),2)=1</formula>
    </cfRule>
  </conditionalFormatting>
  <conditionalFormatting sqref="K132">
    <cfRule type="expression" dxfId="866" priority="1312">
      <formula>MOD(ROW(),2)=1</formula>
    </cfRule>
  </conditionalFormatting>
  <conditionalFormatting sqref="E127:G127 E133:G133 I133 I127">
    <cfRule type="expression" dxfId="865" priority="1301">
      <formula>MOD(ROW(),2)=1</formula>
    </cfRule>
  </conditionalFormatting>
  <conditionalFormatting sqref="E129:G129 E135:G135 I135 I129">
    <cfRule type="expression" dxfId="864" priority="1300">
      <formula>MOD(ROW(),2)=1</formula>
    </cfRule>
  </conditionalFormatting>
  <conditionalFormatting sqref="E131:G131 I131">
    <cfRule type="expression" dxfId="863" priority="1295">
      <formula>MOD(ROW(),2)=1</formula>
    </cfRule>
  </conditionalFormatting>
  <conditionalFormatting sqref="E155:H155">
    <cfRule type="expression" dxfId="862" priority="1226">
      <formula>MOD(ROW(),2)=1</formula>
    </cfRule>
  </conditionalFormatting>
  <conditionalFormatting sqref="L155">
    <cfRule type="expression" dxfId="861" priority="1225">
      <formula>MOD(ROW(),2)=1</formula>
    </cfRule>
  </conditionalFormatting>
  <conditionalFormatting sqref="E137:H137">
    <cfRule type="expression" dxfId="860" priority="1292">
      <formula>MOD(ROW(),2)=1</formula>
    </cfRule>
  </conditionalFormatting>
  <conditionalFormatting sqref="L159">
    <cfRule type="expression" dxfId="859" priority="1220">
      <formula>MOD(ROW(),2)=1</formula>
    </cfRule>
  </conditionalFormatting>
  <conditionalFormatting sqref="C165 E165:H165">
    <cfRule type="expression" dxfId="858" priority="1219">
      <formula>MOD(ROW(),2)=1</formula>
    </cfRule>
  </conditionalFormatting>
  <conditionalFormatting sqref="J127">
    <cfRule type="expression" dxfId="857" priority="1286">
      <formula>MOD(ROW(),2)=1</formula>
    </cfRule>
  </conditionalFormatting>
  <conditionalFormatting sqref="J129">
    <cfRule type="expression" dxfId="856" priority="1285">
      <formula>MOD(ROW(),2)=1</formula>
    </cfRule>
  </conditionalFormatting>
  <conditionalFormatting sqref="J131">
    <cfRule type="expression" dxfId="855" priority="1284">
      <formula>MOD(ROW(),2)=1</formula>
    </cfRule>
  </conditionalFormatting>
  <conditionalFormatting sqref="J133">
    <cfRule type="expression" dxfId="854" priority="1283">
      <formula>MOD(ROW(),2)=1</formula>
    </cfRule>
  </conditionalFormatting>
  <conditionalFormatting sqref="J135">
    <cfRule type="expression" dxfId="853" priority="1282">
      <formula>MOD(ROW(),2)=1</formula>
    </cfRule>
  </conditionalFormatting>
  <conditionalFormatting sqref="J137">
    <cfRule type="expression" dxfId="852" priority="1281">
      <formula>MOD(ROW(),2)=1</formula>
    </cfRule>
  </conditionalFormatting>
  <conditionalFormatting sqref="J139">
    <cfRule type="expression" dxfId="851" priority="1280">
      <formula>MOD(ROW(),2)=1</formula>
    </cfRule>
  </conditionalFormatting>
  <conditionalFormatting sqref="J141">
    <cfRule type="expression" dxfId="850" priority="1279">
      <formula>MOD(ROW(),2)=1</formula>
    </cfRule>
  </conditionalFormatting>
  <conditionalFormatting sqref="J143">
    <cfRule type="expression" dxfId="849" priority="1278">
      <formula>MOD(ROW(),2)=1</formula>
    </cfRule>
  </conditionalFormatting>
  <conditionalFormatting sqref="J145">
    <cfRule type="expression" dxfId="848" priority="1277">
      <formula>MOD(ROW(),2)=1</formula>
    </cfRule>
  </conditionalFormatting>
  <conditionalFormatting sqref="T121">
    <cfRule type="expression" dxfId="847" priority="1275">
      <formula>MOD(ROW(),2)=1</formula>
    </cfRule>
  </conditionalFormatting>
  <conditionalFormatting sqref="V121">
    <cfRule type="expression" dxfId="846" priority="1274">
      <formula>MOD(ROW(),2)=1</formula>
    </cfRule>
  </conditionalFormatting>
  <conditionalFormatting sqref="V129">
    <cfRule type="expression" dxfId="845" priority="1272">
      <formula>MOD(ROW(),2)=1</formula>
    </cfRule>
  </conditionalFormatting>
  <conditionalFormatting sqref="U123">
    <cfRule type="expression" dxfId="844" priority="1270">
      <formula>MOD(ROW(),2)=1</formula>
    </cfRule>
  </conditionalFormatting>
  <conditionalFormatting sqref="U125">
    <cfRule type="expression" dxfId="843" priority="1266">
      <formula>MOD(ROW(),2)=1</formula>
    </cfRule>
  </conditionalFormatting>
  <conditionalFormatting sqref="U127">
    <cfRule type="expression" dxfId="842" priority="1262">
      <formula>MOD(ROW(),2)=1</formula>
    </cfRule>
  </conditionalFormatting>
  <conditionalFormatting sqref="U133">
    <cfRule type="expression" dxfId="841" priority="1258">
      <formula>MOD(ROW(),2)=1</formula>
    </cfRule>
  </conditionalFormatting>
  <conditionalFormatting sqref="U135">
    <cfRule type="expression" dxfId="840" priority="1256">
      <formula>MOD(ROW(),2)=1</formula>
    </cfRule>
  </conditionalFormatting>
  <conditionalFormatting sqref="U137">
    <cfRule type="expression" dxfId="839" priority="1254">
      <formula>MOD(ROW(),2)=1</formula>
    </cfRule>
  </conditionalFormatting>
  <conditionalFormatting sqref="U141">
    <cfRule type="expression" dxfId="838" priority="1252">
      <formula>MOD(ROW(),2)=1</formula>
    </cfRule>
  </conditionalFormatting>
  <conditionalFormatting sqref="U143">
    <cfRule type="expression" dxfId="837" priority="1250">
      <formula>MOD(ROW(),2)=1</formula>
    </cfRule>
  </conditionalFormatting>
  <conditionalFormatting sqref="U145">
    <cfRule type="expression" dxfId="836" priority="1248">
      <formula>MOD(ROW(),2)=1</formula>
    </cfRule>
  </conditionalFormatting>
  <conditionalFormatting sqref="U147:V147">
    <cfRule type="expression" dxfId="835" priority="1246">
      <formula>MOD(ROW(),2)=1</formula>
    </cfRule>
  </conditionalFormatting>
  <conditionalFormatting sqref="J147">
    <cfRule type="expression" dxfId="834" priority="1244">
      <formula>MOD(ROW(),2)=1</formula>
    </cfRule>
  </conditionalFormatting>
  <conditionalFormatting sqref="L119">
    <cfRule type="expression" dxfId="833" priority="1233">
      <formula>MOD(ROW(),2)=1</formula>
    </cfRule>
  </conditionalFormatting>
  <conditionalFormatting sqref="C171:H171">
    <cfRule type="expression" dxfId="832" priority="1157">
      <formula>MOD(ROW(),2)=1</formula>
    </cfRule>
  </conditionalFormatting>
  <conditionalFormatting sqref="C159:H159">
    <cfRule type="expression" dxfId="831" priority="1221">
      <formula>MOD(ROW(),2)=1</formula>
    </cfRule>
  </conditionalFormatting>
  <conditionalFormatting sqref="C167:H167">
    <cfRule type="expression" dxfId="830" priority="1217">
      <formula>MOD(ROW(),2)=1</formula>
    </cfRule>
  </conditionalFormatting>
  <conditionalFormatting sqref="L168">
    <cfRule type="expression" dxfId="829" priority="1216">
      <formula>MOD(ROW(),2)=1</formula>
    </cfRule>
  </conditionalFormatting>
  <conditionalFormatting sqref="C169 E169:H169">
    <cfRule type="expression" dxfId="828" priority="1213">
      <formula>MOD(ROW(),2)=1</formula>
    </cfRule>
  </conditionalFormatting>
  <conditionalFormatting sqref="C171 E171:H171">
    <cfRule type="expression" dxfId="827" priority="1206">
      <formula>MOD(ROW(),2)=1</formula>
    </cfRule>
  </conditionalFormatting>
  <conditionalFormatting sqref="D169">
    <cfRule type="expression" dxfId="826" priority="1200">
      <formula>MOD(ROW(),2)=1</formula>
    </cfRule>
  </conditionalFormatting>
  <conditionalFormatting sqref="D171">
    <cfRule type="expression" dxfId="825" priority="1197">
      <formula>MOD(ROW(),2)=1</formula>
    </cfRule>
  </conditionalFormatting>
  <conditionalFormatting sqref="D165">
    <cfRule type="expression" dxfId="824" priority="1195">
      <formula>MOD(ROW(),2)=1</formula>
    </cfRule>
  </conditionalFormatting>
  <conditionalFormatting sqref="J155">
    <cfRule type="expression" dxfId="823" priority="1193">
      <formula>MOD(ROW(),2)=1</formula>
    </cfRule>
  </conditionalFormatting>
  <conditionalFormatting sqref="J157">
    <cfRule type="expression" dxfId="822" priority="1192">
      <formula>MOD(ROW(),2)=1</formula>
    </cfRule>
  </conditionalFormatting>
  <conditionalFormatting sqref="J159">
    <cfRule type="expression" dxfId="821" priority="1189">
      <formula>MOD(ROW(),2)=1</formula>
    </cfRule>
  </conditionalFormatting>
  <conditionalFormatting sqref="J161">
    <cfRule type="expression" dxfId="820" priority="1188">
      <formula>MOD(ROW(),2)=1</formula>
    </cfRule>
  </conditionalFormatting>
  <conditionalFormatting sqref="J163">
    <cfRule type="expression" dxfId="819" priority="1187">
      <formula>MOD(ROW(),2)=1</formula>
    </cfRule>
  </conditionalFormatting>
  <conditionalFormatting sqref="J165">
    <cfRule type="expression" dxfId="818" priority="1186">
      <formula>MOD(ROW(),2)=1</formula>
    </cfRule>
  </conditionalFormatting>
  <conditionalFormatting sqref="J167">
    <cfRule type="expression" dxfId="817" priority="1185">
      <formula>MOD(ROW(),2)=1</formula>
    </cfRule>
  </conditionalFormatting>
  <conditionalFormatting sqref="J169">
    <cfRule type="expression" dxfId="816" priority="1183">
      <formula>MOD(ROW(),2)=1</formula>
    </cfRule>
  </conditionalFormatting>
  <conditionalFormatting sqref="J171">
    <cfRule type="expression" dxfId="815" priority="1179">
      <formula>MOD(ROW(),2)=1</formula>
    </cfRule>
  </conditionalFormatting>
  <conditionalFormatting sqref="K178:Q178 K174:P174">
    <cfRule type="expression" dxfId="814" priority="1178">
      <formula>MOD(ROW(),2)=1</formula>
    </cfRule>
  </conditionalFormatting>
  <conditionalFormatting sqref="C163 E163:H163">
    <cfRule type="expression" dxfId="813" priority="1172">
      <formula>MOD(ROW(),2)=1</formula>
    </cfRule>
  </conditionalFormatting>
  <conditionalFormatting sqref="C165:H165">
    <cfRule type="expression" dxfId="812" priority="1170">
      <formula>MOD(ROW(),2)=1</formula>
    </cfRule>
  </conditionalFormatting>
  <conditionalFormatting sqref="C167:H167">
    <cfRule type="expression" dxfId="811" priority="1168">
      <formula>MOD(ROW(),2)=1</formula>
    </cfRule>
  </conditionalFormatting>
  <conditionalFormatting sqref="L168">
    <cfRule type="expression" dxfId="810" priority="1167">
      <formula>MOD(ROW(),2)=1</formula>
    </cfRule>
  </conditionalFormatting>
  <conditionalFormatting sqref="C169 E169:H169">
    <cfRule type="expression" dxfId="809" priority="1165">
      <formula>MOD(ROW(),2)=1</formula>
    </cfRule>
  </conditionalFormatting>
  <conditionalFormatting sqref="D169">
    <cfRule type="expression" dxfId="808" priority="1152">
      <formula>MOD(ROW(),2)=1</formula>
    </cfRule>
  </conditionalFormatting>
  <conditionalFormatting sqref="D157">
    <cfRule type="expression" dxfId="807" priority="1149">
      <formula>MOD(ROW(),2)=1</formula>
    </cfRule>
  </conditionalFormatting>
  <conditionalFormatting sqref="D163">
    <cfRule type="expression" dxfId="806" priority="1148">
      <formula>MOD(ROW(),2)=1</formula>
    </cfRule>
  </conditionalFormatting>
  <conditionalFormatting sqref="J157">
    <cfRule type="expression" dxfId="805" priority="1147">
      <formula>MOD(ROW(),2)=1</formula>
    </cfRule>
  </conditionalFormatting>
  <conditionalFormatting sqref="J159">
    <cfRule type="expression" dxfId="804" priority="1144">
      <formula>MOD(ROW(),2)=1</formula>
    </cfRule>
  </conditionalFormatting>
  <conditionalFormatting sqref="J161">
    <cfRule type="expression" dxfId="803" priority="1143">
      <formula>MOD(ROW(),2)=1</formula>
    </cfRule>
  </conditionalFormatting>
  <conditionalFormatting sqref="J163">
    <cfRule type="expression" dxfId="802" priority="1142">
      <formula>MOD(ROW(),2)=1</formula>
    </cfRule>
  </conditionalFormatting>
  <conditionalFormatting sqref="J165">
    <cfRule type="expression" dxfId="801" priority="1141">
      <formula>MOD(ROW(),2)=1</formula>
    </cfRule>
  </conditionalFormatting>
  <conditionalFormatting sqref="J167">
    <cfRule type="expression" dxfId="800" priority="1140">
      <formula>MOD(ROW(),2)=1</formula>
    </cfRule>
  </conditionalFormatting>
  <conditionalFormatting sqref="J169">
    <cfRule type="expression" dxfId="799" priority="1138">
      <formula>MOD(ROW(),2)=1</formula>
    </cfRule>
  </conditionalFormatting>
  <conditionalFormatting sqref="J171">
    <cfRule type="expression" dxfId="798" priority="1134">
      <formula>MOD(ROW(),2)=1</formula>
    </cfRule>
  </conditionalFormatting>
  <conditionalFormatting sqref="K178:Q178 K174:P174">
    <cfRule type="expression" dxfId="797" priority="1133">
      <formula>MOD(ROW(),2)=1</formula>
    </cfRule>
  </conditionalFormatting>
  <conditionalFormatting sqref="L182">
    <cfRule type="expression" dxfId="796" priority="1053">
      <formula>MOD(ROW(),2)=1</formula>
    </cfRule>
  </conditionalFormatting>
  <conditionalFormatting sqref="C181:E181 G181:I181">
    <cfRule type="expression" dxfId="795" priority="1052">
      <formula>MOD(ROW(),2)=1</formula>
    </cfRule>
  </conditionalFormatting>
  <conditionalFormatting sqref="C183 E183 G183:I183">
    <cfRule type="expression" dxfId="794" priority="1050">
      <formula>MOD(ROW(),2)=1</formula>
    </cfRule>
  </conditionalFormatting>
  <conditionalFormatting sqref="C185 E185 G185:I185">
    <cfRule type="expression" dxfId="793" priority="1048">
      <formula>MOD(ROW(),2)=1</formula>
    </cfRule>
  </conditionalFormatting>
  <conditionalFormatting sqref="C187 E187 G187:I187">
    <cfRule type="expression" dxfId="792" priority="1046">
      <formula>MOD(ROW(),2)=1</formula>
    </cfRule>
  </conditionalFormatting>
  <conditionalFormatting sqref="D187 D185 D183 D189">
    <cfRule type="expression" dxfId="791" priority="1044">
      <formula>MOD(ROW(),2)=1</formula>
    </cfRule>
  </conditionalFormatting>
  <conditionalFormatting sqref="J181">
    <cfRule type="expression" dxfId="790" priority="1043">
      <formula>MOD(ROW(),2)=1</formula>
    </cfRule>
  </conditionalFormatting>
  <conditionalFormatting sqref="J183">
    <cfRule type="expression" dxfId="789" priority="1042">
      <formula>MOD(ROW(),2)=1</formula>
    </cfRule>
  </conditionalFormatting>
  <conditionalFormatting sqref="J185">
    <cfRule type="expression" dxfId="788" priority="1041">
      <formula>MOD(ROW(),2)=1</formula>
    </cfRule>
  </conditionalFormatting>
  <conditionalFormatting sqref="J187">
    <cfRule type="expression" dxfId="787" priority="1040">
      <formula>MOD(ROW(),2)=1</formula>
    </cfRule>
  </conditionalFormatting>
  <conditionalFormatting sqref="J189">
    <cfRule type="expression" dxfId="786" priority="1039">
      <formula>MOD(ROW(),2)=1</formula>
    </cfRule>
  </conditionalFormatting>
  <conditionalFormatting sqref="L185">
    <cfRule type="expression" dxfId="785" priority="1038">
      <formula>MOD(ROW(),2)=1</formula>
    </cfRule>
  </conditionalFormatting>
  <conditionalFormatting sqref="L181:L183">
    <cfRule type="expression" dxfId="784" priority="1054">
      <formula>MOD(ROW(),2)=1</formula>
    </cfRule>
  </conditionalFormatting>
  <conditionalFormatting sqref="L187">
    <cfRule type="expression" dxfId="783" priority="1037">
      <formula>MOD(ROW(),2)=1</formula>
    </cfRule>
  </conditionalFormatting>
  <conditionalFormatting sqref="L184 L186 L188">
    <cfRule type="expression" dxfId="782" priority="1055">
      <formula>MOD(ROW(),2)=1</formula>
    </cfRule>
  </conditionalFormatting>
  <conditionalFormatting sqref="L189">
    <cfRule type="expression" dxfId="781" priority="1036">
      <formula>MOD(ROW(),2)=1</formula>
    </cfRule>
  </conditionalFormatting>
  <conditionalFormatting sqref="M71 M63 M61 M57 M19 M17">
    <cfRule type="expression" dxfId="780" priority="1035">
      <formula>MOD(ROW(),2)=1</formula>
    </cfRule>
  </conditionalFormatting>
  <conditionalFormatting sqref="N17">
    <cfRule type="expression" dxfId="779" priority="1034">
      <formula>MOD(ROW(),2)=1</formula>
    </cfRule>
  </conditionalFormatting>
  <conditionalFormatting sqref="N71 N63 N61 N57 N19">
    <cfRule type="expression" dxfId="778" priority="1033">
      <formula>MOD(ROW(),2)=1</formula>
    </cfRule>
  </conditionalFormatting>
  <conditionalFormatting sqref="M39 M37 M35">
    <cfRule type="expression" dxfId="777" priority="1032">
      <formula>MOD(ROW(),2)=1</formula>
    </cfRule>
  </conditionalFormatting>
  <conditionalFormatting sqref="M59">
    <cfRule type="expression" dxfId="776" priority="1031">
      <formula>MOD(ROW(),2)=1</formula>
    </cfRule>
  </conditionalFormatting>
  <conditionalFormatting sqref="M69 M67 M65">
    <cfRule type="expression" dxfId="775" priority="1030">
      <formula>MOD(ROW(),2)=1</formula>
    </cfRule>
  </conditionalFormatting>
  <conditionalFormatting sqref="M87 M85 M83 M81 M79 M77 M75 M73 M89">
    <cfRule type="expression" dxfId="774" priority="1029">
      <formula>MOD(ROW(),2)=1</formula>
    </cfRule>
  </conditionalFormatting>
  <conditionalFormatting sqref="M171 M169 M167 M165 M163 M161 M159 M157 M155 M177 M179 M173 M175">
    <cfRule type="expression" dxfId="773" priority="1028">
      <formula>MOD(ROW(),2)=1</formula>
    </cfRule>
  </conditionalFormatting>
  <conditionalFormatting sqref="M153 M151 M149 M145 M143 M141 M139 M137 M135 M133 M131 M129 M127 M125 M123 M121">
    <cfRule type="expression" dxfId="772" priority="1027">
      <formula>MOD(ROW(),2)=1</formula>
    </cfRule>
  </conditionalFormatting>
  <conditionalFormatting sqref="M151 M149 M137 M135 M133 M131 M129 M127 M125 M123">
    <cfRule type="expression" dxfId="771" priority="1026">
      <formula>MOD(ROW(),2)=1</formula>
    </cfRule>
  </conditionalFormatting>
  <conditionalFormatting sqref="M181 M183 M185 M187 M189">
    <cfRule type="expression" dxfId="770" priority="1021">
      <formula>MOD(ROW(),2)=1</formula>
    </cfRule>
  </conditionalFormatting>
  <conditionalFormatting sqref="M181 M183 M185 M187 M189">
    <cfRule type="expression" dxfId="769" priority="1020">
      <formula>MOD(ROW(),2)=1</formula>
    </cfRule>
  </conditionalFormatting>
  <conditionalFormatting sqref="N167">
    <cfRule type="expression" dxfId="768" priority="1018">
      <formula>MOD(ROW(),2)=1</formula>
    </cfRule>
  </conditionalFormatting>
  <conditionalFormatting sqref="N182 N184 N186 N188">
    <cfRule type="expression" dxfId="767" priority="1015">
      <formula>MOD(ROW(),2)=1</formula>
    </cfRule>
  </conditionalFormatting>
  <conditionalFormatting sqref="N181 N183 N185 N187 N189">
    <cfRule type="expression" dxfId="766" priority="1014">
      <formula>MOD(ROW(),2)=1</formula>
    </cfRule>
  </conditionalFormatting>
  <conditionalFormatting sqref="N181 N183 N185 N187 N189">
    <cfRule type="expression" dxfId="765" priority="1013">
      <formula>MOD(ROW(),2)=1</formula>
    </cfRule>
  </conditionalFormatting>
  <conditionalFormatting sqref="N155">
    <cfRule type="expression" dxfId="764" priority="1012">
      <formula>MOD(ROW(),2)=1</formula>
    </cfRule>
  </conditionalFormatting>
  <conditionalFormatting sqref="N155">
    <cfRule type="expression" dxfId="763" priority="1011">
      <formula>MOD(ROW(),2)=1</formula>
    </cfRule>
  </conditionalFormatting>
  <conditionalFormatting sqref="N157">
    <cfRule type="expression" dxfId="762" priority="1010">
      <formula>MOD(ROW(),2)=1</formula>
    </cfRule>
  </conditionalFormatting>
  <conditionalFormatting sqref="O173 O171 O169 O167 O165 O163 O161 O159 O157 O87:O89 O85 O83 O81 O79 O77 O75 O73 O71 O69 O67 O65 O63 O61 O59 O57 O39 O37 O35 O19 O17 O177 O179 O175 P88:Q88">
    <cfRule type="expression" dxfId="761" priority="1001">
      <formula>MOD(ROW(),2)=1</formula>
    </cfRule>
  </conditionalFormatting>
  <conditionalFormatting sqref="N105 N103 N101 N99 N93 N91">
    <cfRule type="expression" dxfId="760" priority="1007">
      <formula>MOD(ROW(),2)=1</formula>
    </cfRule>
  </conditionalFormatting>
  <conditionalFormatting sqref="N107:N111 N113 N115 N117">
    <cfRule type="expression" dxfId="759" priority="1006">
      <formula>MOD(ROW(),2)=1</formula>
    </cfRule>
  </conditionalFormatting>
  <conditionalFormatting sqref="U13">
    <cfRule type="expression" dxfId="758" priority="1004">
      <formula>MOD(ROW(),2)=1</formula>
    </cfRule>
  </conditionalFormatting>
  <conditionalFormatting sqref="T13">
    <cfRule type="expression" dxfId="757" priority="1003">
      <formula>MOD(ROW(),2)=1</formula>
    </cfRule>
  </conditionalFormatting>
  <conditionalFormatting sqref="V13">
    <cfRule type="expression" dxfId="756" priority="1002">
      <formula>MOD(ROW(),2)=1</formula>
    </cfRule>
  </conditionalFormatting>
  <conditionalFormatting sqref="P143 P93 P91 P71 P63 P61 P19 P17">
    <cfRule type="expression" dxfId="755" priority="999">
      <formula>MOD(ROW(),2)=1</formula>
    </cfRule>
  </conditionalFormatting>
  <conditionalFormatting sqref="N119">
    <cfRule type="expression" dxfId="754" priority="997">
      <formula>MOD(ROW(),2)=1</formula>
    </cfRule>
  </conditionalFormatting>
  <conditionalFormatting sqref="N121">
    <cfRule type="expression" dxfId="753" priority="996">
      <formula>MOD(ROW(),2)=1</formula>
    </cfRule>
  </conditionalFormatting>
  <conditionalFormatting sqref="N123">
    <cfRule type="expression" dxfId="752" priority="995">
      <formula>MOD(ROW(),2)=1</formula>
    </cfRule>
  </conditionalFormatting>
  <conditionalFormatting sqref="N125">
    <cfRule type="expression" dxfId="751" priority="994">
      <formula>MOD(ROW(),2)=1</formula>
    </cfRule>
  </conditionalFormatting>
  <conditionalFormatting sqref="N127">
    <cfRule type="expression" dxfId="750" priority="993">
      <formula>MOD(ROW(),2)=1</formula>
    </cfRule>
  </conditionalFormatting>
  <conditionalFormatting sqref="N129">
    <cfRule type="expression" dxfId="749" priority="992">
      <formula>MOD(ROW(),2)=1</formula>
    </cfRule>
  </conditionalFormatting>
  <conditionalFormatting sqref="N133 N131">
    <cfRule type="expression" dxfId="748" priority="991">
      <formula>MOD(ROW(),2)=1</formula>
    </cfRule>
  </conditionalFormatting>
  <conditionalFormatting sqref="N137 N135">
    <cfRule type="expression" dxfId="747" priority="990">
      <formula>MOD(ROW(),2)=1</formula>
    </cfRule>
  </conditionalFormatting>
  <conditionalFormatting sqref="N143">
    <cfRule type="expression" dxfId="746" priority="989">
      <formula>MOD(ROW(),2)=1</formula>
    </cfRule>
  </conditionalFormatting>
  <conditionalFormatting sqref="M147">
    <cfRule type="expression" dxfId="745" priority="988">
      <formula>MOD(ROW(),2)=1</formula>
    </cfRule>
  </conditionalFormatting>
  <conditionalFormatting sqref="N149">
    <cfRule type="expression" dxfId="744" priority="987">
      <formula>MOD(ROW(),2)=1</formula>
    </cfRule>
  </conditionalFormatting>
  <conditionalFormatting sqref="N151">
    <cfRule type="expression" dxfId="743" priority="986">
      <formula>MOD(ROW(),2)=1</formula>
    </cfRule>
  </conditionalFormatting>
  <conditionalFormatting sqref="N163">
    <cfRule type="expression" dxfId="742" priority="984">
      <formula>MOD(ROW(),2)=1</formula>
    </cfRule>
  </conditionalFormatting>
  <conditionalFormatting sqref="N165">
    <cfRule type="expression" dxfId="741" priority="983">
      <formula>MOD(ROW(),2)=1</formula>
    </cfRule>
  </conditionalFormatting>
  <conditionalFormatting sqref="N165">
    <cfRule type="expression" dxfId="740" priority="982">
      <formula>MOD(ROW(),2)=1</formula>
    </cfRule>
  </conditionalFormatting>
  <conditionalFormatting sqref="J79">
    <cfRule type="expression" dxfId="739" priority="981">
      <formula>MOD(ROW(),2)=1</formula>
    </cfRule>
  </conditionalFormatting>
  <conditionalFormatting sqref="J79">
    <cfRule type="expression" dxfId="738" priority="980">
      <formula>MOD(ROW(),2)=1</formula>
    </cfRule>
  </conditionalFormatting>
  <conditionalFormatting sqref="J79">
    <cfRule type="expression" dxfId="737" priority="979">
      <formula>MOD(ROW(),2)=1</formula>
    </cfRule>
  </conditionalFormatting>
  <conditionalFormatting sqref="N173 N177 N179 N175">
    <cfRule type="expression" dxfId="736" priority="978">
      <formula>MOD(ROW(),2)=1</formula>
    </cfRule>
  </conditionalFormatting>
  <conditionalFormatting sqref="Q189 Q187 Q185 Q183 Q181 Q173:Q175 Q171 Q169 Q167 Q165 Q163 Q161 Q159 Q157 Q155 Q153 Q151 Q149 Q147 Q145 Q143 Q141 Q139 Q137 Q135 Q133 Q131 Q129 Q127 Q125 Q123 Q121 Q119 Q105 Q103 Q101 Q99 Q97 Q95 Q93 Q91 Q87 Q85 Q83 Q81 Q79 Q77 Q75 Q73 Q71 Q69 Q67 Q65 Q63 Q61 Q59 Q57 Q39 Q37 Q35 Q19 Q17 Q15 Q177 Q179 Q89">
    <cfRule type="expression" dxfId="735" priority="976">
      <formula>MOD(ROW(),2)=1</formula>
    </cfRule>
  </conditionalFormatting>
  <conditionalFormatting sqref="P79 P77 P75">
    <cfRule type="expression" dxfId="734" priority="974">
      <formula>MOD(ROW(),2)=1</formula>
    </cfRule>
  </conditionalFormatting>
  <conditionalFormatting sqref="P97 P95">
    <cfRule type="expression" dxfId="733" priority="973">
      <formula>MOD(ROW(),2)=1</formula>
    </cfRule>
  </conditionalFormatting>
  <conditionalFormatting sqref="P141 P139 P137 P135 P133 P131 P129 P127 P125 P123 P121 P119 P105 P103 P101 P99">
    <cfRule type="expression" dxfId="732" priority="972">
      <formula>MOD(ROW(),2)=1</formula>
    </cfRule>
  </conditionalFormatting>
  <conditionalFormatting sqref="P151 P149">
    <cfRule type="expression" dxfId="731" priority="971">
      <formula>MOD(ROW(),2)=1</formula>
    </cfRule>
  </conditionalFormatting>
  <conditionalFormatting sqref="P153">
    <cfRule type="expression" dxfId="730" priority="970">
      <formula>MOD(ROW(),2)=1</formula>
    </cfRule>
  </conditionalFormatting>
  <conditionalFormatting sqref="P153">
    <cfRule type="expression" dxfId="729" priority="969">
      <formula>MOD(ROW(),2)=1</formula>
    </cfRule>
  </conditionalFormatting>
  <conditionalFormatting sqref="P157">
    <cfRule type="expression" dxfId="728" priority="968">
      <formula>MOD(ROW(),2)=1</formula>
    </cfRule>
  </conditionalFormatting>
  <conditionalFormatting sqref="P159">
    <cfRule type="expression" dxfId="727" priority="967">
      <formula>MOD(ROW(),2)=1</formula>
    </cfRule>
  </conditionalFormatting>
  <conditionalFormatting sqref="P163">
    <cfRule type="expression" dxfId="726" priority="966">
      <formula>MOD(ROW(),2)=1</formula>
    </cfRule>
  </conditionalFormatting>
  <conditionalFormatting sqref="P167">
    <cfRule type="expression" dxfId="725" priority="965">
      <formula>MOD(ROW(),2)=1</formula>
    </cfRule>
  </conditionalFormatting>
  <conditionalFormatting sqref="S2">
    <cfRule type="expression" dxfId="724" priority="964">
      <formula>MOD(ROW(),2)=1</formula>
    </cfRule>
  </conditionalFormatting>
  <conditionalFormatting sqref="W10">
    <cfRule type="expression" dxfId="723" priority="963">
      <formula>MOD(ROW(),2)=1</formula>
    </cfRule>
  </conditionalFormatting>
  <conditionalFormatting sqref="W10">
    <cfRule type="dataBar" priority="962">
      <dataBar>
        <cfvo type="num" val="0"/>
        <cfvo type="num" val="1"/>
        <color theme="9" tint="0.39997558519241921"/>
      </dataBar>
      <extLst>
        <ext xmlns:x14="http://schemas.microsoft.com/office/spreadsheetml/2009/9/main" uri="{B025F937-C7B1-47D3-B67F-A62EFF666E3E}">
          <x14:id>{D4FE9871-FDB9-44C4-8B74-42F8FBB49153}</x14:id>
        </ext>
      </extLst>
    </cfRule>
  </conditionalFormatting>
  <conditionalFormatting sqref="W12">
    <cfRule type="expression" dxfId="722" priority="961">
      <formula>MOD(ROW(),2)=1</formula>
    </cfRule>
  </conditionalFormatting>
  <conditionalFormatting sqref="W12">
    <cfRule type="dataBar" priority="960">
      <dataBar>
        <cfvo type="num" val="0"/>
        <cfvo type="num" val="1"/>
        <color theme="9" tint="0.39997558519241921"/>
      </dataBar>
      <extLst>
        <ext xmlns:x14="http://schemas.microsoft.com/office/spreadsheetml/2009/9/main" uri="{B025F937-C7B1-47D3-B67F-A62EFF666E3E}">
          <x14:id>{2235749B-4051-412E-A94B-338373E445E2}</x14:id>
        </ext>
      </extLst>
    </cfRule>
  </conditionalFormatting>
  <conditionalFormatting sqref="R9 R7 R11 R13">
    <cfRule type="expression" dxfId="721" priority="959">
      <formula>MOD(ROW(),2)=1</formula>
    </cfRule>
  </conditionalFormatting>
  <conditionalFormatting sqref="R88">
    <cfRule type="expression" dxfId="720" priority="957">
      <formula>MOD(ROW(),2)=1</formula>
    </cfRule>
  </conditionalFormatting>
  <conditionalFormatting sqref="B178">
    <cfRule type="expression" dxfId="719" priority="919">
      <formula>MOD(ROW(),2)=1</formula>
    </cfRule>
  </conditionalFormatting>
  <conditionalFormatting sqref="B174">
    <cfRule type="expression" dxfId="718" priority="912">
      <formula>MOD(ROW(),2)=1</formula>
    </cfRule>
  </conditionalFormatting>
  <conditionalFormatting sqref="B174">
    <cfRule type="expression" dxfId="717" priority="911">
      <formula>MOD(ROW(),2)=1</formula>
    </cfRule>
  </conditionalFormatting>
  <conditionalFormatting sqref="B174">
    <cfRule type="expression" dxfId="716" priority="910">
      <formula>MOD(ROW(),2)=1</formula>
    </cfRule>
  </conditionalFormatting>
  <conditionalFormatting sqref="W88">
    <cfRule type="expression" dxfId="715" priority="907">
      <formula>MOD(ROW(),2)=1</formula>
    </cfRule>
  </conditionalFormatting>
  <conditionalFormatting sqref="J17">
    <cfRule type="expression" dxfId="714" priority="905">
      <formula>MOD(ROW(),2)=1</formula>
    </cfRule>
  </conditionalFormatting>
  <conditionalFormatting sqref="J17">
    <cfRule type="expression" dxfId="713" priority="904">
      <formula>MOD(ROW(),2)=1</formula>
    </cfRule>
  </conditionalFormatting>
  <conditionalFormatting sqref="V141">
    <cfRule type="expression" dxfId="712" priority="796">
      <formula>MOD(ROW(),2)=1</formula>
    </cfRule>
  </conditionalFormatting>
  <conditionalFormatting sqref="W110">
    <cfRule type="dataBar" priority="918">
      <dataBar>
        <cfvo type="num" val="0"/>
        <cfvo type="num" val="1"/>
        <color theme="9" tint="0.39997558519241921"/>
      </dataBar>
      <extLst>
        <ext xmlns:x14="http://schemas.microsoft.com/office/spreadsheetml/2009/9/main" uri="{B025F937-C7B1-47D3-B67F-A62EFF666E3E}">
          <x14:id>{AC73F8D9-5593-4B92-9644-BF0B80FF25F4}</x14:id>
        </ext>
      </extLst>
    </cfRule>
  </conditionalFormatting>
  <conditionalFormatting sqref="W108">
    <cfRule type="dataBar" priority="917">
      <dataBar>
        <cfvo type="num" val="0"/>
        <cfvo type="num" val="1"/>
        <color theme="9" tint="0.39997558519241921"/>
      </dataBar>
      <extLst>
        <ext xmlns:x14="http://schemas.microsoft.com/office/spreadsheetml/2009/9/main" uri="{B025F937-C7B1-47D3-B67F-A62EFF666E3E}">
          <x14:id>{ED5DAAFF-5F17-4F24-AB0A-358E3125D9A0}</x14:id>
        </ext>
      </extLst>
    </cfRule>
  </conditionalFormatting>
  <conditionalFormatting sqref="W112">
    <cfRule type="dataBar" priority="916">
      <dataBar>
        <cfvo type="num" val="0"/>
        <cfvo type="num" val="1"/>
        <color theme="9" tint="0.39997558519241921"/>
      </dataBar>
      <extLst>
        <ext xmlns:x14="http://schemas.microsoft.com/office/spreadsheetml/2009/9/main" uri="{B025F937-C7B1-47D3-B67F-A62EFF666E3E}">
          <x14:id>{F73FACB4-ACF5-4B94-BE0F-ABD658D2186F}</x14:id>
        </ext>
      </extLst>
    </cfRule>
  </conditionalFormatting>
  <conditionalFormatting sqref="W116">
    <cfRule type="dataBar" priority="915">
      <dataBar>
        <cfvo type="num" val="0"/>
        <cfvo type="num" val="1"/>
        <color theme="9" tint="0.39997558519241921"/>
      </dataBar>
      <extLst>
        <ext xmlns:x14="http://schemas.microsoft.com/office/spreadsheetml/2009/9/main" uri="{B025F937-C7B1-47D3-B67F-A62EFF666E3E}">
          <x14:id>{E504F76B-B76C-4C02-B98F-26BAF2A48E03}</x14:id>
        </ext>
      </extLst>
    </cfRule>
  </conditionalFormatting>
  <conditionalFormatting sqref="W118">
    <cfRule type="dataBar" priority="914">
      <dataBar>
        <cfvo type="num" val="0"/>
        <cfvo type="num" val="1"/>
        <color theme="9" tint="0.39997558519241921"/>
      </dataBar>
      <extLst>
        <ext xmlns:x14="http://schemas.microsoft.com/office/spreadsheetml/2009/9/main" uri="{B025F937-C7B1-47D3-B67F-A62EFF666E3E}">
          <x14:id>{4FCFAB8A-4560-46D2-A76A-5BC7363B3D89}</x14:id>
        </ext>
      </extLst>
    </cfRule>
  </conditionalFormatting>
  <conditionalFormatting sqref="W114">
    <cfRule type="dataBar" priority="913">
      <dataBar>
        <cfvo type="num" val="0"/>
        <cfvo type="num" val="1"/>
        <color theme="9" tint="0.39997558519241921"/>
      </dataBar>
      <extLst>
        <ext xmlns:x14="http://schemas.microsoft.com/office/spreadsheetml/2009/9/main" uri="{B025F937-C7B1-47D3-B67F-A62EFF666E3E}">
          <x14:id>{6E6AE8DC-835E-4BE3-9DF7-765158B31E54}</x14:id>
        </ext>
      </extLst>
    </cfRule>
  </conditionalFormatting>
  <conditionalFormatting sqref="B174">
    <cfRule type="expression" dxfId="711" priority="909">
      <formula>MOD(ROW(),2)=1</formula>
    </cfRule>
  </conditionalFormatting>
  <conditionalFormatting sqref="W178 W174">
    <cfRule type="dataBar" priority="908">
      <dataBar>
        <cfvo type="num" val="0"/>
        <cfvo type="num" val="1"/>
        <color theme="9" tint="0.39997558519241921"/>
      </dataBar>
      <extLst>
        <ext xmlns:x14="http://schemas.microsoft.com/office/spreadsheetml/2009/9/main" uri="{B025F937-C7B1-47D3-B67F-A62EFF666E3E}">
          <x14:id>{863711FD-4FE4-410A-B8E3-F58DBDD7AA8F}</x14:id>
        </ext>
      </extLst>
    </cfRule>
  </conditionalFormatting>
  <conditionalFormatting sqref="W88">
    <cfRule type="dataBar" priority="906">
      <dataBar>
        <cfvo type="num" val="0"/>
        <cfvo type="num" val="1"/>
        <color theme="9" tint="0.39997558519241921"/>
      </dataBar>
      <extLst>
        <ext xmlns:x14="http://schemas.microsoft.com/office/spreadsheetml/2009/9/main" uri="{B025F937-C7B1-47D3-B67F-A62EFF666E3E}">
          <x14:id>{1F6ECED5-3F62-4C62-BBBE-E5D7ABEF9198}</x14:id>
        </ext>
      </extLst>
    </cfRule>
  </conditionalFormatting>
  <conditionalFormatting sqref="W210 W212 W214 W216 W218 W220 W222 W224 W226 W228 W230 W232 W234 W236 W238 W240 W242 W244 W246 W248 W250 W252 W254 W256 W258 W262 W264 W266 W268 W270 W272 W274 W276 W278 W280 W282 W284 W286 W288 W290 W292 W294 W296 W298 W300 W302 W304 W306 W308 W310 W312 W314 W316 W318 W320 W322 W324 W326 W328 W330">
    <cfRule type="expression" dxfId="710" priority="900">
      <formula>MOD(ROW(),2)=1</formula>
    </cfRule>
  </conditionalFormatting>
  <conditionalFormatting sqref="W210 W212 W214 W216 W218 W220 W222 W224 W226 W228 W230 W232 W234 W236 W238 W240 W242 W244 W246 W248 W250 W252 W254 W256 W258 W262 W264 W266 W268 W270 W272 W274 W276 W278 W280 W282 W284 W286 W288 W290 W292 W294 W296 W298 W300 W302 W304 W306 W308 W310 W312 W314 W316 W318 W320 W322 W324 W326 W328 W330">
    <cfRule type="dataBar" priority="897">
      <dataBar>
        <cfvo type="num" val="0"/>
        <cfvo type="num" val="1"/>
        <color theme="9" tint="0.39997558519241921"/>
      </dataBar>
      <extLst>
        <ext xmlns:x14="http://schemas.microsoft.com/office/spreadsheetml/2009/9/main" uri="{B025F937-C7B1-47D3-B67F-A62EFF666E3E}">
          <x14:id>{860A13F0-198D-4081-8DDC-BF319135C187}</x14:id>
        </ext>
      </extLst>
    </cfRule>
  </conditionalFormatting>
  <conditionalFormatting sqref="O332:S332 S210 S212 S214 S216 S218 S220 S222 A223 S224 S226 S228 S230 S232 S234 S236 S238 S240 S242 S244 S246 S248 S250 S252 S254 S256 S258 S260 S262 S264 S266 S268 S270 S272 S274 S276 S278 S280 S282 S284 S286 S288 S290 S292 A225 A227 A229 A231 A233 A235 A237 A239 A241 A243 A245 A247 A249 A251 A253 A255 A257 A259 A261 A263 A265 A267 A269 A271 A273 O336:S336 O333:Q335 O338:S338 O337:Q337 O340:S340 O339:Q339 O342:S342 O341:Q341 O344:S346 O343:Q343 O348:S348 O347:Q347 O350:S350 O349:Q349">
    <cfRule type="expression" dxfId="709" priority="894">
      <formula>MOD(ROW(),2)=1</formula>
    </cfRule>
  </conditionalFormatting>
  <conditionalFormatting sqref="B209:B292">
    <cfRule type="expression" dxfId="708" priority="890">
      <formula>MOD(ROW(),2)=1</formula>
    </cfRule>
  </conditionalFormatting>
  <conditionalFormatting sqref="Z210:AA210 Z209 Z212:AA212 Z211 Z214:AA214 Z213 Z216:AA216 Z215 Z218:AA218 Z217 Z220:AA220 Z219 Z222:AA222 Z221 Z224:AA224 Z223 Z226:AA226 Z225 Z228:AA228 Z227 Z230:AA230 Z229 Z232:AA232 Z231 Z234:AA234 Z233 Z236:AA236 Z235 Z238:AA238 Z237 Z240:AA240 Z239 Z242:AA242 Z241 Z244:AA244 Z243 Z246:AA246 Z245 Z248:AA248 Z247 Z250:AA250 Z249 Z252:AA252 Z251 Z254:AA254 Z253 Z255">
    <cfRule type="expression" dxfId="707" priority="888">
      <formula>MOD(ROW(),2)=1</formula>
    </cfRule>
  </conditionalFormatting>
  <conditionalFormatting sqref="Z210:AA210 Z209 Z212:AA212 Z211 Z214:AA214 Z213 Z216:AA216 Z215 Z218:AA218 Z217 Z220:AA220 Z219 Z222:AA222 Z221 Z224:AA224 Z223 Z226:AA226 Z225 Z228:AA228 Z227 Z230:AA230 Z229 Z232:AA232 Z231 Z234:AA234 Z233 Z236:AA236 Z235 Z238:AA238 Z237 Z240:AA240 Z239 Z242:AA242 Z241 Z244:AA244 Z243 Z246:AA246 Z245 Z248:AA248 Z247 Z250:AA250 Z249 Z252:AA252 Z251 Z254:AA254 Z253 Z255">
    <cfRule type="cellIs" dxfId="706" priority="887" operator="equal">
      <formula>"DELAYED"</formula>
    </cfRule>
  </conditionalFormatting>
  <conditionalFormatting sqref="L210 L212 L214 L216 L218 L220 L222 L224 L228 L230 L232 L234 L238 L240 L340 L342">
    <cfRule type="expression" dxfId="705" priority="886">
      <formula>MOD(ROW(),2)=1</formula>
    </cfRule>
  </conditionalFormatting>
  <conditionalFormatting sqref="C339:D339 J349:K349">
    <cfRule type="expression" dxfId="704" priority="880">
      <formula>MOD(ROW(),2)=1</formula>
    </cfRule>
  </conditionalFormatting>
  <conditionalFormatting sqref="W206 W208">
    <cfRule type="expression" dxfId="703" priority="874">
      <formula>MOD(ROW(),2)=1</formula>
    </cfRule>
  </conditionalFormatting>
  <conditionalFormatting sqref="X205:Z205 X207:Z207">
    <cfRule type="expression" dxfId="702" priority="873">
      <formula>MOD(ROW(),2)=1</formula>
    </cfRule>
  </conditionalFormatting>
  <conditionalFormatting sqref="Z205 Z207">
    <cfRule type="cellIs" dxfId="701" priority="872" operator="equal">
      <formula>"DELAYED"</formula>
    </cfRule>
  </conditionalFormatting>
  <conditionalFormatting sqref="W206 W208">
    <cfRule type="dataBar" priority="871">
      <dataBar>
        <cfvo type="num" val="0"/>
        <cfvo type="num" val="1"/>
        <color theme="9" tint="0.39997558519241921"/>
      </dataBar>
      <extLst>
        <ext xmlns:x14="http://schemas.microsoft.com/office/spreadsheetml/2009/9/main" uri="{B025F937-C7B1-47D3-B67F-A62EFF666E3E}">
          <x14:id>{0B409FEC-3B48-4FFF-A21D-7EE3392E1883}</x14:id>
        </ext>
      </extLst>
    </cfRule>
  </conditionalFormatting>
  <conditionalFormatting sqref="T205:V205 T207:V207">
    <cfRule type="expression" dxfId="700" priority="869">
      <formula>MOD(ROW(),2)=1</formula>
    </cfRule>
  </conditionalFormatting>
  <conditionalFormatting sqref="O206:Q206 O208:Q208 S208 S206">
    <cfRule type="expression" dxfId="699" priority="868">
      <formula>MOD(ROW(),2)=1</formula>
    </cfRule>
  </conditionalFormatting>
  <conditionalFormatting sqref="X206:Y206 X208:Y208">
    <cfRule type="expression" dxfId="698" priority="867">
      <formula>MOD(ROW(),2)=1</formula>
    </cfRule>
  </conditionalFormatting>
  <conditionalFormatting sqref="U206 U208">
    <cfRule type="expression" dxfId="697" priority="866">
      <formula>MOD(ROW(),2)=1</formula>
    </cfRule>
  </conditionalFormatting>
  <conditionalFormatting sqref="T206 V206 T208 V208">
    <cfRule type="expression" dxfId="696" priority="865">
      <formula>MOD(ROW(),2)=1</formula>
    </cfRule>
  </conditionalFormatting>
  <conditionalFormatting sqref="B206 B208">
    <cfRule type="expression" dxfId="695" priority="864">
      <formula>MOD(ROW(),2)=1</formula>
    </cfRule>
  </conditionalFormatting>
  <conditionalFormatting sqref="M206:N206 M208:N208">
    <cfRule type="expression" dxfId="694" priority="863">
      <formula>MOD(ROW(),2)=1</formula>
    </cfRule>
  </conditionalFormatting>
  <conditionalFormatting sqref="Z206:AA206 Z208:AA208">
    <cfRule type="expression" dxfId="693" priority="862">
      <formula>MOD(ROW(),2)=1</formula>
    </cfRule>
  </conditionalFormatting>
  <conditionalFormatting sqref="Z206:AA206 Z208:AA208">
    <cfRule type="cellIs" dxfId="692" priority="861" operator="equal">
      <formula>"DELAYED"</formula>
    </cfRule>
  </conditionalFormatting>
  <conditionalFormatting sqref="C205:D205">
    <cfRule type="expression" dxfId="691" priority="857">
      <formula>MOD(ROW(),2)=1</formula>
    </cfRule>
  </conditionalFormatting>
  <conditionalFormatting sqref="L208">
    <cfRule type="expression" dxfId="690" priority="860">
      <formula>MOD(ROW(),2)=1</formula>
    </cfRule>
  </conditionalFormatting>
  <conditionalFormatting sqref="L206">
    <cfRule type="expression" dxfId="689" priority="859">
      <formula>MOD(ROW(),2)=1</formula>
    </cfRule>
  </conditionalFormatting>
  <conditionalFormatting sqref="L206">
    <cfRule type="expression" dxfId="688" priority="858">
      <formula>MOD(ROW(),2)=1</formula>
    </cfRule>
  </conditionalFormatting>
  <conditionalFormatting sqref="C207">
    <cfRule type="expression" dxfId="687" priority="855">
      <formula>MOD(ROW(),2)=1</formula>
    </cfRule>
  </conditionalFormatting>
  <conditionalFormatting sqref="M207:Q207">
    <cfRule type="expression" dxfId="686" priority="852">
      <formula>MOD(ROW(),2)=1</formula>
    </cfRule>
  </conditionalFormatting>
  <conditionalFormatting sqref="V121">
    <cfRule type="expression" dxfId="685" priority="839">
      <formula>MOD(ROW(),2)=1</formula>
    </cfRule>
  </conditionalFormatting>
  <conditionalFormatting sqref="V121">
    <cfRule type="expression" dxfId="684" priority="834">
      <formula>MOD(ROW(),2)=1</formula>
    </cfRule>
  </conditionalFormatting>
  <conditionalFormatting sqref="V131">
    <cfRule type="expression" dxfId="683" priority="817">
      <formula>MOD(ROW(),2)=1</formula>
    </cfRule>
  </conditionalFormatting>
  <conditionalFormatting sqref="V131">
    <cfRule type="expression" dxfId="682" priority="816">
      <formula>MOD(ROW(),2)=1</formula>
    </cfRule>
  </conditionalFormatting>
  <conditionalFormatting sqref="V141">
    <cfRule type="expression" dxfId="681" priority="797">
      <formula>MOD(ROW(),2)=1</formula>
    </cfRule>
  </conditionalFormatting>
  <conditionalFormatting sqref="T151">
    <cfRule type="expression" dxfId="680" priority="781">
      <formula>MOD(ROW(),2)=1</formula>
    </cfRule>
  </conditionalFormatting>
  <conditionalFormatting sqref="T151">
    <cfRule type="expression" dxfId="679" priority="780">
      <formula>MOD(ROW(),2)=1</formula>
    </cfRule>
  </conditionalFormatting>
  <conditionalFormatting sqref="V151">
    <cfRule type="expression" dxfId="678" priority="779">
      <formula>MOD(ROW(),2)=1</formula>
    </cfRule>
  </conditionalFormatting>
  <conditionalFormatting sqref="V151">
    <cfRule type="expression" dxfId="677" priority="778">
      <formula>MOD(ROW(),2)=1</formula>
    </cfRule>
  </conditionalFormatting>
  <conditionalFormatting sqref="T153">
    <cfRule type="expression" dxfId="676" priority="777">
      <formula>MOD(ROW(),2)=1</formula>
    </cfRule>
  </conditionalFormatting>
  <conditionalFormatting sqref="T153">
    <cfRule type="expression" dxfId="675" priority="776">
      <formula>MOD(ROW(),2)=1</formula>
    </cfRule>
  </conditionalFormatting>
  <conditionalFormatting sqref="V153">
    <cfRule type="expression" dxfId="674" priority="775">
      <formula>MOD(ROW(),2)=1</formula>
    </cfRule>
  </conditionalFormatting>
  <conditionalFormatting sqref="V153">
    <cfRule type="expression" dxfId="673" priority="774">
      <formula>MOD(ROW(),2)=1</formula>
    </cfRule>
  </conditionalFormatting>
  <conditionalFormatting sqref="T155">
    <cfRule type="expression" dxfId="672" priority="773">
      <formula>MOD(ROW(),2)=1</formula>
    </cfRule>
  </conditionalFormatting>
  <conditionalFormatting sqref="T155">
    <cfRule type="expression" dxfId="671" priority="772">
      <formula>MOD(ROW(),2)=1</formula>
    </cfRule>
  </conditionalFormatting>
  <conditionalFormatting sqref="T157">
    <cfRule type="expression" dxfId="670" priority="771">
      <formula>MOD(ROW(),2)=1</formula>
    </cfRule>
  </conditionalFormatting>
  <conditionalFormatting sqref="V157">
    <cfRule type="expression" dxfId="669" priority="770">
      <formula>MOD(ROW(),2)=1</formula>
    </cfRule>
  </conditionalFormatting>
  <conditionalFormatting sqref="T159">
    <cfRule type="expression" dxfId="668" priority="769">
      <formula>MOD(ROW(),2)=1</formula>
    </cfRule>
  </conditionalFormatting>
  <conditionalFormatting sqref="V159">
    <cfRule type="expression" dxfId="667" priority="768">
      <formula>MOD(ROW(),2)=1</formula>
    </cfRule>
  </conditionalFormatting>
  <conditionalFormatting sqref="T161">
    <cfRule type="expression" dxfId="666" priority="767">
      <formula>MOD(ROW(),2)=1</formula>
    </cfRule>
  </conditionalFormatting>
  <conditionalFormatting sqref="V161">
    <cfRule type="expression" dxfId="665" priority="766">
      <formula>MOD(ROW(),2)=1</formula>
    </cfRule>
  </conditionalFormatting>
  <conditionalFormatting sqref="T163">
    <cfRule type="expression" dxfId="664" priority="765">
      <formula>MOD(ROW(),2)=1</formula>
    </cfRule>
  </conditionalFormatting>
  <conditionalFormatting sqref="V163">
    <cfRule type="expression" dxfId="663" priority="764">
      <formula>MOD(ROW(),2)=1</formula>
    </cfRule>
  </conditionalFormatting>
  <conditionalFormatting sqref="V165">
    <cfRule type="expression" dxfId="662" priority="762">
      <formula>MOD(ROW(),2)=1</formula>
    </cfRule>
  </conditionalFormatting>
  <conditionalFormatting sqref="V169">
    <cfRule type="expression" dxfId="661" priority="758">
      <formula>MOD(ROW(),2)=1</formula>
    </cfRule>
  </conditionalFormatting>
  <conditionalFormatting sqref="V173">
    <cfRule type="expression" dxfId="660" priority="754">
      <formula>MOD(ROW(),2)=1</formula>
    </cfRule>
  </conditionalFormatting>
  <conditionalFormatting sqref="V177">
    <cfRule type="expression" dxfId="659" priority="750">
      <formula>MOD(ROW(),2)=1</formula>
    </cfRule>
  </conditionalFormatting>
  <conditionalFormatting sqref="V181">
    <cfRule type="expression" dxfId="658" priority="746">
      <formula>MOD(ROW(),2)=1</formula>
    </cfRule>
  </conditionalFormatting>
  <conditionalFormatting sqref="T183">
    <cfRule type="expression" dxfId="657" priority="745">
      <formula>MOD(ROW(),2)=1</formula>
    </cfRule>
  </conditionalFormatting>
  <conditionalFormatting sqref="V183">
    <cfRule type="expression" dxfId="656" priority="744">
      <formula>MOD(ROW(),2)=1</formula>
    </cfRule>
  </conditionalFormatting>
  <conditionalFormatting sqref="T185">
    <cfRule type="expression" dxfId="655" priority="743">
      <formula>MOD(ROW(),2)=1</formula>
    </cfRule>
  </conditionalFormatting>
  <conditionalFormatting sqref="V185">
    <cfRule type="expression" dxfId="654" priority="742">
      <formula>MOD(ROW(),2)=1</formula>
    </cfRule>
  </conditionalFormatting>
  <conditionalFormatting sqref="T187">
    <cfRule type="expression" dxfId="653" priority="741">
      <formula>MOD(ROW(),2)=1</formula>
    </cfRule>
  </conditionalFormatting>
  <conditionalFormatting sqref="V187">
    <cfRule type="expression" dxfId="652" priority="740">
      <formula>MOD(ROW(),2)=1</formula>
    </cfRule>
  </conditionalFormatting>
  <conditionalFormatting sqref="T189">
    <cfRule type="expression" dxfId="651" priority="739">
      <formula>MOD(ROW(),2)=1</formula>
    </cfRule>
  </conditionalFormatting>
  <conditionalFormatting sqref="V189">
    <cfRule type="expression" dxfId="650" priority="738">
      <formula>MOD(ROW(),2)=1</formula>
    </cfRule>
  </conditionalFormatting>
  <conditionalFormatting sqref="T91">
    <cfRule type="expression" dxfId="649" priority="721">
      <formula>MOD(ROW(),2)=1</formula>
    </cfRule>
  </conditionalFormatting>
  <conditionalFormatting sqref="V91">
    <cfRule type="expression" dxfId="648" priority="720">
      <formula>MOD(ROW(),2)=1</formula>
    </cfRule>
  </conditionalFormatting>
  <conditionalFormatting sqref="T93">
    <cfRule type="expression" dxfId="647" priority="719">
      <formula>MOD(ROW(),2)=1</formula>
    </cfRule>
  </conditionalFormatting>
  <conditionalFormatting sqref="V93">
    <cfRule type="expression" dxfId="646" priority="718">
      <formula>MOD(ROW(),2)=1</formula>
    </cfRule>
  </conditionalFormatting>
  <conditionalFormatting sqref="T95">
    <cfRule type="expression" dxfId="645" priority="717">
      <formula>MOD(ROW(),2)=1</formula>
    </cfRule>
  </conditionalFormatting>
  <conditionalFormatting sqref="T97">
    <cfRule type="expression" dxfId="644" priority="716">
      <formula>MOD(ROW(),2)=1</formula>
    </cfRule>
  </conditionalFormatting>
  <conditionalFormatting sqref="T99">
    <cfRule type="expression" dxfId="643" priority="715">
      <formula>MOD(ROW(),2)=1</formula>
    </cfRule>
  </conditionalFormatting>
  <conditionalFormatting sqref="T105">
    <cfRule type="expression" dxfId="642" priority="714">
      <formula>MOD(ROW(),2)=1</formula>
    </cfRule>
  </conditionalFormatting>
  <conditionalFormatting sqref="T105">
    <cfRule type="expression" dxfId="641" priority="713">
      <formula>MOD(ROW(),2)=1</formula>
    </cfRule>
  </conditionalFormatting>
  <conditionalFormatting sqref="T107">
    <cfRule type="expression" dxfId="640" priority="712">
      <formula>MOD(ROW(),2)=1</formula>
    </cfRule>
  </conditionalFormatting>
  <conditionalFormatting sqref="T107">
    <cfRule type="expression" dxfId="639" priority="711">
      <formula>MOD(ROW(),2)=1</formula>
    </cfRule>
  </conditionalFormatting>
  <conditionalFormatting sqref="V121">
    <cfRule type="expression" dxfId="638" priority="710">
      <formula>MOD(ROW(),2)=1</formula>
    </cfRule>
  </conditionalFormatting>
  <conditionalFormatting sqref="T123">
    <cfRule type="expression" dxfId="637" priority="709">
      <formula>MOD(ROW(),2)=1</formula>
    </cfRule>
  </conditionalFormatting>
  <conditionalFormatting sqref="T123">
    <cfRule type="expression" dxfId="636" priority="708">
      <formula>MOD(ROW(),2)=1</formula>
    </cfRule>
  </conditionalFormatting>
  <conditionalFormatting sqref="V123">
    <cfRule type="expression" dxfId="635" priority="707">
      <formula>MOD(ROW(),2)=1</formula>
    </cfRule>
  </conditionalFormatting>
  <conditionalFormatting sqref="V123">
    <cfRule type="expression" dxfId="634" priority="706">
      <formula>MOD(ROW(),2)=1</formula>
    </cfRule>
  </conditionalFormatting>
  <conditionalFormatting sqref="T125">
    <cfRule type="expression" dxfId="633" priority="705">
      <formula>MOD(ROW(),2)=1</formula>
    </cfRule>
  </conditionalFormatting>
  <conditionalFormatting sqref="T125">
    <cfRule type="expression" dxfId="632" priority="704">
      <formula>MOD(ROW(),2)=1</formula>
    </cfRule>
  </conditionalFormatting>
  <conditionalFormatting sqref="V125">
    <cfRule type="expression" dxfId="631" priority="703">
      <formula>MOD(ROW(),2)=1</formula>
    </cfRule>
  </conditionalFormatting>
  <conditionalFormatting sqref="V125">
    <cfRule type="expression" dxfId="630" priority="702">
      <formula>MOD(ROW(),2)=1</formula>
    </cfRule>
  </conditionalFormatting>
  <conditionalFormatting sqref="T127">
    <cfRule type="expression" dxfId="629" priority="701">
      <formula>MOD(ROW(),2)=1</formula>
    </cfRule>
  </conditionalFormatting>
  <conditionalFormatting sqref="T127">
    <cfRule type="expression" dxfId="628" priority="700">
      <formula>MOD(ROW(),2)=1</formula>
    </cfRule>
  </conditionalFormatting>
  <conditionalFormatting sqref="V127">
    <cfRule type="expression" dxfId="627" priority="699">
      <formula>MOD(ROW(),2)=1</formula>
    </cfRule>
  </conditionalFormatting>
  <conditionalFormatting sqref="V127">
    <cfRule type="expression" dxfId="626" priority="698">
      <formula>MOD(ROW(),2)=1</formula>
    </cfRule>
  </conditionalFormatting>
  <conditionalFormatting sqref="T129">
    <cfRule type="expression" dxfId="625" priority="697">
      <formula>MOD(ROW(),2)=1</formula>
    </cfRule>
  </conditionalFormatting>
  <conditionalFormatting sqref="T129">
    <cfRule type="expression" dxfId="624" priority="696">
      <formula>MOD(ROW(),2)=1</formula>
    </cfRule>
  </conditionalFormatting>
  <conditionalFormatting sqref="T131">
    <cfRule type="expression" dxfId="623" priority="695">
      <formula>MOD(ROW(),2)=1</formula>
    </cfRule>
  </conditionalFormatting>
  <conditionalFormatting sqref="T131">
    <cfRule type="expression" dxfId="622" priority="694">
      <formula>MOD(ROW(),2)=1</formula>
    </cfRule>
  </conditionalFormatting>
  <conditionalFormatting sqref="T133">
    <cfRule type="expression" dxfId="621" priority="693">
      <formula>MOD(ROW(),2)=1</formula>
    </cfRule>
  </conditionalFormatting>
  <conditionalFormatting sqref="T133">
    <cfRule type="expression" dxfId="620" priority="692">
      <formula>MOD(ROW(),2)=1</formula>
    </cfRule>
  </conditionalFormatting>
  <conditionalFormatting sqref="V133">
    <cfRule type="expression" dxfId="619" priority="691">
      <formula>MOD(ROW(),2)=1</formula>
    </cfRule>
  </conditionalFormatting>
  <conditionalFormatting sqref="V133">
    <cfRule type="expression" dxfId="618" priority="690">
      <formula>MOD(ROW(),2)=1</formula>
    </cfRule>
  </conditionalFormatting>
  <conditionalFormatting sqref="T135">
    <cfRule type="expression" dxfId="617" priority="689">
      <formula>MOD(ROW(),2)=1</formula>
    </cfRule>
  </conditionalFormatting>
  <conditionalFormatting sqref="T135">
    <cfRule type="expression" dxfId="616" priority="688">
      <formula>MOD(ROW(),2)=1</formula>
    </cfRule>
  </conditionalFormatting>
  <conditionalFormatting sqref="V135">
    <cfRule type="expression" dxfId="615" priority="687">
      <formula>MOD(ROW(),2)=1</formula>
    </cfRule>
  </conditionalFormatting>
  <conditionalFormatting sqref="V135">
    <cfRule type="expression" dxfId="614" priority="686">
      <formula>MOD(ROW(),2)=1</formula>
    </cfRule>
  </conditionalFormatting>
  <conditionalFormatting sqref="T137">
    <cfRule type="expression" dxfId="613" priority="685">
      <formula>MOD(ROW(),2)=1</formula>
    </cfRule>
  </conditionalFormatting>
  <conditionalFormatting sqref="T137">
    <cfRule type="expression" dxfId="612" priority="684">
      <formula>MOD(ROW(),2)=1</formula>
    </cfRule>
  </conditionalFormatting>
  <conditionalFormatting sqref="V137">
    <cfRule type="expression" dxfId="611" priority="683">
      <formula>MOD(ROW(),2)=1</formula>
    </cfRule>
  </conditionalFormatting>
  <conditionalFormatting sqref="V137">
    <cfRule type="expression" dxfId="610" priority="682">
      <formula>MOD(ROW(),2)=1</formula>
    </cfRule>
  </conditionalFormatting>
  <conditionalFormatting sqref="T139">
    <cfRule type="expression" dxfId="609" priority="681">
      <formula>MOD(ROW(),2)=1</formula>
    </cfRule>
  </conditionalFormatting>
  <conditionalFormatting sqref="T139">
    <cfRule type="expression" dxfId="608" priority="680">
      <formula>MOD(ROW(),2)=1</formula>
    </cfRule>
  </conditionalFormatting>
  <conditionalFormatting sqref="V139">
    <cfRule type="expression" dxfId="607" priority="679">
      <formula>MOD(ROW(),2)=1</formula>
    </cfRule>
  </conditionalFormatting>
  <conditionalFormatting sqref="V139">
    <cfRule type="expression" dxfId="606" priority="678">
      <formula>MOD(ROW(),2)=1</formula>
    </cfRule>
  </conditionalFormatting>
  <conditionalFormatting sqref="T141">
    <cfRule type="expression" dxfId="605" priority="677">
      <formula>MOD(ROW(),2)=1</formula>
    </cfRule>
  </conditionalFormatting>
  <conditionalFormatting sqref="T141">
    <cfRule type="expression" dxfId="604" priority="676">
      <formula>MOD(ROW(),2)=1</formula>
    </cfRule>
  </conditionalFormatting>
  <conditionalFormatting sqref="T143">
    <cfRule type="expression" dxfId="603" priority="675">
      <formula>MOD(ROW(),2)=1</formula>
    </cfRule>
  </conditionalFormatting>
  <conditionalFormatting sqref="T143">
    <cfRule type="expression" dxfId="602" priority="674">
      <formula>MOD(ROW(),2)=1</formula>
    </cfRule>
  </conditionalFormatting>
  <conditionalFormatting sqref="V143">
    <cfRule type="expression" dxfId="601" priority="673">
      <formula>MOD(ROW(),2)=1</formula>
    </cfRule>
  </conditionalFormatting>
  <conditionalFormatting sqref="V143">
    <cfRule type="expression" dxfId="600" priority="672">
      <formula>MOD(ROW(),2)=1</formula>
    </cfRule>
  </conditionalFormatting>
  <conditionalFormatting sqref="T145">
    <cfRule type="expression" dxfId="599" priority="671">
      <formula>MOD(ROW(),2)=1</formula>
    </cfRule>
  </conditionalFormatting>
  <conditionalFormatting sqref="T145">
    <cfRule type="expression" dxfId="598" priority="670">
      <formula>MOD(ROW(),2)=1</formula>
    </cfRule>
  </conditionalFormatting>
  <conditionalFormatting sqref="V145">
    <cfRule type="expression" dxfId="597" priority="669">
      <formula>MOD(ROW(),2)=1</formula>
    </cfRule>
  </conditionalFormatting>
  <conditionalFormatting sqref="V145">
    <cfRule type="expression" dxfId="596" priority="668">
      <formula>MOD(ROW(),2)=1</formula>
    </cfRule>
  </conditionalFormatting>
  <conditionalFormatting sqref="T147">
    <cfRule type="expression" dxfId="595" priority="667">
      <formula>MOD(ROW(),2)=1</formula>
    </cfRule>
  </conditionalFormatting>
  <conditionalFormatting sqref="T147">
    <cfRule type="expression" dxfId="594" priority="666">
      <formula>MOD(ROW(),2)=1</formula>
    </cfRule>
  </conditionalFormatting>
  <conditionalFormatting sqref="T149">
    <cfRule type="expression" dxfId="593" priority="665">
      <formula>MOD(ROW(),2)=1</formula>
    </cfRule>
  </conditionalFormatting>
  <conditionalFormatting sqref="T149">
    <cfRule type="expression" dxfId="592" priority="664">
      <formula>MOD(ROW(),2)=1</formula>
    </cfRule>
  </conditionalFormatting>
  <conditionalFormatting sqref="V149">
    <cfRule type="expression" dxfId="591" priority="663">
      <formula>MOD(ROW(),2)=1</formula>
    </cfRule>
  </conditionalFormatting>
  <conditionalFormatting sqref="V149">
    <cfRule type="expression" dxfId="590" priority="662">
      <formula>MOD(ROW(),2)=1</formula>
    </cfRule>
  </conditionalFormatting>
  <conditionalFormatting sqref="T165">
    <cfRule type="expression" dxfId="589" priority="661">
      <formula>MOD(ROW(),2)=1</formula>
    </cfRule>
  </conditionalFormatting>
  <conditionalFormatting sqref="T167">
    <cfRule type="expression" dxfId="588" priority="660">
      <formula>MOD(ROW(),2)=1</formula>
    </cfRule>
  </conditionalFormatting>
  <conditionalFormatting sqref="V167">
    <cfRule type="expression" dxfId="587" priority="659">
      <formula>MOD(ROW(),2)=1</formula>
    </cfRule>
  </conditionalFormatting>
  <conditionalFormatting sqref="T169">
    <cfRule type="expression" dxfId="586" priority="658">
      <formula>MOD(ROW(),2)=1</formula>
    </cfRule>
  </conditionalFormatting>
  <conditionalFormatting sqref="T171">
    <cfRule type="expression" dxfId="585" priority="657">
      <formula>MOD(ROW(),2)=1</formula>
    </cfRule>
  </conditionalFormatting>
  <conditionalFormatting sqref="V171">
    <cfRule type="expression" dxfId="584" priority="656">
      <formula>MOD(ROW(),2)=1</formula>
    </cfRule>
  </conditionalFormatting>
  <conditionalFormatting sqref="T173">
    <cfRule type="expression" dxfId="583" priority="655">
      <formula>MOD(ROW(),2)=1</formula>
    </cfRule>
  </conditionalFormatting>
  <conditionalFormatting sqref="T175">
    <cfRule type="expression" dxfId="582" priority="654">
      <formula>MOD(ROW(),2)=1</formula>
    </cfRule>
  </conditionalFormatting>
  <conditionalFormatting sqref="V175">
    <cfRule type="expression" dxfId="581" priority="653">
      <formula>MOD(ROW(),2)=1</formula>
    </cfRule>
  </conditionalFormatting>
  <conditionalFormatting sqref="T177">
    <cfRule type="expression" dxfId="580" priority="652">
      <formula>MOD(ROW(),2)=1</formula>
    </cfRule>
  </conditionalFormatting>
  <conditionalFormatting sqref="T179">
    <cfRule type="expression" dxfId="579" priority="651">
      <formula>MOD(ROW(),2)=1</formula>
    </cfRule>
  </conditionalFormatting>
  <conditionalFormatting sqref="V179">
    <cfRule type="expression" dxfId="578" priority="650">
      <formula>MOD(ROW(),2)=1</formula>
    </cfRule>
  </conditionalFormatting>
  <conditionalFormatting sqref="T181">
    <cfRule type="expression" dxfId="577" priority="649">
      <formula>MOD(ROW(),2)=1</formula>
    </cfRule>
  </conditionalFormatting>
  <conditionalFormatting sqref="U9">
    <cfRule type="expression" dxfId="576" priority="648">
      <formula>MOD(ROW(),2)=1</formula>
    </cfRule>
  </conditionalFormatting>
  <conditionalFormatting sqref="V9">
    <cfRule type="expression" dxfId="575" priority="647">
      <formula>MOD(ROW(),2)=1</formula>
    </cfRule>
  </conditionalFormatting>
  <conditionalFormatting sqref="T9">
    <cfRule type="expression" dxfId="574" priority="646">
      <formula>MOD(ROW(),2)=1</formula>
    </cfRule>
  </conditionalFormatting>
  <conditionalFormatting sqref="K167:K168 K165 K163 K161 K159 K157 K155 K153 K151 K149 K147 K145 K143 K141 K139 K137 K135 K133 K131">
    <cfRule type="expression" dxfId="573" priority="645">
      <formula>MOD(ROW(),2)=1</formula>
    </cfRule>
  </conditionalFormatting>
  <conditionalFormatting sqref="K167:K168 K165 K163 K161 K159 K157 K155 K153 K151 K149 K147 K145 K143 K141 K139 K137 K135 K133 K131">
    <cfRule type="expression" dxfId="572" priority="644">
      <formula>MOD(ROW(),2)=1</formula>
    </cfRule>
  </conditionalFormatting>
  <conditionalFormatting sqref="K203 K189 K187 K185 K183 K181 K179 K177 K175 K173 K171 K169">
    <cfRule type="expression" dxfId="571" priority="643">
      <formula>MOD(ROW(),2)=1</formula>
    </cfRule>
  </conditionalFormatting>
  <conditionalFormatting sqref="K203 K189 K187 K185 K183 K181 K179 K177 K175 K173 K171 K169">
    <cfRule type="expression" dxfId="570" priority="642">
      <formula>MOD(ROW(),2)=1</formula>
    </cfRule>
  </conditionalFormatting>
  <conditionalFormatting sqref="K257 K255 K253 K251 K249 K247 K245 K243 K241 K239 K237 K235 K233 K231 K229 K227 K225 K223 K221 K219 K217 K215 K213 K211 K209 K207">
    <cfRule type="expression" dxfId="569" priority="641">
      <formula>MOD(ROW(),2)=1</formula>
    </cfRule>
  </conditionalFormatting>
  <conditionalFormatting sqref="L241 L239 L235:L237 L233 L231 L229 L225:L227 L223 L221 L219 L217 L215 L213 L211 L209 L207">
    <cfRule type="expression" dxfId="568" priority="640">
      <formula>MOD(ROW(),2)=1</formula>
    </cfRule>
  </conditionalFormatting>
  <conditionalFormatting sqref="R17 R19 R35 R37 R39 R57 R59">
    <cfRule type="expression" dxfId="567" priority="637">
      <formula>MOD(ROW(),2)=1</formula>
    </cfRule>
  </conditionalFormatting>
  <conditionalFormatting sqref="R176 R202 R204">
    <cfRule type="expression" dxfId="566" priority="636">
      <formula>MOD(ROW(),2)=1</formula>
    </cfRule>
  </conditionalFormatting>
  <conditionalFormatting sqref="R154">
    <cfRule type="expression" dxfId="565" priority="635">
      <formula>MOD(ROW(),2)=1</formula>
    </cfRule>
  </conditionalFormatting>
  <conditionalFormatting sqref="R190">
    <cfRule type="expression" dxfId="564" priority="634">
      <formula>MOD(ROW(),2)=1</formula>
    </cfRule>
  </conditionalFormatting>
  <conditionalFormatting sqref="R138">
    <cfRule type="expression" dxfId="563" priority="626">
      <formula>MOD(ROW(),2)=1</formula>
    </cfRule>
  </conditionalFormatting>
  <conditionalFormatting sqref="R136">
    <cfRule type="expression" dxfId="562" priority="625">
      <formula>MOD(ROW(),2)=1</formula>
    </cfRule>
  </conditionalFormatting>
  <conditionalFormatting sqref="R142 R150 R152 R140">
    <cfRule type="expression" dxfId="561" priority="633">
      <formula>MOD(ROW(),2)=1</formula>
    </cfRule>
  </conditionalFormatting>
  <conditionalFormatting sqref="R144">
    <cfRule type="expression" dxfId="560" priority="632">
      <formula>MOD(ROW(),2)=1</formula>
    </cfRule>
  </conditionalFormatting>
  <conditionalFormatting sqref="R146">
    <cfRule type="expression" dxfId="559" priority="631">
      <formula>MOD(ROW(),2)=1</formula>
    </cfRule>
  </conditionalFormatting>
  <conditionalFormatting sqref="R148">
    <cfRule type="expression" dxfId="558" priority="630">
      <formula>MOD(ROW(),2)=1</formula>
    </cfRule>
  </conditionalFormatting>
  <conditionalFormatting sqref="R150">
    <cfRule type="expression" dxfId="557" priority="629">
      <formula>MOD(ROW(),2)=1</formula>
    </cfRule>
  </conditionalFormatting>
  <conditionalFormatting sqref="R130">
    <cfRule type="expression" dxfId="556" priority="628">
      <formula>MOD(ROW(),2)=1</formula>
    </cfRule>
  </conditionalFormatting>
  <conditionalFormatting sqref="R132">
    <cfRule type="expression" dxfId="555" priority="627">
      <formula>MOD(ROW(),2)=1</formula>
    </cfRule>
  </conditionalFormatting>
  <conditionalFormatting sqref="R140">
    <cfRule type="expression" dxfId="554" priority="624">
      <formula>MOD(ROW(),2)=1</formula>
    </cfRule>
  </conditionalFormatting>
  <conditionalFormatting sqref="R134">
    <cfRule type="expression" dxfId="553" priority="623">
      <formula>MOD(ROW(),2)=1</formula>
    </cfRule>
  </conditionalFormatting>
  <conditionalFormatting sqref="R170">
    <cfRule type="expression" dxfId="552" priority="615">
      <formula>MOD(ROW(),2)=1</formula>
    </cfRule>
  </conditionalFormatting>
  <conditionalFormatting sqref="R164 R162 R160">
    <cfRule type="expression" dxfId="551" priority="621">
      <formula>MOD(ROW(),2)=1</formula>
    </cfRule>
  </conditionalFormatting>
  <conditionalFormatting sqref="R166 R156 R164 R162 R170 R158">
    <cfRule type="expression" dxfId="550" priority="620">
      <formula>MOD(ROW(),2)=1</formula>
    </cfRule>
  </conditionalFormatting>
  <conditionalFormatting sqref="R160">
    <cfRule type="expression" dxfId="549" priority="619">
      <formula>MOD(ROW(),2)=1</formula>
    </cfRule>
  </conditionalFormatting>
  <conditionalFormatting sqref="R180 R172">
    <cfRule type="expression" dxfId="548" priority="618">
      <formula>MOD(ROW(),2)=1</formula>
    </cfRule>
  </conditionalFormatting>
  <conditionalFormatting sqref="R158">
    <cfRule type="expression" dxfId="547" priority="617">
      <formula>MOD(ROW(),2)=1</formula>
    </cfRule>
  </conditionalFormatting>
  <conditionalFormatting sqref="R162">
    <cfRule type="expression" dxfId="546" priority="616">
      <formula>MOD(ROW(),2)=1</formula>
    </cfRule>
  </conditionalFormatting>
  <conditionalFormatting sqref="R178 R174">
    <cfRule type="expression" dxfId="545" priority="614">
      <formula>MOD(ROW(),2)=1</formula>
    </cfRule>
  </conditionalFormatting>
  <conditionalFormatting sqref="R160">
    <cfRule type="expression" dxfId="544" priority="613">
      <formula>MOD(ROW(),2)=1</formula>
    </cfRule>
  </conditionalFormatting>
  <conditionalFormatting sqref="R166">
    <cfRule type="expression" dxfId="543" priority="612">
      <formula>MOD(ROW(),2)=1</formula>
    </cfRule>
  </conditionalFormatting>
  <conditionalFormatting sqref="R178 R174">
    <cfRule type="expression" dxfId="542" priority="611">
      <formula>MOD(ROW(),2)=1</formula>
    </cfRule>
  </conditionalFormatting>
  <conditionalFormatting sqref="R148">
    <cfRule type="expression" dxfId="541" priority="607">
      <formula>MOD(ROW(),2)=1</formula>
    </cfRule>
  </conditionalFormatting>
  <conditionalFormatting sqref="R142">
    <cfRule type="expression" dxfId="540" priority="610">
      <formula>MOD(ROW(),2)=1</formula>
    </cfRule>
  </conditionalFormatting>
  <conditionalFormatting sqref="R144">
    <cfRule type="expression" dxfId="539" priority="609">
      <formula>MOD(ROW(),2)=1</formula>
    </cfRule>
  </conditionalFormatting>
  <conditionalFormatting sqref="R146">
    <cfRule type="expression" dxfId="538" priority="608">
      <formula>MOD(ROW(),2)=1</formula>
    </cfRule>
  </conditionalFormatting>
  <conditionalFormatting sqref="R130">
    <cfRule type="expression" dxfId="537" priority="606">
      <formula>MOD(ROW(),2)=1</formula>
    </cfRule>
  </conditionalFormatting>
  <conditionalFormatting sqref="R166">
    <cfRule type="expression" dxfId="536" priority="598">
      <formula>MOD(ROW(),2)=1</formula>
    </cfRule>
  </conditionalFormatting>
  <conditionalFormatting sqref="R136">
    <cfRule type="expression" dxfId="535" priority="604">
      <formula>MOD(ROW(),2)=1</formula>
    </cfRule>
  </conditionalFormatting>
  <conditionalFormatting sqref="R134">
    <cfRule type="expression" dxfId="534" priority="603">
      <formula>MOD(ROW(),2)=1</formula>
    </cfRule>
  </conditionalFormatting>
  <conditionalFormatting sqref="R138">
    <cfRule type="expression" dxfId="533" priority="602">
      <formula>MOD(ROW(),2)=1</formula>
    </cfRule>
  </conditionalFormatting>
  <conditionalFormatting sqref="R132">
    <cfRule type="expression" dxfId="532" priority="601">
      <formula>MOD(ROW(),2)=1</formula>
    </cfRule>
  </conditionalFormatting>
  <conditionalFormatting sqref="R156">
    <cfRule type="expression" dxfId="531" priority="600">
      <formula>MOD(ROW(),2)=1</formula>
    </cfRule>
  </conditionalFormatting>
  <conditionalFormatting sqref="R160">
    <cfRule type="expression" dxfId="530" priority="599">
      <formula>MOD(ROW(),2)=1</formula>
    </cfRule>
  </conditionalFormatting>
  <conditionalFormatting sqref="R178 R174">
    <cfRule type="expression" dxfId="529" priority="597">
      <formula>MOD(ROW(),2)=1</formula>
    </cfRule>
  </conditionalFormatting>
  <conditionalFormatting sqref="R164">
    <cfRule type="expression" dxfId="528" priority="596">
      <formula>MOD(ROW(),2)=1</formula>
    </cfRule>
  </conditionalFormatting>
  <conditionalFormatting sqref="R166">
    <cfRule type="expression" dxfId="527" priority="595">
      <formula>MOD(ROW(),2)=1</formula>
    </cfRule>
  </conditionalFormatting>
  <conditionalFormatting sqref="R178 R174">
    <cfRule type="expression" dxfId="526" priority="594">
      <formula>MOD(ROW(),2)=1</formula>
    </cfRule>
  </conditionalFormatting>
  <conditionalFormatting sqref="R184">
    <cfRule type="expression" dxfId="525" priority="592">
      <formula>MOD(ROW(),2)=1</formula>
    </cfRule>
  </conditionalFormatting>
  <conditionalFormatting sqref="R182">
    <cfRule type="expression" dxfId="524" priority="593">
      <formula>MOD(ROW(),2)=1</formula>
    </cfRule>
  </conditionalFormatting>
  <conditionalFormatting sqref="R188">
    <cfRule type="expression" dxfId="523" priority="590">
      <formula>MOD(ROW(),2)=1</formula>
    </cfRule>
  </conditionalFormatting>
  <conditionalFormatting sqref="R186">
    <cfRule type="expression" dxfId="522" priority="591">
      <formula>MOD(ROW(),2)=1</formula>
    </cfRule>
  </conditionalFormatting>
  <conditionalFormatting sqref="R210 R212 R214 R216 R218 R220 R222 R224 R226 R228 R230 R232 R234 R236 R238 R240 R242 R244 R246 R248 R250 R252 R254 R256 R258 R260 R262 R264 R266 R268 R270 R272 R274 R276 R278 R280 R282 R284 R286 R288 R290 R292">
    <cfRule type="expression" dxfId="521" priority="589">
      <formula>MOD(ROW(),2)=1</formula>
    </cfRule>
  </conditionalFormatting>
  <conditionalFormatting sqref="R206">
    <cfRule type="expression" dxfId="520" priority="588">
      <formula>MOD(ROW(),2)=1</formula>
    </cfRule>
  </conditionalFormatting>
  <conditionalFormatting sqref="R208">
    <cfRule type="expression" dxfId="519" priority="587">
      <formula>MOD(ROW(),2)=1</formula>
    </cfRule>
  </conditionalFormatting>
  <conditionalFormatting sqref="R168">
    <cfRule type="expression" dxfId="518" priority="585">
      <formula>MOD(ROW(),2)=1</formula>
    </cfRule>
  </conditionalFormatting>
  <conditionalFormatting sqref="R168">
    <cfRule type="expression" dxfId="517" priority="584">
      <formula>MOD(ROW(),2)=1</formula>
    </cfRule>
  </conditionalFormatting>
  <conditionalFormatting sqref="W97 W95 W93 W91 W89 W87 W85 W83 W81 W79 W77 W75 W73 W71 W69 W67 W65 W63 W61 W59 W57 W39 W37 W35 W19 W17 W15 W13 W11 W9 W7 W5">
    <cfRule type="expression" dxfId="516" priority="580">
      <formula>MOD(ROW(),2)=1</formula>
    </cfRule>
  </conditionalFormatting>
  <conditionalFormatting sqref="W5 W97 W95 W93 W91 W89 W87 W85 W83 W81 W79 W77 W75 W73 W71 W69 W67 W65 W63 W61 W59 W57 W39 W37 W35 W19 W17 W15 W13 W11 W9 W7">
    <cfRule type="dataBar" priority="579">
      <dataBar>
        <cfvo type="num" val="0"/>
        <cfvo type="num" val="0"/>
        <color theme="9" tint="0.39997558519241921"/>
      </dataBar>
      <extLst>
        <ext xmlns:x14="http://schemas.microsoft.com/office/spreadsheetml/2009/9/main" uri="{B025F937-C7B1-47D3-B67F-A62EFF666E3E}">
          <x14:id>{A61F1C41-F744-43E1-93AA-A9210064B51D}</x14:id>
        </ext>
      </extLst>
    </cfRule>
  </conditionalFormatting>
  <conditionalFormatting sqref="W5 W97 W95 W93 W91 W89 W87 W85 W83 W81 W79 W77 W75 W73 W71 W69 W67 W65 W63 W61 W59 W57 W39 W37 W35 W19 W17 W15 W13 W11 W9 W7">
    <cfRule type="dataBar" priority="578">
      <dataBar>
        <cfvo type="num" val="0"/>
        <cfvo type="num" val="1"/>
        <color theme="9" tint="0.39997558519241921"/>
      </dataBar>
      <extLst>
        <ext xmlns:x14="http://schemas.microsoft.com/office/spreadsheetml/2009/9/main" uri="{B025F937-C7B1-47D3-B67F-A62EFF666E3E}">
          <x14:id>{DE725A69-F792-44E7-95D1-122B733ADDD1}</x14:id>
        </ext>
      </extLst>
    </cfRule>
  </conditionalFormatting>
  <conditionalFormatting sqref="W5 W97 W95 W93 W91 W89 W87 W85 W83 W81 W79 W77 W75 W73 W71 W69 W67 W65 W63 W61 W59 W57 W39 W37 W35 W19 W17 W15 W13 W11 W9 W7">
    <cfRule type="dataBar" priority="577">
      <dataBar>
        <cfvo type="num" val="0"/>
        <cfvo type="num" val="1"/>
        <color theme="9" tint="0.39997558519241921"/>
      </dataBar>
      <extLst>
        <ext xmlns:x14="http://schemas.microsoft.com/office/spreadsheetml/2009/9/main" uri="{B025F937-C7B1-47D3-B67F-A62EFF666E3E}">
          <x14:id>{312E6293-2AAE-46D7-8362-4EC24DD374E9}</x14:id>
        </ext>
      </extLst>
    </cfRule>
  </conditionalFormatting>
  <conditionalFormatting sqref="W155 W153 W151 W149 W147 W145 W143 W141 W139 W137 W135 W133 W131 W129 W127 W125 W123 W121 W119 W117 W115 W113 W111 W109 W107 W105 W103 W101 W99">
    <cfRule type="expression" dxfId="515" priority="576">
      <formula>MOD(ROW(),2)=1</formula>
    </cfRule>
  </conditionalFormatting>
  <conditionalFormatting sqref="W99 W155 W153 W151 W149 W147 W145 W143 W141 W139 W137 W135 W133 W131 W129 W127 W125 W123 W121 W119 W117 W115 W113 W111 W109 W107 W105 W103 W101">
    <cfRule type="dataBar" priority="575">
      <dataBar>
        <cfvo type="num" val="0"/>
        <cfvo type="num" val="0"/>
        <color theme="9" tint="0.39997558519241921"/>
      </dataBar>
      <extLst>
        <ext xmlns:x14="http://schemas.microsoft.com/office/spreadsheetml/2009/9/main" uri="{B025F937-C7B1-47D3-B67F-A62EFF666E3E}">
          <x14:id>{D4F9D406-0077-4CC2-87CB-018799A6E624}</x14:id>
        </ext>
      </extLst>
    </cfRule>
  </conditionalFormatting>
  <conditionalFormatting sqref="W99 W155 W153 W151 W149 W147 W145 W143 W141 W139 W137 W135 W133 W131 W129 W127 W125 W123 W121 W119 W117 W115 W113 W111 W109 W107 W105 W103 W101">
    <cfRule type="dataBar" priority="574">
      <dataBar>
        <cfvo type="num" val="0"/>
        <cfvo type="num" val="1"/>
        <color theme="9" tint="0.39997558519241921"/>
      </dataBar>
      <extLst>
        <ext xmlns:x14="http://schemas.microsoft.com/office/spreadsheetml/2009/9/main" uri="{B025F937-C7B1-47D3-B67F-A62EFF666E3E}">
          <x14:id>{BE51DE57-46B8-4CC4-A6DC-A9D97E57BF65}</x14:id>
        </ext>
      </extLst>
    </cfRule>
  </conditionalFormatting>
  <conditionalFormatting sqref="W99 W155 W153 W151 W149 W147 W145 W143 W141 W139 W137 W135 W133 W131 W129 W127 W125 W123 W121 W119 W117 W115 W113 W111 W109 W107 W105 W103 W101">
    <cfRule type="dataBar" priority="573">
      <dataBar>
        <cfvo type="num" val="0"/>
        <cfvo type="num" val="1"/>
        <color theme="9" tint="0.39997558519241921"/>
      </dataBar>
      <extLst>
        <ext xmlns:x14="http://schemas.microsoft.com/office/spreadsheetml/2009/9/main" uri="{B025F937-C7B1-47D3-B67F-A62EFF666E3E}">
          <x14:id>{6769C618-F484-4CEE-BE23-EFF1C901CABD}</x14:id>
        </ext>
      </extLst>
    </cfRule>
  </conditionalFormatting>
  <conditionalFormatting sqref="W205 W203 W201 W199 W197 W195 W193 W191 W189 W187 W185 W183 W181 W179 W177 W175 W173 W171 W169 W167 W165 W163 W161 W159 W157">
    <cfRule type="expression" dxfId="514" priority="572">
      <formula>MOD(ROW(),2)=1</formula>
    </cfRule>
  </conditionalFormatting>
  <conditionalFormatting sqref="W157 W205 W203 W201 W199 W197 W195 W193 W191 W189 W187 W185 W183 W181 W179 W177 W175 W173 W171 W169 W167 W165 W163 W161 W159">
    <cfRule type="dataBar" priority="571">
      <dataBar>
        <cfvo type="num" val="0"/>
        <cfvo type="num" val="0"/>
        <color theme="9" tint="0.39997558519241921"/>
      </dataBar>
      <extLst>
        <ext xmlns:x14="http://schemas.microsoft.com/office/spreadsheetml/2009/9/main" uri="{B025F937-C7B1-47D3-B67F-A62EFF666E3E}">
          <x14:id>{51052731-A4AE-488C-80AC-C292E28FCAAF}</x14:id>
        </ext>
      </extLst>
    </cfRule>
  </conditionalFormatting>
  <conditionalFormatting sqref="W157 W205 W203 W201 W199 W197 W195 W193 W191 W189 W187 W185 W183 W181 W179 W177 W175 W173 W171 W169 W167 W165 W163 W161 W159">
    <cfRule type="dataBar" priority="570">
      <dataBar>
        <cfvo type="num" val="0"/>
        <cfvo type="num" val="1"/>
        <color theme="9" tint="0.39997558519241921"/>
      </dataBar>
      <extLst>
        <ext xmlns:x14="http://schemas.microsoft.com/office/spreadsheetml/2009/9/main" uri="{B025F937-C7B1-47D3-B67F-A62EFF666E3E}">
          <x14:id>{DD90CAA5-4FC1-4717-A7D8-AB3619C003CD}</x14:id>
        </ext>
      </extLst>
    </cfRule>
  </conditionalFormatting>
  <conditionalFormatting sqref="W157 W205 W203 W201 W199 W197 W195 W193 W191 W189 W187 W185 W183 W181 W179 W177 W175 W173 W171 W169 W167 W165 W163 W161 W159">
    <cfRule type="dataBar" priority="569">
      <dataBar>
        <cfvo type="num" val="0"/>
        <cfvo type="num" val="1"/>
        <color theme="9" tint="0.39997558519241921"/>
      </dataBar>
      <extLst>
        <ext xmlns:x14="http://schemas.microsoft.com/office/spreadsheetml/2009/9/main" uri="{B025F937-C7B1-47D3-B67F-A62EFF666E3E}">
          <x14:id>{50056CF4-F238-4205-85CE-D2D401031EF7}</x14:id>
        </ext>
      </extLst>
    </cfRule>
  </conditionalFormatting>
  <conditionalFormatting sqref="W265 W263 W259:W261 W257 W255 W253 W251 W249 W247 W245 W243 W241 W239 W237 W235 W233 W231 W229 W227 W225 W223 W221 W219 W217 W215 W213 W211 W209 W207">
    <cfRule type="expression" dxfId="513" priority="568">
      <formula>MOD(ROW(),2)=1</formula>
    </cfRule>
  </conditionalFormatting>
  <conditionalFormatting sqref="W259:W261 W265 W263 W207 W257 W255 W253 W251 W249 W247 W245 W243 W241 W239 W237 W235 W233 W231 W229 W227 W225 W223 W221 W219 W217 W215 W213 W211 W209">
    <cfRule type="dataBar" priority="567">
      <dataBar>
        <cfvo type="num" val="0"/>
        <cfvo type="num" val="0"/>
        <color theme="9" tint="0.39997558519241921"/>
      </dataBar>
      <extLst>
        <ext xmlns:x14="http://schemas.microsoft.com/office/spreadsheetml/2009/9/main" uri="{B025F937-C7B1-47D3-B67F-A62EFF666E3E}">
          <x14:id>{27AF1543-0EF3-4B49-8AF6-8232C599FDC2}</x14:id>
        </ext>
      </extLst>
    </cfRule>
  </conditionalFormatting>
  <conditionalFormatting sqref="W259:W261 W265 W263 W207 W257 W255 W253 W251 W249 W247 W245 W243 W241 W239 W237 W235 W233 W231 W229 W227 W225 W223 W221 W219 W217 W215 W213 W211 W209">
    <cfRule type="dataBar" priority="566">
      <dataBar>
        <cfvo type="num" val="0"/>
        <cfvo type="num" val="1"/>
        <color theme="9" tint="0.39997558519241921"/>
      </dataBar>
      <extLst>
        <ext xmlns:x14="http://schemas.microsoft.com/office/spreadsheetml/2009/9/main" uri="{B025F937-C7B1-47D3-B67F-A62EFF666E3E}">
          <x14:id>{05755B73-5797-4309-B960-09E473BBEB8E}</x14:id>
        </ext>
      </extLst>
    </cfRule>
  </conditionalFormatting>
  <conditionalFormatting sqref="W259:W261 W265 W263 W207 W257 W255 W253 W251 W249 W247 W245 W243 W241 W239 W237 W235 W233 W231 W229 W227 W225 W223 W221 W219 W217 W215 W213 W211 W209">
    <cfRule type="dataBar" priority="565">
      <dataBar>
        <cfvo type="num" val="0"/>
        <cfvo type="num" val="1"/>
        <color theme="9" tint="0.39997558519241921"/>
      </dataBar>
      <extLst>
        <ext xmlns:x14="http://schemas.microsoft.com/office/spreadsheetml/2009/9/main" uri="{B025F937-C7B1-47D3-B67F-A62EFF666E3E}">
          <x14:id>{E0A6FDCA-68BC-4AB2-8797-B5F92CAA5F01}</x14:id>
        </ext>
      </extLst>
    </cfRule>
  </conditionalFormatting>
  <conditionalFormatting sqref="W331 W329 W327 W325 W323 W321 W319 W317 W315 W313 W311 W309 W307 W305 W303 W301 W299 W297 W295 W293 W291 W289 W287 W285 W283 W281 W279 W277 W275 W273 W271 W269 W267">
    <cfRule type="expression" dxfId="512" priority="564">
      <formula>MOD(ROW(),2)=1</formula>
    </cfRule>
  </conditionalFormatting>
  <conditionalFormatting sqref="W267 W331 W329 W327 W325 W323 W321 W319 W317 W315 W313 W311 W309 W307 W305 W303 W301 W299 W297 W295 W293 W291 W289 W287 W285 W283 W281 W279 W277 W275 W273 W271 W269">
    <cfRule type="dataBar" priority="563">
      <dataBar>
        <cfvo type="num" val="0"/>
        <cfvo type="num" val="0"/>
        <color theme="9" tint="0.39997558519241921"/>
      </dataBar>
      <extLst>
        <ext xmlns:x14="http://schemas.microsoft.com/office/spreadsheetml/2009/9/main" uri="{B025F937-C7B1-47D3-B67F-A62EFF666E3E}">
          <x14:id>{7ED297C2-3E1C-4785-9609-29F817B8D788}</x14:id>
        </ext>
      </extLst>
    </cfRule>
  </conditionalFormatting>
  <conditionalFormatting sqref="W267 W331 W329 W327 W325 W323 W321 W319 W317 W315 W313 W311 W309 W307 W305 W303 W301 W299 W297 W295 W293 W291 W289 W287 W285 W283 W281 W279 W277 W275 W273 W271 W269">
    <cfRule type="dataBar" priority="562">
      <dataBar>
        <cfvo type="num" val="0"/>
        <cfvo type="num" val="1"/>
        <color theme="9" tint="0.39997558519241921"/>
      </dataBar>
      <extLst>
        <ext xmlns:x14="http://schemas.microsoft.com/office/spreadsheetml/2009/9/main" uri="{B025F937-C7B1-47D3-B67F-A62EFF666E3E}">
          <x14:id>{EFFC7539-D93D-4191-9675-672B8B6716E3}</x14:id>
        </ext>
      </extLst>
    </cfRule>
  </conditionalFormatting>
  <conditionalFormatting sqref="W267 W331 W329 W327 W325 W323 W321 W319 W317 W315 W313 W311 W309 W307 W305 W303 W301 W299 W297 W295 W293 W291 W289 W287 W285 W283 W281 W279 W277 W275 W273 W271 W269">
    <cfRule type="dataBar" priority="561">
      <dataBar>
        <cfvo type="num" val="0"/>
        <cfvo type="num" val="1"/>
        <color theme="9" tint="0.39997558519241921"/>
      </dataBar>
      <extLst>
        <ext xmlns:x14="http://schemas.microsoft.com/office/spreadsheetml/2009/9/main" uri="{B025F937-C7B1-47D3-B67F-A62EFF666E3E}">
          <x14:id>{39770C2F-07AF-46DE-933A-1FE204CC6037}</x14:id>
        </ext>
      </extLst>
    </cfRule>
  </conditionalFormatting>
  <conditionalFormatting sqref="D77 D75 D73 D71 D69 D67 D65 D63 D61 D59">
    <cfRule type="expression" dxfId="511" priority="560">
      <formula>MOD(ROW(),2)=1</formula>
    </cfRule>
  </conditionalFormatting>
  <conditionalFormatting sqref="D77 D75 D73 D71 D69 D67 D65 D63 D61 D59">
    <cfRule type="expression" dxfId="510" priority="559">
      <formula>MOD(ROW(),2)=1</formula>
    </cfRule>
  </conditionalFormatting>
  <conditionalFormatting sqref="D33 D31 D29 D27 D25">
    <cfRule type="expression" dxfId="509" priority="558">
      <formula>MOD(ROW(),2)=1</formula>
    </cfRule>
  </conditionalFormatting>
  <conditionalFormatting sqref="D41">
    <cfRule type="expression" dxfId="508" priority="557">
      <formula>MOD(ROW(),2)=1</formula>
    </cfRule>
  </conditionalFormatting>
  <conditionalFormatting sqref="D41">
    <cfRule type="expression" dxfId="507" priority="556">
      <formula>MOD(ROW(),2)=1</formula>
    </cfRule>
  </conditionalFormatting>
  <conditionalFormatting sqref="J77 J75 J73 J71 J69 J67 J65 J63 J61 J59 J57 J41 J39 J37 J33 J31 J29 J27 J25 J23 J21 J35">
    <cfRule type="expression" dxfId="506" priority="553">
      <formula>MOD(ROW(),2)=1</formula>
    </cfRule>
  </conditionalFormatting>
  <conditionalFormatting sqref="Z46:AA46 Z54:AA54 X43:Y43 X45:Y45 X49:Y49 X51:Y53 X55:Y55 W44 W46 W48 W50 W54 W56 A49 M44:S44 M46:S46 M48:N48 M50:S50 M54:S54 N51:N53 M55 N45 N47 N49 N43 M56:P56 A51 A53 A55:B55 B56">
    <cfRule type="expression" dxfId="505" priority="545">
      <formula>MOD(ROW(),2)=1</formula>
    </cfRule>
  </conditionalFormatting>
  <conditionalFormatting sqref="Z46:AA46 Z54:AA54">
    <cfRule type="cellIs" dxfId="504" priority="544" operator="equal">
      <formula>"DELAYED"</formula>
    </cfRule>
  </conditionalFormatting>
  <conditionalFormatting sqref="W44 W46 W48 W50 W54 W56">
    <cfRule type="dataBar" priority="543">
      <dataBar>
        <cfvo type="num" val="0"/>
        <cfvo type="num" val="1"/>
        <color theme="9" tint="0.39997558519241921"/>
      </dataBar>
      <extLst>
        <ext xmlns:x14="http://schemas.microsoft.com/office/spreadsheetml/2009/9/main" uri="{B025F937-C7B1-47D3-B67F-A62EFF666E3E}">
          <x14:id>{15051807-A340-4486-A9E9-435F854EBC89}</x14:id>
        </ext>
      </extLst>
    </cfRule>
  </conditionalFormatting>
  <conditionalFormatting sqref="Z43:AA44">
    <cfRule type="expression" dxfId="503" priority="542">
      <formula>MOD(ROW(),2)=1</formula>
    </cfRule>
  </conditionalFormatting>
  <conditionalFormatting sqref="Z43:AA44">
    <cfRule type="cellIs" dxfId="502" priority="541" operator="equal">
      <formula>"DELAYED"</formula>
    </cfRule>
  </conditionalFormatting>
  <conditionalFormatting sqref="Z50:AA50 Z56:AA56">
    <cfRule type="expression" dxfId="501" priority="540">
      <formula>MOD(ROW(),2)=1</formula>
    </cfRule>
  </conditionalFormatting>
  <conditionalFormatting sqref="Z50:AA50 Z56:AA56">
    <cfRule type="cellIs" dxfId="500" priority="539" operator="equal">
      <formula>"DELAYED"</formula>
    </cfRule>
  </conditionalFormatting>
  <conditionalFormatting sqref="X44:Y44 X46:Y46 X50:Y50 X54:Y54 X56:Y56">
    <cfRule type="expression" dxfId="499" priority="538">
      <formula>MOD(ROW(),2)=1</formula>
    </cfRule>
  </conditionalFormatting>
  <conditionalFormatting sqref="Z49:AA49">
    <cfRule type="expression" dxfId="498" priority="537">
      <formula>MOD(ROW(),2)=1</formula>
    </cfRule>
  </conditionalFormatting>
  <conditionalFormatting sqref="Z49:AA49">
    <cfRule type="cellIs" dxfId="497" priority="536" operator="equal">
      <formula>"DELAYED"</formula>
    </cfRule>
  </conditionalFormatting>
  <conditionalFormatting sqref="Z55:AA55">
    <cfRule type="expression" dxfId="496" priority="535">
      <formula>MOD(ROW(),2)=1</formula>
    </cfRule>
  </conditionalFormatting>
  <conditionalFormatting sqref="Z55:AA55">
    <cfRule type="cellIs" dxfId="495" priority="534" operator="equal">
      <formula>"DELAYED"</formula>
    </cfRule>
  </conditionalFormatting>
  <conditionalFormatting sqref="Z45:AA45">
    <cfRule type="expression" dxfId="494" priority="533">
      <formula>MOD(ROW(),2)=1</formula>
    </cfRule>
  </conditionalFormatting>
  <conditionalFormatting sqref="Z45:AA45">
    <cfRule type="cellIs" dxfId="493" priority="532" operator="equal">
      <formula>"DELAYED"</formula>
    </cfRule>
  </conditionalFormatting>
  <conditionalFormatting sqref="Z51:AA53">
    <cfRule type="expression" dxfId="492" priority="531">
      <formula>MOD(ROW(),2)=1</formula>
    </cfRule>
  </conditionalFormatting>
  <conditionalFormatting sqref="Z51:AA53">
    <cfRule type="cellIs" dxfId="491" priority="530" operator="equal">
      <formula>"DELAYED"</formula>
    </cfRule>
  </conditionalFormatting>
  <conditionalFormatting sqref="Q56:S56">
    <cfRule type="expression" dxfId="490" priority="529">
      <formula>MOD(ROW(),2)=1</formula>
    </cfRule>
  </conditionalFormatting>
  <conditionalFormatting sqref="U44 U46 U50 U54 T56:V56">
    <cfRule type="expression" dxfId="489" priority="527">
      <formula>MOD(ROW(),2)=1</formula>
    </cfRule>
  </conditionalFormatting>
  <conditionalFormatting sqref="T44 T46 T50 V44 V46 V50">
    <cfRule type="expression" dxfId="488" priority="526">
      <formula>MOD(ROW(),2)=1</formula>
    </cfRule>
  </conditionalFormatting>
  <conditionalFormatting sqref="T54 V54">
    <cfRule type="expression" dxfId="487" priority="525">
      <formula>MOD(ROW(),2)=1</formula>
    </cfRule>
  </conditionalFormatting>
  <conditionalFormatting sqref="U55">
    <cfRule type="expression" dxfId="486" priority="524">
      <formula>MOD(ROW(),2)=1</formula>
    </cfRule>
  </conditionalFormatting>
  <conditionalFormatting sqref="B46 B49:B54">
    <cfRule type="expression" dxfId="485" priority="523">
      <formula>MOD(ROW(),2)=1</formula>
    </cfRule>
  </conditionalFormatting>
  <conditionalFormatting sqref="A47 X47:Y47">
    <cfRule type="expression" dxfId="484" priority="522">
      <formula>MOD(ROW(),2)=1</formula>
    </cfRule>
  </conditionalFormatting>
  <conditionalFormatting sqref="Z47:AA47">
    <cfRule type="expression" dxfId="483" priority="521">
      <formula>MOD(ROW(),2)=1</formula>
    </cfRule>
  </conditionalFormatting>
  <conditionalFormatting sqref="Z47:AA47">
    <cfRule type="cellIs" dxfId="482" priority="520" operator="equal">
      <formula>"DELAYED"</formula>
    </cfRule>
  </conditionalFormatting>
  <conditionalFormatting sqref="U47">
    <cfRule type="expression" dxfId="481" priority="519">
      <formula>MOD(ROW(),2)=1</formula>
    </cfRule>
  </conditionalFormatting>
  <conditionalFormatting sqref="B47">
    <cfRule type="expression" dxfId="480" priority="518">
      <formula>MOD(ROW(),2)=1</formula>
    </cfRule>
  </conditionalFormatting>
  <conditionalFormatting sqref="Z48:AA48 O48:S48">
    <cfRule type="expression" dxfId="479" priority="517">
      <formula>MOD(ROW(),2)=1</formula>
    </cfRule>
  </conditionalFormatting>
  <conditionalFormatting sqref="Z48:AA48">
    <cfRule type="cellIs" dxfId="478" priority="516" operator="equal">
      <formula>"DELAYED"</formula>
    </cfRule>
  </conditionalFormatting>
  <conditionalFormatting sqref="X48:Y48">
    <cfRule type="expression" dxfId="477" priority="515">
      <formula>MOD(ROW(),2)=1</formula>
    </cfRule>
  </conditionalFormatting>
  <conditionalFormatting sqref="U48">
    <cfRule type="expression" dxfId="476" priority="514">
      <formula>MOD(ROW(),2)=1</formula>
    </cfRule>
  </conditionalFormatting>
  <conditionalFormatting sqref="T48 V48">
    <cfRule type="expression" dxfId="475" priority="513">
      <formula>MOD(ROW(),2)=1</formula>
    </cfRule>
  </conditionalFormatting>
  <conditionalFormatting sqref="B48">
    <cfRule type="expression" dxfId="474" priority="512">
      <formula>MOD(ROW(),2)=1</formula>
    </cfRule>
  </conditionalFormatting>
  <conditionalFormatting sqref="E43 G43:I43">
    <cfRule type="expression" dxfId="473" priority="511">
      <formula>MOD(ROW(),2)=1</formula>
    </cfRule>
  </conditionalFormatting>
  <conditionalFormatting sqref="C43:E43 G43:I43">
    <cfRule type="expression" dxfId="472" priority="510">
      <formula>MOD(ROW(),2)=1</formula>
    </cfRule>
  </conditionalFormatting>
  <conditionalFormatting sqref="L44">
    <cfRule type="expression" dxfId="471" priority="509">
      <formula>MOD(ROW(),2)=1</formula>
    </cfRule>
  </conditionalFormatting>
  <conditionalFormatting sqref="C44:E44 G44:I44">
    <cfRule type="expression" dxfId="470" priority="508">
      <formula>MOD(ROW(),2)=1</formula>
    </cfRule>
  </conditionalFormatting>
  <conditionalFormatting sqref="E44 G44:I44">
    <cfRule type="expression" dxfId="469" priority="507">
      <formula>MOD(ROW(),2)=1</formula>
    </cfRule>
  </conditionalFormatting>
  <conditionalFormatting sqref="J43">
    <cfRule type="expression" dxfId="468" priority="506">
      <formula>MOD(ROW(),2)=1</formula>
    </cfRule>
  </conditionalFormatting>
  <conditionalFormatting sqref="J43">
    <cfRule type="expression" dxfId="467" priority="505">
      <formula>MOD(ROW(),2)=1</formula>
    </cfRule>
  </conditionalFormatting>
  <conditionalFormatting sqref="K44 K46 K48 K50 K54">
    <cfRule type="expression" dxfId="466" priority="504">
      <formula>MOD(ROW(),2)=1</formula>
    </cfRule>
  </conditionalFormatting>
  <conditionalFormatting sqref="C44:E44 C46:E46 C48:E48 C50:E50 C54:E54 G54:I54 G50:I50 G48:I48 G46:I46 G44:I44">
    <cfRule type="expression" dxfId="465" priority="499">
      <formula>MOD(ROW(),2)=1</formula>
    </cfRule>
  </conditionalFormatting>
  <conditionalFormatting sqref="J44">
    <cfRule type="expression" dxfId="464" priority="503">
      <formula>MOD(ROW(),2)=1</formula>
    </cfRule>
  </conditionalFormatting>
  <conditionalFormatting sqref="E43 E45 E47 E49 E51:E53 G51:I53 G49:I49 G47:I47 G45:I45 G43:I43">
    <cfRule type="expression" dxfId="463" priority="502">
      <formula>MOD(ROW(),2)=1</formula>
    </cfRule>
  </conditionalFormatting>
  <conditionalFormatting sqref="C43 C45:E45 E43 C47:E47 C49:E49 C51:E53 G51:I53 G49:I49 G47:I47 G43:I43 G45:I45">
    <cfRule type="expression" dxfId="462" priority="501">
      <formula>MOD(ROW(),2)=1</formula>
    </cfRule>
  </conditionalFormatting>
  <conditionalFormatting sqref="L56 L44 L46 L48 L50 L54">
    <cfRule type="expression" dxfId="461" priority="500">
      <formula>MOD(ROW(),2)=1</formula>
    </cfRule>
  </conditionalFormatting>
  <conditionalFormatting sqref="E44 E46 E48 E50 E54 G54:I54 G50:I50 G48:I48 G46:I46 G44:I44">
    <cfRule type="expression" dxfId="460" priority="498">
      <formula>MOD(ROW(),2)=1</formula>
    </cfRule>
  </conditionalFormatting>
  <conditionalFormatting sqref="J45 J47 J51:J53 J49 J43 K52:M52">
    <cfRule type="expression" dxfId="459" priority="497">
      <formula>MOD(ROW(),2)=1</formula>
    </cfRule>
  </conditionalFormatting>
  <conditionalFormatting sqref="J45 J47 J51:J53 J49 J43 K52:M52">
    <cfRule type="expression" dxfId="458" priority="496">
      <formula>MOD(ROW(),2)=1</formula>
    </cfRule>
  </conditionalFormatting>
  <conditionalFormatting sqref="J44 J46 J48 J50 J54">
    <cfRule type="expression" dxfId="457" priority="495">
      <formula>MOD(ROW(),2)=1</formula>
    </cfRule>
  </conditionalFormatting>
  <conditionalFormatting sqref="D49 D47 D45 D43">
    <cfRule type="expression" dxfId="456" priority="494">
      <formula>MOD(ROW(),2)=1</formula>
    </cfRule>
  </conditionalFormatting>
  <conditionalFormatting sqref="U43">
    <cfRule type="expression" dxfId="455" priority="493">
      <formula>MOD(ROW(),2)=1</formula>
    </cfRule>
  </conditionalFormatting>
  <conditionalFormatting sqref="T43">
    <cfRule type="expression" dxfId="454" priority="491">
      <formula>MOD(ROW(),2)=1</formula>
    </cfRule>
  </conditionalFormatting>
  <conditionalFormatting sqref="V43">
    <cfRule type="expression" dxfId="453" priority="490">
      <formula>MOD(ROW(),2)=1</formula>
    </cfRule>
  </conditionalFormatting>
  <conditionalFormatting sqref="U45">
    <cfRule type="expression" dxfId="452" priority="489">
      <formula>MOD(ROW(),2)=1</formula>
    </cfRule>
  </conditionalFormatting>
  <conditionalFormatting sqref="T45">
    <cfRule type="expression" dxfId="451" priority="487">
      <formula>MOD(ROW(),2)=1</formula>
    </cfRule>
  </conditionalFormatting>
  <conditionalFormatting sqref="V45">
    <cfRule type="expression" dxfId="450" priority="486">
      <formula>MOD(ROW(),2)=1</formula>
    </cfRule>
  </conditionalFormatting>
  <conditionalFormatting sqref="T47">
    <cfRule type="expression" dxfId="449" priority="484">
      <formula>MOD(ROW(),2)=1</formula>
    </cfRule>
  </conditionalFormatting>
  <conditionalFormatting sqref="V47">
    <cfRule type="expression" dxfId="448" priority="483">
      <formula>MOD(ROW(),2)=1</formula>
    </cfRule>
  </conditionalFormatting>
  <conditionalFormatting sqref="U49">
    <cfRule type="expression" dxfId="447" priority="482">
      <formula>MOD(ROW(),2)=1</formula>
    </cfRule>
  </conditionalFormatting>
  <conditionalFormatting sqref="T49">
    <cfRule type="expression" dxfId="446" priority="480">
      <formula>MOD(ROW(),2)=1</formula>
    </cfRule>
  </conditionalFormatting>
  <conditionalFormatting sqref="V49">
    <cfRule type="expression" dxfId="445" priority="479">
      <formula>MOD(ROW(),2)=1</formula>
    </cfRule>
  </conditionalFormatting>
  <conditionalFormatting sqref="U51:U53">
    <cfRule type="expression" dxfId="444" priority="478">
      <formula>MOD(ROW(),2)=1</formula>
    </cfRule>
  </conditionalFormatting>
  <conditionalFormatting sqref="S52">
    <cfRule type="expression" dxfId="443" priority="477">
      <formula>MOD(ROW(),2)=1</formula>
    </cfRule>
  </conditionalFormatting>
  <conditionalFormatting sqref="T51:T53">
    <cfRule type="expression" dxfId="442" priority="476">
      <formula>MOD(ROW(),2)=1</formula>
    </cfRule>
  </conditionalFormatting>
  <conditionalFormatting sqref="V51:V53">
    <cfRule type="expression" dxfId="441" priority="475">
      <formula>MOD(ROW(),2)=1</formula>
    </cfRule>
  </conditionalFormatting>
  <conditionalFormatting sqref="K56 E56 G56:I56">
    <cfRule type="expression" dxfId="440" priority="474">
      <formula>MOD(ROW(),2)=1</formula>
    </cfRule>
  </conditionalFormatting>
  <conditionalFormatting sqref="C56:D56">
    <cfRule type="expression" dxfId="439" priority="473">
      <formula>MOD(ROW(),2)=1</formula>
    </cfRule>
  </conditionalFormatting>
  <conditionalFormatting sqref="C55">
    <cfRule type="expression" dxfId="438" priority="472">
      <formula>MOD(ROW(),2)=1</formula>
    </cfRule>
  </conditionalFormatting>
  <conditionalFormatting sqref="J56">
    <cfRule type="expression" dxfId="437" priority="470">
      <formula>MOD(ROW(),2)=1</formula>
    </cfRule>
  </conditionalFormatting>
  <conditionalFormatting sqref="E55 G55:I55">
    <cfRule type="expression" dxfId="436" priority="471">
      <formula>MOD(ROW(),2)=1</formula>
    </cfRule>
  </conditionalFormatting>
  <conditionalFormatting sqref="J55">
    <cfRule type="expression" dxfId="435" priority="469">
      <formula>MOD(ROW(),2)=1</formula>
    </cfRule>
  </conditionalFormatting>
  <conditionalFormatting sqref="M51 M49 M47 M45 M43 M53">
    <cfRule type="expression" dxfId="434" priority="468">
      <formula>MOD(ROW(),2)=1</formula>
    </cfRule>
  </conditionalFormatting>
  <conditionalFormatting sqref="O51:O53 O49 O47 O45 O43 P52:Q52">
    <cfRule type="expression" dxfId="433" priority="466">
      <formula>MOD(ROW(),2)=1</formula>
    </cfRule>
  </conditionalFormatting>
  <conditionalFormatting sqref="N55">
    <cfRule type="expression" dxfId="432" priority="467">
      <formula>MOD(ROW(),2)=1</formula>
    </cfRule>
  </conditionalFormatting>
  <conditionalFormatting sqref="P55">
    <cfRule type="expression" dxfId="431" priority="465">
      <formula>MOD(ROW(),2)=1</formula>
    </cfRule>
  </conditionalFormatting>
  <conditionalFormatting sqref="J43">
    <cfRule type="expression" dxfId="430" priority="464">
      <formula>MOD(ROW(),2)=1</formula>
    </cfRule>
  </conditionalFormatting>
  <conditionalFormatting sqref="J43">
    <cfRule type="expression" dxfId="429" priority="463">
      <formula>MOD(ROW(),2)=1</formula>
    </cfRule>
  </conditionalFormatting>
  <conditionalFormatting sqref="J43">
    <cfRule type="expression" dxfId="428" priority="462">
      <formula>MOD(ROW(),2)=1</formula>
    </cfRule>
  </conditionalFormatting>
  <conditionalFormatting sqref="Q55 Q51 Q49 Q47 Q45 Q43 Q53">
    <cfRule type="expression" dxfId="427" priority="461">
      <formula>MOD(ROW(),2)=1</formula>
    </cfRule>
  </conditionalFormatting>
  <conditionalFormatting sqref="P43">
    <cfRule type="expression" dxfId="426" priority="460">
      <formula>MOD(ROW(),2)=1</formula>
    </cfRule>
  </conditionalFormatting>
  <conditionalFormatting sqref="R52">
    <cfRule type="expression" dxfId="425" priority="459">
      <formula>MOD(ROW(),2)=1</formula>
    </cfRule>
  </conditionalFormatting>
  <conditionalFormatting sqref="W52">
    <cfRule type="expression" dxfId="424" priority="458">
      <formula>MOD(ROW(),2)=1</formula>
    </cfRule>
  </conditionalFormatting>
  <conditionalFormatting sqref="W52">
    <cfRule type="dataBar" priority="457">
      <dataBar>
        <cfvo type="num" val="0"/>
        <cfvo type="num" val="1"/>
        <color theme="9" tint="0.39997558519241921"/>
      </dataBar>
      <extLst>
        <ext xmlns:x14="http://schemas.microsoft.com/office/spreadsheetml/2009/9/main" uri="{B025F937-C7B1-47D3-B67F-A62EFF666E3E}">
          <x14:id>{E0238711-C8D5-4AB0-A665-0C9A2AF2893A}</x14:id>
        </ext>
      </extLst>
    </cfRule>
  </conditionalFormatting>
  <conditionalFormatting sqref="T55">
    <cfRule type="expression" dxfId="423" priority="456">
      <formula>MOD(ROW(),2)=1</formula>
    </cfRule>
  </conditionalFormatting>
  <conditionalFormatting sqref="V55">
    <cfRule type="expression" dxfId="422" priority="455">
      <formula>MOD(ROW(),2)=1</formula>
    </cfRule>
  </conditionalFormatting>
  <conditionalFormatting sqref="W55 W53 W51 W49 W47 W45 W43">
    <cfRule type="expression" dxfId="421" priority="454">
      <formula>MOD(ROW(),2)=1</formula>
    </cfRule>
  </conditionalFormatting>
  <conditionalFormatting sqref="W55 W53 W51 W49 W47 W45 W43">
    <cfRule type="dataBar" priority="453">
      <dataBar>
        <cfvo type="num" val="0"/>
        <cfvo type="num" val="0"/>
        <color theme="9" tint="0.39997558519241921"/>
      </dataBar>
      <extLst>
        <ext xmlns:x14="http://schemas.microsoft.com/office/spreadsheetml/2009/9/main" uri="{B025F937-C7B1-47D3-B67F-A62EFF666E3E}">
          <x14:id>{44642496-0A5E-46F2-A321-54081704D69D}</x14:id>
        </ext>
      </extLst>
    </cfRule>
  </conditionalFormatting>
  <conditionalFormatting sqref="W55 W53 W51 W49 W47 W45 W43">
    <cfRule type="dataBar" priority="452">
      <dataBar>
        <cfvo type="num" val="0"/>
        <cfvo type="num" val="1"/>
        <color theme="9" tint="0.39997558519241921"/>
      </dataBar>
      <extLst>
        <ext xmlns:x14="http://schemas.microsoft.com/office/spreadsheetml/2009/9/main" uri="{B025F937-C7B1-47D3-B67F-A62EFF666E3E}">
          <x14:id>{6396AFF0-F73D-4FA2-9752-1119EC22806B}</x14:id>
        </ext>
      </extLst>
    </cfRule>
  </conditionalFormatting>
  <conditionalFormatting sqref="W55 W53 W51 W49 W47 W45 W43">
    <cfRule type="dataBar" priority="451">
      <dataBar>
        <cfvo type="num" val="0"/>
        <cfvo type="num" val="1"/>
        <color theme="9" tint="0.39997558519241921"/>
      </dataBar>
      <extLst>
        <ext xmlns:x14="http://schemas.microsoft.com/office/spreadsheetml/2009/9/main" uri="{B025F937-C7B1-47D3-B67F-A62EFF666E3E}">
          <x14:id>{76D8DB15-EB08-437D-A144-F592B3CE89C0}</x14:id>
        </ext>
      </extLst>
    </cfRule>
  </conditionalFormatting>
  <conditionalFormatting sqref="S8 S10 S12 S14 S16 S18 S20 S22 S24 S26 S28 S30 S32 S34 S36 S38 S40 S42 S44 S46 S48 S50 S52 S54 S56 S58 S60 S62 S64 S66 S68 S70 S72 S74 S76 S78 S80 S82 S84 S86 S88 S90 S92 S94 S96 S98 S100 S102 S104 S106 S108 S110 S112 S114 S116 S118 S120 S122 S124 S126 S128 S130 S132 S134 S136 S138 S140 S142 S144 S146 S148 S150 S152 S154 S156 S158 S160 S162 S164 S166 S168 S170 S172 S174 S176 S178 S180 S182 S184 S186 S188 S190 S192 S194 S196 S198 S200 S202 S204 S206 S208 S210 S212 S214 S216 S218 S220 S222 S224 S226 S228 S230 S232 S234 S236 S238 S240 S242 S244 S246 S248 S250 S252 S254 S256 S258 S260 S262 S264 S266 S268 S270 S272 S274 S276 S278 S280 S282 S284 S286 S288 S290 S292 S294 S296 S298 S300 S302 S304 S306 S308 S310 S312 S314 S316 S318 S320 S322 S324 S326 S328 S330 S332 S336 S338 S340 S342 S344:S346 S348 S350:S1048576 S1:S2">
    <cfRule type="cellIs" priority="450" operator="equal">
      <formula>#REF!+#REF!</formula>
    </cfRule>
  </conditionalFormatting>
  <conditionalFormatting sqref="S2">
    <cfRule type="cellIs" priority="449" operator="equal">
      <formula>#REF!</formula>
    </cfRule>
  </conditionalFormatting>
  <conditionalFormatting sqref="S8 S10 S12 S14 S16 S18 S20 S22 S24 S26 S28 S30 S32 S34 S36 S38 S40 S42 S44 S46 S48 S50 S52 S54 S56 S58 S60 S62 S64 S66 S68 S70 S72 S74 S76 S78 S80 S82 S84 S86 S88 S90 S92 S94 S96 S98 S100 S102 S104 S106 S108 S110 S112 S114 S116 S118 S120 S122 S124 S126 S128 S130 S132 S134 S136 S138 S140 S142 S144 S146 S148 S150 S152 S154 S156 S158 S160 S162 S164 S166 S168 S170 S172 S174 S176 S178 S180 S182 S184 S186 S188 S190 S192 S194 S196 S198 S200 S202 S204 S206 S208 S210 S212 S214 S216 S218 S220 S222 S224 S226 S228 S230 S232 S234 S236 S238 S240 S242 S244 S246 S248 S250 S252 S254 S256 S258 S260 S262 S264 S266 S268 S270 S272 S274 S276 S278 S280 S282 S284 S286 S288 S290 S292 S294 S296 S298 S300 S302 S304 S306 S308 S310 S312 S314 S316 S318 S320 S322 S324 S326 S328 S330 S332 S336 S338 S340 S342 S344:S346 S348 S350:S1048576 S1:S2">
    <cfRule type="cellIs" priority="447" operator="equal">
      <formula>"PRASANNA MILIND KULKARNI"</formula>
    </cfRule>
    <cfRule type="cellIs" priority="448" operator="equal">
      <formula>"PRASANNA MILIND KULKARNI"</formula>
    </cfRule>
  </conditionalFormatting>
  <conditionalFormatting sqref="W4">
    <cfRule type="dataBar" priority="445">
      <dataBar>
        <cfvo type="num" val="0"/>
        <cfvo type="num" val="0"/>
        <color theme="9" tint="0.39997558519241921"/>
      </dataBar>
      <extLst>
        <ext xmlns:x14="http://schemas.microsoft.com/office/spreadsheetml/2009/9/main" uri="{B025F937-C7B1-47D3-B67F-A62EFF666E3E}">
          <x14:id>{A611399B-CB31-4BE3-8F18-3CC9961A850E}</x14:id>
        </ext>
      </extLst>
    </cfRule>
  </conditionalFormatting>
  <conditionalFormatting sqref="W4">
    <cfRule type="dataBar" priority="444">
      <dataBar>
        <cfvo type="num" val="0"/>
        <cfvo type="num" val="1"/>
        <color theme="9" tint="0.39997558519241921"/>
      </dataBar>
      <extLst>
        <ext xmlns:x14="http://schemas.microsoft.com/office/spreadsheetml/2009/9/main" uri="{B025F937-C7B1-47D3-B67F-A62EFF666E3E}">
          <x14:id>{762C1D1C-007A-4700-9C23-860F1258FF8F}</x14:id>
        </ext>
      </extLst>
    </cfRule>
  </conditionalFormatting>
  <conditionalFormatting sqref="W4">
    <cfRule type="dataBar" priority="443">
      <dataBar>
        <cfvo type="num" val="0"/>
        <cfvo type="num" val="1"/>
        <color theme="9" tint="0.39997558519241921"/>
      </dataBar>
      <extLst>
        <ext xmlns:x14="http://schemas.microsoft.com/office/spreadsheetml/2009/9/main" uri="{B025F937-C7B1-47D3-B67F-A62EFF666E3E}">
          <x14:id>{5B2D91A1-A06C-46F0-AB48-8DF371F0FAAF}</x14:id>
        </ext>
      </extLst>
    </cfRule>
  </conditionalFormatting>
  <conditionalFormatting sqref="D5">
    <cfRule type="expression" dxfId="420" priority="442">
      <formula>MOD(ROW(),2)=1</formula>
    </cfRule>
  </conditionalFormatting>
  <conditionalFormatting sqref="V5">
    <cfRule type="expression" dxfId="419" priority="441">
      <formula>MOD(ROW(),2)=1</formula>
    </cfRule>
  </conditionalFormatting>
  <conditionalFormatting sqref="V4">
    <cfRule type="expression" dxfId="418" priority="440">
      <formula>MOD(ROW(),2)=1</formula>
    </cfRule>
  </conditionalFormatting>
  <conditionalFormatting sqref="T5">
    <cfRule type="expression" dxfId="417" priority="439">
      <formula>MOD(ROW(),2)=1</formula>
    </cfRule>
  </conditionalFormatting>
  <conditionalFormatting sqref="T6">
    <cfRule type="expression" dxfId="416" priority="438">
      <formula>MOD(ROW(),2)=1</formula>
    </cfRule>
  </conditionalFormatting>
  <conditionalFormatting sqref="U6">
    <cfRule type="expression" dxfId="415" priority="437">
      <formula>MOD(ROW(),2)=1</formula>
    </cfRule>
  </conditionalFormatting>
  <conditionalFormatting sqref="V6">
    <cfRule type="expression" dxfId="414" priority="436">
      <formula>MOD(ROW(),2)=1</formula>
    </cfRule>
  </conditionalFormatting>
  <conditionalFormatting sqref="C7">
    <cfRule type="expression" dxfId="413" priority="435">
      <formula>MOD(ROW(),2)=1</formula>
    </cfRule>
  </conditionalFormatting>
  <conditionalFormatting sqref="C9">
    <cfRule type="expression" dxfId="412" priority="434">
      <formula>MOD(ROW(),2)=1</formula>
    </cfRule>
  </conditionalFormatting>
  <conditionalFormatting sqref="C11">
    <cfRule type="expression" dxfId="411" priority="433">
      <formula>MOD(ROW(),2)=1</formula>
    </cfRule>
  </conditionalFormatting>
  <conditionalFormatting sqref="C13">
    <cfRule type="expression" dxfId="410" priority="432">
      <formula>MOD(ROW(),2)=1</formula>
    </cfRule>
  </conditionalFormatting>
  <conditionalFormatting sqref="D9">
    <cfRule type="expression" dxfId="409" priority="431">
      <formula>MOD(ROW(),2)=1</formula>
    </cfRule>
  </conditionalFormatting>
  <conditionalFormatting sqref="T7">
    <cfRule type="expression" dxfId="408" priority="430">
      <formula>MOD(ROW(),2)=1</formula>
    </cfRule>
  </conditionalFormatting>
  <conditionalFormatting sqref="V7">
    <cfRule type="expression" dxfId="407" priority="429">
      <formula>MOD(ROW(),2)=1</formula>
    </cfRule>
  </conditionalFormatting>
  <conditionalFormatting sqref="C15">
    <cfRule type="expression" dxfId="406" priority="419">
      <formula>MOD(ROW(),2)=1</formula>
    </cfRule>
  </conditionalFormatting>
  <conditionalFormatting sqref="C16:C25">
    <cfRule type="expression" dxfId="405" priority="418">
      <formula>MOD(ROW(),2)=1</formula>
    </cfRule>
  </conditionalFormatting>
  <conditionalFormatting sqref="D17">
    <cfRule type="expression" dxfId="404" priority="417">
      <formula>MOD(ROW(),2)=1</formula>
    </cfRule>
  </conditionalFormatting>
  <conditionalFormatting sqref="D21">
    <cfRule type="expression" dxfId="403" priority="416">
      <formula>MOD(ROW(),2)=1</formula>
    </cfRule>
  </conditionalFormatting>
  <conditionalFormatting sqref="D23">
    <cfRule type="expression" dxfId="402" priority="415">
      <formula>MOD(ROW(),2)=1</formula>
    </cfRule>
  </conditionalFormatting>
  <conditionalFormatting sqref="B67">
    <cfRule type="expression" dxfId="401" priority="413">
      <formula>MOD(ROW(),2)=1</formula>
    </cfRule>
  </conditionalFormatting>
  <conditionalFormatting sqref="B67">
    <cfRule type="expression" dxfId="400" priority="412">
      <formula>MOD(ROW(),2)=1</formula>
    </cfRule>
  </conditionalFormatting>
  <conditionalFormatting sqref="A35:B35 A37:B37 B36 A39:B39 B38 A41:B41 B40 A43:B43 B42 A45:B45 B44">
    <cfRule type="expression" dxfId="399" priority="409">
      <formula>MOD(ROW(),2)=1</formula>
    </cfRule>
  </conditionalFormatting>
  <conditionalFormatting sqref="C120">
    <cfRule type="expression" dxfId="398" priority="407">
      <formula>MOD(ROW(),2)=1</formula>
    </cfRule>
  </conditionalFormatting>
  <conditionalFormatting sqref="C154">
    <cfRule type="expression" dxfId="397" priority="406">
      <formula>MOD(ROW(),2)=1</formula>
    </cfRule>
  </conditionalFormatting>
  <conditionalFormatting sqref="C153">
    <cfRule type="expression" dxfId="396" priority="405">
      <formula>MOD(ROW(),2)=1</formula>
    </cfRule>
  </conditionalFormatting>
  <conditionalFormatting sqref="C136">
    <cfRule type="expression" dxfId="395" priority="393">
      <formula>MOD(ROW(),2)=1</formula>
    </cfRule>
  </conditionalFormatting>
  <conditionalFormatting sqref="C135:C138 C133 C131 C129 C127 C125 C123 C121">
    <cfRule type="expression" dxfId="394" priority="388">
      <formula>MOD(ROW(),2)=1</formula>
    </cfRule>
  </conditionalFormatting>
  <conditionalFormatting sqref="O95">
    <cfRule type="expression" dxfId="393" priority="404">
      <formula>MOD(ROW(),2)=1</formula>
    </cfRule>
  </conditionalFormatting>
  <conditionalFormatting sqref="C119">
    <cfRule type="expression" dxfId="392" priority="403">
      <formula>MOD(ROW(),2)=1</formula>
    </cfRule>
  </conditionalFormatting>
  <conditionalFormatting sqref="C124 C142 C150 C152 C122 C140">
    <cfRule type="expression" dxfId="391" priority="402">
      <formula>MOD(ROW(),2)=1</formula>
    </cfRule>
  </conditionalFormatting>
  <conditionalFormatting sqref="C144">
    <cfRule type="expression" dxfId="390" priority="401">
      <formula>MOD(ROW(),2)=1</formula>
    </cfRule>
  </conditionalFormatting>
  <conditionalFormatting sqref="C146">
    <cfRule type="expression" dxfId="389" priority="400">
      <formula>MOD(ROW(),2)=1</formula>
    </cfRule>
  </conditionalFormatting>
  <conditionalFormatting sqref="C148">
    <cfRule type="expression" dxfId="388" priority="399">
      <formula>MOD(ROW(),2)=1</formula>
    </cfRule>
  </conditionalFormatting>
  <conditionalFormatting sqref="C150">
    <cfRule type="expression" dxfId="387" priority="398">
      <formula>MOD(ROW(),2)=1</formula>
    </cfRule>
  </conditionalFormatting>
  <conditionalFormatting sqref="C126">
    <cfRule type="expression" dxfId="386" priority="397">
      <formula>MOD(ROW(),2)=1</formula>
    </cfRule>
  </conditionalFormatting>
  <conditionalFormatting sqref="C128">
    <cfRule type="expression" dxfId="385" priority="396">
      <formula>MOD(ROW(),2)=1</formula>
    </cfRule>
  </conditionalFormatting>
  <conditionalFormatting sqref="C130">
    <cfRule type="expression" dxfId="384" priority="395">
      <formula>MOD(ROW(),2)=1</formula>
    </cfRule>
  </conditionalFormatting>
  <conditionalFormatting sqref="C132">
    <cfRule type="expression" dxfId="383" priority="394">
      <formula>MOD(ROW(),2)=1</formula>
    </cfRule>
  </conditionalFormatting>
  <conditionalFormatting sqref="C140">
    <cfRule type="expression" dxfId="382" priority="392">
      <formula>MOD(ROW(),2)=1</formula>
    </cfRule>
  </conditionalFormatting>
  <conditionalFormatting sqref="C122">
    <cfRule type="expression" dxfId="381" priority="391">
      <formula>MOD(ROW(),2)=1</formula>
    </cfRule>
  </conditionalFormatting>
  <conditionalFormatting sqref="C121 C119">
    <cfRule type="expression" dxfId="380" priority="390">
      <formula>MOD(ROW(),2)=1</formula>
    </cfRule>
  </conditionalFormatting>
  <conditionalFormatting sqref="C134">
    <cfRule type="expression" dxfId="379" priority="389">
      <formula>MOD(ROW(),2)=1</formula>
    </cfRule>
  </conditionalFormatting>
  <conditionalFormatting sqref="C139">
    <cfRule type="expression" dxfId="378" priority="387">
      <formula>MOD(ROW(),2)=1</formula>
    </cfRule>
  </conditionalFormatting>
  <conditionalFormatting sqref="C141">
    <cfRule type="expression" dxfId="377" priority="386">
      <formula>MOD(ROW(),2)=1</formula>
    </cfRule>
  </conditionalFormatting>
  <conditionalFormatting sqref="C143">
    <cfRule type="expression" dxfId="376" priority="385">
      <formula>MOD(ROW(),2)=1</formula>
    </cfRule>
  </conditionalFormatting>
  <conditionalFormatting sqref="C145">
    <cfRule type="expression" dxfId="375" priority="384">
      <formula>MOD(ROW(),2)=1</formula>
    </cfRule>
  </conditionalFormatting>
  <conditionalFormatting sqref="C147">
    <cfRule type="expression" dxfId="374" priority="383">
      <formula>MOD(ROW(),2)=1</formula>
    </cfRule>
  </conditionalFormatting>
  <conditionalFormatting sqref="C149">
    <cfRule type="expression" dxfId="373" priority="382">
      <formula>MOD(ROW(),2)=1</formula>
    </cfRule>
  </conditionalFormatting>
  <conditionalFormatting sqref="C155">
    <cfRule type="expression" dxfId="372" priority="381">
      <formula>MOD(ROW(),2)=1</formula>
    </cfRule>
  </conditionalFormatting>
  <conditionalFormatting sqref="C154">
    <cfRule type="expression" dxfId="371" priority="380">
      <formula>MOD(ROW(),2)=1</formula>
    </cfRule>
  </conditionalFormatting>
  <conditionalFormatting sqref="C148">
    <cfRule type="expression" dxfId="370" priority="375">
      <formula>MOD(ROW(),2)=1</formula>
    </cfRule>
  </conditionalFormatting>
  <conditionalFormatting sqref="C106">
    <cfRule type="expression" dxfId="369" priority="379">
      <formula>MOD(ROW(),2)=1</formula>
    </cfRule>
  </conditionalFormatting>
  <conditionalFormatting sqref="C142">
    <cfRule type="expression" dxfId="368" priority="378">
      <formula>MOD(ROW(),2)=1</formula>
    </cfRule>
  </conditionalFormatting>
  <conditionalFormatting sqref="C144">
    <cfRule type="expression" dxfId="367" priority="377">
      <formula>MOD(ROW(),2)=1</formula>
    </cfRule>
  </conditionalFormatting>
  <conditionalFormatting sqref="C146">
    <cfRule type="expression" dxfId="366" priority="376">
      <formula>MOD(ROW(),2)=1</formula>
    </cfRule>
  </conditionalFormatting>
  <conditionalFormatting sqref="C149">
    <cfRule type="expression" dxfId="365" priority="374">
      <formula>MOD(ROW(),2)=1</formula>
    </cfRule>
  </conditionalFormatting>
  <conditionalFormatting sqref="C124">
    <cfRule type="expression" dxfId="364" priority="373">
      <formula>MOD(ROW(),2)=1</formula>
    </cfRule>
  </conditionalFormatting>
  <conditionalFormatting sqref="C126">
    <cfRule type="expression" dxfId="363" priority="372">
      <formula>MOD(ROW(),2)=1</formula>
    </cfRule>
  </conditionalFormatting>
  <conditionalFormatting sqref="C128">
    <cfRule type="expression" dxfId="362" priority="371">
      <formula>MOD(ROW(),2)=1</formula>
    </cfRule>
  </conditionalFormatting>
  <conditionalFormatting sqref="C130">
    <cfRule type="expression" dxfId="361" priority="370">
      <formula>MOD(ROW(),2)=1</formula>
    </cfRule>
  </conditionalFormatting>
  <conditionalFormatting sqref="C134">
    <cfRule type="expression" dxfId="360" priority="369">
      <formula>MOD(ROW(),2)=1</formula>
    </cfRule>
  </conditionalFormatting>
  <conditionalFormatting sqref="C138">
    <cfRule type="expression" dxfId="359" priority="368">
      <formula>MOD(ROW(),2)=1</formula>
    </cfRule>
  </conditionalFormatting>
  <conditionalFormatting sqref="C120">
    <cfRule type="expression" dxfId="358" priority="367">
      <formula>MOD(ROW(),2)=1</formula>
    </cfRule>
  </conditionalFormatting>
  <conditionalFormatting sqref="C132">
    <cfRule type="expression" dxfId="357" priority="366">
      <formula>MOD(ROW(),2)=1</formula>
    </cfRule>
  </conditionalFormatting>
  <conditionalFormatting sqref="C143">
    <cfRule type="expression" dxfId="356" priority="362">
      <formula>MOD(ROW(),2)=1</formula>
    </cfRule>
  </conditionalFormatting>
  <conditionalFormatting sqref="C137">
    <cfRule type="expression" dxfId="355" priority="365">
      <formula>MOD(ROW(),2)=1</formula>
    </cfRule>
  </conditionalFormatting>
  <conditionalFormatting sqref="C139">
    <cfRule type="expression" dxfId="354" priority="364">
      <formula>MOD(ROW(),2)=1</formula>
    </cfRule>
  </conditionalFormatting>
  <conditionalFormatting sqref="C141">
    <cfRule type="expression" dxfId="353" priority="363">
      <formula>MOD(ROW(),2)=1</formula>
    </cfRule>
  </conditionalFormatting>
  <conditionalFormatting sqref="C145">
    <cfRule type="expression" dxfId="352" priority="361">
      <formula>MOD(ROW(),2)=1</formula>
    </cfRule>
  </conditionalFormatting>
  <conditionalFormatting sqref="C147">
    <cfRule type="expression" dxfId="351" priority="360">
      <formula>MOD(ROW(),2)=1</formula>
    </cfRule>
  </conditionalFormatting>
  <conditionalFormatting sqref="C155">
    <cfRule type="expression" dxfId="350" priority="359">
      <formula>MOD(ROW(),2)=1</formula>
    </cfRule>
  </conditionalFormatting>
  <conditionalFormatting sqref="D99:D118">
    <cfRule type="expression" dxfId="349" priority="358">
      <formula>MOD(ROW(),2)=1</formula>
    </cfRule>
  </conditionalFormatting>
  <conditionalFormatting sqref="D120">
    <cfRule type="expression" dxfId="348" priority="357">
      <formula>MOD(ROW(),2)=1</formula>
    </cfRule>
  </conditionalFormatting>
  <conditionalFormatting sqref="D154">
    <cfRule type="expression" dxfId="347" priority="356">
      <formula>MOD(ROW(),2)=1</formula>
    </cfRule>
  </conditionalFormatting>
  <conditionalFormatting sqref="D153">
    <cfRule type="expression" dxfId="346" priority="355">
      <formula>MOD(ROW(),2)=1</formula>
    </cfRule>
  </conditionalFormatting>
  <conditionalFormatting sqref="D138">
    <cfRule type="expression" dxfId="345" priority="337">
      <formula>MOD(ROW(),2)=1</formula>
    </cfRule>
  </conditionalFormatting>
  <conditionalFormatting sqref="D137">
    <cfRule type="expression" dxfId="344" priority="336">
      <formula>MOD(ROW(),2)=1</formula>
    </cfRule>
  </conditionalFormatting>
  <conditionalFormatting sqref="D136">
    <cfRule type="expression" dxfId="343" priority="335">
      <formula>MOD(ROW(),2)=1</formula>
    </cfRule>
  </conditionalFormatting>
  <conditionalFormatting sqref="D135">
    <cfRule type="expression" dxfId="342" priority="334">
      <formula>MOD(ROW(),2)=1</formula>
    </cfRule>
  </conditionalFormatting>
  <conditionalFormatting sqref="D119">
    <cfRule type="expression" dxfId="341" priority="354">
      <formula>MOD(ROW(),2)=1</formula>
    </cfRule>
  </conditionalFormatting>
  <conditionalFormatting sqref="D124 D150 D152 D122 D139:D142">
    <cfRule type="expression" dxfId="340" priority="353">
      <formula>MOD(ROW(),2)=1</formula>
    </cfRule>
  </conditionalFormatting>
  <conditionalFormatting sqref="D143">
    <cfRule type="expression" dxfId="339" priority="352">
      <formula>MOD(ROW(),2)=1</formula>
    </cfRule>
  </conditionalFormatting>
  <conditionalFormatting sqref="D144">
    <cfRule type="expression" dxfId="338" priority="351">
      <formula>MOD(ROW(),2)=1</formula>
    </cfRule>
  </conditionalFormatting>
  <conditionalFormatting sqref="D145">
    <cfRule type="expression" dxfId="337" priority="350">
      <formula>MOD(ROW(),2)=1</formula>
    </cfRule>
  </conditionalFormatting>
  <conditionalFormatting sqref="D146">
    <cfRule type="expression" dxfId="336" priority="349">
      <formula>MOD(ROW(),2)=1</formula>
    </cfRule>
  </conditionalFormatting>
  <conditionalFormatting sqref="D148">
    <cfRule type="expression" dxfId="335" priority="348">
      <formula>MOD(ROW(),2)=1</formula>
    </cfRule>
  </conditionalFormatting>
  <conditionalFormatting sqref="D149">
    <cfRule type="expression" dxfId="334" priority="347">
      <formula>MOD(ROW(),2)=1</formula>
    </cfRule>
  </conditionalFormatting>
  <conditionalFormatting sqref="D150">
    <cfRule type="expression" dxfId="333" priority="346">
      <formula>MOD(ROW(),2)=1</formula>
    </cfRule>
  </conditionalFormatting>
  <conditionalFormatting sqref="D151">
    <cfRule type="expression" dxfId="332" priority="345">
      <formula>MOD(ROW(),2)=1</formula>
    </cfRule>
  </conditionalFormatting>
  <conditionalFormatting sqref="D126">
    <cfRule type="expression" dxfId="331" priority="344">
      <formula>MOD(ROW(),2)=1</formula>
    </cfRule>
  </conditionalFormatting>
  <conditionalFormatting sqref="D125">
    <cfRule type="expression" dxfId="330" priority="343">
      <formula>MOD(ROW(),2)=1</formula>
    </cfRule>
  </conditionalFormatting>
  <conditionalFormatting sqref="D128">
    <cfRule type="expression" dxfId="329" priority="342">
      <formula>MOD(ROW(),2)=1</formula>
    </cfRule>
  </conditionalFormatting>
  <conditionalFormatting sqref="D127">
    <cfRule type="expression" dxfId="328" priority="341">
      <formula>MOD(ROW(),2)=1</formula>
    </cfRule>
  </conditionalFormatting>
  <conditionalFormatting sqref="D130">
    <cfRule type="expression" dxfId="327" priority="340">
      <formula>MOD(ROW(),2)=1</formula>
    </cfRule>
  </conditionalFormatting>
  <conditionalFormatting sqref="D132">
    <cfRule type="expression" dxfId="326" priority="339">
      <formula>MOD(ROW(),2)=1</formula>
    </cfRule>
  </conditionalFormatting>
  <conditionalFormatting sqref="D131">
    <cfRule type="expression" dxfId="325" priority="338">
      <formula>MOD(ROW(),2)=1</formula>
    </cfRule>
  </conditionalFormatting>
  <conditionalFormatting sqref="D121">
    <cfRule type="expression" dxfId="324" priority="328">
      <formula>MOD(ROW(),2)=1</formula>
    </cfRule>
  </conditionalFormatting>
  <conditionalFormatting sqref="D123">
    <cfRule type="expression" dxfId="323" priority="327">
      <formula>MOD(ROW(),2)=1</formula>
    </cfRule>
  </conditionalFormatting>
  <conditionalFormatting sqref="D129">
    <cfRule type="expression" dxfId="322" priority="326">
      <formula>MOD(ROW(),2)=1</formula>
    </cfRule>
  </conditionalFormatting>
  <conditionalFormatting sqref="D140">
    <cfRule type="expression" dxfId="321" priority="333">
      <formula>MOD(ROW(),2)=1</formula>
    </cfRule>
  </conditionalFormatting>
  <conditionalFormatting sqref="D139">
    <cfRule type="expression" dxfId="320" priority="332">
      <formula>MOD(ROW(),2)=1</formula>
    </cfRule>
  </conditionalFormatting>
  <conditionalFormatting sqref="D122">
    <cfRule type="expression" dxfId="319" priority="331">
      <formula>MOD(ROW(),2)=1</formula>
    </cfRule>
  </conditionalFormatting>
  <conditionalFormatting sqref="D134">
    <cfRule type="expression" dxfId="318" priority="330">
      <formula>MOD(ROW(),2)=1</formula>
    </cfRule>
  </conditionalFormatting>
  <conditionalFormatting sqref="D133">
    <cfRule type="expression" dxfId="317" priority="329">
      <formula>MOD(ROW(),2)=1</formula>
    </cfRule>
  </conditionalFormatting>
  <conditionalFormatting sqref="D147">
    <cfRule type="expression" dxfId="316" priority="325">
      <formula>MOD(ROW(),2)=1</formula>
    </cfRule>
  </conditionalFormatting>
  <conditionalFormatting sqref="D155">
    <cfRule type="expression" dxfId="315" priority="324">
      <formula>MOD(ROW(),2)=1</formula>
    </cfRule>
  </conditionalFormatting>
  <conditionalFormatting sqref="D154">
    <cfRule type="expression" dxfId="314" priority="323">
      <formula>MOD(ROW(),2)=1</formula>
    </cfRule>
  </conditionalFormatting>
  <conditionalFormatting sqref="D153">
    <cfRule type="expression" dxfId="313" priority="322">
      <formula>MOD(ROW(),2)=1</formula>
    </cfRule>
  </conditionalFormatting>
  <conditionalFormatting sqref="D141">
    <cfRule type="expression" dxfId="312" priority="320">
      <formula>MOD(ROW(),2)=1</formula>
    </cfRule>
  </conditionalFormatting>
  <conditionalFormatting sqref="D148">
    <cfRule type="expression" dxfId="311" priority="314">
      <formula>MOD(ROW(),2)=1</formula>
    </cfRule>
  </conditionalFormatting>
  <conditionalFormatting sqref="D106">
    <cfRule type="expression" dxfId="310" priority="321">
      <formula>MOD(ROW(),2)=1</formula>
    </cfRule>
  </conditionalFormatting>
  <conditionalFormatting sqref="D142">
    <cfRule type="expression" dxfId="309" priority="319">
      <formula>MOD(ROW(),2)=1</formula>
    </cfRule>
  </conditionalFormatting>
  <conditionalFormatting sqref="D143">
    <cfRule type="expression" dxfId="308" priority="318">
      <formula>MOD(ROW(),2)=1</formula>
    </cfRule>
  </conditionalFormatting>
  <conditionalFormatting sqref="D144">
    <cfRule type="expression" dxfId="307" priority="317">
      <formula>MOD(ROW(),2)=1</formula>
    </cfRule>
  </conditionalFormatting>
  <conditionalFormatting sqref="D146">
    <cfRule type="expression" dxfId="306" priority="316">
      <formula>MOD(ROW(),2)=1</formula>
    </cfRule>
  </conditionalFormatting>
  <conditionalFormatting sqref="D147">
    <cfRule type="expression" dxfId="305" priority="315">
      <formula>MOD(ROW(),2)=1</formula>
    </cfRule>
  </conditionalFormatting>
  <conditionalFormatting sqref="D149">
    <cfRule type="expression" dxfId="304" priority="313">
      <formula>MOD(ROW(),2)=1</formula>
    </cfRule>
  </conditionalFormatting>
  <conditionalFormatting sqref="D151">
    <cfRule type="expression" dxfId="303" priority="312">
      <formula>MOD(ROW(),2)=1</formula>
    </cfRule>
  </conditionalFormatting>
  <conditionalFormatting sqref="D124">
    <cfRule type="expression" dxfId="302" priority="311">
      <formula>MOD(ROW(),2)=1</formula>
    </cfRule>
  </conditionalFormatting>
  <conditionalFormatting sqref="D123">
    <cfRule type="expression" dxfId="301" priority="310">
      <formula>MOD(ROW(),2)=1</formula>
    </cfRule>
  </conditionalFormatting>
  <conditionalFormatting sqref="D126">
    <cfRule type="expression" dxfId="300" priority="309">
      <formula>MOD(ROW(),2)=1</formula>
    </cfRule>
  </conditionalFormatting>
  <conditionalFormatting sqref="D125">
    <cfRule type="expression" dxfId="299" priority="308">
      <formula>MOD(ROW(),2)=1</formula>
    </cfRule>
  </conditionalFormatting>
  <conditionalFormatting sqref="D128">
    <cfRule type="expression" dxfId="298" priority="307">
      <formula>MOD(ROW(),2)=1</formula>
    </cfRule>
  </conditionalFormatting>
  <conditionalFormatting sqref="D130">
    <cfRule type="expression" dxfId="297" priority="306">
      <formula>MOD(ROW(),2)=1</formula>
    </cfRule>
  </conditionalFormatting>
  <conditionalFormatting sqref="D129">
    <cfRule type="expression" dxfId="296" priority="305">
      <formula>MOD(ROW(),2)=1</formula>
    </cfRule>
  </conditionalFormatting>
  <conditionalFormatting sqref="D136">
    <cfRule type="expression" dxfId="295" priority="304">
      <formula>MOD(ROW(),2)=1</formula>
    </cfRule>
  </conditionalFormatting>
  <conditionalFormatting sqref="D135">
    <cfRule type="expression" dxfId="294" priority="303">
      <formula>MOD(ROW(),2)=1</formula>
    </cfRule>
  </conditionalFormatting>
  <conditionalFormatting sqref="D134">
    <cfRule type="expression" dxfId="293" priority="302">
      <formula>MOD(ROW(),2)=1</formula>
    </cfRule>
  </conditionalFormatting>
  <conditionalFormatting sqref="D133">
    <cfRule type="expression" dxfId="292" priority="301">
      <formula>MOD(ROW(),2)=1</formula>
    </cfRule>
  </conditionalFormatting>
  <conditionalFormatting sqref="D138">
    <cfRule type="expression" dxfId="291" priority="300">
      <formula>MOD(ROW(),2)=1</formula>
    </cfRule>
  </conditionalFormatting>
  <conditionalFormatting sqref="D137">
    <cfRule type="expression" dxfId="290" priority="299">
      <formula>MOD(ROW(),2)=1</formula>
    </cfRule>
  </conditionalFormatting>
  <conditionalFormatting sqref="D120">
    <cfRule type="expression" dxfId="289" priority="298">
      <formula>MOD(ROW(),2)=1</formula>
    </cfRule>
  </conditionalFormatting>
  <conditionalFormatting sqref="D132">
    <cfRule type="expression" dxfId="288" priority="297">
      <formula>MOD(ROW(),2)=1</formula>
    </cfRule>
  </conditionalFormatting>
  <conditionalFormatting sqref="D131">
    <cfRule type="expression" dxfId="287" priority="296">
      <formula>MOD(ROW(),2)=1</formula>
    </cfRule>
  </conditionalFormatting>
  <conditionalFormatting sqref="D119">
    <cfRule type="expression" dxfId="286" priority="295">
      <formula>MOD(ROW(),2)=1</formula>
    </cfRule>
  </conditionalFormatting>
  <conditionalFormatting sqref="D121">
    <cfRule type="expression" dxfId="285" priority="294">
      <formula>MOD(ROW(),2)=1</formula>
    </cfRule>
  </conditionalFormatting>
  <conditionalFormatting sqref="D127">
    <cfRule type="expression" dxfId="284" priority="293">
      <formula>MOD(ROW(),2)=1</formula>
    </cfRule>
  </conditionalFormatting>
  <conditionalFormatting sqref="D145">
    <cfRule type="expression" dxfId="283" priority="292">
      <formula>MOD(ROW(),2)=1</formula>
    </cfRule>
  </conditionalFormatting>
  <conditionalFormatting sqref="D155">
    <cfRule type="expression" dxfId="282" priority="291">
      <formula>MOD(ROW(),2)=1</formula>
    </cfRule>
  </conditionalFormatting>
  <conditionalFormatting sqref="O100">
    <cfRule type="expression" dxfId="281" priority="290">
      <formula>MOD(ROW(),2)=1</formula>
    </cfRule>
  </conditionalFormatting>
  <conditionalFormatting sqref="O154">
    <cfRule type="expression" dxfId="280" priority="289">
      <formula>MOD(ROW(),2)=1</formula>
    </cfRule>
  </conditionalFormatting>
  <conditionalFormatting sqref="O154">
    <cfRule type="expression" dxfId="279" priority="288">
      <formula>MOD(ROW(),2)=1</formula>
    </cfRule>
  </conditionalFormatting>
  <conditionalFormatting sqref="O136 O134 O132 O130">
    <cfRule type="expression" dxfId="278" priority="287">
      <formula>MOD(ROW(),2)=1</formula>
    </cfRule>
  </conditionalFormatting>
  <conditionalFormatting sqref="O136 O134 O132 O130">
    <cfRule type="expression" dxfId="277" priority="286">
      <formula>MOD(ROW(),2)=1</formula>
    </cfRule>
  </conditionalFormatting>
  <conditionalFormatting sqref="O138 O140 O142 O144 O146 O148 O150 O152">
    <cfRule type="expression" dxfId="276" priority="285">
      <formula>MOD(ROW(),2)=1</formula>
    </cfRule>
  </conditionalFormatting>
  <conditionalFormatting sqref="O138 O140 O142 O144 O146 O148 O150 O152">
    <cfRule type="expression" dxfId="275" priority="284">
      <formula>MOD(ROW(),2)=1</formula>
    </cfRule>
  </conditionalFormatting>
  <conditionalFormatting sqref="O119 O116 O114 O112 O110 O108 O106 O104 O102">
    <cfRule type="expression" dxfId="274" priority="283">
      <formula>MOD(ROW(),2)=1</formula>
    </cfRule>
  </conditionalFormatting>
  <conditionalFormatting sqref="O119 O116 O114 O112 O110 O108 O106 O104 O102">
    <cfRule type="expression" dxfId="273" priority="282">
      <formula>MOD(ROW(),2)=1</formula>
    </cfRule>
  </conditionalFormatting>
  <conditionalFormatting sqref="O128 O126 O124 O122 O120 O118">
    <cfRule type="expression" dxfId="272" priority="281">
      <formula>MOD(ROW(),2)=1</formula>
    </cfRule>
  </conditionalFormatting>
  <conditionalFormatting sqref="O128 O126 O124 O122 O120 O118">
    <cfRule type="expression" dxfId="271" priority="280">
      <formula>MOD(ROW(),2)=1</formula>
    </cfRule>
  </conditionalFormatting>
  <conditionalFormatting sqref="R189 R187 R185 R183 R181 R179 R177 R175 R173 R171 R169 R167 R165 R163 R161 R159 R157 R155 R153 R151 R149 R147 R145 R143 R141 R139 R137 R135 R133 R131 R129 R127 R125 R123 R121 R119 R117 R115 R113 R111 R109 R107 R105 R103 R101 R99 R97 R95 R93 R91 R89 R87 R85 R83 R81 R79 R77 R75 R73 R71 R69 R67 R65 R63 R61 R55 R53 R51 R49 R47 R45 R43 R41 R33 R31 R29 R27 R25 R23 R21">
    <cfRule type="expression" dxfId="270" priority="279">
      <formula>MOD(ROW(),2)=1</formula>
    </cfRule>
  </conditionalFormatting>
  <conditionalFormatting sqref="K193 K191">
    <cfRule type="expression" dxfId="269" priority="274">
      <formula>MOD(ROW(),2)=1</formula>
    </cfRule>
  </conditionalFormatting>
  <conditionalFormatting sqref="K193 K191">
    <cfRule type="expression" dxfId="268" priority="273">
      <formula>MOD(ROW(),2)=1</formula>
    </cfRule>
  </conditionalFormatting>
  <conditionalFormatting sqref="R201 R199 R197 R195 R193 R191">
    <cfRule type="expression" dxfId="267" priority="272">
      <formula>MOD(ROW(),2)=1</formula>
    </cfRule>
  </conditionalFormatting>
  <conditionalFormatting sqref="R221 R219 R217 R215 R213 R211 R209 R207 R205 R203">
    <cfRule type="expression" dxfId="266" priority="271">
      <formula>MOD(ROW(),2)=1</formula>
    </cfRule>
  </conditionalFormatting>
  <conditionalFormatting sqref="A221">
    <cfRule type="expression" dxfId="265" priority="270">
      <formula>MOD(ROW(),2)=1</formula>
    </cfRule>
  </conditionalFormatting>
  <conditionalFormatting sqref="R291 R289 R287 R285 R283 R281 R279 R277 R275 R273 R271 R269 R267 R265 R263 R261 R259 R257 R255 R253 R251 R249 R247 R245 R243 R241 R239 R237 R235 R233 R231 R229 R227 R225 R223">
    <cfRule type="expression" dxfId="264" priority="269">
      <formula>MOD(ROW(),2)=1</formula>
    </cfRule>
  </conditionalFormatting>
  <conditionalFormatting sqref="D15">
    <cfRule type="expression" dxfId="263" priority="268">
      <formula>MOD(ROW(),2)=1</formula>
    </cfRule>
  </conditionalFormatting>
  <conditionalFormatting sqref="A68 A66 A62 A58 A56 A54 A52 A50 A48 A46 A44 A42 A40 A38 A36 A34 A32 A30 A28 A26 A24 A22 A20 A16 A14">
    <cfRule type="expression" dxfId="262" priority="266">
      <formula>MOD(ROW(),2)=1</formula>
    </cfRule>
  </conditionalFormatting>
  <conditionalFormatting sqref="A274 A272 A270 A268 A266 A264 A262 A260 A258 A256 A254 A252 A250 A248 A246 A244 A242 A240 A238 A236 A234 A232 A230 A228 A226 A224 A222 A220">
    <cfRule type="expression" dxfId="261" priority="265">
      <formula>MOD(ROW(),2)=1</formula>
    </cfRule>
  </conditionalFormatting>
  <conditionalFormatting sqref="AA255 AA253 AA251 AA249 AA247 AA245 AA243 AA241 AA239 AA237 AA235 AA233 AA231 AA229 AA227 AA225 AA223 AA221 AA219 AA217 AA215 AA213 AA211 AA209 AA207 AA205 AA189 AA187 AA185 AA183 AA181">
    <cfRule type="expression" dxfId="260" priority="264">
      <formula>MOD(ROW(),2)=1</formula>
    </cfRule>
  </conditionalFormatting>
  <conditionalFormatting sqref="AA255 AA253 AA251 AA249 AA247 AA245 AA243 AA241 AA239 AA237 AA235 AA233 AA231 AA229 AA227 AA225 AA223 AA221 AA219 AA217 AA215 AA213 AA211 AA209 AA207 AA205 AA189 AA187 AA185 AA183 AA181">
    <cfRule type="cellIs" dxfId="259" priority="263" operator="equal">
      <formula>"DELAYED"</formula>
    </cfRule>
  </conditionalFormatting>
  <conditionalFormatting sqref="U21">
    <cfRule type="expression" dxfId="258" priority="262">
      <formula>MOD(ROW(),2)=1</formula>
    </cfRule>
  </conditionalFormatting>
  <conditionalFormatting sqref="T21">
    <cfRule type="expression" dxfId="257" priority="261">
      <formula>MOD(ROW(),2)=1</formula>
    </cfRule>
  </conditionalFormatting>
  <conditionalFormatting sqref="V21">
    <cfRule type="expression" dxfId="256" priority="260">
      <formula>MOD(ROW(),2)=1</formula>
    </cfRule>
  </conditionalFormatting>
  <conditionalFormatting sqref="U23">
    <cfRule type="expression" dxfId="255" priority="259">
      <formula>MOD(ROW(),2)=1</formula>
    </cfRule>
  </conditionalFormatting>
  <conditionalFormatting sqref="T23">
    <cfRule type="expression" dxfId="254" priority="258">
      <formula>MOD(ROW(),2)=1</formula>
    </cfRule>
  </conditionalFormatting>
  <conditionalFormatting sqref="V23">
    <cfRule type="expression" dxfId="253" priority="257">
      <formula>MOD(ROW(),2)=1</formula>
    </cfRule>
  </conditionalFormatting>
  <conditionalFormatting sqref="U96">
    <cfRule type="expression" dxfId="252" priority="256">
      <formula>MOD(ROW(),2)=1</formula>
    </cfRule>
  </conditionalFormatting>
  <conditionalFormatting sqref="T96 V96">
    <cfRule type="expression" dxfId="251" priority="255">
      <formula>MOD(ROW(),2)=1</formula>
    </cfRule>
  </conditionalFormatting>
  <conditionalFormatting sqref="U98">
    <cfRule type="expression" dxfId="250" priority="254">
      <formula>MOD(ROW(),2)=1</formula>
    </cfRule>
  </conditionalFormatting>
  <conditionalFormatting sqref="T98 V98">
    <cfRule type="expression" dxfId="249" priority="253">
      <formula>MOD(ROW(),2)=1</formula>
    </cfRule>
  </conditionalFormatting>
  <conditionalFormatting sqref="U71">
    <cfRule type="expression" dxfId="248" priority="252">
      <formula>MOD(ROW(),2)=1</formula>
    </cfRule>
  </conditionalFormatting>
  <conditionalFormatting sqref="V71">
    <cfRule type="expression" dxfId="247" priority="251">
      <formula>MOD(ROW(),2)=1</formula>
    </cfRule>
  </conditionalFormatting>
  <conditionalFormatting sqref="T71">
    <cfRule type="expression" dxfId="246" priority="250">
      <formula>MOD(ROW(),2)=1</formula>
    </cfRule>
  </conditionalFormatting>
  <conditionalFormatting sqref="U73">
    <cfRule type="expression" dxfId="245" priority="249">
      <formula>MOD(ROW(),2)=1</formula>
    </cfRule>
  </conditionalFormatting>
  <conditionalFormatting sqref="V73">
    <cfRule type="expression" dxfId="244" priority="248">
      <formula>MOD(ROW(),2)=1</formula>
    </cfRule>
  </conditionalFormatting>
  <conditionalFormatting sqref="T73">
    <cfRule type="expression" dxfId="243" priority="247">
      <formula>MOD(ROW(),2)=1</formula>
    </cfRule>
  </conditionalFormatting>
  <conditionalFormatting sqref="U75">
    <cfRule type="expression" dxfId="242" priority="246">
      <formula>MOD(ROW(),2)=1</formula>
    </cfRule>
  </conditionalFormatting>
  <conditionalFormatting sqref="V75">
    <cfRule type="expression" dxfId="241" priority="245">
      <formula>MOD(ROW(),2)=1</formula>
    </cfRule>
  </conditionalFormatting>
  <conditionalFormatting sqref="T75">
    <cfRule type="expression" dxfId="240" priority="244">
      <formula>MOD(ROW(),2)=1</formula>
    </cfRule>
  </conditionalFormatting>
  <conditionalFormatting sqref="U81">
    <cfRule type="expression" dxfId="239" priority="243">
      <formula>MOD(ROW(),2)=1</formula>
    </cfRule>
  </conditionalFormatting>
  <conditionalFormatting sqref="T81">
    <cfRule type="expression" dxfId="238" priority="242">
      <formula>MOD(ROW(),2)=1</formula>
    </cfRule>
  </conditionalFormatting>
  <conditionalFormatting sqref="V81">
    <cfRule type="expression" dxfId="237" priority="241">
      <formula>MOD(ROW(),2)=1</formula>
    </cfRule>
  </conditionalFormatting>
  <conditionalFormatting sqref="U83">
    <cfRule type="expression" dxfId="236" priority="240">
      <formula>MOD(ROW(),2)=1</formula>
    </cfRule>
  </conditionalFormatting>
  <conditionalFormatting sqref="T83">
    <cfRule type="expression" dxfId="235" priority="239">
      <formula>MOD(ROW(),2)=1</formula>
    </cfRule>
  </conditionalFormatting>
  <conditionalFormatting sqref="V83">
    <cfRule type="expression" dxfId="234" priority="238">
      <formula>MOD(ROW(),2)=1</formula>
    </cfRule>
  </conditionalFormatting>
  <conditionalFormatting sqref="U76">
    <cfRule type="expression" dxfId="233" priority="237">
      <formula>MOD(ROW(),2)=1</formula>
    </cfRule>
  </conditionalFormatting>
  <conditionalFormatting sqref="T76 V76">
    <cfRule type="expression" dxfId="232" priority="236">
      <formula>MOD(ROW(),2)=1</formula>
    </cfRule>
  </conditionalFormatting>
  <conditionalFormatting sqref="U78">
    <cfRule type="expression" dxfId="231" priority="235">
      <formula>MOD(ROW(),2)=1</formula>
    </cfRule>
  </conditionalFormatting>
  <conditionalFormatting sqref="T78 V78">
    <cfRule type="expression" dxfId="230" priority="234">
      <formula>MOD(ROW(),2)=1</formula>
    </cfRule>
  </conditionalFormatting>
  <conditionalFormatting sqref="W82">
    <cfRule type="expression" dxfId="229" priority="233">
      <formula>MOD(ROW(),2)=1</formula>
    </cfRule>
  </conditionalFormatting>
  <conditionalFormatting sqref="W82">
    <cfRule type="dataBar" priority="232">
      <dataBar>
        <cfvo type="num" val="0"/>
        <cfvo type="num" val="1"/>
        <color theme="9" tint="0.39997558519241921"/>
      </dataBar>
      <extLst>
        <ext xmlns:x14="http://schemas.microsoft.com/office/spreadsheetml/2009/9/main" uri="{B025F937-C7B1-47D3-B67F-A62EFF666E3E}">
          <x14:id>{64DF0637-FECD-4D50-8EA1-65B329AEB6CE}</x14:id>
        </ext>
      </extLst>
    </cfRule>
  </conditionalFormatting>
  <conditionalFormatting sqref="U82">
    <cfRule type="expression" dxfId="228" priority="231">
      <formula>MOD(ROW(),2)=1</formula>
    </cfRule>
  </conditionalFormatting>
  <conditionalFormatting sqref="T82 V82">
    <cfRule type="expression" dxfId="227" priority="230">
      <formula>MOD(ROW(),2)=1</formula>
    </cfRule>
  </conditionalFormatting>
  <conditionalFormatting sqref="W84">
    <cfRule type="expression" dxfId="226" priority="229">
      <formula>MOD(ROW(),2)=1</formula>
    </cfRule>
  </conditionalFormatting>
  <conditionalFormatting sqref="W84">
    <cfRule type="dataBar" priority="228">
      <dataBar>
        <cfvo type="num" val="0"/>
        <cfvo type="num" val="1"/>
        <color theme="9" tint="0.39997558519241921"/>
      </dataBar>
      <extLst>
        <ext xmlns:x14="http://schemas.microsoft.com/office/spreadsheetml/2009/9/main" uri="{B025F937-C7B1-47D3-B67F-A62EFF666E3E}">
          <x14:id>{1D78207A-0713-41C5-87CA-2A2F64754E34}</x14:id>
        </ext>
      </extLst>
    </cfRule>
  </conditionalFormatting>
  <conditionalFormatting sqref="U84">
    <cfRule type="expression" dxfId="225" priority="227">
      <formula>MOD(ROW(),2)=1</formula>
    </cfRule>
  </conditionalFormatting>
  <conditionalFormatting sqref="T84 V84">
    <cfRule type="expression" dxfId="224" priority="226">
      <formula>MOD(ROW(),2)=1</formula>
    </cfRule>
  </conditionalFormatting>
  <conditionalFormatting sqref="L339">
    <cfRule type="expression" dxfId="223" priority="225">
      <formula>MOD(ROW(),2)=1</formula>
    </cfRule>
  </conditionalFormatting>
  <conditionalFormatting sqref="L341">
    <cfRule type="expression" dxfId="222" priority="223">
      <formula>MOD(ROW(),2)=1</formula>
    </cfRule>
  </conditionalFormatting>
  <conditionalFormatting sqref="K341">
    <cfRule type="expression" dxfId="221" priority="222">
      <formula>MOD(ROW(),2)=1</formula>
    </cfRule>
  </conditionalFormatting>
  <conditionalFormatting sqref="L343">
    <cfRule type="expression" dxfId="220" priority="221">
      <formula>MOD(ROW(),2)=1</formula>
    </cfRule>
  </conditionalFormatting>
  <conditionalFormatting sqref="K343">
    <cfRule type="expression" dxfId="219" priority="220">
      <formula>MOD(ROW(),2)=1</formula>
    </cfRule>
  </conditionalFormatting>
  <conditionalFormatting sqref="C303 L302:L311 C309:G309 I309">
    <cfRule type="expression" dxfId="218" priority="217">
      <formula>MOD(ROW(),2)=1</formula>
    </cfRule>
  </conditionalFormatting>
  <conditionalFormatting sqref="L298 L300">
    <cfRule type="expression" dxfId="217" priority="216">
      <formula>MOD(ROW(),2)=1</formula>
    </cfRule>
  </conditionalFormatting>
  <conditionalFormatting sqref="C297:D297 C305 K305 E305:G305 J309:K309 I305">
    <cfRule type="expression" dxfId="216" priority="215">
      <formula>MOD(ROW(),2)=1</formula>
    </cfRule>
  </conditionalFormatting>
  <conditionalFormatting sqref="L297">
    <cfRule type="expression" dxfId="215" priority="214">
      <formula>MOD(ROW(),2)=1</formula>
    </cfRule>
  </conditionalFormatting>
  <conditionalFormatting sqref="L299">
    <cfRule type="expression" dxfId="214" priority="212">
      <formula>MOD(ROW(),2)=1</formula>
    </cfRule>
  </conditionalFormatting>
  <conditionalFormatting sqref="K299">
    <cfRule type="expression" dxfId="213" priority="211">
      <formula>MOD(ROW(),2)=1</formula>
    </cfRule>
  </conditionalFormatting>
  <conditionalFormatting sqref="L301">
    <cfRule type="expression" dxfId="212" priority="210">
      <formula>MOD(ROW(),2)=1</formula>
    </cfRule>
  </conditionalFormatting>
  <conditionalFormatting sqref="K301">
    <cfRule type="expression" dxfId="211" priority="209">
      <formula>MOD(ROW(),2)=1</formula>
    </cfRule>
  </conditionalFormatting>
  <conditionalFormatting sqref="J305">
    <cfRule type="expression" dxfId="210" priority="208">
      <formula>MOD(ROW(),2)=1</formula>
    </cfRule>
  </conditionalFormatting>
  <conditionalFormatting sqref="R293">
    <cfRule type="expression" dxfId="209" priority="206">
      <formula>MOD(ROW(),2)=1</formula>
    </cfRule>
  </conditionalFormatting>
  <conditionalFormatting sqref="R333:R335">
    <cfRule type="expression" dxfId="208" priority="205">
      <formula>MOD(ROW(),2)=1</formula>
    </cfRule>
  </conditionalFormatting>
  <conditionalFormatting sqref="R337">
    <cfRule type="expression" dxfId="207" priority="204">
      <formula>MOD(ROW(),2)=1</formula>
    </cfRule>
  </conditionalFormatting>
  <conditionalFormatting sqref="R339">
    <cfRule type="expression" dxfId="206" priority="203">
      <formula>MOD(ROW(),2)=1</formula>
    </cfRule>
  </conditionalFormatting>
  <conditionalFormatting sqref="R341">
    <cfRule type="expression" dxfId="205" priority="202">
      <formula>MOD(ROW(),2)=1</formula>
    </cfRule>
  </conditionalFormatting>
  <conditionalFormatting sqref="R343">
    <cfRule type="expression" dxfId="204" priority="201">
      <formula>MOD(ROW(),2)=1</formula>
    </cfRule>
  </conditionalFormatting>
  <conditionalFormatting sqref="R347">
    <cfRule type="expression" dxfId="203" priority="198">
      <formula>MOD(ROW(),2)=1</formula>
    </cfRule>
  </conditionalFormatting>
  <conditionalFormatting sqref="R349">
    <cfRule type="expression" dxfId="202" priority="197">
      <formula>MOD(ROW(),2)=1</formula>
    </cfRule>
  </conditionalFormatting>
  <conditionalFormatting sqref="C335">
    <cfRule type="expression" dxfId="201" priority="195">
      <formula>MOD(ROW(),2)=1</formula>
    </cfRule>
  </conditionalFormatting>
  <conditionalFormatting sqref="L345">
    <cfRule type="expression" dxfId="200" priority="194">
      <formula>MOD(ROW(),2)=1</formula>
    </cfRule>
  </conditionalFormatting>
  <conditionalFormatting sqref="K345">
    <cfRule type="expression" dxfId="199" priority="193">
      <formula>MOD(ROW(),2)=1</formula>
    </cfRule>
  </conditionalFormatting>
  <conditionalFormatting sqref="R351">
    <cfRule type="expression" dxfId="198" priority="192">
      <formula>MOD(ROW(),2)=1</formula>
    </cfRule>
  </conditionalFormatting>
  <conditionalFormatting sqref="R353">
    <cfRule type="expression" dxfId="197" priority="191">
      <formula>MOD(ROW(),2)=1</formula>
    </cfRule>
  </conditionalFormatting>
  <conditionalFormatting sqref="AC1:ER2">
    <cfRule type="expression" dxfId="196" priority="6845">
      <formula>IF($W1&gt;$U1,AND(#REF!&gt;=$T1,#REF!&lt;=$AC1-$AI1),AND(#REF!&gt;=$T1,#REF!&lt;=$AB1-$AH1))</formula>
    </cfRule>
    <cfRule type="expression" dxfId="195" priority="6846">
      <formula>AND(#REF!&gt;=$T1,#REF!&lt;=$V1)</formula>
    </cfRule>
  </conditionalFormatting>
  <conditionalFormatting sqref="AC3:JE1048576">
    <cfRule type="expression" dxfId="194" priority="6847">
      <formula>AND(#REF!&gt;=$T3,#REF!&lt;=$V3,$Z3="Deferred")</formula>
    </cfRule>
    <cfRule type="expression" dxfId="193" priority="6848">
      <formula>AND(#REF!&gt;=$T3,#REF!&lt;=$V3,IF(MOD(ROW(),2)=1,0,1))</formula>
    </cfRule>
    <cfRule type="expression" dxfId="192" priority="6849">
      <formula>AND(MOD(ROW(),2),#REF!&gt;=$T3,#REF!&lt;=$V3,$Z3="")</formula>
    </cfRule>
  </conditionalFormatting>
  <conditionalFormatting sqref="AE3:ER3">
    <cfRule type="expression" dxfId="191" priority="6865">
      <formula>AND(#REF!&gt;=$T1048390,#REF!&lt;=$V1048390)</formula>
    </cfRule>
  </conditionalFormatting>
  <conditionalFormatting sqref="AE9:ER9">
    <cfRule type="expression" dxfId="190" priority="6866">
      <formula>AND(#REF!&gt;=$T1048394,#REF!&lt;=$V1048394)</formula>
    </cfRule>
  </conditionalFormatting>
  <conditionalFormatting sqref="F20 F22 F24 F26 F28 F30 F32 F34 F38 F36 F60 F58 F40 F42">
    <cfRule type="expression" dxfId="189" priority="190">
      <formula>MOD(ROW(),2)=1</formula>
    </cfRule>
  </conditionalFormatting>
  <conditionalFormatting sqref="F41">
    <cfRule type="expression" dxfId="188" priority="181">
      <formula>MOD(ROW(),2)=1</formula>
    </cfRule>
  </conditionalFormatting>
  <conditionalFormatting sqref="F37">
    <cfRule type="expression" dxfId="187" priority="186">
      <formula>MOD(ROW(),2)=1</formula>
    </cfRule>
  </conditionalFormatting>
  <conditionalFormatting sqref="F19 F37 F35 F57 F59 F61 F21 F23 F25 F27 F29 F31 F33">
    <cfRule type="expression" dxfId="186" priority="183">
      <formula>MOD(ROW(),2)=1</formula>
    </cfRule>
  </conditionalFormatting>
  <conditionalFormatting sqref="F21 F23 F25 F27 F29 F31 F33">
    <cfRule type="expression" dxfId="185" priority="189">
      <formula>MOD(ROW(),2)=1</formula>
    </cfRule>
  </conditionalFormatting>
  <conditionalFormatting sqref="F19">
    <cfRule type="expression" dxfId="184" priority="188">
      <formula>MOD(ROW(),2)=1</formula>
    </cfRule>
  </conditionalFormatting>
  <conditionalFormatting sqref="F35">
    <cfRule type="expression" dxfId="183" priority="187">
      <formula>MOD(ROW(),2)=1</formula>
    </cfRule>
  </conditionalFormatting>
  <conditionalFormatting sqref="F59">
    <cfRule type="expression" dxfId="182" priority="185">
      <formula>MOD(ROW(),2)=1</formula>
    </cfRule>
  </conditionalFormatting>
  <conditionalFormatting sqref="F61">
    <cfRule type="expression" dxfId="181" priority="184">
      <formula>MOD(ROW(),2)=1</formula>
    </cfRule>
  </conditionalFormatting>
  <conditionalFormatting sqref="F41">
    <cfRule type="expression" dxfId="180" priority="182">
      <formula>MOD(ROW(),2)=1</formula>
    </cfRule>
  </conditionalFormatting>
  <conditionalFormatting sqref="F57">
    <cfRule type="expression" dxfId="179" priority="180">
      <formula>MOD(ROW(),2)=1</formula>
    </cfRule>
  </conditionalFormatting>
  <conditionalFormatting sqref="F57">
    <cfRule type="expression" dxfId="178" priority="179">
      <formula>MOD(ROW(),2)=1</formula>
    </cfRule>
  </conditionalFormatting>
  <conditionalFormatting sqref="F39">
    <cfRule type="expression" dxfId="177" priority="178">
      <formula>MOD(ROW(),2)=1</formula>
    </cfRule>
  </conditionalFormatting>
  <conditionalFormatting sqref="F39">
    <cfRule type="expression" dxfId="176" priority="177">
      <formula>MOD(ROW(),2)=1</formula>
    </cfRule>
  </conditionalFormatting>
  <conditionalFormatting sqref="F35">
    <cfRule type="expression" dxfId="175" priority="176">
      <formula>MOD(ROW(),2)=1</formula>
    </cfRule>
  </conditionalFormatting>
  <conditionalFormatting sqref="F57">
    <cfRule type="expression" dxfId="174" priority="175">
      <formula>MOD(ROW(),2)=1</formula>
    </cfRule>
  </conditionalFormatting>
  <conditionalFormatting sqref="F59">
    <cfRule type="expression" dxfId="173" priority="174">
      <formula>MOD(ROW(),2)=1</formula>
    </cfRule>
  </conditionalFormatting>
  <conditionalFormatting sqref="F61">
    <cfRule type="expression" dxfId="172" priority="173">
      <formula>MOD(ROW(),2)=1</formula>
    </cfRule>
  </conditionalFormatting>
  <conditionalFormatting sqref="F39">
    <cfRule type="expression" dxfId="171" priority="172">
      <formula>MOD(ROW(),2)=1</formula>
    </cfRule>
  </conditionalFormatting>
  <conditionalFormatting sqref="F39">
    <cfRule type="expression" dxfId="170" priority="171">
      <formula>MOD(ROW(),2)=1</formula>
    </cfRule>
  </conditionalFormatting>
  <conditionalFormatting sqref="F41">
    <cfRule type="expression" dxfId="169" priority="170">
      <formula>MOD(ROW(),2)=1</formula>
    </cfRule>
  </conditionalFormatting>
  <conditionalFormatting sqref="F41">
    <cfRule type="expression" dxfId="168" priority="169">
      <formula>MOD(ROW(),2)=1</formula>
    </cfRule>
  </conditionalFormatting>
  <conditionalFormatting sqref="F37">
    <cfRule type="expression" dxfId="167" priority="168">
      <formula>MOD(ROW(),2)=1</formula>
    </cfRule>
  </conditionalFormatting>
  <conditionalFormatting sqref="F37">
    <cfRule type="expression" dxfId="166" priority="167">
      <formula>MOD(ROW(),2)=1</formula>
    </cfRule>
  </conditionalFormatting>
  <conditionalFormatting sqref="F43">
    <cfRule type="expression" dxfId="165" priority="166">
      <formula>MOD(ROW(),2)=1</formula>
    </cfRule>
  </conditionalFormatting>
  <conditionalFormatting sqref="F43">
    <cfRule type="expression" dxfId="164" priority="165">
      <formula>MOD(ROW(),2)=1</formula>
    </cfRule>
  </conditionalFormatting>
  <conditionalFormatting sqref="F44">
    <cfRule type="expression" dxfId="163" priority="164">
      <formula>MOD(ROW(),2)=1</formula>
    </cfRule>
  </conditionalFormatting>
  <conditionalFormatting sqref="F44">
    <cfRule type="expression" dxfId="162" priority="163">
      <formula>MOD(ROW(),2)=1</formula>
    </cfRule>
  </conditionalFormatting>
  <conditionalFormatting sqref="F44 F46 F48 F50 F54">
    <cfRule type="expression" dxfId="161" priority="160">
      <formula>MOD(ROW(),2)=1</formula>
    </cfRule>
  </conditionalFormatting>
  <conditionalFormatting sqref="F43 F45 F47 F49 F51:F53">
    <cfRule type="expression" dxfId="160" priority="162">
      <formula>MOD(ROW(),2)=1</formula>
    </cfRule>
  </conditionalFormatting>
  <conditionalFormatting sqref="F45 F43 F47 F49 F51:F53">
    <cfRule type="expression" dxfId="159" priority="161">
      <formula>MOD(ROW(),2)=1</formula>
    </cfRule>
  </conditionalFormatting>
  <conditionalFormatting sqref="F44 F46 F48 F50 F54">
    <cfRule type="expression" dxfId="158" priority="159">
      <formula>MOD(ROW(),2)=1</formula>
    </cfRule>
  </conditionalFormatting>
  <conditionalFormatting sqref="F56">
    <cfRule type="expression" dxfId="157" priority="158">
      <formula>MOD(ROW(),2)=1</formula>
    </cfRule>
  </conditionalFormatting>
  <conditionalFormatting sqref="F55">
    <cfRule type="expression" dxfId="156" priority="157">
      <formula>MOD(ROW(),2)=1</formula>
    </cfRule>
  </conditionalFormatting>
  <conditionalFormatting sqref="G66:G71 G64">
    <cfRule type="expression" dxfId="155" priority="156">
      <formula>MOD(ROW(),2)=1</formula>
    </cfRule>
  </conditionalFormatting>
  <conditionalFormatting sqref="G63">
    <cfRule type="expression" dxfId="154" priority="153">
      <formula>MOD(ROW(),2)=1</formula>
    </cfRule>
  </conditionalFormatting>
  <conditionalFormatting sqref="G66 G68 G70">
    <cfRule type="expression" dxfId="153" priority="155">
      <formula>MOD(ROW(),2)=1</formula>
    </cfRule>
  </conditionalFormatting>
  <conditionalFormatting sqref="G63">
    <cfRule type="expression" dxfId="152" priority="154">
      <formula>MOD(ROW(),2)=1</formula>
    </cfRule>
  </conditionalFormatting>
  <conditionalFormatting sqref="G65">
    <cfRule type="expression" dxfId="151" priority="152">
      <formula>MOD(ROW(),2)=1</formula>
    </cfRule>
  </conditionalFormatting>
  <conditionalFormatting sqref="G65">
    <cfRule type="expression" dxfId="150" priority="151">
      <formula>MOD(ROW(),2)=1</formula>
    </cfRule>
  </conditionalFormatting>
  <conditionalFormatting sqref="G68">
    <cfRule type="expression" dxfId="149" priority="150">
      <formula>MOD(ROW(),2)=1</formula>
    </cfRule>
  </conditionalFormatting>
  <conditionalFormatting sqref="G68">
    <cfRule type="expression" dxfId="148" priority="149">
      <formula>MOD(ROW(),2)=1</formula>
    </cfRule>
  </conditionalFormatting>
  <conditionalFormatting sqref="G67">
    <cfRule type="expression" dxfId="147" priority="148">
      <formula>MOD(ROW(),2)=1</formula>
    </cfRule>
  </conditionalFormatting>
  <conditionalFormatting sqref="G67">
    <cfRule type="expression" dxfId="146" priority="147">
      <formula>MOD(ROW(),2)=1</formula>
    </cfRule>
  </conditionalFormatting>
  <conditionalFormatting sqref="G70">
    <cfRule type="expression" dxfId="145" priority="146">
      <formula>MOD(ROW(),2)=1</formula>
    </cfRule>
  </conditionalFormatting>
  <conditionalFormatting sqref="G70">
    <cfRule type="expression" dxfId="144" priority="145">
      <formula>MOD(ROW(),2)=1</formula>
    </cfRule>
  </conditionalFormatting>
  <conditionalFormatting sqref="G69">
    <cfRule type="expression" dxfId="143" priority="144">
      <formula>MOD(ROW(),2)=1</formula>
    </cfRule>
  </conditionalFormatting>
  <conditionalFormatting sqref="G69">
    <cfRule type="expression" dxfId="142" priority="143">
      <formula>MOD(ROW(),2)=1</formula>
    </cfRule>
  </conditionalFormatting>
  <conditionalFormatting sqref="G71">
    <cfRule type="expression" dxfId="141" priority="142">
      <formula>MOD(ROW(),2)=1</formula>
    </cfRule>
  </conditionalFormatting>
  <conditionalFormatting sqref="G71">
    <cfRule type="expression" dxfId="140" priority="141">
      <formula>MOD(ROW(),2)=1</formula>
    </cfRule>
  </conditionalFormatting>
  <conditionalFormatting sqref="G63">
    <cfRule type="expression" dxfId="139" priority="140">
      <formula>MOD(ROW(),2)=1</formula>
    </cfRule>
  </conditionalFormatting>
  <conditionalFormatting sqref="G71">
    <cfRule type="expression" dxfId="138" priority="139">
      <formula>MOD(ROW(),2)=1</formula>
    </cfRule>
  </conditionalFormatting>
  <conditionalFormatting sqref="G66">
    <cfRule type="expression" dxfId="137" priority="138">
      <formula>MOD(ROW(),2)=1</formula>
    </cfRule>
  </conditionalFormatting>
  <conditionalFormatting sqref="G66">
    <cfRule type="expression" dxfId="136" priority="137">
      <formula>MOD(ROW(),2)=1</formula>
    </cfRule>
  </conditionalFormatting>
  <conditionalFormatting sqref="G65">
    <cfRule type="expression" dxfId="135" priority="136">
      <formula>MOD(ROW(),2)=1</formula>
    </cfRule>
  </conditionalFormatting>
  <conditionalFormatting sqref="G65">
    <cfRule type="expression" dxfId="134" priority="135">
      <formula>MOD(ROW(),2)=1</formula>
    </cfRule>
  </conditionalFormatting>
  <conditionalFormatting sqref="G68">
    <cfRule type="expression" dxfId="133" priority="134">
      <formula>MOD(ROW(),2)=1</formula>
    </cfRule>
  </conditionalFormatting>
  <conditionalFormatting sqref="G68">
    <cfRule type="expression" dxfId="132" priority="133">
      <formula>MOD(ROW(),2)=1</formula>
    </cfRule>
  </conditionalFormatting>
  <conditionalFormatting sqref="G67">
    <cfRule type="expression" dxfId="131" priority="132">
      <formula>MOD(ROW(),2)=1</formula>
    </cfRule>
  </conditionalFormatting>
  <conditionalFormatting sqref="G67">
    <cfRule type="expression" dxfId="130" priority="131">
      <formula>MOD(ROW(),2)=1</formula>
    </cfRule>
  </conditionalFormatting>
  <conditionalFormatting sqref="G70">
    <cfRule type="expression" dxfId="129" priority="130">
      <formula>MOD(ROW(),2)=1</formula>
    </cfRule>
  </conditionalFormatting>
  <conditionalFormatting sqref="G70">
    <cfRule type="expression" dxfId="128" priority="129">
      <formula>MOD(ROW(),2)=1</formula>
    </cfRule>
  </conditionalFormatting>
  <conditionalFormatting sqref="G69">
    <cfRule type="expression" dxfId="127" priority="128">
      <formula>MOD(ROW(),2)=1</formula>
    </cfRule>
  </conditionalFormatting>
  <conditionalFormatting sqref="G69">
    <cfRule type="expression" dxfId="126" priority="127">
      <formula>MOD(ROW(),2)=1</formula>
    </cfRule>
  </conditionalFormatting>
  <conditionalFormatting sqref="G69">
    <cfRule type="expression" dxfId="125" priority="126">
      <formula>MOD(ROW(),2)=1</formula>
    </cfRule>
  </conditionalFormatting>
  <conditionalFormatting sqref="G71">
    <cfRule type="expression" dxfId="124" priority="125">
      <formula>MOD(ROW(),2)=1</formula>
    </cfRule>
  </conditionalFormatting>
  <conditionalFormatting sqref="G66">
    <cfRule type="expression" dxfId="123" priority="124">
      <formula>MOD(ROW(),2)=1</formula>
    </cfRule>
  </conditionalFormatting>
  <conditionalFormatting sqref="G66">
    <cfRule type="expression" dxfId="122" priority="123">
      <formula>MOD(ROW(),2)=1</formula>
    </cfRule>
  </conditionalFormatting>
  <conditionalFormatting sqref="G65">
    <cfRule type="expression" dxfId="121" priority="122">
      <formula>MOD(ROW(),2)=1</formula>
    </cfRule>
  </conditionalFormatting>
  <conditionalFormatting sqref="G65">
    <cfRule type="expression" dxfId="120" priority="121">
      <formula>MOD(ROW(),2)=1</formula>
    </cfRule>
  </conditionalFormatting>
  <conditionalFormatting sqref="G68">
    <cfRule type="expression" dxfId="119" priority="120">
      <formula>MOD(ROW(),2)=1</formula>
    </cfRule>
  </conditionalFormatting>
  <conditionalFormatting sqref="G68">
    <cfRule type="expression" dxfId="118" priority="119">
      <formula>MOD(ROW(),2)=1</formula>
    </cfRule>
  </conditionalFormatting>
  <conditionalFormatting sqref="G67">
    <cfRule type="expression" dxfId="117" priority="118">
      <formula>MOD(ROW(),2)=1</formula>
    </cfRule>
  </conditionalFormatting>
  <conditionalFormatting sqref="G67">
    <cfRule type="expression" dxfId="116" priority="117">
      <formula>MOD(ROW(),2)=1</formula>
    </cfRule>
  </conditionalFormatting>
  <conditionalFormatting sqref="G67">
    <cfRule type="expression" dxfId="115" priority="116">
      <formula>MOD(ROW(),2)=1</formula>
    </cfRule>
  </conditionalFormatting>
  <conditionalFormatting sqref="G69">
    <cfRule type="expression" dxfId="114" priority="115">
      <formula>MOD(ROW(),2)=1</formula>
    </cfRule>
  </conditionalFormatting>
  <conditionalFormatting sqref="G71">
    <cfRule type="expression" dxfId="113" priority="114">
      <formula>MOD(ROW(),2)=1</formula>
    </cfRule>
  </conditionalFormatting>
  <conditionalFormatting sqref="G66">
    <cfRule type="expression" dxfId="112" priority="113">
      <formula>MOD(ROW(),2)=1</formula>
    </cfRule>
  </conditionalFormatting>
  <conditionalFormatting sqref="G66">
    <cfRule type="expression" dxfId="111" priority="112">
      <formula>MOD(ROW(),2)=1</formula>
    </cfRule>
  </conditionalFormatting>
  <conditionalFormatting sqref="G65">
    <cfRule type="expression" dxfId="110" priority="111">
      <formula>MOD(ROW(),2)=1</formula>
    </cfRule>
  </conditionalFormatting>
  <conditionalFormatting sqref="G65">
    <cfRule type="expression" dxfId="109" priority="110">
      <formula>MOD(ROW(),2)=1</formula>
    </cfRule>
  </conditionalFormatting>
  <conditionalFormatting sqref="H73:H78 H107:H122 H128 H134 H130 H132">
    <cfRule type="expression" dxfId="108" priority="109">
      <formula>MOD(ROW(),2)=1</formula>
    </cfRule>
  </conditionalFormatting>
  <conditionalFormatting sqref="H79">
    <cfRule type="expression" dxfId="107" priority="108">
      <formula>MOD(ROW(),2)=1</formula>
    </cfRule>
  </conditionalFormatting>
  <conditionalFormatting sqref="H78 H76 H74">
    <cfRule type="expression" dxfId="106" priority="107">
      <formula>MOD(ROW(),2)=1</formula>
    </cfRule>
  </conditionalFormatting>
  <conditionalFormatting sqref="H73">
    <cfRule type="expression" dxfId="105" priority="106">
      <formula>MOD(ROW(),2)=1</formula>
    </cfRule>
  </conditionalFormatting>
  <conditionalFormatting sqref="H75">
    <cfRule type="expression" dxfId="104" priority="105">
      <formula>MOD(ROW(),2)=1</formula>
    </cfRule>
  </conditionalFormatting>
  <conditionalFormatting sqref="H77">
    <cfRule type="expression" dxfId="103" priority="104">
      <formula>MOD(ROW(),2)=1</formula>
    </cfRule>
  </conditionalFormatting>
  <conditionalFormatting sqref="H79">
    <cfRule type="expression" dxfId="102" priority="103">
      <formula>MOD(ROW(),2)=1</formula>
    </cfRule>
  </conditionalFormatting>
  <conditionalFormatting sqref="H80">
    <cfRule type="expression" dxfId="101" priority="102">
      <formula>MOD(ROW(),2)=1</formula>
    </cfRule>
  </conditionalFormatting>
  <conditionalFormatting sqref="H80">
    <cfRule type="expression" dxfId="100" priority="101">
      <formula>MOD(ROW(),2)=1</formula>
    </cfRule>
  </conditionalFormatting>
  <conditionalFormatting sqref="H76 H78 H80 H82 H84 H86 H90">
    <cfRule type="expression" dxfId="99" priority="98">
      <formula>MOD(ROW(),2)=1</formula>
    </cfRule>
  </conditionalFormatting>
  <conditionalFormatting sqref="H75 H77 H79 H81 H83 H85 H87:H89">
    <cfRule type="expression" dxfId="98" priority="100">
      <formula>MOD(ROW(),2)=1</formula>
    </cfRule>
  </conditionalFormatting>
  <conditionalFormatting sqref="H81 H75 H77 H79 H83 H85 H87:H89">
    <cfRule type="expression" dxfId="97" priority="99">
      <formula>MOD(ROW(),2)=1</formula>
    </cfRule>
  </conditionalFormatting>
  <conditionalFormatting sqref="H76 H78 H80 H82 H84 H86 H90">
    <cfRule type="expression" dxfId="96" priority="97">
      <formula>MOD(ROW(),2)=1</formula>
    </cfRule>
  </conditionalFormatting>
  <conditionalFormatting sqref="H77">
    <cfRule type="expression" dxfId="95" priority="96">
      <formula>MOD(ROW(),2)=1</formula>
    </cfRule>
  </conditionalFormatting>
  <conditionalFormatting sqref="H73">
    <cfRule type="expression" dxfId="94" priority="95">
      <formula>MOD(ROW(),2)=1</formula>
    </cfRule>
  </conditionalFormatting>
  <conditionalFormatting sqref="H75">
    <cfRule type="expression" dxfId="93" priority="94">
      <formula>MOD(ROW(),2)=1</formula>
    </cfRule>
  </conditionalFormatting>
  <conditionalFormatting sqref="H77">
    <cfRule type="expression" dxfId="92" priority="93">
      <formula>MOD(ROW(),2)=1</formula>
    </cfRule>
  </conditionalFormatting>
  <conditionalFormatting sqref="H78">
    <cfRule type="expression" dxfId="91" priority="92">
      <formula>MOD(ROW(),2)=1</formula>
    </cfRule>
  </conditionalFormatting>
  <conditionalFormatting sqref="H78">
    <cfRule type="expression" dxfId="90" priority="91">
      <formula>MOD(ROW(),2)=1</formula>
    </cfRule>
  </conditionalFormatting>
  <conditionalFormatting sqref="H75">
    <cfRule type="expression" dxfId="89" priority="90">
      <formula>MOD(ROW(),2)=1</formula>
    </cfRule>
  </conditionalFormatting>
  <conditionalFormatting sqref="H73">
    <cfRule type="expression" dxfId="88" priority="89">
      <formula>MOD(ROW(),2)=1</formula>
    </cfRule>
  </conditionalFormatting>
  <conditionalFormatting sqref="H75">
    <cfRule type="expression" dxfId="87" priority="88">
      <formula>MOD(ROW(),2)=1</formula>
    </cfRule>
  </conditionalFormatting>
  <conditionalFormatting sqref="H76">
    <cfRule type="expression" dxfId="86" priority="87">
      <formula>MOD(ROW(),2)=1</formula>
    </cfRule>
  </conditionalFormatting>
  <conditionalFormatting sqref="H76">
    <cfRule type="expression" dxfId="85" priority="86">
      <formula>MOD(ROW(),2)=1</formula>
    </cfRule>
  </conditionalFormatting>
  <conditionalFormatting sqref="H73">
    <cfRule type="expression" dxfId="84" priority="85">
      <formula>MOD(ROW(),2)=1</formula>
    </cfRule>
  </conditionalFormatting>
  <conditionalFormatting sqref="H73">
    <cfRule type="expression" dxfId="83" priority="84">
      <formula>MOD(ROW(),2)=1</formula>
    </cfRule>
  </conditionalFormatting>
  <conditionalFormatting sqref="H74">
    <cfRule type="expression" dxfId="82" priority="83">
      <formula>MOD(ROW(),2)=1</formula>
    </cfRule>
  </conditionalFormatting>
  <conditionalFormatting sqref="H74">
    <cfRule type="expression" dxfId="81" priority="82">
      <formula>MOD(ROW(),2)=1</formula>
    </cfRule>
  </conditionalFormatting>
  <conditionalFormatting sqref="H94 H92 H106 H100 H98 H96 H104 H102">
    <cfRule type="expression" dxfId="80" priority="81">
      <formula>MOD(ROW(),2)=1</formula>
    </cfRule>
  </conditionalFormatting>
  <conditionalFormatting sqref="H99 H97 H101 H105 H103">
    <cfRule type="expression" dxfId="79" priority="80">
      <formula>MOD(ROW(),2)=1</formula>
    </cfRule>
  </conditionalFormatting>
  <conditionalFormatting sqref="H91">
    <cfRule type="expression" dxfId="78" priority="79">
      <formula>MOD(ROW(),2)=1</formula>
    </cfRule>
  </conditionalFormatting>
  <conditionalFormatting sqref="H95">
    <cfRule type="expression" dxfId="77" priority="78">
      <formula>MOD(ROW(),2)=1</formula>
    </cfRule>
  </conditionalFormatting>
  <conditionalFormatting sqref="H93">
    <cfRule type="expression" dxfId="76" priority="77">
      <formula>MOD(ROW(),2)=1</formula>
    </cfRule>
  </conditionalFormatting>
  <conditionalFormatting sqref="H119">
    <cfRule type="expression" dxfId="75" priority="76">
      <formula>MOD(ROW(),2)=1</formula>
    </cfRule>
  </conditionalFormatting>
  <conditionalFormatting sqref="H122 H124">
    <cfRule type="expression" dxfId="74" priority="75">
      <formula>MOD(ROW(),2)=1</formula>
    </cfRule>
  </conditionalFormatting>
  <conditionalFormatting sqref="H123">
    <cfRule type="expression" dxfId="73" priority="74">
      <formula>MOD(ROW(),2)=1</formula>
    </cfRule>
  </conditionalFormatting>
  <conditionalFormatting sqref="H126">
    <cfRule type="expression" dxfId="72" priority="73">
      <formula>MOD(ROW(),2)=1</formula>
    </cfRule>
  </conditionalFormatting>
  <conditionalFormatting sqref="H125">
    <cfRule type="expression" dxfId="71" priority="72">
      <formula>MOD(ROW(),2)=1</formula>
    </cfRule>
  </conditionalFormatting>
  <conditionalFormatting sqref="H128">
    <cfRule type="expression" dxfId="70" priority="71">
      <formula>MOD(ROW(),2)=1</formula>
    </cfRule>
  </conditionalFormatting>
  <conditionalFormatting sqref="H127">
    <cfRule type="expression" dxfId="69" priority="70">
      <formula>MOD(ROW(),2)=1</formula>
    </cfRule>
  </conditionalFormatting>
  <conditionalFormatting sqref="H131">
    <cfRule type="expression" dxfId="68" priority="68">
      <formula>MOD(ROW(),2)=1</formula>
    </cfRule>
  </conditionalFormatting>
  <conditionalFormatting sqref="H129 H135">
    <cfRule type="expression" dxfId="67" priority="69">
      <formula>MOD(ROW(),2)=1</formula>
    </cfRule>
  </conditionalFormatting>
  <conditionalFormatting sqref="H133">
    <cfRule type="expression" dxfId="66" priority="67">
      <formula>MOD(ROW(),2)=1</formula>
    </cfRule>
  </conditionalFormatting>
  <conditionalFormatting sqref="H106">
    <cfRule type="expression" dxfId="65" priority="66">
      <formula>MOD(ROW(),2)=1</formula>
    </cfRule>
  </conditionalFormatting>
  <conditionalFormatting sqref="H121">
    <cfRule type="expression" dxfId="64" priority="65">
      <formula>MOD(ROW(),2)=1</formula>
    </cfRule>
  </conditionalFormatting>
  <conditionalFormatting sqref="H124">
    <cfRule type="expression" dxfId="63" priority="64">
      <formula>MOD(ROW(),2)=1</formula>
    </cfRule>
  </conditionalFormatting>
  <conditionalFormatting sqref="H123">
    <cfRule type="expression" dxfId="62" priority="63">
      <formula>MOD(ROW(),2)=1</formula>
    </cfRule>
  </conditionalFormatting>
  <conditionalFormatting sqref="H126">
    <cfRule type="expression" dxfId="61" priority="62">
      <formula>MOD(ROW(),2)=1</formula>
    </cfRule>
  </conditionalFormatting>
  <conditionalFormatting sqref="H125">
    <cfRule type="expression" dxfId="60" priority="61">
      <formula>MOD(ROW(),2)=1</formula>
    </cfRule>
  </conditionalFormatting>
  <conditionalFormatting sqref="H127 H133">
    <cfRule type="expression" dxfId="59" priority="60">
      <formula>MOD(ROW(),2)=1</formula>
    </cfRule>
  </conditionalFormatting>
  <conditionalFormatting sqref="H129 H135">
    <cfRule type="expression" dxfId="58" priority="59">
      <formula>MOD(ROW(),2)=1</formula>
    </cfRule>
  </conditionalFormatting>
  <conditionalFormatting sqref="H131">
    <cfRule type="expression" dxfId="57" priority="58">
      <formula>MOD(ROW(),2)=1</formula>
    </cfRule>
  </conditionalFormatting>
  <conditionalFormatting sqref="I152 I150 I140 I158 I162 I148 I142 I144 I146 I138 I160 I156 I164 I166 I168 I170 I172:I177">
    <cfRule type="expression" dxfId="56" priority="57">
      <formula>MOD(ROW(),2)=1</formula>
    </cfRule>
  </conditionalFormatting>
  <conditionalFormatting sqref="I154">
    <cfRule type="expression" dxfId="55" priority="56">
      <formula>MOD(ROW(),2)=1</formula>
    </cfRule>
  </conditionalFormatting>
  <conditionalFormatting sqref="I153">
    <cfRule type="expression" dxfId="54" priority="55">
      <formula>MOD(ROW(),2)=1</formula>
    </cfRule>
  </conditionalFormatting>
  <conditionalFormatting sqref="I153:I154">
    <cfRule type="expression" dxfId="53" priority="54">
      <formula>MOD(ROW(),2)=1</formula>
    </cfRule>
  </conditionalFormatting>
  <conditionalFormatting sqref="I141 I139">
    <cfRule type="expression" dxfId="52" priority="53">
      <formula>MOD(ROW(),2)=1</formula>
    </cfRule>
  </conditionalFormatting>
  <conditionalFormatting sqref="I143">
    <cfRule type="expression" dxfId="51" priority="52">
      <formula>MOD(ROW(),2)=1</formula>
    </cfRule>
  </conditionalFormatting>
  <conditionalFormatting sqref="I145">
    <cfRule type="expression" dxfId="50" priority="51">
      <formula>MOD(ROW(),2)=1</formula>
    </cfRule>
  </conditionalFormatting>
  <conditionalFormatting sqref="I147">
    <cfRule type="expression" dxfId="49" priority="50">
      <formula>MOD(ROW(),2)=1</formula>
    </cfRule>
  </conditionalFormatting>
  <conditionalFormatting sqref="I149">
    <cfRule type="expression" dxfId="48" priority="49">
      <formula>MOD(ROW(),2)=1</formula>
    </cfRule>
  </conditionalFormatting>
  <conditionalFormatting sqref="I151">
    <cfRule type="expression" dxfId="47" priority="48">
      <formula>MOD(ROW(),2)=1</formula>
    </cfRule>
  </conditionalFormatting>
  <conditionalFormatting sqref="I137">
    <cfRule type="expression" dxfId="46" priority="47">
      <formula>MOD(ROW(),2)=1</formula>
    </cfRule>
  </conditionalFormatting>
  <conditionalFormatting sqref="I139">
    <cfRule type="expression" dxfId="45" priority="46">
      <formula>MOD(ROW(),2)=1</formula>
    </cfRule>
  </conditionalFormatting>
  <conditionalFormatting sqref="I157 I155">
    <cfRule type="expression" dxfId="44" priority="44">
      <formula>MOD(ROW(),2)=1</formula>
    </cfRule>
  </conditionalFormatting>
  <conditionalFormatting sqref="I159">
    <cfRule type="expression" dxfId="43" priority="43">
      <formula>MOD(ROW(),2)=1</formula>
    </cfRule>
  </conditionalFormatting>
  <conditionalFormatting sqref="I157">
    <cfRule type="expression" dxfId="42" priority="42">
      <formula>MOD(ROW(),2)=1</formula>
    </cfRule>
  </conditionalFormatting>
  <conditionalFormatting sqref="I165 I163 I159 I161 I171">
    <cfRule type="expression" dxfId="41" priority="45">
      <formula>MOD(ROW(),2)=1</formula>
    </cfRule>
  </conditionalFormatting>
  <conditionalFormatting sqref="I167">
    <cfRule type="expression" dxfId="40" priority="40">
      <formula>MOD(ROW(),2)=1</formula>
    </cfRule>
  </conditionalFormatting>
  <conditionalFormatting sqref="I161">
    <cfRule type="expression" dxfId="39" priority="41">
      <formula>MOD(ROW(),2)=1</formula>
    </cfRule>
  </conditionalFormatting>
  <conditionalFormatting sqref="I169">
    <cfRule type="expression" dxfId="38" priority="39">
      <formula>MOD(ROW(),2)=1</formula>
    </cfRule>
  </conditionalFormatting>
  <conditionalFormatting sqref="I169">
    <cfRule type="expression" dxfId="37" priority="38">
      <formula>MOD(ROW(),2)=1</formula>
    </cfRule>
  </conditionalFormatting>
  <conditionalFormatting sqref="I165">
    <cfRule type="expression" dxfId="36" priority="36">
      <formula>MOD(ROW(),2)=1</formula>
    </cfRule>
  </conditionalFormatting>
  <conditionalFormatting sqref="I159">
    <cfRule type="expression" dxfId="35" priority="37">
      <formula>MOD(ROW(),2)=1</formula>
    </cfRule>
  </conditionalFormatting>
  <conditionalFormatting sqref="I167">
    <cfRule type="expression" dxfId="34" priority="35">
      <formula>MOD(ROW(),2)=1</formula>
    </cfRule>
  </conditionalFormatting>
  <conditionalFormatting sqref="I169">
    <cfRule type="expression" dxfId="33" priority="34">
      <formula>MOD(ROW(),2)=1</formula>
    </cfRule>
  </conditionalFormatting>
  <conditionalFormatting sqref="I171">
    <cfRule type="expression" dxfId="32" priority="33">
      <formula>MOD(ROW(),2)=1</formula>
    </cfRule>
  </conditionalFormatting>
  <conditionalFormatting sqref="I154">
    <cfRule type="expression" dxfId="31" priority="32">
      <formula>MOD(ROW(),2)=1</formula>
    </cfRule>
  </conditionalFormatting>
  <conditionalFormatting sqref="I154">
    <cfRule type="expression" dxfId="30" priority="31">
      <formula>MOD(ROW(),2)=1</formula>
    </cfRule>
  </conditionalFormatting>
  <conditionalFormatting sqref="I153">
    <cfRule type="expression" dxfId="29" priority="30">
      <formula>MOD(ROW(),2)=1</formula>
    </cfRule>
  </conditionalFormatting>
  <conditionalFormatting sqref="I153">
    <cfRule type="expression" dxfId="28" priority="29">
      <formula>MOD(ROW(),2)=1</formula>
    </cfRule>
  </conditionalFormatting>
  <conditionalFormatting sqref="I141">
    <cfRule type="expression" dxfId="27" priority="28">
      <formula>MOD(ROW(),2)=1</formula>
    </cfRule>
  </conditionalFormatting>
  <conditionalFormatting sqref="I143">
    <cfRule type="expression" dxfId="26" priority="27">
      <formula>MOD(ROW(),2)=1</formula>
    </cfRule>
  </conditionalFormatting>
  <conditionalFormatting sqref="I145">
    <cfRule type="expression" dxfId="25" priority="26">
      <formula>MOD(ROW(),2)=1</formula>
    </cfRule>
  </conditionalFormatting>
  <conditionalFormatting sqref="I147">
    <cfRule type="expression" dxfId="24" priority="25">
      <formula>MOD(ROW(),2)=1</formula>
    </cfRule>
  </conditionalFormatting>
  <conditionalFormatting sqref="I149">
    <cfRule type="expression" dxfId="23" priority="24">
      <formula>MOD(ROW(),2)=1</formula>
    </cfRule>
  </conditionalFormatting>
  <conditionalFormatting sqref="I151">
    <cfRule type="expression" dxfId="22" priority="23">
      <formula>MOD(ROW(),2)=1</formula>
    </cfRule>
  </conditionalFormatting>
  <conditionalFormatting sqref="I155">
    <cfRule type="expression" dxfId="21" priority="21">
      <formula>MOD(ROW(),2)=1</formula>
    </cfRule>
  </conditionalFormatting>
  <conditionalFormatting sqref="I137">
    <cfRule type="expression" dxfId="20" priority="22">
      <formula>MOD(ROW(),2)=1</formula>
    </cfRule>
  </conditionalFormatting>
  <conditionalFormatting sqref="I165">
    <cfRule type="expression" dxfId="19" priority="19">
      <formula>MOD(ROW(),2)=1</formula>
    </cfRule>
  </conditionalFormatting>
  <conditionalFormatting sqref="I171">
    <cfRule type="expression" dxfId="18" priority="11">
      <formula>MOD(ROW(),2)=1</formula>
    </cfRule>
  </conditionalFormatting>
  <conditionalFormatting sqref="I159">
    <cfRule type="expression" dxfId="17" priority="20">
      <formula>MOD(ROW(),2)=1</formula>
    </cfRule>
  </conditionalFormatting>
  <conditionalFormatting sqref="I167">
    <cfRule type="expression" dxfId="16" priority="18">
      <formula>MOD(ROW(),2)=1</formula>
    </cfRule>
  </conditionalFormatting>
  <conditionalFormatting sqref="I169">
    <cfRule type="expression" dxfId="15" priority="17">
      <formula>MOD(ROW(),2)=1</formula>
    </cfRule>
  </conditionalFormatting>
  <conditionalFormatting sqref="I171">
    <cfRule type="expression" dxfId="14" priority="16">
      <formula>MOD(ROW(),2)=1</formula>
    </cfRule>
  </conditionalFormatting>
  <conditionalFormatting sqref="I163">
    <cfRule type="expression" dxfId="13" priority="15">
      <formula>MOD(ROW(),2)=1</formula>
    </cfRule>
  </conditionalFormatting>
  <conditionalFormatting sqref="I165">
    <cfRule type="expression" dxfId="12" priority="14">
      <formula>MOD(ROW(),2)=1</formula>
    </cfRule>
  </conditionalFormatting>
  <conditionalFormatting sqref="I167">
    <cfRule type="expression" dxfId="11" priority="13">
      <formula>MOD(ROW(),2)=1</formula>
    </cfRule>
  </conditionalFormatting>
  <conditionalFormatting sqref="I169">
    <cfRule type="expression" dxfId="10" priority="12">
      <formula>MOD(ROW(),2)=1</formula>
    </cfRule>
  </conditionalFormatting>
  <conditionalFormatting sqref="F184 F182 F188 F186 F202:F267 F179:F180">
    <cfRule type="expression" dxfId="9" priority="10">
      <formula>MOD(ROW(),2)=1</formula>
    </cfRule>
  </conditionalFormatting>
  <conditionalFormatting sqref="F190">
    <cfRule type="expression" dxfId="8" priority="9">
      <formula>MOD(ROW(),2)=1</formula>
    </cfRule>
  </conditionalFormatting>
  <conditionalFormatting sqref="F190">
    <cfRule type="expression" dxfId="7" priority="8">
      <formula>MOD(ROW(),2)=1</formula>
    </cfRule>
  </conditionalFormatting>
  <conditionalFormatting sqref="F181">
    <cfRule type="expression" dxfId="6" priority="7">
      <formula>MOD(ROW(),2)=1</formula>
    </cfRule>
  </conditionalFormatting>
  <conditionalFormatting sqref="F183">
    <cfRule type="expression" dxfId="5" priority="6">
      <formula>MOD(ROW(),2)=1</formula>
    </cfRule>
  </conditionalFormatting>
  <conditionalFormatting sqref="F185">
    <cfRule type="expression" dxfId="4" priority="5">
      <formula>MOD(ROW(),2)=1</formula>
    </cfRule>
  </conditionalFormatting>
  <conditionalFormatting sqref="F187">
    <cfRule type="expression" dxfId="3" priority="4">
      <formula>MOD(ROW(),2)=1</formula>
    </cfRule>
  </conditionalFormatting>
  <conditionalFormatting sqref="H310:H353 H306:H308 H269:H304">
    <cfRule type="expression" dxfId="2" priority="3">
      <formula>MOD(ROW(),2)=1</formula>
    </cfRule>
  </conditionalFormatting>
  <conditionalFormatting sqref="H309">
    <cfRule type="expression" dxfId="1" priority="2">
      <formula>MOD(ROW(),2)=1</formula>
    </cfRule>
  </conditionalFormatting>
  <conditionalFormatting sqref="H305">
    <cfRule type="expression" dxfId="0" priority="1">
      <formula>MOD(ROW(),2)=1</formula>
    </cfRule>
  </conditionalFormatting>
  <dataValidations count="3">
    <dataValidation allowBlank="1" showInputMessage="1" showErrorMessage="1" promptTitle="ALERT" prompt="_x000a_Do Not Enter any value here." sqref="Z11:Z12 X10:Z10 Y7 X36:Z36 X60 X62 Z14 X18:Z18 X19:Y19 X20:Z34 X39:Y39 X58:Z58 X38:Z38 X37:Y37 X16:Z16 X11:Y15 X17:Y17 X35:Y35 X3:AA6 X8:Y9 Y59:Y63 AA9:AA42 X40:Z42 X43:Y57 AA57:AA58 X64:Y409"/>
    <dataValidation operator="lessThanOrEqual" allowBlank="1" showInputMessage="1" showErrorMessage="1" sqref="W3:W409"/>
    <dataValidation allowBlank="1" showInputMessage="1" showErrorMessage="1" promptTitle="ALERT" prompt="_x000a_Do Not enter any value here" sqref="U3:U409"/>
  </dataValidations>
  <pageMargins left="3.937007874015748E-2" right="0" top="0" bottom="0" header="0" footer="0"/>
  <pageSetup paperSize="8" orientation="landscape" r:id="rId1"/>
  <extLst>
    <ext xmlns:x14="http://schemas.microsoft.com/office/spreadsheetml/2009/9/main" uri="{78C0D931-6437-407d-A8EE-F0AAD7539E65}">
      <x14:conditionalFormattings>
        <x14:conditionalFormatting xmlns:xm="http://schemas.microsoft.com/office/excel/2006/main">
          <x14:cfRule type="dataBar" id="{57049F39-5B3A-4DEC-B3A3-C1C4EE3872FB}">
            <x14:dataBar minLength="0" maxLength="100" gradient="0">
              <x14:cfvo type="num">
                <xm:f>0</xm:f>
              </x14:cfvo>
              <x14:cfvo type="num">
                <xm:f>1</xm:f>
              </x14:cfvo>
              <x14:negativeFillColor rgb="FFFF0000"/>
              <x14:axisColor rgb="FF000000"/>
            </x14:dataBar>
          </x14:cfRule>
          <xm:sqref>W1:W2 W176 W64 W192 W194 W196 W198 W200 W202 W204 W332:W409</xm:sqref>
        </x14:conditionalFormatting>
        <x14:conditionalFormatting xmlns:xm="http://schemas.microsoft.com/office/excel/2006/main">
          <x14:cfRule type="dataBar" id="{622EB582-9907-4850-A33C-8F67812BCAAE}">
            <x14:dataBar minLength="0" maxLength="100" gradient="0">
              <x14:cfvo type="num">
                <xm:f>0</xm:f>
              </x14:cfvo>
              <x14:cfvo type="num">
                <xm:f>1</xm:f>
              </x14:cfvo>
              <x14:negativeFillColor rgb="FFFF0000"/>
              <x14:axisColor rgb="FF000000"/>
            </x14:dataBar>
          </x14:cfRule>
          <xm:sqref>W6</xm:sqref>
        </x14:conditionalFormatting>
        <x14:conditionalFormatting xmlns:xm="http://schemas.microsoft.com/office/excel/2006/main">
          <x14:cfRule type="dataBar" id="{D7D5B588-C95E-47A5-B8DC-36BB25B1D060}">
            <x14:dataBar minLength="0" maxLength="100" gradient="0">
              <x14:cfvo type="num">
                <xm:f>0</xm:f>
              </x14:cfvo>
              <x14:cfvo type="num">
                <xm:f>1</xm:f>
              </x14:cfvo>
              <x14:negativeFillColor rgb="FFFF0000"/>
              <x14:axisColor rgb="FF000000"/>
            </x14:dataBar>
          </x14:cfRule>
          <xm:sqref>W14 W16 W18 W20:W34 W36 W38 W40:W42 W58 W60 W62 W66 W68 W70 W72 W74 W76 W78 W80 W86 W90 W92 W94 W96 W98 W100 W102 W104 W106 W120 W122 W124 W126 W128 W130 W132 W134 W136 W138 W140 W142 W144 W146 W148 W158 W160 W162</xm:sqref>
        </x14:conditionalFormatting>
        <x14:conditionalFormatting xmlns:xm="http://schemas.microsoft.com/office/excel/2006/main">
          <x14:cfRule type="dataBar" id="{1A8BA988-7FB2-44E1-8B17-8BA77D44B339}">
            <x14:dataBar minLength="0" maxLength="100" gradient="0">
              <x14:cfvo type="num">
                <xm:f>0</xm:f>
              </x14:cfvo>
              <x14:cfvo type="num">
                <xm:f>1</xm:f>
              </x14:cfvo>
              <x14:negativeFillColor rgb="FFFF0000"/>
              <x14:axisColor rgb="FF000000"/>
            </x14:dataBar>
          </x14:cfRule>
          <xm:sqref>W18</xm:sqref>
        </x14:conditionalFormatting>
        <x14:conditionalFormatting xmlns:xm="http://schemas.microsoft.com/office/excel/2006/main">
          <x14:cfRule type="dataBar" id="{205AB51C-925A-4FE5-9E69-90F103FBBD45}">
            <x14:dataBar minLength="0" maxLength="100" gradient="0">
              <x14:cfvo type="num">
                <xm:f>0</xm:f>
              </x14:cfvo>
              <x14:cfvo type="num">
                <xm:f>1</xm:f>
              </x14:cfvo>
              <x14:negativeFillColor rgb="FFFF0000"/>
              <x14:axisColor rgb="FF000000"/>
            </x14:dataBar>
          </x14:cfRule>
          <xm:sqref>W60</xm:sqref>
        </x14:conditionalFormatting>
        <x14:conditionalFormatting xmlns:xm="http://schemas.microsoft.com/office/excel/2006/main">
          <x14:cfRule type="dataBar" id="{E0A18BC9-76A3-4B2E-B67A-06E702595D55}">
            <x14:dataBar minLength="0" maxLength="100" gradient="0">
              <x14:cfvo type="num">
                <xm:f>0</xm:f>
              </x14:cfvo>
              <x14:cfvo type="num">
                <xm:f>0</xm:f>
              </x14:cfvo>
              <x14:negativeFillColor rgb="FFFF0000"/>
              <x14:axisColor rgb="FF000000"/>
            </x14:dataBar>
          </x14:cfRule>
          <xm:sqref>W3</xm:sqref>
        </x14:conditionalFormatting>
        <x14:conditionalFormatting xmlns:xm="http://schemas.microsoft.com/office/excel/2006/main">
          <x14:cfRule type="dataBar" id="{876BD8CE-CE34-4795-9CCB-6C7E6C53772F}">
            <x14:dataBar minLength="0" maxLength="100" gradient="0">
              <x14:cfvo type="num">
                <xm:f>0</xm:f>
              </x14:cfvo>
              <x14:cfvo type="num">
                <xm:f>1</xm:f>
              </x14:cfvo>
              <x14:negativeFillColor rgb="FFFF0000"/>
              <x14:axisColor rgb="FF000000"/>
            </x14:dataBar>
          </x14:cfRule>
          <xm:sqref>W4</xm:sqref>
        </x14:conditionalFormatting>
        <x14:conditionalFormatting xmlns:xm="http://schemas.microsoft.com/office/excel/2006/main">
          <x14:cfRule type="dataBar" id="{AF25440E-D471-4C33-B28A-C974FC68047C}">
            <x14:dataBar minLength="0" maxLength="100" gradient="0">
              <x14:cfvo type="num">
                <xm:f>0</xm:f>
              </x14:cfvo>
              <x14:cfvo type="num">
                <xm:f>1</xm:f>
              </x14:cfvo>
              <x14:negativeFillColor rgb="FFFF0000"/>
              <x14:axisColor rgb="FF000000"/>
            </x14:dataBar>
          </x14:cfRule>
          <xm:sqref>W3</xm:sqref>
        </x14:conditionalFormatting>
        <x14:conditionalFormatting xmlns:xm="http://schemas.microsoft.com/office/excel/2006/main">
          <x14:cfRule type="dataBar" id="{842D7448-C97B-4EB0-BFB9-37D06E08279D}">
            <x14:dataBar minLength="0" maxLength="100" gradient="0">
              <x14:cfvo type="num">
                <xm:f>0</xm:f>
              </x14:cfvo>
              <x14:cfvo type="num">
                <xm:f>1</xm:f>
              </x14:cfvo>
              <x14:negativeFillColor rgb="FFFF0000"/>
              <x14:axisColor rgb="FF000000"/>
            </x14:dataBar>
          </x14:cfRule>
          <xm:sqref>W3</xm:sqref>
        </x14:conditionalFormatting>
        <x14:conditionalFormatting xmlns:xm="http://schemas.microsoft.com/office/excel/2006/main">
          <x14:cfRule type="dataBar" id="{41D3C3DD-B46E-4926-83C2-F6F73C98B1F2}">
            <x14:dataBar minLength="0" maxLength="100" gradient="0">
              <x14:cfvo type="num">
                <xm:f>0</xm:f>
              </x14:cfvo>
              <x14:cfvo type="num">
                <xm:f>1</xm:f>
              </x14:cfvo>
              <x14:negativeFillColor rgb="FFFF0000"/>
              <x14:axisColor rgb="FF000000"/>
            </x14:dataBar>
          </x14:cfRule>
          <xm:sqref>W8</xm:sqref>
        </x14:conditionalFormatting>
        <x14:conditionalFormatting xmlns:xm="http://schemas.microsoft.com/office/excel/2006/main">
          <x14:cfRule type="dataBar" id="{7396CBBF-27CE-4957-8715-516D3A4E4639}">
            <x14:dataBar minLength="0" maxLength="100" gradient="0">
              <x14:cfvo type="num">
                <xm:f>0</xm:f>
              </x14:cfvo>
              <x14:cfvo type="num">
                <xm:f>1</xm:f>
              </x14:cfvo>
              <x14:negativeFillColor rgb="FFFF0000"/>
              <x14:axisColor rgb="FF000000"/>
            </x14:dataBar>
          </x14:cfRule>
          <xm:sqref>W150</xm:sqref>
        </x14:conditionalFormatting>
        <x14:conditionalFormatting xmlns:xm="http://schemas.microsoft.com/office/excel/2006/main">
          <x14:cfRule type="dataBar" id="{F854330F-7900-4FD1-A878-FB2B3AFC2D63}">
            <x14:dataBar minLength="0" maxLength="100" gradient="0">
              <x14:cfvo type="num">
                <xm:f>0</xm:f>
              </x14:cfvo>
              <x14:cfvo type="num">
                <xm:f>1</xm:f>
              </x14:cfvo>
              <x14:negativeFillColor rgb="FFFF0000"/>
              <x14:axisColor rgb="FF000000"/>
            </x14:dataBar>
          </x14:cfRule>
          <xm:sqref>W152</xm:sqref>
        </x14:conditionalFormatting>
        <x14:conditionalFormatting xmlns:xm="http://schemas.microsoft.com/office/excel/2006/main">
          <x14:cfRule type="dataBar" id="{6A0DAF5A-E892-470E-9026-EEDF844725D2}">
            <x14:dataBar minLength="0" maxLength="100" gradient="0">
              <x14:cfvo type="num">
                <xm:f>0</xm:f>
              </x14:cfvo>
              <x14:cfvo type="num">
                <xm:f>1</xm:f>
              </x14:cfvo>
              <x14:negativeFillColor rgb="FFFF0000"/>
              <x14:axisColor rgb="FF000000"/>
            </x14:dataBar>
          </x14:cfRule>
          <xm:sqref>W154</xm:sqref>
        </x14:conditionalFormatting>
        <x14:conditionalFormatting xmlns:xm="http://schemas.microsoft.com/office/excel/2006/main">
          <x14:cfRule type="dataBar" id="{5404E190-D788-40F2-AEF1-7F92059B648D}">
            <x14:dataBar minLength="0" maxLength="100" gradient="0">
              <x14:cfvo type="num">
                <xm:f>0</xm:f>
              </x14:cfvo>
              <x14:cfvo type="num">
                <xm:f>1</xm:f>
              </x14:cfvo>
              <x14:negativeFillColor rgb="FFFF0000"/>
              <x14:axisColor rgb="FF000000"/>
            </x14:dataBar>
          </x14:cfRule>
          <xm:sqref>W156</xm:sqref>
        </x14:conditionalFormatting>
        <x14:conditionalFormatting xmlns:xm="http://schemas.microsoft.com/office/excel/2006/main">
          <x14:cfRule type="dataBar" id="{3C9E2E31-11A0-49AA-BA0C-A53FAC0BD606}">
            <x14:dataBar minLength="0" maxLength="100" gradient="0">
              <x14:cfvo type="num">
                <xm:f>0</xm:f>
              </x14:cfvo>
              <x14:cfvo type="num">
                <xm:f>1</xm:f>
              </x14:cfvo>
              <x14:negativeFillColor rgb="FFFF0000"/>
              <x14:axisColor rgb="FF000000"/>
            </x14:dataBar>
          </x14:cfRule>
          <xm:sqref>W164 W166 W168 W170 W172 W180 W182 W184 W186 W188 W190</xm:sqref>
        </x14:conditionalFormatting>
        <x14:conditionalFormatting xmlns:xm="http://schemas.microsoft.com/office/excel/2006/main">
          <x14:cfRule type="dataBar" id="{D4FE9871-FDB9-44C4-8B74-42F8FBB49153}">
            <x14:dataBar minLength="0" maxLength="100" gradient="0">
              <x14:cfvo type="num">
                <xm:f>0</xm:f>
              </x14:cfvo>
              <x14:cfvo type="num">
                <xm:f>1</xm:f>
              </x14:cfvo>
              <x14:negativeFillColor rgb="FFFF0000"/>
              <x14:axisColor rgb="FF000000"/>
            </x14:dataBar>
          </x14:cfRule>
          <xm:sqref>W10</xm:sqref>
        </x14:conditionalFormatting>
        <x14:conditionalFormatting xmlns:xm="http://schemas.microsoft.com/office/excel/2006/main">
          <x14:cfRule type="dataBar" id="{2235749B-4051-412E-A94B-338373E445E2}">
            <x14:dataBar minLength="0" maxLength="100" gradient="0">
              <x14:cfvo type="num">
                <xm:f>0</xm:f>
              </x14:cfvo>
              <x14:cfvo type="num">
                <xm:f>1</xm:f>
              </x14:cfvo>
              <x14:negativeFillColor rgb="FFFF0000"/>
              <x14:axisColor rgb="FF000000"/>
            </x14:dataBar>
          </x14:cfRule>
          <xm:sqref>W12</xm:sqref>
        </x14:conditionalFormatting>
        <x14:conditionalFormatting xmlns:xm="http://schemas.microsoft.com/office/excel/2006/main">
          <x14:cfRule type="dataBar" id="{AC73F8D9-5593-4B92-9644-BF0B80FF25F4}">
            <x14:dataBar minLength="0" maxLength="100" gradient="0">
              <x14:cfvo type="num">
                <xm:f>0</xm:f>
              </x14:cfvo>
              <x14:cfvo type="num">
                <xm:f>1</xm:f>
              </x14:cfvo>
              <x14:negativeFillColor rgb="FFFF0000"/>
              <x14:axisColor rgb="FF000000"/>
            </x14:dataBar>
          </x14:cfRule>
          <xm:sqref>W110</xm:sqref>
        </x14:conditionalFormatting>
        <x14:conditionalFormatting xmlns:xm="http://schemas.microsoft.com/office/excel/2006/main">
          <x14:cfRule type="dataBar" id="{ED5DAAFF-5F17-4F24-AB0A-358E3125D9A0}">
            <x14:dataBar minLength="0" maxLength="100" gradient="0">
              <x14:cfvo type="num">
                <xm:f>0</xm:f>
              </x14:cfvo>
              <x14:cfvo type="num">
                <xm:f>1</xm:f>
              </x14:cfvo>
              <x14:negativeFillColor rgb="FFFF0000"/>
              <x14:axisColor rgb="FF000000"/>
            </x14:dataBar>
          </x14:cfRule>
          <xm:sqref>W108</xm:sqref>
        </x14:conditionalFormatting>
        <x14:conditionalFormatting xmlns:xm="http://schemas.microsoft.com/office/excel/2006/main">
          <x14:cfRule type="dataBar" id="{F73FACB4-ACF5-4B94-BE0F-ABD658D2186F}">
            <x14:dataBar minLength="0" maxLength="100" gradient="0">
              <x14:cfvo type="num">
                <xm:f>0</xm:f>
              </x14:cfvo>
              <x14:cfvo type="num">
                <xm:f>1</xm:f>
              </x14:cfvo>
              <x14:negativeFillColor rgb="FFFF0000"/>
              <x14:axisColor rgb="FF000000"/>
            </x14:dataBar>
          </x14:cfRule>
          <xm:sqref>W112</xm:sqref>
        </x14:conditionalFormatting>
        <x14:conditionalFormatting xmlns:xm="http://schemas.microsoft.com/office/excel/2006/main">
          <x14:cfRule type="dataBar" id="{E504F76B-B76C-4C02-B98F-26BAF2A48E03}">
            <x14:dataBar minLength="0" maxLength="100" gradient="0">
              <x14:cfvo type="num">
                <xm:f>0</xm:f>
              </x14:cfvo>
              <x14:cfvo type="num">
                <xm:f>1</xm:f>
              </x14:cfvo>
              <x14:negativeFillColor rgb="FFFF0000"/>
              <x14:axisColor rgb="FF000000"/>
            </x14:dataBar>
          </x14:cfRule>
          <xm:sqref>W116</xm:sqref>
        </x14:conditionalFormatting>
        <x14:conditionalFormatting xmlns:xm="http://schemas.microsoft.com/office/excel/2006/main">
          <x14:cfRule type="dataBar" id="{4FCFAB8A-4560-46D2-A76A-5BC7363B3D89}">
            <x14:dataBar minLength="0" maxLength="100" gradient="0">
              <x14:cfvo type="num">
                <xm:f>0</xm:f>
              </x14:cfvo>
              <x14:cfvo type="num">
                <xm:f>1</xm:f>
              </x14:cfvo>
              <x14:negativeFillColor rgb="FFFF0000"/>
              <x14:axisColor rgb="FF000000"/>
            </x14:dataBar>
          </x14:cfRule>
          <xm:sqref>W118</xm:sqref>
        </x14:conditionalFormatting>
        <x14:conditionalFormatting xmlns:xm="http://schemas.microsoft.com/office/excel/2006/main">
          <x14:cfRule type="dataBar" id="{6E6AE8DC-835E-4BE3-9DF7-765158B31E54}">
            <x14:dataBar minLength="0" maxLength="100" gradient="0">
              <x14:cfvo type="num">
                <xm:f>0</xm:f>
              </x14:cfvo>
              <x14:cfvo type="num">
                <xm:f>1</xm:f>
              </x14:cfvo>
              <x14:negativeFillColor rgb="FFFF0000"/>
              <x14:axisColor rgb="FF000000"/>
            </x14:dataBar>
          </x14:cfRule>
          <xm:sqref>W114</xm:sqref>
        </x14:conditionalFormatting>
        <x14:conditionalFormatting xmlns:xm="http://schemas.microsoft.com/office/excel/2006/main">
          <x14:cfRule type="dataBar" id="{863711FD-4FE4-410A-B8E3-F58DBDD7AA8F}">
            <x14:dataBar minLength="0" maxLength="100" gradient="0">
              <x14:cfvo type="num">
                <xm:f>0</xm:f>
              </x14:cfvo>
              <x14:cfvo type="num">
                <xm:f>1</xm:f>
              </x14:cfvo>
              <x14:negativeFillColor rgb="FFFF0000"/>
              <x14:axisColor rgb="FF000000"/>
            </x14:dataBar>
          </x14:cfRule>
          <xm:sqref>W178 W174</xm:sqref>
        </x14:conditionalFormatting>
        <x14:conditionalFormatting xmlns:xm="http://schemas.microsoft.com/office/excel/2006/main">
          <x14:cfRule type="dataBar" id="{1F6ECED5-3F62-4C62-BBBE-E5D7ABEF9198}">
            <x14:dataBar minLength="0" maxLength="100" gradient="0">
              <x14:cfvo type="num">
                <xm:f>0</xm:f>
              </x14:cfvo>
              <x14:cfvo type="num">
                <xm:f>1</xm:f>
              </x14:cfvo>
              <x14:negativeFillColor rgb="FFFF0000"/>
              <x14:axisColor rgb="FF000000"/>
            </x14:dataBar>
          </x14:cfRule>
          <xm:sqref>W88</xm:sqref>
        </x14:conditionalFormatting>
        <x14:conditionalFormatting xmlns:xm="http://schemas.microsoft.com/office/excel/2006/main">
          <x14:cfRule type="dataBar" id="{860A13F0-198D-4081-8DDC-BF319135C187}">
            <x14:dataBar minLength="0" maxLength="100" gradient="0">
              <x14:cfvo type="num">
                <xm:f>0</xm:f>
              </x14:cfvo>
              <x14:cfvo type="num">
                <xm:f>1</xm:f>
              </x14:cfvo>
              <x14:negativeFillColor rgb="FFFF0000"/>
              <x14:axisColor rgb="FF000000"/>
            </x14:dataBar>
          </x14:cfRule>
          <xm:sqref>W210 W212 W214 W216 W218 W220 W222 W224 W226 W228 W230 W232 W234 W236 W238 W240 W242 W244 W246 W248 W250 W252 W254 W256 W258 W262 W264 W266 W268 W270 W272 W274 W276 W278 W280 W282 W284 W286 W288 W290 W292 W294 W296 W298 W300 W302 W304 W306 W308 W310 W312 W314 W316 W318 W320 W322 W324 W326 W328 W330</xm:sqref>
        </x14:conditionalFormatting>
        <x14:conditionalFormatting xmlns:xm="http://schemas.microsoft.com/office/excel/2006/main">
          <x14:cfRule type="dataBar" id="{0B409FEC-3B48-4FFF-A21D-7EE3392E1883}">
            <x14:dataBar minLength="0" maxLength="100" gradient="0">
              <x14:cfvo type="num">
                <xm:f>0</xm:f>
              </x14:cfvo>
              <x14:cfvo type="num">
                <xm:f>1</xm:f>
              </x14:cfvo>
              <x14:negativeFillColor rgb="FFFF0000"/>
              <x14:axisColor rgb="FF000000"/>
            </x14:dataBar>
          </x14:cfRule>
          <xm:sqref>W206 W208</xm:sqref>
        </x14:conditionalFormatting>
        <x14:conditionalFormatting xmlns:xm="http://schemas.microsoft.com/office/excel/2006/main">
          <x14:cfRule type="dataBar" id="{A61F1C41-F744-43E1-93AA-A9210064B51D}">
            <x14:dataBar minLength="0" maxLength="100" gradient="0">
              <x14:cfvo type="num">
                <xm:f>0</xm:f>
              </x14:cfvo>
              <x14:cfvo type="num">
                <xm:f>0</xm:f>
              </x14:cfvo>
              <x14:negativeFillColor rgb="FFFF0000"/>
              <x14:axisColor rgb="FF000000"/>
            </x14:dataBar>
          </x14:cfRule>
          <xm:sqref>W5 W97 W95 W93 W91 W89 W87 W85 W83 W81 W79 W77 W75 W73 W71 W69 W67 W65 W63 W61 W59 W57 W39 W37 W35 W19 W17 W15 W13 W11 W9 W7</xm:sqref>
        </x14:conditionalFormatting>
        <x14:conditionalFormatting xmlns:xm="http://schemas.microsoft.com/office/excel/2006/main">
          <x14:cfRule type="dataBar" id="{DE725A69-F792-44E7-95D1-122B733ADDD1}">
            <x14:dataBar minLength="0" maxLength="100" gradient="0">
              <x14:cfvo type="num">
                <xm:f>0</xm:f>
              </x14:cfvo>
              <x14:cfvo type="num">
                <xm:f>1</xm:f>
              </x14:cfvo>
              <x14:negativeFillColor rgb="FFFF0000"/>
              <x14:axisColor rgb="FF000000"/>
            </x14:dataBar>
          </x14:cfRule>
          <xm:sqref>W5 W97 W95 W93 W91 W89 W87 W85 W83 W81 W79 W77 W75 W73 W71 W69 W67 W65 W63 W61 W59 W57 W39 W37 W35 W19 W17 W15 W13 W11 W9 W7</xm:sqref>
        </x14:conditionalFormatting>
        <x14:conditionalFormatting xmlns:xm="http://schemas.microsoft.com/office/excel/2006/main">
          <x14:cfRule type="dataBar" id="{312E6293-2AAE-46D7-8362-4EC24DD374E9}">
            <x14:dataBar minLength="0" maxLength="100" gradient="0">
              <x14:cfvo type="num">
                <xm:f>0</xm:f>
              </x14:cfvo>
              <x14:cfvo type="num">
                <xm:f>1</xm:f>
              </x14:cfvo>
              <x14:negativeFillColor rgb="FFFF0000"/>
              <x14:axisColor rgb="FF000000"/>
            </x14:dataBar>
          </x14:cfRule>
          <xm:sqref>W5 W97 W95 W93 W91 W89 W87 W85 W83 W81 W79 W77 W75 W73 W71 W69 W67 W65 W63 W61 W59 W57 W39 W37 W35 W19 W17 W15 W13 W11 W9 W7</xm:sqref>
        </x14:conditionalFormatting>
        <x14:conditionalFormatting xmlns:xm="http://schemas.microsoft.com/office/excel/2006/main">
          <x14:cfRule type="dataBar" id="{D4F9D406-0077-4CC2-87CB-018799A6E624}">
            <x14:dataBar minLength="0" maxLength="100" gradient="0">
              <x14:cfvo type="num">
                <xm:f>0</xm:f>
              </x14:cfvo>
              <x14:cfvo type="num">
                <xm:f>0</xm:f>
              </x14:cfvo>
              <x14:negativeFillColor rgb="FFFF0000"/>
              <x14:axisColor rgb="FF000000"/>
            </x14:dataBar>
          </x14:cfRule>
          <xm:sqref>W99 W155 W153 W151 W149 W147 W145 W143 W141 W139 W137 W135 W133 W131 W129 W127 W125 W123 W121 W119 W117 W115 W113 W111 W109 W107 W105 W103 W101</xm:sqref>
        </x14:conditionalFormatting>
        <x14:conditionalFormatting xmlns:xm="http://schemas.microsoft.com/office/excel/2006/main">
          <x14:cfRule type="dataBar" id="{BE51DE57-46B8-4CC4-A6DC-A9D97E57BF65}">
            <x14:dataBar minLength="0" maxLength="100" gradient="0">
              <x14:cfvo type="num">
                <xm:f>0</xm:f>
              </x14:cfvo>
              <x14:cfvo type="num">
                <xm:f>1</xm:f>
              </x14:cfvo>
              <x14:negativeFillColor rgb="FFFF0000"/>
              <x14:axisColor rgb="FF000000"/>
            </x14:dataBar>
          </x14:cfRule>
          <xm:sqref>W99 W155 W153 W151 W149 W147 W145 W143 W141 W139 W137 W135 W133 W131 W129 W127 W125 W123 W121 W119 W117 W115 W113 W111 W109 W107 W105 W103 W101</xm:sqref>
        </x14:conditionalFormatting>
        <x14:conditionalFormatting xmlns:xm="http://schemas.microsoft.com/office/excel/2006/main">
          <x14:cfRule type="dataBar" id="{6769C618-F484-4CEE-BE23-EFF1C901CABD}">
            <x14:dataBar minLength="0" maxLength="100" gradient="0">
              <x14:cfvo type="num">
                <xm:f>0</xm:f>
              </x14:cfvo>
              <x14:cfvo type="num">
                <xm:f>1</xm:f>
              </x14:cfvo>
              <x14:negativeFillColor rgb="FFFF0000"/>
              <x14:axisColor rgb="FF000000"/>
            </x14:dataBar>
          </x14:cfRule>
          <xm:sqref>W99 W155 W153 W151 W149 W147 W145 W143 W141 W139 W137 W135 W133 W131 W129 W127 W125 W123 W121 W119 W117 W115 W113 W111 W109 W107 W105 W103 W101</xm:sqref>
        </x14:conditionalFormatting>
        <x14:conditionalFormatting xmlns:xm="http://schemas.microsoft.com/office/excel/2006/main">
          <x14:cfRule type="dataBar" id="{51052731-A4AE-488C-80AC-C292E28FCAAF}">
            <x14:dataBar minLength="0" maxLength="100" gradient="0">
              <x14:cfvo type="num">
                <xm:f>0</xm:f>
              </x14:cfvo>
              <x14:cfvo type="num">
                <xm:f>0</xm:f>
              </x14:cfvo>
              <x14:negativeFillColor rgb="FFFF0000"/>
              <x14:axisColor rgb="FF000000"/>
            </x14:dataBar>
          </x14:cfRule>
          <xm:sqref>W157 W205 W203 W201 W199 W197 W195 W193 W191 W189 W187 W185 W183 W181 W179 W177 W175 W173 W171 W169 W167 W165 W163 W161 W159</xm:sqref>
        </x14:conditionalFormatting>
        <x14:conditionalFormatting xmlns:xm="http://schemas.microsoft.com/office/excel/2006/main">
          <x14:cfRule type="dataBar" id="{DD90CAA5-4FC1-4717-A7D8-AB3619C003CD}">
            <x14:dataBar minLength="0" maxLength="100" gradient="0">
              <x14:cfvo type="num">
                <xm:f>0</xm:f>
              </x14:cfvo>
              <x14:cfvo type="num">
                <xm:f>1</xm:f>
              </x14:cfvo>
              <x14:negativeFillColor rgb="FFFF0000"/>
              <x14:axisColor rgb="FF000000"/>
            </x14:dataBar>
          </x14:cfRule>
          <xm:sqref>W157 W205 W203 W201 W199 W197 W195 W193 W191 W189 W187 W185 W183 W181 W179 W177 W175 W173 W171 W169 W167 W165 W163 W161 W159</xm:sqref>
        </x14:conditionalFormatting>
        <x14:conditionalFormatting xmlns:xm="http://schemas.microsoft.com/office/excel/2006/main">
          <x14:cfRule type="dataBar" id="{50056CF4-F238-4205-85CE-D2D401031EF7}">
            <x14:dataBar minLength="0" maxLength="100" gradient="0">
              <x14:cfvo type="num">
                <xm:f>0</xm:f>
              </x14:cfvo>
              <x14:cfvo type="num">
                <xm:f>1</xm:f>
              </x14:cfvo>
              <x14:negativeFillColor rgb="FFFF0000"/>
              <x14:axisColor rgb="FF000000"/>
            </x14:dataBar>
          </x14:cfRule>
          <xm:sqref>W157 W205 W203 W201 W199 W197 W195 W193 W191 W189 W187 W185 W183 W181 W179 W177 W175 W173 W171 W169 W167 W165 W163 W161 W159</xm:sqref>
        </x14:conditionalFormatting>
        <x14:conditionalFormatting xmlns:xm="http://schemas.microsoft.com/office/excel/2006/main">
          <x14:cfRule type="dataBar" id="{27AF1543-0EF3-4B49-8AF6-8232C599FDC2}">
            <x14:dataBar minLength="0" maxLength="100" gradient="0">
              <x14:cfvo type="num">
                <xm:f>0</xm:f>
              </x14:cfvo>
              <x14:cfvo type="num">
                <xm:f>0</xm:f>
              </x14:cfvo>
              <x14:negativeFillColor rgb="FFFF0000"/>
              <x14:axisColor rgb="FF000000"/>
            </x14:dataBar>
          </x14:cfRule>
          <xm:sqref>W259:W261 W265 W263 W207 W257 W255 W253 W251 W249 W247 W245 W243 W241 W239 W237 W235 W233 W231 W229 W227 W225 W223 W221 W219 W217 W215 W213 W211 W209</xm:sqref>
        </x14:conditionalFormatting>
        <x14:conditionalFormatting xmlns:xm="http://schemas.microsoft.com/office/excel/2006/main">
          <x14:cfRule type="dataBar" id="{05755B73-5797-4309-B960-09E473BBEB8E}">
            <x14:dataBar minLength="0" maxLength="100" gradient="0">
              <x14:cfvo type="num">
                <xm:f>0</xm:f>
              </x14:cfvo>
              <x14:cfvo type="num">
                <xm:f>1</xm:f>
              </x14:cfvo>
              <x14:negativeFillColor rgb="FFFF0000"/>
              <x14:axisColor rgb="FF000000"/>
            </x14:dataBar>
          </x14:cfRule>
          <xm:sqref>W259:W261 W265 W263 W207 W257 W255 W253 W251 W249 W247 W245 W243 W241 W239 W237 W235 W233 W231 W229 W227 W225 W223 W221 W219 W217 W215 W213 W211 W209</xm:sqref>
        </x14:conditionalFormatting>
        <x14:conditionalFormatting xmlns:xm="http://schemas.microsoft.com/office/excel/2006/main">
          <x14:cfRule type="dataBar" id="{E0A6FDCA-68BC-4AB2-8797-B5F92CAA5F01}">
            <x14:dataBar minLength="0" maxLength="100" gradient="0">
              <x14:cfvo type="num">
                <xm:f>0</xm:f>
              </x14:cfvo>
              <x14:cfvo type="num">
                <xm:f>1</xm:f>
              </x14:cfvo>
              <x14:negativeFillColor rgb="FFFF0000"/>
              <x14:axisColor rgb="FF000000"/>
            </x14:dataBar>
          </x14:cfRule>
          <xm:sqref>W259:W261 W265 W263 W207 W257 W255 W253 W251 W249 W247 W245 W243 W241 W239 W237 W235 W233 W231 W229 W227 W225 W223 W221 W219 W217 W215 W213 W211 W209</xm:sqref>
        </x14:conditionalFormatting>
        <x14:conditionalFormatting xmlns:xm="http://schemas.microsoft.com/office/excel/2006/main">
          <x14:cfRule type="dataBar" id="{7ED297C2-3E1C-4785-9609-29F817B8D788}">
            <x14:dataBar minLength="0" maxLength="100" gradient="0">
              <x14:cfvo type="num">
                <xm:f>0</xm:f>
              </x14:cfvo>
              <x14:cfvo type="num">
                <xm:f>0</xm:f>
              </x14:cfvo>
              <x14:negativeFillColor rgb="FFFF0000"/>
              <x14:axisColor rgb="FF000000"/>
            </x14:dataBar>
          </x14:cfRule>
          <xm:sqref>W267 W331 W329 W327 W325 W323 W321 W319 W317 W315 W313 W311 W309 W307 W305 W303 W301 W299 W297 W295 W293 W291 W289 W287 W285 W283 W281 W279 W277 W275 W273 W271 W269</xm:sqref>
        </x14:conditionalFormatting>
        <x14:conditionalFormatting xmlns:xm="http://schemas.microsoft.com/office/excel/2006/main">
          <x14:cfRule type="dataBar" id="{EFFC7539-D93D-4191-9675-672B8B6716E3}">
            <x14:dataBar minLength="0" maxLength="100" gradient="0">
              <x14:cfvo type="num">
                <xm:f>0</xm:f>
              </x14:cfvo>
              <x14:cfvo type="num">
                <xm:f>1</xm:f>
              </x14:cfvo>
              <x14:negativeFillColor rgb="FFFF0000"/>
              <x14:axisColor rgb="FF000000"/>
            </x14:dataBar>
          </x14:cfRule>
          <xm:sqref>W267 W331 W329 W327 W325 W323 W321 W319 W317 W315 W313 W311 W309 W307 W305 W303 W301 W299 W297 W295 W293 W291 W289 W287 W285 W283 W281 W279 W277 W275 W273 W271 W269</xm:sqref>
        </x14:conditionalFormatting>
        <x14:conditionalFormatting xmlns:xm="http://schemas.microsoft.com/office/excel/2006/main">
          <x14:cfRule type="dataBar" id="{39770C2F-07AF-46DE-933A-1FE204CC6037}">
            <x14:dataBar minLength="0" maxLength="100" gradient="0">
              <x14:cfvo type="num">
                <xm:f>0</xm:f>
              </x14:cfvo>
              <x14:cfvo type="num">
                <xm:f>1</xm:f>
              </x14:cfvo>
              <x14:negativeFillColor rgb="FFFF0000"/>
              <x14:axisColor rgb="FF000000"/>
            </x14:dataBar>
          </x14:cfRule>
          <xm:sqref>W267 W331 W329 W327 W325 W323 W321 W319 W317 W315 W313 W311 W309 W307 W305 W303 W301 W299 W297 W295 W293 W291 W289 W287 W285 W283 W281 W279 W277 W275 W273 W271 W269</xm:sqref>
        </x14:conditionalFormatting>
        <x14:conditionalFormatting xmlns:xm="http://schemas.microsoft.com/office/excel/2006/main">
          <x14:cfRule type="dataBar" id="{15051807-A340-4486-A9E9-435F854EBC89}">
            <x14:dataBar minLength="0" maxLength="100" gradient="0">
              <x14:cfvo type="num">
                <xm:f>0</xm:f>
              </x14:cfvo>
              <x14:cfvo type="num">
                <xm:f>1</xm:f>
              </x14:cfvo>
              <x14:negativeFillColor rgb="FFFF0000"/>
              <x14:axisColor rgb="FF000000"/>
            </x14:dataBar>
          </x14:cfRule>
          <xm:sqref>W44 W46 W48 W50 W54 W56</xm:sqref>
        </x14:conditionalFormatting>
        <x14:conditionalFormatting xmlns:xm="http://schemas.microsoft.com/office/excel/2006/main">
          <x14:cfRule type="dataBar" id="{E0238711-C8D5-4AB0-A665-0C9A2AF2893A}">
            <x14:dataBar minLength="0" maxLength="100" gradient="0">
              <x14:cfvo type="num">
                <xm:f>0</xm:f>
              </x14:cfvo>
              <x14:cfvo type="num">
                <xm:f>1</xm:f>
              </x14:cfvo>
              <x14:negativeFillColor rgb="FFFF0000"/>
              <x14:axisColor rgb="FF000000"/>
            </x14:dataBar>
          </x14:cfRule>
          <xm:sqref>W52</xm:sqref>
        </x14:conditionalFormatting>
        <x14:conditionalFormatting xmlns:xm="http://schemas.microsoft.com/office/excel/2006/main">
          <x14:cfRule type="dataBar" id="{44642496-0A5E-46F2-A321-54081704D69D}">
            <x14:dataBar minLength="0" maxLength="100" gradient="0">
              <x14:cfvo type="num">
                <xm:f>0</xm:f>
              </x14:cfvo>
              <x14:cfvo type="num">
                <xm:f>0</xm:f>
              </x14:cfvo>
              <x14:negativeFillColor rgb="FFFF0000"/>
              <x14:axisColor rgb="FF000000"/>
            </x14:dataBar>
          </x14:cfRule>
          <xm:sqref>W55 W53 W51 W49 W47 W45 W43</xm:sqref>
        </x14:conditionalFormatting>
        <x14:conditionalFormatting xmlns:xm="http://schemas.microsoft.com/office/excel/2006/main">
          <x14:cfRule type="dataBar" id="{6396AFF0-F73D-4FA2-9752-1119EC22806B}">
            <x14:dataBar minLength="0" maxLength="100" gradient="0">
              <x14:cfvo type="num">
                <xm:f>0</xm:f>
              </x14:cfvo>
              <x14:cfvo type="num">
                <xm:f>1</xm:f>
              </x14:cfvo>
              <x14:negativeFillColor rgb="FFFF0000"/>
              <x14:axisColor rgb="FF000000"/>
            </x14:dataBar>
          </x14:cfRule>
          <xm:sqref>W55 W53 W51 W49 W47 W45 W43</xm:sqref>
        </x14:conditionalFormatting>
        <x14:conditionalFormatting xmlns:xm="http://schemas.microsoft.com/office/excel/2006/main">
          <x14:cfRule type="dataBar" id="{76D8DB15-EB08-437D-A144-F592B3CE89C0}">
            <x14:dataBar minLength="0" maxLength="100" gradient="0">
              <x14:cfvo type="num">
                <xm:f>0</xm:f>
              </x14:cfvo>
              <x14:cfvo type="num">
                <xm:f>1</xm:f>
              </x14:cfvo>
              <x14:negativeFillColor rgb="FFFF0000"/>
              <x14:axisColor rgb="FF000000"/>
            </x14:dataBar>
          </x14:cfRule>
          <xm:sqref>W55 W53 W51 W49 W47 W45 W43</xm:sqref>
        </x14:conditionalFormatting>
        <x14:conditionalFormatting xmlns:xm="http://schemas.microsoft.com/office/excel/2006/main">
          <x14:cfRule type="dataBar" id="{A611399B-CB31-4BE3-8F18-3CC9961A850E}">
            <x14:dataBar minLength="0" maxLength="100" gradient="0">
              <x14:cfvo type="num">
                <xm:f>0</xm:f>
              </x14:cfvo>
              <x14:cfvo type="num">
                <xm:f>0</xm:f>
              </x14:cfvo>
              <x14:negativeFillColor rgb="FFFF0000"/>
              <x14:axisColor rgb="FF000000"/>
            </x14:dataBar>
          </x14:cfRule>
          <xm:sqref>W4</xm:sqref>
        </x14:conditionalFormatting>
        <x14:conditionalFormatting xmlns:xm="http://schemas.microsoft.com/office/excel/2006/main">
          <x14:cfRule type="dataBar" id="{762C1D1C-007A-4700-9C23-860F1258FF8F}">
            <x14:dataBar minLength="0" maxLength="100" gradient="0">
              <x14:cfvo type="num">
                <xm:f>0</xm:f>
              </x14:cfvo>
              <x14:cfvo type="num">
                <xm:f>1</xm:f>
              </x14:cfvo>
              <x14:negativeFillColor rgb="FFFF0000"/>
              <x14:axisColor rgb="FF000000"/>
            </x14:dataBar>
          </x14:cfRule>
          <xm:sqref>W4</xm:sqref>
        </x14:conditionalFormatting>
        <x14:conditionalFormatting xmlns:xm="http://schemas.microsoft.com/office/excel/2006/main">
          <x14:cfRule type="dataBar" id="{5B2D91A1-A06C-46F0-AB48-8DF371F0FAAF}">
            <x14:dataBar minLength="0" maxLength="100" gradient="0">
              <x14:cfvo type="num">
                <xm:f>0</xm:f>
              </x14:cfvo>
              <x14:cfvo type="num">
                <xm:f>1</xm:f>
              </x14:cfvo>
              <x14:negativeFillColor rgb="FFFF0000"/>
              <x14:axisColor rgb="FF000000"/>
            </x14:dataBar>
          </x14:cfRule>
          <xm:sqref>W4</xm:sqref>
        </x14:conditionalFormatting>
        <x14:conditionalFormatting xmlns:xm="http://schemas.microsoft.com/office/excel/2006/main">
          <x14:cfRule type="dataBar" id="{64DF0637-FECD-4D50-8EA1-65B329AEB6CE}">
            <x14:dataBar minLength="0" maxLength="100" gradient="0">
              <x14:cfvo type="num">
                <xm:f>0</xm:f>
              </x14:cfvo>
              <x14:cfvo type="num">
                <xm:f>1</xm:f>
              </x14:cfvo>
              <x14:negativeFillColor rgb="FFFF0000"/>
              <x14:axisColor rgb="FF000000"/>
            </x14:dataBar>
          </x14:cfRule>
          <xm:sqref>W82</xm:sqref>
        </x14:conditionalFormatting>
        <x14:conditionalFormatting xmlns:xm="http://schemas.microsoft.com/office/excel/2006/main">
          <x14:cfRule type="dataBar" id="{1D78207A-0713-41C5-87CA-2A2F64754E34}">
            <x14:dataBar minLength="0" maxLength="100" gradient="0">
              <x14:cfvo type="num">
                <xm:f>0</xm:f>
              </x14:cfvo>
              <x14:cfvo type="num">
                <xm:f>1</xm:f>
              </x14:cfvo>
              <x14:negativeFillColor rgb="FFFF0000"/>
              <x14:axisColor rgb="FF000000"/>
            </x14:dataBar>
          </x14:cfRule>
          <xm:sqref>W84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4:N362"/>
  <sheetViews>
    <sheetView showGridLines="0" zoomScale="85" zoomScaleNormal="85" workbookViewId="0">
      <selection activeCell="G44" sqref="G44"/>
    </sheetView>
  </sheetViews>
  <sheetFormatPr defaultRowHeight="15" x14ac:dyDescent="0.25"/>
  <cols>
    <col min="1" max="1" width="15.140625" customWidth="1"/>
    <col min="2" max="2" width="4.5703125" customWidth="1"/>
    <col min="3" max="3" width="6.85546875" style="4" customWidth="1"/>
    <col min="4" max="4" width="61.7109375" style="7" customWidth="1"/>
    <col min="5" max="5" width="3.28515625" customWidth="1"/>
  </cols>
  <sheetData>
    <row r="4" spans="2:5" x14ac:dyDescent="0.25">
      <c r="B4" s="1"/>
      <c r="C4" s="2"/>
      <c r="D4" s="5"/>
      <c r="E4" s="1"/>
    </row>
    <row r="5" spans="2:5" x14ac:dyDescent="0.25">
      <c r="B5" s="1"/>
      <c r="C5" s="3" t="s">
        <v>84</v>
      </c>
      <c r="D5" s="6" t="s">
        <v>85</v>
      </c>
      <c r="E5" s="1"/>
    </row>
    <row r="6" spans="2:5" x14ac:dyDescent="0.25">
      <c r="B6" s="1"/>
      <c r="C6" s="2">
        <v>1</v>
      </c>
      <c r="D6" s="5" t="s">
        <v>86</v>
      </c>
      <c r="E6" s="1"/>
    </row>
    <row r="7" spans="2:5" x14ac:dyDescent="0.25">
      <c r="B7" s="1"/>
      <c r="C7" s="2">
        <v>2</v>
      </c>
      <c r="D7" s="5" t="s">
        <v>87</v>
      </c>
      <c r="E7" s="1"/>
    </row>
    <row r="8" spans="2:5" x14ac:dyDescent="0.25">
      <c r="B8" s="1"/>
      <c r="C8" s="2">
        <v>3</v>
      </c>
      <c r="D8" s="5" t="s">
        <v>88</v>
      </c>
      <c r="E8" s="1"/>
    </row>
    <row r="9" spans="2:5" x14ac:dyDescent="0.25">
      <c r="B9" s="1"/>
      <c r="C9" s="2">
        <v>4</v>
      </c>
      <c r="D9" s="5" t="s">
        <v>89</v>
      </c>
      <c r="E9" s="1"/>
    </row>
    <row r="10" spans="2:5" x14ac:dyDescent="0.25">
      <c r="B10" s="1"/>
      <c r="C10" s="2">
        <v>5</v>
      </c>
      <c r="D10" s="5" t="s">
        <v>90</v>
      </c>
      <c r="E10" s="1"/>
    </row>
    <row r="11" spans="2:5" x14ac:dyDescent="0.25">
      <c r="B11" s="1"/>
      <c r="C11" s="2">
        <v>6</v>
      </c>
      <c r="D11" s="5" t="s">
        <v>91</v>
      </c>
      <c r="E11" s="1"/>
    </row>
    <row r="12" spans="2:5" x14ac:dyDescent="0.25">
      <c r="B12" s="1"/>
      <c r="C12" s="2">
        <v>7</v>
      </c>
      <c r="D12" s="5" t="s">
        <v>92</v>
      </c>
      <c r="E12" s="1"/>
    </row>
    <row r="13" spans="2:5" ht="30" x14ac:dyDescent="0.25">
      <c r="B13" s="1"/>
      <c r="C13" s="2">
        <v>8</v>
      </c>
      <c r="D13" s="12" t="s">
        <v>93</v>
      </c>
      <c r="E13" s="1"/>
    </row>
    <row r="14" spans="2:5" ht="30" x14ac:dyDescent="0.25">
      <c r="B14" s="1"/>
      <c r="C14" s="2">
        <v>9</v>
      </c>
      <c r="D14" s="12" t="s">
        <v>94</v>
      </c>
      <c r="E14" s="1"/>
    </row>
    <row r="15" spans="2:5" x14ac:dyDescent="0.25">
      <c r="B15" s="1"/>
      <c r="C15" s="2"/>
      <c r="D15" s="5"/>
      <c r="E15" s="1"/>
    </row>
    <row r="17" spans="4:4" x14ac:dyDescent="0.25">
      <c r="D17" s="83"/>
    </row>
    <row r="18" spans="4:4" x14ac:dyDescent="0.25">
      <c r="D18" s="83"/>
    </row>
    <row r="19" spans="4:4" x14ac:dyDescent="0.25">
      <c r="D19" s="83"/>
    </row>
    <row r="304" spans="6:6" x14ac:dyDescent="0.25">
      <c r="F304" s="147"/>
    </row>
    <row r="306" spans="2:14" x14ac:dyDescent="0.25">
      <c r="B306">
        <v>147</v>
      </c>
      <c r="C306" s="4" t="s">
        <v>417</v>
      </c>
      <c r="D306" s="7" t="s">
        <v>437</v>
      </c>
      <c r="E306">
        <v>59</v>
      </c>
      <c r="F306">
        <v>0.84285714285714286</v>
      </c>
      <c r="G306" t="s">
        <v>438</v>
      </c>
    </row>
    <row r="308" spans="2:14" x14ac:dyDescent="0.25">
      <c r="B308">
        <v>148</v>
      </c>
      <c r="C308" s="4" t="s">
        <v>418</v>
      </c>
      <c r="D308" s="7" t="s">
        <v>437</v>
      </c>
      <c r="E308">
        <v>77</v>
      </c>
      <c r="F308">
        <v>1.1000000000000001</v>
      </c>
      <c r="G308" t="s">
        <v>438</v>
      </c>
      <c r="N308" t="s">
        <v>162</v>
      </c>
    </row>
    <row r="310" spans="2:14" x14ac:dyDescent="0.25">
      <c r="B310">
        <v>149</v>
      </c>
      <c r="C310" s="4" t="s">
        <v>419</v>
      </c>
      <c r="D310" s="7" t="s">
        <v>437</v>
      </c>
      <c r="E310">
        <v>33</v>
      </c>
      <c r="F310">
        <v>0.47142857142857142</v>
      </c>
      <c r="G310" t="s">
        <v>438</v>
      </c>
      <c r="N310" t="s">
        <v>162</v>
      </c>
    </row>
    <row r="312" spans="2:14" x14ac:dyDescent="0.25">
      <c r="B312">
        <v>150</v>
      </c>
      <c r="C312" s="4" t="s">
        <v>420</v>
      </c>
      <c r="D312" s="7" t="s">
        <v>437</v>
      </c>
      <c r="E312">
        <v>171</v>
      </c>
      <c r="F312">
        <v>2.4428571428571431</v>
      </c>
      <c r="G312" t="s">
        <v>438</v>
      </c>
      <c r="N312" t="s">
        <v>162</v>
      </c>
    </row>
    <row r="314" spans="2:14" x14ac:dyDescent="0.25">
      <c r="B314">
        <v>151</v>
      </c>
      <c r="C314" s="4" t="s">
        <v>421</v>
      </c>
      <c r="D314" s="7" t="s">
        <v>437</v>
      </c>
      <c r="E314">
        <v>171</v>
      </c>
      <c r="F314">
        <v>2.4428571428571431</v>
      </c>
      <c r="G314" t="s">
        <v>438</v>
      </c>
      <c r="N314" t="s">
        <v>162</v>
      </c>
    </row>
    <row r="316" spans="2:14" x14ac:dyDescent="0.25">
      <c r="B316">
        <v>152</v>
      </c>
      <c r="C316" s="4" t="s">
        <v>422</v>
      </c>
      <c r="D316" s="7" t="s">
        <v>437</v>
      </c>
      <c r="E316">
        <v>126</v>
      </c>
      <c r="F316">
        <v>1.8</v>
      </c>
      <c r="G316" t="s">
        <v>438</v>
      </c>
      <c r="N316" t="s">
        <v>162</v>
      </c>
    </row>
    <row r="318" spans="2:14" x14ac:dyDescent="0.25">
      <c r="B318">
        <v>153</v>
      </c>
      <c r="C318" s="4" t="s">
        <v>423</v>
      </c>
      <c r="D318" s="7" t="s">
        <v>437</v>
      </c>
      <c r="E318">
        <v>279</v>
      </c>
      <c r="F318">
        <v>3.9857142857142858</v>
      </c>
      <c r="G318" t="s">
        <v>438</v>
      </c>
      <c r="N318" t="s">
        <v>162</v>
      </c>
    </row>
    <row r="320" spans="2:14" x14ac:dyDescent="0.25">
      <c r="B320">
        <v>154</v>
      </c>
      <c r="C320" s="4" t="s">
        <v>424</v>
      </c>
      <c r="D320" s="7" t="s">
        <v>437</v>
      </c>
      <c r="E320">
        <v>195</v>
      </c>
      <c r="F320">
        <v>2.7857142857142856</v>
      </c>
      <c r="G320" t="s">
        <v>438</v>
      </c>
      <c r="N320" t="s">
        <v>162</v>
      </c>
    </row>
    <row r="322" spans="2:14" x14ac:dyDescent="0.25">
      <c r="B322">
        <v>155</v>
      </c>
      <c r="C322" s="4" t="s">
        <v>425</v>
      </c>
      <c r="D322" s="7" t="s">
        <v>437</v>
      </c>
      <c r="E322">
        <v>231</v>
      </c>
      <c r="F322">
        <v>3.3</v>
      </c>
      <c r="G322" t="s">
        <v>438</v>
      </c>
      <c r="N322" t="s">
        <v>162</v>
      </c>
    </row>
    <row r="324" spans="2:14" x14ac:dyDescent="0.25">
      <c r="B324">
        <v>156</v>
      </c>
      <c r="C324" s="4" t="s">
        <v>426</v>
      </c>
      <c r="D324" s="7" t="s">
        <v>437</v>
      </c>
      <c r="E324">
        <v>195</v>
      </c>
      <c r="F324">
        <v>2.7857142857142856</v>
      </c>
      <c r="G324" t="s">
        <v>438</v>
      </c>
      <c r="N324" t="s">
        <v>162</v>
      </c>
    </row>
    <row r="326" spans="2:14" x14ac:dyDescent="0.25">
      <c r="B326">
        <v>157</v>
      </c>
      <c r="C326" s="4" t="s">
        <v>427</v>
      </c>
      <c r="D326" s="7" t="s">
        <v>437</v>
      </c>
      <c r="E326">
        <v>231</v>
      </c>
      <c r="F326">
        <v>3.3</v>
      </c>
      <c r="G326" t="s">
        <v>438</v>
      </c>
      <c r="N326" t="s">
        <v>162</v>
      </c>
    </row>
    <row r="328" spans="2:14" x14ac:dyDescent="0.25">
      <c r="B328">
        <v>158</v>
      </c>
      <c r="C328" s="4" t="s">
        <v>428</v>
      </c>
      <c r="D328" s="7" t="s">
        <v>437</v>
      </c>
      <c r="E328">
        <v>195</v>
      </c>
      <c r="F328">
        <v>2.7857142857142856</v>
      </c>
      <c r="G328" t="s">
        <v>438</v>
      </c>
      <c r="N328" t="s">
        <v>162</v>
      </c>
    </row>
    <row r="330" spans="2:14" x14ac:dyDescent="0.25">
      <c r="B330">
        <v>159</v>
      </c>
      <c r="C330" s="4" t="s">
        <v>429</v>
      </c>
      <c r="D330" s="7" t="s">
        <v>437</v>
      </c>
      <c r="E330">
        <v>81</v>
      </c>
      <c r="F330">
        <v>1.1571428571428573</v>
      </c>
      <c r="G330" t="s">
        <v>438</v>
      </c>
      <c r="N330" t="s">
        <v>162</v>
      </c>
    </row>
    <row r="332" spans="2:14" x14ac:dyDescent="0.25">
      <c r="B332">
        <v>160</v>
      </c>
      <c r="C332" s="4" t="s">
        <v>430</v>
      </c>
      <c r="D332" s="7" t="s">
        <v>437</v>
      </c>
      <c r="E332">
        <v>156</v>
      </c>
      <c r="F332">
        <v>2.2285714285714286</v>
      </c>
      <c r="G332" t="s">
        <v>438</v>
      </c>
      <c r="N332" t="s">
        <v>162</v>
      </c>
    </row>
    <row r="334" spans="2:14" x14ac:dyDescent="0.25">
      <c r="B334">
        <v>161</v>
      </c>
      <c r="C334" s="4" t="s">
        <v>431</v>
      </c>
      <c r="D334" s="7" t="s">
        <v>437</v>
      </c>
      <c r="E334">
        <v>129</v>
      </c>
      <c r="F334">
        <v>1.8428571428571427</v>
      </c>
      <c r="G334" t="s">
        <v>438</v>
      </c>
      <c r="N334" t="s">
        <v>162</v>
      </c>
    </row>
    <row r="336" spans="2:14" x14ac:dyDescent="0.25">
      <c r="B336">
        <v>162</v>
      </c>
      <c r="C336" s="4" t="s">
        <v>432</v>
      </c>
      <c r="D336" s="7" t="s">
        <v>437</v>
      </c>
      <c r="E336">
        <v>129</v>
      </c>
      <c r="F336">
        <v>1.8428571428571427</v>
      </c>
      <c r="G336" t="s">
        <v>438</v>
      </c>
      <c r="N336" t="s">
        <v>162</v>
      </c>
    </row>
    <row r="338" spans="2:14" x14ac:dyDescent="0.25">
      <c r="B338">
        <v>163</v>
      </c>
      <c r="C338" s="4" t="s">
        <v>433</v>
      </c>
      <c r="D338" s="7" t="s">
        <v>437</v>
      </c>
      <c r="E338">
        <v>108</v>
      </c>
      <c r="F338">
        <v>1.5428571428571429</v>
      </c>
      <c r="G338" t="s">
        <v>438</v>
      </c>
      <c r="N338" t="s">
        <v>162</v>
      </c>
    </row>
    <row r="340" spans="2:14" x14ac:dyDescent="0.25">
      <c r="B340">
        <v>164</v>
      </c>
      <c r="C340" s="4" t="s">
        <v>434</v>
      </c>
      <c r="D340" s="7" t="s">
        <v>437</v>
      </c>
      <c r="E340">
        <v>129</v>
      </c>
      <c r="F340">
        <v>1.8428571428571427</v>
      </c>
      <c r="G340" t="s">
        <v>438</v>
      </c>
      <c r="N340" t="s">
        <v>162</v>
      </c>
    </row>
    <row r="342" spans="2:14" x14ac:dyDescent="0.25">
      <c r="B342">
        <v>165</v>
      </c>
      <c r="C342" s="4" t="s">
        <v>435</v>
      </c>
      <c r="D342" s="7" t="s">
        <v>437</v>
      </c>
      <c r="E342">
        <v>6</v>
      </c>
      <c r="F342">
        <v>8.5714285714285715E-2</v>
      </c>
      <c r="G342" t="s">
        <v>438</v>
      </c>
      <c r="N342" t="s">
        <v>162</v>
      </c>
    </row>
    <row r="344" spans="2:14" x14ac:dyDescent="0.25">
      <c r="B344">
        <v>166</v>
      </c>
      <c r="C344" s="4" t="s">
        <v>436</v>
      </c>
      <c r="D344" s="7" t="s">
        <v>437</v>
      </c>
      <c r="E344">
        <v>28</v>
      </c>
      <c r="F344">
        <v>0.4</v>
      </c>
      <c r="G344" t="s">
        <v>438</v>
      </c>
      <c r="N344" t="s">
        <v>162</v>
      </c>
    </row>
    <row r="346" spans="2:14" x14ac:dyDescent="0.25">
      <c r="B346">
        <v>167</v>
      </c>
      <c r="C346" s="4" t="s">
        <v>411</v>
      </c>
      <c r="D346" s="7" t="s">
        <v>437</v>
      </c>
      <c r="E346">
        <v>130</v>
      </c>
      <c r="F346">
        <v>1.8571428571428572</v>
      </c>
      <c r="G346" t="s">
        <v>438</v>
      </c>
      <c r="N346" t="s">
        <v>162</v>
      </c>
    </row>
    <row r="348" spans="2:14" x14ac:dyDescent="0.25">
      <c r="N348" t="s">
        <v>162</v>
      </c>
    </row>
    <row r="350" spans="2:14" x14ac:dyDescent="0.25">
      <c r="N350" t="s">
        <v>162</v>
      </c>
    </row>
    <row r="352" spans="2:14" x14ac:dyDescent="0.25">
      <c r="N352" t="s">
        <v>162</v>
      </c>
    </row>
    <row r="354" spans="14:14" x14ac:dyDescent="0.25">
      <c r="N354" t="s">
        <v>162</v>
      </c>
    </row>
    <row r="356" spans="14:14" x14ac:dyDescent="0.25">
      <c r="N356" t="s">
        <v>162</v>
      </c>
    </row>
    <row r="358" spans="14:14" x14ac:dyDescent="0.25">
      <c r="N358" t="s">
        <v>162</v>
      </c>
    </row>
    <row r="360" spans="14:14" x14ac:dyDescent="0.25">
      <c r="N360" t="s">
        <v>162</v>
      </c>
    </row>
    <row r="362" spans="14:14" x14ac:dyDescent="0.25">
      <c r="N362" t="s">
        <v>162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7"/>
  <sheetViews>
    <sheetView zoomScaleNormal="100" workbookViewId="0"/>
  </sheetViews>
  <sheetFormatPr defaultColWidth="9.140625" defaultRowHeight="15" x14ac:dyDescent="0.25"/>
  <cols>
    <col min="1" max="1" width="6.7109375" style="8" customWidth="1"/>
    <col min="2" max="2" width="21.85546875" style="8" bestFit="1" customWidth="1"/>
    <col min="3" max="3" width="20.140625" style="4" bestFit="1" customWidth="1"/>
    <col min="4" max="4" width="20.5703125" style="8" bestFit="1" customWidth="1"/>
    <col min="5" max="5" width="12.140625" style="8" bestFit="1" customWidth="1"/>
    <col min="6" max="6" width="14.5703125" style="8" bestFit="1" customWidth="1"/>
    <col min="7" max="7" width="16" style="8" bestFit="1" customWidth="1"/>
    <col min="8" max="8" width="127.42578125" style="9" customWidth="1"/>
    <col min="9" max="13" width="9.140625" style="8"/>
    <col min="14" max="14" width="20.140625" style="8" bestFit="1" customWidth="1"/>
    <col min="15" max="16384" width="9.140625" style="8"/>
  </cols>
  <sheetData>
    <row r="1" spans="1:8" s="50" customFormat="1" ht="30" x14ac:dyDescent="0.25">
      <c r="A1" s="48" t="s">
        <v>84</v>
      </c>
      <c r="B1" s="48" t="s">
        <v>95</v>
      </c>
      <c r="C1" s="49" t="s">
        <v>96</v>
      </c>
      <c r="D1" s="48" t="s">
        <v>97</v>
      </c>
      <c r="E1" s="48" t="s">
        <v>98</v>
      </c>
      <c r="F1" s="48" t="s">
        <v>99</v>
      </c>
      <c r="G1" s="48" t="s">
        <v>100</v>
      </c>
      <c r="H1" s="48" t="s">
        <v>101</v>
      </c>
    </row>
    <row r="2" spans="1:8" x14ac:dyDescent="0.25">
      <c r="A2" s="13">
        <v>1</v>
      </c>
      <c r="B2" s="10"/>
      <c r="C2" s="13"/>
      <c r="D2" s="10"/>
      <c r="E2" s="10"/>
      <c r="F2" s="10"/>
      <c r="G2" s="10"/>
      <c r="H2"/>
    </row>
    <row r="3" spans="1:8" x14ac:dyDescent="0.25">
      <c r="A3" s="13"/>
      <c r="B3" s="10"/>
      <c r="C3" s="13"/>
      <c r="D3" s="10"/>
      <c r="E3" s="10"/>
      <c r="F3" s="10"/>
      <c r="G3" s="10"/>
      <c r="H3" s="11"/>
    </row>
    <row r="4" spans="1:8" x14ac:dyDescent="0.25">
      <c r="A4" s="10"/>
      <c r="B4" s="10"/>
      <c r="C4" s="13"/>
      <c r="D4" s="10"/>
      <c r="E4" s="10"/>
      <c r="F4" s="10"/>
      <c r="G4" s="10"/>
      <c r="H4" s="11"/>
    </row>
    <row r="5" spans="1:8" x14ac:dyDescent="0.25">
      <c r="A5" s="10"/>
      <c r="B5" s="10"/>
      <c r="C5" s="13"/>
      <c r="D5" s="10"/>
      <c r="E5" s="10"/>
      <c r="F5" s="10"/>
      <c r="G5" s="10"/>
      <c r="H5" s="11"/>
    </row>
    <row r="6" spans="1:8" x14ac:dyDescent="0.25">
      <c r="A6" s="10"/>
      <c r="B6" s="10"/>
      <c r="C6" s="13"/>
      <c r="D6" s="10"/>
      <c r="E6" s="10"/>
      <c r="F6" s="10"/>
      <c r="G6" s="10"/>
      <c r="H6" s="11"/>
    </row>
    <row r="7" spans="1:8" x14ac:dyDescent="0.25">
      <c r="A7" s="10"/>
      <c r="B7" s="10"/>
      <c r="C7" s="13"/>
      <c r="D7" s="10"/>
      <c r="E7" s="10"/>
      <c r="F7" s="10"/>
      <c r="G7" s="10"/>
      <c r="H7" s="11"/>
    </row>
  </sheetData>
  <sheetProtection selectLockedCells="1" selectUnlockedCells="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BE6B8E2D820C4ABA3EEEFD40960CEC" ma:contentTypeVersion="13" ma:contentTypeDescription="Create a new document." ma:contentTypeScope="" ma:versionID="bc7b1cc80a6f94d4bddf3c3c6d7d1368">
  <xsd:schema xmlns:xsd="http://www.w3.org/2001/XMLSchema" xmlns:xs="http://www.w3.org/2001/XMLSchema" xmlns:p="http://schemas.microsoft.com/office/2006/metadata/properties" xmlns:ns3="663eeda8-4c94-4e7d-b2aa-695adbf4a202" xmlns:ns4="3e7c5c74-c0f8-4e4e-ab75-2b54d8be893d" targetNamespace="http://schemas.microsoft.com/office/2006/metadata/properties" ma:root="true" ma:fieldsID="11b98a7989ea22d13554a34226409045" ns3:_="" ns4:_="">
    <xsd:import namespace="663eeda8-4c94-4e7d-b2aa-695adbf4a202"/>
    <xsd:import namespace="3e7c5c74-c0f8-4e4e-ab75-2b54d8be893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DateTaken" minOccurs="0"/>
                <xsd:element ref="ns3:MediaServiceObjectDetectorVersion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3eeda8-4c94-4e7d-b2aa-695adbf4a2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e7c5c74-c0f8-4e4e-ab75-2b54d8be893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663eeda8-4c94-4e7d-b2aa-695adbf4a20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C3ABBB-14C3-42BE-959E-6BBAB4DE99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3eeda8-4c94-4e7d-b2aa-695adbf4a202"/>
    <ds:schemaRef ds:uri="3e7c5c74-c0f8-4e4e-ab75-2b54d8be89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ED46E3-E2EE-474B-AC42-EE468B8468AC}">
  <ds:schemaRefs>
    <ds:schemaRef ds:uri="http://purl.org/dc/elements/1.1/"/>
    <ds:schemaRef ds:uri="http://schemas.microsoft.com/office/2006/documentManagement/types"/>
    <ds:schemaRef ds:uri="http://purl.org/dc/dcmitype/"/>
    <ds:schemaRef ds:uri="http://schemas.microsoft.com/office/2006/metadata/properties"/>
    <ds:schemaRef ds:uri="663eeda8-4c94-4e7d-b2aa-695adbf4a202"/>
    <ds:schemaRef ds:uri="http://purl.org/dc/terms/"/>
    <ds:schemaRef ds:uri="http://schemas.openxmlformats.org/package/2006/metadata/core-properties"/>
    <ds:schemaRef ds:uri="http://schemas.microsoft.com/office/infopath/2007/PartnerControls"/>
    <ds:schemaRef ds:uri="3e7c5c74-c0f8-4e4e-ab75-2b54d8be893d"/>
    <ds:schemaRef ds:uri="http://www.w3.org/XML/1998/namespace"/>
  </ds:schemaRefs>
</ds:datastoreItem>
</file>

<file path=customXml/itemProps3.xml><?xml version="1.0" encoding="utf-8"?>
<ds:datastoreItem xmlns:ds="http://schemas.openxmlformats.org/officeDocument/2006/customXml" ds:itemID="{8F17E628-316F-4505-A287-947CCF9502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ROWA_EV</vt:lpstr>
      <vt:lpstr>Input Documents tracker</vt:lpstr>
      <vt:lpstr>Project tracker</vt:lpstr>
      <vt:lpstr>Sheet2</vt:lpstr>
      <vt:lpstr>Sheet3</vt:lpstr>
      <vt:lpstr>ROWA_EV_Validation_Plan</vt:lpstr>
      <vt:lpstr>User Notes</vt:lpstr>
      <vt:lpstr>DVP_List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kambli.omkar@tatamotors.com</dc:creator>
  <cp:keywords/>
  <dc:description/>
  <cp:lastModifiedBy>NAMAN KUMAR [ TMPV, Cadre &amp; Training, Pune ]</cp:lastModifiedBy>
  <cp:revision/>
  <dcterms:created xsi:type="dcterms:W3CDTF">2016-03-18T02:29:58Z</dcterms:created>
  <dcterms:modified xsi:type="dcterms:W3CDTF">2025-06-09T04:17:14Z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0x010100E7BE6B8E2D820C4ABA3EEEFD40960CEC</vt:lpwstr>
  </property>
</Properties>
</file>