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C:\Users\NKK820373\Downloads\"/>
    </mc:Choice>
  </mc:AlternateContent>
  <bookViews>
    <workbookView xWindow="0" yWindow="0" windowWidth="28800" windowHeight="12300" tabRatio="924" activeTab="3"/>
  </bookViews>
  <sheets>
    <sheet name="ROWA_EV" sheetId="16" r:id="rId1"/>
    <sheet name="Input Documents tracker" sheetId="15" r:id="rId2"/>
    <sheet name="Project tracker" sheetId="13" r:id="rId3"/>
    <sheet name="ROWA_EV_Validation_Plan" sheetId="21" r:id="rId4"/>
    <sheet name="User Notes" sheetId="11" r:id="rId5"/>
    <sheet name="DVP_List" sheetId="10" r:id="rId6"/>
  </sheets>
  <definedNames>
    <definedName name="_xlnm._FilterDatabase" localSheetId="3" hidden="1">ROWA_EV_Validation_Plan!$A$3:$JI$410</definedName>
    <definedName name="_name" localSheetId="3">#REF!</definedName>
    <definedName name="_name">#REF!</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354" i="21" l="1"/>
  <c r="J352" i="21"/>
  <c r="J264" i="21" l="1"/>
  <c r="J260" i="21"/>
  <c r="J346" i="21" l="1"/>
  <c r="J350" i="21" l="1"/>
  <c r="J348" i="21" l="1"/>
  <c r="J344" i="21" l="1"/>
  <c r="J342" i="21"/>
  <c r="J340" i="21"/>
  <c r="J338" i="21"/>
  <c r="J202" i="21" l="1"/>
  <c r="J200" i="21"/>
  <c r="J198" i="21"/>
  <c r="X394" i="21" l="1"/>
  <c r="Y394" i="21"/>
  <c r="X395" i="21"/>
  <c r="Y395" i="21"/>
  <c r="X396" i="21"/>
  <c r="Y396" i="21"/>
  <c r="X397" i="21"/>
  <c r="Y397" i="21"/>
  <c r="X398" i="21"/>
  <c r="Y398" i="21"/>
  <c r="X399" i="21"/>
  <c r="Y399" i="21"/>
  <c r="X400" i="21"/>
  <c r="Y400" i="21"/>
  <c r="X401" i="21"/>
  <c r="Y401" i="21"/>
  <c r="X402" i="21"/>
  <c r="Y402" i="21"/>
  <c r="X403" i="21"/>
  <c r="Y403" i="21"/>
  <c r="X404" i="21"/>
  <c r="Y404" i="21"/>
  <c r="X405" i="21"/>
  <c r="Y405" i="21"/>
  <c r="X408" i="21"/>
  <c r="Y408" i="21"/>
  <c r="X409" i="21"/>
  <c r="Y409" i="21"/>
  <c r="X410" i="21"/>
  <c r="Y410" i="21"/>
  <c r="Y5" i="21" l="1"/>
  <c r="X5" i="21"/>
  <c r="X7" i="21" l="1"/>
  <c r="Y13" i="21" l="1"/>
  <c r="X13" i="21"/>
  <c r="Y11" i="21"/>
  <c r="X11" i="21"/>
  <c r="Y7" i="21"/>
  <c r="Y9" i="21"/>
  <c r="X9" i="21"/>
  <c r="AC1" i="21"/>
  <c r="U2" i="21" l="1"/>
  <c r="Y2" i="21"/>
  <c r="AD1" i="21"/>
  <c r="X2" i="21"/>
  <c r="AE1" i="21" l="1"/>
  <c r="AF1" i="21" l="1"/>
  <c r="AG1" i="21" l="1"/>
  <c r="AH1" i="21" l="1"/>
  <c r="AI1" i="21" l="1"/>
  <c r="AJ1" i="21" l="1"/>
  <c r="AK1" i="21" l="1"/>
  <c r="AL1" i="21" l="1"/>
  <c r="AM1" i="21" l="1"/>
  <c r="AN1" i="21" l="1"/>
  <c r="AO1" i="21" l="1"/>
  <c r="AP1" i="21" l="1"/>
  <c r="AQ1" i="21" l="1"/>
  <c r="AR1" i="21" l="1"/>
  <c r="AS1" i="21" l="1"/>
  <c r="AT1" i="21" l="1"/>
  <c r="AU1" i="21" l="1"/>
  <c r="AV1" i="21" l="1"/>
  <c r="AW1" i="21" l="1"/>
  <c r="AX1" i="21" l="1"/>
  <c r="AY1" i="21" l="1"/>
  <c r="AZ1" i="21" l="1"/>
  <c r="BA1" i="21" l="1"/>
  <c r="BB1" i="21" l="1"/>
  <c r="BC1" i="21" l="1"/>
  <c r="BD1" i="21" l="1"/>
  <c r="BE1" i="21" l="1"/>
  <c r="BF1" i="21" l="1"/>
  <c r="BG1" i="21" l="1"/>
  <c r="BH1" i="21" l="1"/>
  <c r="BI1" i="21" l="1"/>
  <c r="BJ1" i="21" l="1"/>
  <c r="BK1" i="21" l="1"/>
  <c r="BL1" i="21" l="1"/>
  <c r="BM1" i="21" l="1"/>
  <c r="BN1" i="21" l="1"/>
  <c r="BO1" i="21" l="1"/>
  <c r="BP1" i="21" l="1"/>
  <c r="BQ1" i="21" l="1"/>
  <c r="BR1" i="21" l="1"/>
  <c r="BS1" i="21" l="1"/>
  <c r="BT1" i="21" l="1"/>
  <c r="BU1" i="21" l="1"/>
  <c r="BV1" i="21" l="1"/>
  <c r="BW1" i="21" l="1"/>
  <c r="BX1" i="21" l="1"/>
  <c r="BY1" i="21" l="1"/>
  <c r="BZ1" i="21" l="1"/>
  <c r="CA1" i="21" l="1"/>
  <c r="CB1" i="21" l="1"/>
  <c r="CC1" i="21" l="1"/>
  <c r="CD1" i="21" l="1"/>
  <c r="CE1" i="21" l="1"/>
  <c r="CF1" i="21" l="1"/>
  <c r="CG1" i="21" l="1"/>
  <c r="CH1" i="21" l="1"/>
  <c r="CI1" i="21" l="1"/>
  <c r="CJ1" i="21" l="1"/>
  <c r="CK1" i="21" l="1"/>
  <c r="CL1" i="21" l="1"/>
  <c r="CM1" i="21" l="1"/>
  <c r="CN1" i="21" l="1"/>
  <c r="CO1" i="21" l="1"/>
  <c r="CP1" i="21" l="1"/>
  <c r="CQ1" i="21" l="1"/>
  <c r="CR1" i="21" l="1"/>
  <c r="CS1" i="21" l="1"/>
  <c r="CT1" i="21" l="1"/>
  <c r="CU1" i="21" l="1"/>
  <c r="CV1" i="21" l="1"/>
  <c r="CW1" i="21" l="1"/>
  <c r="CX1" i="21" l="1"/>
  <c r="CY1" i="21" l="1"/>
  <c r="CZ1" i="21" l="1"/>
  <c r="DA1" i="21" l="1"/>
  <c r="DB1" i="21" l="1"/>
  <c r="DC1" i="21" l="1"/>
  <c r="DD1" i="21" l="1"/>
  <c r="DE1" i="21" l="1"/>
  <c r="DF1" i="21" l="1"/>
  <c r="DG1" i="21" l="1"/>
  <c r="DH1" i="21" l="1"/>
  <c r="DI1" i="21" l="1"/>
  <c r="DJ1" i="21" l="1"/>
  <c r="DK1" i="21" l="1"/>
  <c r="DL1" i="21" l="1"/>
  <c r="DM1" i="21" l="1"/>
  <c r="DN1" i="21" l="1"/>
  <c r="DO1" i="21" l="1"/>
  <c r="DP1" i="21" l="1"/>
  <c r="DQ1" i="21" l="1"/>
  <c r="DR1" i="21" l="1"/>
  <c r="DS1" i="21" l="1"/>
  <c r="DT1" i="21" l="1"/>
  <c r="DU1" i="21" l="1"/>
  <c r="DV1" i="21" l="1"/>
  <c r="DW1" i="21" l="1"/>
  <c r="DX1" i="21" l="1"/>
  <c r="DY1" i="21" l="1"/>
  <c r="DZ1" i="21" l="1"/>
  <c r="EA1" i="21" l="1"/>
  <c r="EB1" i="21" l="1"/>
  <c r="EC1" i="21" l="1"/>
  <c r="ED1" i="21" l="1"/>
  <c r="EE1" i="21" l="1"/>
  <c r="EF1" i="21" l="1"/>
  <c r="EG1" i="21" l="1"/>
  <c r="EH1" i="21" l="1"/>
  <c r="EI1" i="21" l="1"/>
  <c r="EJ1" i="21" l="1"/>
  <c r="EK1" i="21" l="1"/>
  <c r="EL1" i="21" l="1"/>
  <c r="EM1" i="21" l="1"/>
  <c r="EN1" i="21" l="1"/>
  <c r="EO1" i="21" l="1"/>
  <c r="EP1" i="21" l="1"/>
  <c r="EQ1" i="21" l="1"/>
  <c r="ER1" i="21" l="1"/>
  <c r="ES1" i="21" l="1"/>
  <c r="ET1" i="21" l="1"/>
  <c r="EU1" i="21" l="1"/>
  <c r="EV1" i="21" l="1"/>
  <c r="EW1" i="21" l="1"/>
  <c r="EX1" i="21" l="1"/>
  <c r="EY1" i="21" l="1"/>
  <c r="EZ1" i="21" l="1"/>
  <c r="FA1" i="21" l="1"/>
  <c r="FB1" i="21" l="1"/>
  <c r="FC1" i="21" l="1"/>
  <c r="FD1" i="21" l="1"/>
  <c r="FE1" i="21" l="1"/>
  <c r="FF1" i="21" l="1"/>
  <c r="FG1" i="21" l="1"/>
  <c r="FH1" i="21" l="1"/>
  <c r="FI1" i="21" l="1"/>
  <c r="FJ1" i="21" l="1"/>
  <c r="FK1" i="21" l="1"/>
  <c r="FL1" i="21" l="1"/>
  <c r="FM1" i="21" l="1"/>
  <c r="FN1" i="21" l="1"/>
  <c r="FO1" i="21" l="1"/>
  <c r="FP1" i="21" l="1"/>
  <c r="FQ1" i="21" l="1"/>
  <c r="FR1" i="21" l="1"/>
  <c r="FS1" i="21" l="1"/>
  <c r="FT1" i="21" l="1"/>
  <c r="FU1" i="21" l="1"/>
  <c r="FV1" i="21" l="1"/>
  <c r="FW1" i="21" l="1"/>
  <c r="FX1" i="21" l="1"/>
  <c r="FY1" i="21" l="1"/>
  <c r="FZ1" i="21" l="1"/>
  <c r="GA1" i="21" l="1"/>
  <c r="GB1" i="21" l="1"/>
  <c r="GC1" i="21" l="1"/>
  <c r="GD1" i="21" l="1"/>
  <c r="GE1" i="21" l="1"/>
  <c r="GF1" i="21" l="1"/>
  <c r="GG1" i="21" l="1"/>
  <c r="GH1" i="21" l="1"/>
  <c r="GI1" i="21" l="1"/>
  <c r="GJ1" i="21" l="1"/>
  <c r="GK1" i="21" l="1"/>
  <c r="GL1" i="21" l="1"/>
  <c r="GM1" i="21" l="1"/>
  <c r="GN1" i="21" l="1"/>
  <c r="GO1" i="21" l="1"/>
  <c r="GP1" i="21" l="1"/>
  <c r="GQ1" i="21" l="1"/>
  <c r="GR1" i="21" l="1"/>
  <c r="GS1" i="21" l="1"/>
  <c r="GT1" i="21" l="1"/>
  <c r="GU1" i="21" l="1"/>
  <c r="GV1" i="21" l="1"/>
  <c r="GW1" i="21" l="1"/>
  <c r="GX1" i="21" l="1"/>
  <c r="GY1" i="21" l="1"/>
  <c r="GZ1" i="21" l="1"/>
  <c r="HA1" i="21" l="1"/>
  <c r="HB1" i="21" l="1"/>
  <c r="HC1" i="21" l="1"/>
  <c r="HD1" i="21" l="1"/>
  <c r="HE1" i="21" l="1"/>
  <c r="HF1" i="21" l="1"/>
  <c r="HG1" i="21" l="1"/>
  <c r="HH1" i="21" l="1"/>
  <c r="HI1" i="21" l="1"/>
  <c r="HJ1" i="21" l="1"/>
  <c r="HK1" i="21" l="1"/>
  <c r="HL1" i="21" l="1"/>
  <c r="HM1" i="21" l="1"/>
  <c r="HN1" i="21" l="1"/>
  <c r="HO1" i="21" l="1"/>
  <c r="HP1" i="21" l="1"/>
  <c r="HQ1" i="21" l="1"/>
  <c r="HR1" i="21" l="1"/>
  <c r="HS1" i="21" l="1"/>
  <c r="HT1" i="21" l="1"/>
  <c r="HU1" i="21" l="1"/>
  <c r="HV1" i="21" l="1"/>
  <c r="HW1" i="21" l="1"/>
  <c r="HX1" i="21" l="1"/>
  <c r="HY1" i="21" l="1"/>
  <c r="HZ1" i="21" l="1"/>
  <c r="IA1" i="21" l="1"/>
  <c r="IB1" i="21" l="1"/>
  <c r="IC1" i="21" l="1"/>
  <c r="ID1" i="21" l="1"/>
  <c r="IE1" i="21" l="1"/>
  <c r="IF1" i="21" l="1"/>
  <c r="IG1" i="21" l="1"/>
  <c r="IH1" i="21" l="1"/>
  <c r="II1" i="21" l="1"/>
  <c r="IJ1" i="21" l="1"/>
  <c r="IK1" i="21" l="1"/>
  <c r="IL1" i="21" l="1"/>
  <c r="IM1" i="21" l="1"/>
  <c r="IN1" i="21" l="1"/>
  <c r="IO1" i="21" l="1"/>
  <c r="IP1" i="21" l="1"/>
  <c r="IQ1" i="21" l="1"/>
  <c r="IR1" i="21" l="1"/>
  <c r="IS1" i="21" l="1"/>
  <c r="IT1" i="21" l="1"/>
  <c r="IU1" i="21" l="1"/>
  <c r="IV1" i="21" l="1"/>
  <c r="IW1" i="21" l="1"/>
  <c r="IX1" i="21" l="1"/>
  <c r="IY1" i="21" l="1"/>
  <c r="IZ1" i="21" l="1"/>
  <c r="JA1" i="21" l="1"/>
  <c r="JB1" i="21" l="1"/>
  <c r="JC1" i="21" l="1"/>
  <c r="JD1" i="21" l="1"/>
  <c r="JE1" i="21" l="1"/>
</calcChain>
</file>

<file path=xl/sharedStrings.xml><?xml version="1.0" encoding="utf-8"?>
<sst xmlns="http://schemas.openxmlformats.org/spreadsheetml/2006/main" count="1783" uniqueCount="463">
  <si>
    <t>Sr No</t>
  </si>
  <si>
    <t>ECU / Function</t>
  </si>
  <si>
    <t>SPOC form COC</t>
  </si>
  <si>
    <t>COC Lead</t>
  </si>
  <si>
    <t xml:space="preserve">SPOC Contact number </t>
  </si>
  <si>
    <t>BCM</t>
  </si>
  <si>
    <t>Himanshu Saxena</t>
  </si>
  <si>
    <t>PEPS</t>
  </si>
  <si>
    <t>TCM</t>
  </si>
  <si>
    <t>YOGENDRA GOYAL</t>
  </si>
  <si>
    <t>IPC</t>
  </si>
  <si>
    <t>HANMANT PATIL</t>
  </si>
  <si>
    <t>Sanjay Jaisingh</t>
  </si>
  <si>
    <t>FATC</t>
  </si>
  <si>
    <t>HU</t>
  </si>
  <si>
    <t>Abhijit Salunkhe</t>
  </si>
  <si>
    <t>AB12</t>
  </si>
  <si>
    <t>MOHD SAQIB</t>
  </si>
  <si>
    <t>PDC</t>
  </si>
  <si>
    <t>Sandip  Kale</t>
  </si>
  <si>
    <t>SVS</t>
  </si>
  <si>
    <t>Sanjay Patel</t>
  </si>
  <si>
    <t>EPAS</t>
  </si>
  <si>
    <t>Rajath Agumbe</t>
  </si>
  <si>
    <t>WPC</t>
  </si>
  <si>
    <t>Chetan Hinganikar</t>
  </si>
  <si>
    <t>EMS - Petrol</t>
  </si>
  <si>
    <t>Yeshwant Jadhav</t>
  </si>
  <si>
    <t>Yogesh Jadhav</t>
  </si>
  <si>
    <t>ESP</t>
  </si>
  <si>
    <t>TBC</t>
  </si>
  <si>
    <t>Document name</t>
  </si>
  <si>
    <t>COC</t>
  </si>
  <si>
    <t>SPOC</t>
  </si>
  <si>
    <t xml:space="preserve">Data loaction </t>
  </si>
  <si>
    <t>Document Version</t>
  </si>
  <si>
    <t>Status</t>
  </si>
  <si>
    <t>Remark</t>
  </si>
  <si>
    <t>Feature list</t>
  </si>
  <si>
    <t xml:space="preserve">EE Integration </t>
  </si>
  <si>
    <t>PMXU</t>
  </si>
  <si>
    <t>Arch COC</t>
  </si>
  <si>
    <t>Tushar Sayyar</t>
  </si>
  <si>
    <t>Wiring Harness Matrix</t>
  </si>
  <si>
    <t>EE Integration / WH</t>
  </si>
  <si>
    <t xml:space="preserve">7796623958/ </t>
  </si>
  <si>
    <t>Circuit Schematic</t>
  </si>
  <si>
    <t>Wiring harness drawings</t>
  </si>
  <si>
    <t>FIP</t>
  </si>
  <si>
    <t xml:space="preserve">Logical Schematic </t>
  </si>
  <si>
    <t>Vehicle CAN DBC</t>
  </si>
  <si>
    <t>IVN COC</t>
  </si>
  <si>
    <t>Dynamic HIL requirement</t>
  </si>
  <si>
    <t>Labcar &amp; HIL</t>
  </si>
  <si>
    <t>Beta Vehicle build plan</t>
  </si>
  <si>
    <t>Software Maturation Timeplan</t>
  </si>
  <si>
    <t>Q Current Document</t>
  </si>
  <si>
    <t xml:space="preserve">File / Data loaction </t>
  </si>
  <si>
    <t>Validation scope confirmation from COC status</t>
  </si>
  <si>
    <t>DVP SVN Path</t>
  </si>
  <si>
    <t>Information updation in Validation Scope Document</t>
  </si>
  <si>
    <t>Rahul Wagh</t>
  </si>
  <si>
    <t>Tasks Details</t>
  </si>
  <si>
    <t>Start Date</t>
  </si>
  <si>
    <t>Duration</t>
  </si>
  <si>
    <t>End Date</t>
  </si>
  <si>
    <t>Completion Status</t>
  </si>
  <si>
    <t>Delay to Start the Task</t>
  </si>
  <si>
    <t>Delay in Actual Testing Duration</t>
  </si>
  <si>
    <t>Task Defered</t>
  </si>
  <si>
    <t>Remarks/Reason for Defer or Delay</t>
  </si>
  <si>
    <t>P/A/U</t>
  </si>
  <si>
    <t>Sl. No</t>
  </si>
  <si>
    <t>No. of Test cases</t>
  </si>
  <si>
    <t>No. of days required</t>
  </si>
  <si>
    <t>Controller ECU</t>
  </si>
  <si>
    <t>Partner ECU</t>
  </si>
  <si>
    <t>Controller ECU SW VER</t>
  </si>
  <si>
    <t>Partner ECU SW VER</t>
  </si>
  <si>
    <t>Controller ECU SW Release date</t>
  </si>
  <si>
    <t>Partner ECU SW release date</t>
  </si>
  <si>
    <t>SW avaliable date</t>
  </si>
  <si>
    <t>Scope</t>
  </si>
  <si>
    <t>Assigned to</t>
  </si>
  <si>
    <t>P</t>
  </si>
  <si>
    <t xml:space="preserve">Labcar Build </t>
  </si>
  <si>
    <t>Not Applicable</t>
  </si>
  <si>
    <t xml:space="preserve">Labcar build </t>
  </si>
  <si>
    <t>Labcar Build Check list</t>
  </si>
  <si>
    <t>ECU software flashing and parameterisation</t>
  </si>
  <si>
    <t xml:space="preserve">Issue debugging and rectification </t>
  </si>
  <si>
    <t>Sr. No.</t>
  </si>
  <si>
    <t>Notes</t>
  </si>
  <si>
    <t>Do not insert any row or column in the planning sheet.</t>
  </si>
  <si>
    <t>The cells marked with red blocks are to be updated by user.</t>
  </si>
  <si>
    <t>The new tasks are to be added in a sequential manner.</t>
  </si>
  <si>
    <t xml:space="preserve">For any task there will be two rows : Planned and Actual. </t>
  </si>
  <si>
    <t>The task deferred is to be mentioned in column "Task Deferred"</t>
  </si>
  <si>
    <t>Sundays and Holidays are not considered.</t>
  </si>
  <si>
    <t>There will different worksheets for different vehicle variants.</t>
  </si>
  <si>
    <t>Changes in SW drop will be termed as "Deferred" and new Task will be added with the updated timeline.</t>
  </si>
  <si>
    <t>Unplanned Task will be appended to the list and also have Actual time spent.</t>
  </si>
  <si>
    <t>DVP Name and Version</t>
  </si>
  <si>
    <t>Total No.of test cases</t>
  </si>
  <si>
    <t>No. of Days require to execute the DVP</t>
  </si>
  <si>
    <t>Testing Type</t>
  </si>
  <si>
    <t>Applicable ECU</t>
  </si>
  <si>
    <t>DVP Prepared By</t>
  </si>
  <si>
    <t>SVN Link</t>
  </si>
  <si>
    <t>EEBOM</t>
  </si>
  <si>
    <t>Non EEBOM</t>
  </si>
  <si>
    <t>Rahul More</t>
  </si>
  <si>
    <t>Anubhavkumar Singh</t>
  </si>
  <si>
    <t>Sanjeev Maralihalli</t>
  </si>
  <si>
    <t>Saurav Patil</t>
  </si>
  <si>
    <t>Omkar Kambli</t>
  </si>
  <si>
    <t>Jayesh Kini</t>
  </si>
  <si>
    <t>Anit Acharya</t>
  </si>
  <si>
    <t>EMS - Diesel</t>
  </si>
  <si>
    <t>Rajesh Patil</t>
  </si>
  <si>
    <t>Noopur Sharma</t>
  </si>
  <si>
    <t>Vijay Soren</t>
  </si>
  <si>
    <t>ROWA_EV project planning</t>
  </si>
  <si>
    <t>ROWA_EV Project input Documents</t>
  </si>
  <si>
    <t>https://tmvwsvnsrv.tmindia.tatamotors.com/svn/Labcar-Q5-X4-X1-programs/trunk/19.Rowa/2. Requirement/8. Feature List/1. Feature list</t>
  </si>
  <si>
    <t>https://tmvwsvnsrv.tmindia.tatamotors.com/svn/Labcar-Q5-X4-X1-programs/trunk/19.Rowa/2. Requirement/13. PMXU</t>
  </si>
  <si>
    <t>https://tmvwsvnsrv.tmindia.tatamotors.com/svn/Labcar-Q5-X4-X1-programs/trunk/19.Rowa/2. Requirement/1. BOM/1. Labcar BOM/ROWA_LABCAR_EEBOM_v2.xlsx</t>
  </si>
  <si>
    <t>https://tmvwsvnsrv.tmindia.tatamotors.com/svn/Labcar-Q5-X4-X1-programs/trunk/19.Rowa/2. Requirement/7. Wiring  Harness</t>
  </si>
  <si>
    <t>https://tmvwsvnsrv.tmindia.tatamotors.com/svn/Labcar-Q5-X4-X1-programs/trunk/19.Rowa/2. Requirement/5. Circuit Diagram/1. Circuit diagram</t>
  </si>
  <si>
    <t>https://tmvwsvnsrv.tmindia.tatamotors.com/svn/Labcar-Q5-X4-X1-programs/trunk/23. Q5 FP24/2. Requirement/5. Circuit Diagram/2. Logical Schematic</t>
  </si>
  <si>
    <t>https://tmvwsvnsrv.tmindia.tatamotors.com/svn/Labcar-Q5-X4-X1-programs/trunk/19.Rowa/2. Requirement/3. IVN database/1. CAN</t>
  </si>
  <si>
    <t>https://tmvwsvnsrv.tmindia.tatamotors.com/svn/Labcar-Q5-X4-X1-programs/trunk/19.Rowa/3. Validation/1. DVP/2. PEPS</t>
  </si>
  <si>
    <t>https://tmvwsvnsrv.tmindia.tatamotors.com/svn/Labcar-Q5-X4-X1-programs/trunk/19.Rowa/3. Validation/1. DVP/8. EPAS</t>
  </si>
  <si>
    <t>https://tmvwsvnsrv.tmindia.tatamotors.com/svn/Labcar-Q5-X4-X1-programs/trunk/19.Rowa/3. Validation/1. DVP/4. HU</t>
  </si>
  <si>
    <t>https://tmvwsvnsrv.tmindia.tatamotors.com/svn/Labcar-Q5-X4-X1-programs/trunk/19.Rowa/3. Validation/1. DVP/9. FATC</t>
  </si>
  <si>
    <t>https://tmvwsvnsrv.tmindia.tatamotors.com/svn/Labcar-Q5-X4-X1-programs/trunk/19.Rowa/3. Validation/1. DVP/6. Airbag</t>
  </si>
  <si>
    <t>https://tmvwsvnsrv.tmindia.tatamotors.com/svn/Labcar-Q5-X4-X1-programs/trunk/19.Rowa/3. Validation/1. DVP/5. IPC</t>
  </si>
  <si>
    <t>https://tmvwsvnsrv.tmindia.tatamotors.com/svn/Labcar-Q5-X4-X1-programs/trunk/19.Rowa/3. Validation/1. DVP/14. TELEMATICS</t>
  </si>
  <si>
    <t>https://tmvwsvnsrv.tmindia.tatamotors.com/svn/Labcar-Q5-X4-X1-programs/trunk/19.Rowa/3. Validation/1. DVP/3. VCU</t>
  </si>
  <si>
    <t>VCU</t>
  </si>
  <si>
    <t>https://tmvwsvnsrv.tmindia.tatamotors.com/svn/Labcar-Q5-X4-X1-programs/trunk/19.Rowa/3. Validation/1. DVP/15. SASS</t>
  </si>
  <si>
    <t>SASS</t>
  </si>
  <si>
    <t>APA</t>
  </si>
  <si>
    <t>https://tmvwsvnsrv.tmindia.tatamotors.com/svn/Labcar-Q5-X4-X1-programs/trunk/19.Rowa/3. Validation/1. DVP/16. APA</t>
  </si>
  <si>
    <t>https://tmvwsvnsrv.tmindia.tatamotors.com/svn/Labcar-Q5-X4-X1-programs/trunk/19.Rowa/3. Validation/1. DVP/7. ABS_ESP</t>
  </si>
  <si>
    <t>https://tmvwsvnsrv.tmindia.tatamotors.com/svn/Labcar-Q5-X4-X1-programs/trunk/19.Rowa/3. Validation/1. DVP/17. PDC</t>
  </si>
  <si>
    <t>https://tmvwsvnsrv.tmindia.tatamotors.com/svn/Labcar-Q5-X4-X1-programs/trunk/19.Rowa/3. Validation/1. DVP/1. BCM</t>
  </si>
  <si>
    <t>Wiring Harness Updation</t>
  </si>
  <si>
    <t>Electrical check list</t>
  </si>
  <si>
    <t>ROWA_Electrical Check list</t>
  </si>
  <si>
    <t>ROWA_Labcar build Checkilst</t>
  </si>
  <si>
    <t>Q current measurement ( Labcar &amp; Individual ECU wise)</t>
  </si>
  <si>
    <t>IVN Acceptance Testing</t>
  </si>
  <si>
    <t>FATC Acceptance Testing</t>
  </si>
  <si>
    <t>CDC Acceptance Testing</t>
  </si>
  <si>
    <t>Not Available</t>
  </si>
  <si>
    <t>IVN</t>
  </si>
  <si>
    <t>CCM</t>
  </si>
  <si>
    <t>CDC</t>
  </si>
  <si>
    <t>ORVM_Auto_Unfold_Feature_settings on HU_DVP_V0.4.xlsx</t>
  </si>
  <si>
    <t>ORVM Feature settiong on HU</t>
  </si>
  <si>
    <t>15-TML_X451_Q5_Labcar_ORVM_DVP_V1.7.xlsx</t>
  </si>
  <si>
    <t>ORVM Fold_Unfold</t>
  </si>
  <si>
    <t>Crash Unlock</t>
  </si>
  <si>
    <t>TML_X451_Q5_Labcar DVP_Wiper_Washer_V5.6.xls</t>
  </si>
  <si>
    <t>FWLH</t>
  </si>
  <si>
    <t>FWAD</t>
  </si>
  <si>
    <t>RWC</t>
  </si>
  <si>
    <t>RWSC</t>
  </si>
  <si>
    <t>Validation</t>
  </si>
  <si>
    <t>Position Lights_Reg platelamp_s</t>
  </si>
  <si>
    <t>TML__BCM_Labcar_Acceptance_test_cases_labcar_CoC comment_V6.0.xls</t>
  </si>
  <si>
    <t>Lane Changer</t>
  </si>
  <si>
    <t>Turn Indicator</t>
  </si>
  <si>
    <t>Hazard</t>
  </si>
  <si>
    <t>DRL</t>
  </si>
  <si>
    <t>Welcome Goodbye</t>
  </si>
  <si>
    <t>Low_Beam</t>
  </si>
  <si>
    <t>High_Beam</t>
  </si>
  <si>
    <t>Flash_To_Pass</t>
  </si>
  <si>
    <t>Head_Lamp_leveling</t>
  </si>
  <si>
    <t>Auto_Head Lamp</t>
  </si>
  <si>
    <t>Roof_Boot_KRI_Lamp</t>
  </si>
  <si>
    <t>Glove Box Lamp</t>
  </si>
  <si>
    <t>Window_Winding</t>
  </si>
  <si>
    <t>Approach Light</t>
  </si>
  <si>
    <t>Vehicle Seek</t>
  </si>
  <si>
    <t>Fr Fog Lamp</t>
  </si>
  <si>
    <t>RR Fog Lamp</t>
  </si>
  <si>
    <t>Cornering Function</t>
  </si>
  <si>
    <t>Stop Lamp</t>
  </si>
  <si>
    <t xml:space="preserve">Horn </t>
  </si>
  <si>
    <t>Perimetric</t>
  </si>
  <si>
    <t>Force Panic</t>
  </si>
  <si>
    <t>Vehicle Mislock</t>
  </si>
  <si>
    <t>Puddle</t>
  </si>
  <si>
    <t>Sunvisor Lamp</t>
  </si>
  <si>
    <t>Hardware Wakeup</t>
  </si>
  <si>
    <t>BCM UCS</t>
  </si>
  <si>
    <t>WiperLow Speed</t>
  </si>
  <si>
    <t xml:space="preserve">Wiper High Speed </t>
  </si>
  <si>
    <t>Wiper flick</t>
  </si>
  <si>
    <t>Front Washer</t>
  </si>
  <si>
    <t>Rear Washer</t>
  </si>
  <si>
    <t>Lock Unlock</t>
  </si>
  <si>
    <t>Tail gate unlock</t>
  </si>
  <si>
    <t>Express Cooling</t>
  </si>
  <si>
    <t>AB12, CDC</t>
  </si>
  <si>
    <t>Batt Saver</t>
  </si>
  <si>
    <t>14-TML_X451_Q5_Labcar_INL_DVP_V7.8_26May_2023.xlsx</t>
  </si>
  <si>
    <t>Roof Lamp</t>
  </si>
  <si>
    <t xml:space="preserve">Glove Box Lamp </t>
  </si>
  <si>
    <t>Puddle Lamp</t>
  </si>
  <si>
    <t>Boot Lamp 1</t>
  </si>
  <si>
    <t>Ambient Lighting</t>
  </si>
  <si>
    <t>TML_X451_Q5_X1_X0_BCM_Labcar_Exterior_Lights_DVP_v2.8_1 APRIL'24.xlsx</t>
  </si>
  <si>
    <t>Turn indicators &amp; Hazards</t>
  </si>
  <si>
    <t>Position Lamps</t>
  </si>
  <si>
    <t>LaneChanger</t>
  </si>
  <si>
    <t>Headlamp LowBeam</t>
  </si>
  <si>
    <t>Headlamp HighBeam</t>
  </si>
  <si>
    <t xml:space="preserve"> BrakeLamps &amp; CHMSL </t>
  </si>
  <si>
    <t>FrontFogLamps</t>
  </si>
  <si>
    <t xml:space="preserve">RearFogLamps </t>
  </si>
  <si>
    <t>ApproachLights</t>
  </si>
  <si>
    <t>Daytime Running Lights</t>
  </si>
  <si>
    <t>CorneringLamp</t>
  </si>
  <si>
    <t>Reverse Lights</t>
  </si>
  <si>
    <t>AHL</t>
  </si>
  <si>
    <t>SBL</t>
  </si>
  <si>
    <t>FRONT ADAS</t>
  </si>
  <si>
    <t>REAR ADAS</t>
  </si>
  <si>
    <t>CPL_SOC</t>
  </si>
  <si>
    <t>TML_X451_Q5_X451_BCM_Labcar_Auto_Wipe_DVP_0.4.xlsx</t>
  </si>
  <si>
    <t>Auto Wipe</t>
  </si>
  <si>
    <t>Press Brake Message</t>
  </si>
  <si>
    <t>TML_Labcar_Warning&amp;Messages_DVP_V3.7.xlsx</t>
  </si>
  <si>
    <t>ACC ON Text Indication</t>
  </si>
  <si>
    <t>IGN ON Text Indication</t>
  </si>
  <si>
    <t>WelCome Text Indication</t>
  </si>
  <si>
    <t>Audio Warning</t>
  </si>
  <si>
    <t>DriverWindow_Integration_In_BCM</t>
  </si>
  <si>
    <t>TML_X451_Q5_Labcar_DriverWindow_Integration_In_BCM_DVP_V1.2_21-06-24.xls</t>
  </si>
  <si>
    <t>AutoPinchGeneral</t>
  </si>
  <si>
    <t>TE_TML_X451_BCM_Labcar_AntiPinch_DVP_V1.3_9Feb'24.xls</t>
  </si>
  <si>
    <t>Clamp Control for EV</t>
  </si>
  <si>
    <t>TML_Labcar_Clamp_Control_DVP_V3.9_21-06-24.xlsx</t>
  </si>
  <si>
    <t>Passive_EntryExit</t>
  </si>
  <si>
    <t>TML_Labcar_PassiveEntryExit_DVP_V3.6.xlsx</t>
  </si>
  <si>
    <t>Passive_Tailgate_Control</t>
  </si>
  <si>
    <t>TML_Labcar_PassiveTailgateControl_DVP_V3.3.xlsx</t>
  </si>
  <si>
    <t>Passive_Start_EV</t>
  </si>
  <si>
    <t>TML_Labcar_PassiveStart_DVP_V3.9.xlsx</t>
  </si>
  <si>
    <t>TestCases_TML SASS_BCM Interface Requirement_V2.2.xlsx</t>
  </si>
  <si>
    <t>BCM General Req</t>
  </si>
  <si>
    <t>BCM Driver Passenger Unlock</t>
  </si>
  <si>
    <t>BCM Driver Passenger Lock</t>
  </si>
  <si>
    <t>BCM Tailgate Unlock</t>
  </si>
  <si>
    <t xml:space="preserve">BCM Auto Learning </t>
  </si>
  <si>
    <t>BCM Vehicle Start Feature</t>
  </si>
  <si>
    <t>BCM RKE Function</t>
  </si>
  <si>
    <t>BCM WelcomeLight Feature</t>
  </si>
  <si>
    <t>BCM FollowMeHome Feature</t>
  </si>
  <si>
    <t>BCM POT Opening</t>
  </si>
  <si>
    <t>BCM POT Closing</t>
  </si>
  <si>
    <t>BCM POT UID Fun Disabled</t>
  </si>
  <si>
    <t>BCM POT openingPEPSTailgateSwtc</t>
  </si>
  <si>
    <t>BCM POT closingPEPSTailgateSwtc</t>
  </si>
  <si>
    <t>PEPS Tailgate Trigger SASS-BCM</t>
  </si>
  <si>
    <t>POT OpeningThroughFasciaSwitch</t>
  </si>
  <si>
    <t>POT ClosingThroughFasciaSwitch</t>
  </si>
  <si>
    <t>Operating Voltage Range</t>
  </si>
  <si>
    <t>TC_V2_SkeyFobFD_V1_9thJan1.xlsx</t>
  </si>
  <si>
    <t>Power_Consumption</t>
  </si>
  <si>
    <t>General_Requirements</t>
  </si>
  <si>
    <t>_Normal_Mode</t>
  </si>
  <si>
    <t>Lock_Function</t>
  </si>
  <si>
    <t>Unlock_Function</t>
  </si>
  <si>
    <t>Approach_Light_Function</t>
  </si>
  <si>
    <t>Tailgate_Unlock_Function_</t>
  </si>
  <si>
    <t>Tailgate_Open_Function</t>
  </si>
  <si>
    <t>Operating_Modes</t>
  </si>
  <si>
    <t>Vehicle Start Stop Feature</t>
  </si>
  <si>
    <t>TestCases_Smart_DK_Zone_Detection_TML_SASS_Function_DVP_V1.1.xlsx</t>
  </si>
  <si>
    <t>Welcome Lighting Feature</t>
  </si>
  <si>
    <t>Follow-Me Home Feature</t>
  </si>
  <si>
    <t>SASS BCM Autolearning</t>
  </si>
  <si>
    <t>KeyFob Vehicle Lock</t>
  </si>
  <si>
    <t>TestCases_Smart_KeyFob_TML_SASS_Function_DVP_V1.1.xlsx</t>
  </si>
  <si>
    <t>KeyFob Vehicle Unlock</t>
  </si>
  <si>
    <t>KeyFob Approch Light</t>
  </si>
  <si>
    <t>KeyFob Tailgate Unlock</t>
  </si>
  <si>
    <t>Keyfob Force Panic</t>
  </si>
  <si>
    <t>ESCL</t>
  </si>
  <si>
    <t>TML_Labcar_ESCL_DVP_V4.0_20May24.xls</t>
  </si>
  <si>
    <t xml:space="preserve">User Input Control </t>
  </si>
  <si>
    <t>TML_Gen3_CCM_DVP_V1.0.xlsx</t>
  </si>
  <si>
    <t>FATC Functions</t>
  </si>
  <si>
    <t>Door_Ajar_Mid_Variant</t>
  </si>
  <si>
    <t>TML_IPC_Door_Ajar_with_Bonnet_TC_v2.0.xlsx</t>
  </si>
  <si>
    <t>High Beam-CAN</t>
  </si>
  <si>
    <t>TML_IPC_HighBeam_TC_v2.0.xlsx</t>
  </si>
  <si>
    <t>High Beam-Hardware</t>
  </si>
  <si>
    <t>Text Alert High Beam-CAN</t>
  </si>
  <si>
    <t>Text Alert High Beam- Hardware</t>
  </si>
  <si>
    <t>Position_Lamp</t>
  </si>
  <si>
    <t>TML_IPC_PositionLamp_DVP_v2.0 .xlsx</t>
  </si>
  <si>
    <t>Text Alert</t>
  </si>
  <si>
    <t>PowerModes</t>
  </si>
  <si>
    <t>TML_IPC_Q5_MCE_PowerModes _WakeUp_Strategy_TC_v3.0.xlsx</t>
  </si>
  <si>
    <t>WakeUP</t>
  </si>
  <si>
    <t>Turn_Left_Indicator</t>
  </si>
  <si>
    <t>TML_IPC_TurnIndicator_TC_v2.0.xlsx</t>
  </si>
  <si>
    <t>Turn_Right_Indicator</t>
  </si>
  <si>
    <t>Wireless Power Charger(10.25")</t>
  </si>
  <si>
    <t>TML_IPC_Wireless_Power_Charger_TC_v1.0.xlsx</t>
  </si>
  <si>
    <t>DID401A-01</t>
  </si>
  <si>
    <t>Features</t>
  </si>
  <si>
    <t>A</t>
  </si>
  <si>
    <t>SASS TC partially testable on LABCAR</t>
  </si>
  <si>
    <t>03-03-2025</t>
  </si>
  <si>
    <t>04-03-2025</t>
  </si>
  <si>
    <t>06-03-2025</t>
  </si>
  <si>
    <t>07-03-2025</t>
  </si>
  <si>
    <t>10-03-2025</t>
  </si>
  <si>
    <t>11-03-2025</t>
  </si>
  <si>
    <t>12-03-2025</t>
  </si>
  <si>
    <t>13-03-2025</t>
  </si>
  <si>
    <t>14-03-2025</t>
  </si>
  <si>
    <t>17-03-2025</t>
  </si>
  <si>
    <t>20-03-2025</t>
  </si>
  <si>
    <t>21-03-2025</t>
  </si>
  <si>
    <t>24-03-2025</t>
  </si>
  <si>
    <t>25-03-2025</t>
  </si>
  <si>
    <t>26-03-2025</t>
  </si>
  <si>
    <t>27-03-2025</t>
  </si>
  <si>
    <t>28-03-2025</t>
  </si>
  <si>
    <t>31-03-2025</t>
  </si>
  <si>
    <t>02-04-2025</t>
  </si>
  <si>
    <t>07-04-2025</t>
  </si>
  <si>
    <t>08-04-2025</t>
  </si>
  <si>
    <t>09-04-2025</t>
  </si>
  <si>
    <t>10-04-2025</t>
  </si>
  <si>
    <t>11-04-2025</t>
  </si>
  <si>
    <t>14-04-2025</t>
  </si>
  <si>
    <t>16-04-2025</t>
  </si>
  <si>
    <t>18-04-2025</t>
  </si>
  <si>
    <t>21-04-2025</t>
  </si>
  <si>
    <t>22-04-2025</t>
  </si>
  <si>
    <t>23-04-2025</t>
  </si>
  <si>
    <t>24-04-2025</t>
  </si>
  <si>
    <t>25-04-2025</t>
  </si>
  <si>
    <t>29-04-2025</t>
  </si>
  <si>
    <t>30-04-2025</t>
  </si>
  <si>
    <t>05-05-2025</t>
  </si>
  <si>
    <t>15-05-2025</t>
  </si>
  <si>
    <t>16-05-2025</t>
  </si>
  <si>
    <t>21-05-2025</t>
  </si>
  <si>
    <t>22-05-2025</t>
  </si>
  <si>
    <t>27-05-2025</t>
  </si>
  <si>
    <t>30-05-2025</t>
  </si>
  <si>
    <t>12-06-2025</t>
  </si>
  <si>
    <t>17-06-2025</t>
  </si>
  <si>
    <t>18-06-2025</t>
  </si>
  <si>
    <t>24-06-2025</t>
  </si>
  <si>
    <t>25-06-2025</t>
  </si>
  <si>
    <t>26-06-2025</t>
  </si>
  <si>
    <t>27-06-2025</t>
  </si>
  <si>
    <t>30-06-2025</t>
  </si>
  <si>
    <t>01-07-2025</t>
  </si>
  <si>
    <t>02-07-2025</t>
  </si>
  <si>
    <t>03-07-2025</t>
  </si>
  <si>
    <t>04-07-2025</t>
  </si>
  <si>
    <t>07-07-2025</t>
  </si>
  <si>
    <t>08-07-2025</t>
  </si>
  <si>
    <t>09-07-2025</t>
  </si>
  <si>
    <t>10-07-2025</t>
  </si>
  <si>
    <t>11-07-2025</t>
  </si>
  <si>
    <t>14-07-2025</t>
  </si>
  <si>
    <t>15-07-2025</t>
  </si>
  <si>
    <t>16-07-2025</t>
  </si>
  <si>
    <t>17-07-2025</t>
  </si>
  <si>
    <t>18-07-2025</t>
  </si>
  <si>
    <t>21-07-2025</t>
  </si>
  <si>
    <t>24-07-2025</t>
  </si>
  <si>
    <t>25-07-2025</t>
  </si>
  <si>
    <t>28-07-2025</t>
  </si>
  <si>
    <t>29-07-2025</t>
  </si>
  <si>
    <t>31-07-2025</t>
  </si>
  <si>
    <t>01-08-2025</t>
  </si>
  <si>
    <t>04-08-2025</t>
  </si>
  <si>
    <t>06-08-2025</t>
  </si>
  <si>
    <t>07-08-2025</t>
  </si>
  <si>
    <t>12-08-2025</t>
  </si>
  <si>
    <t>14-08-2025</t>
  </si>
  <si>
    <t>19-08-2025</t>
  </si>
  <si>
    <t>22-08-2025</t>
  </si>
  <si>
    <t>28-08-2025</t>
  </si>
  <si>
    <t>29-08-2025</t>
  </si>
  <si>
    <t>01-09-2025</t>
  </si>
  <si>
    <t>02-09-2025</t>
  </si>
  <si>
    <t>03-09-2025</t>
  </si>
  <si>
    <t>04-09-2025</t>
  </si>
  <si>
    <t>05-09-2025</t>
  </si>
  <si>
    <t>08-09-2025</t>
  </si>
  <si>
    <t>09-09-2025</t>
  </si>
  <si>
    <t>10-09-2025</t>
  </si>
  <si>
    <t>11-09-2025</t>
  </si>
  <si>
    <t>12-09-2025</t>
  </si>
  <si>
    <t>16-09-2025</t>
  </si>
  <si>
    <t>RAJASEKHARA REDDY</t>
  </si>
  <si>
    <t>Slide_Movement</t>
  </si>
  <si>
    <t>SZM</t>
  </si>
  <si>
    <t>Height_Movement</t>
  </si>
  <si>
    <t>MemoryRecallStore</t>
  </si>
  <si>
    <t>DTC</t>
  </si>
  <si>
    <t>TML_Labcar_Memory_Seat_DVP_V0.2.xlsx</t>
  </si>
  <si>
    <t>T_Logo</t>
  </si>
  <si>
    <t>Perimeter Alarm</t>
  </si>
  <si>
    <t>TML_X451_Q5_Labcar_Alarm_&amp;_Security_DVP_2.5.xlsx</t>
  </si>
  <si>
    <t>DID401A-03</t>
  </si>
  <si>
    <t>DID401A-04</t>
  </si>
  <si>
    <t>DID401A-05</t>
  </si>
  <si>
    <t>DID401B-01</t>
  </si>
  <si>
    <t>DID401B-02</t>
  </si>
  <si>
    <t>DID401B-03</t>
  </si>
  <si>
    <t>DID401B-04</t>
  </si>
  <si>
    <t>DID401B-05</t>
  </si>
  <si>
    <t>DID401B-06</t>
  </si>
  <si>
    <t>DID401B-07</t>
  </si>
  <si>
    <t>DID401B-08</t>
  </si>
  <si>
    <t>DID401B-09</t>
  </si>
  <si>
    <t>DID401B-0A</t>
  </si>
  <si>
    <t>DID401B-0B</t>
  </si>
  <si>
    <t>DID401B-0C</t>
  </si>
  <si>
    <t>DID401B-0D</t>
  </si>
  <si>
    <t>DID401B-0E</t>
  </si>
  <si>
    <t>DID401B-0F</t>
  </si>
  <si>
    <t>Func-SysWL</t>
  </si>
  <si>
    <t>Func-PADS-PADI</t>
  </si>
  <si>
    <t>TML_SRS_Conti_Test_Cases_Ver0_1_20250214.xlsx</t>
  </si>
  <si>
    <t>Airbag</t>
  </si>
  <si>
    <t xml:space="preserve">                                                                                                                                                                                                                                                                                                                                                                                                                                                                                                                                                                                                                                                                                                                                                                                                                                                                                                                                                                                                                                                                                                                                                                                                                                                                                                                                                                                                                                                                                                                                                                                                                                                                                                                                                                                                                                                                                                                                                                                                                                                                                                                                                                                                                                                                                                                                    </t>
  </si>
  <si>
    <t>EEE</t>
  </si>
  <si>
    <t>Squab_Movement</t>
  </si>
  <si>
    <t>TE_TML_Rowa_Full_Validation_DVP_v1.0.xlsx</t>
  </si>
  <si>
    <t>DID401A-02</t>
  </si>
  <si>
    <t>DVP needs to be updated</t>
  </si>
  <si>
    <t>Completed in Sierra</t>
  </si>
  <si>
    <t>PEPS Indication for IGN</t>
  </si>
  <si>
    <t>PEPS Indication for ACC</t>
  </si>
  <si>
    <t>TML_IPC_PEPS Indication( IGN &amp; ACC)_TC_v1.0.xlsx</t>
  </si>
  <si>
    <t>PASS</t>
  </si>
  <si>
    <t>FAIL</t>
  </si>
  <si>
    <t>NOT TESTED</t>
  </si>
  <si>
    <t>Nothing</t>
  </si>
  <si>
    <t xml:space="preserve">DVP me </t>
  </si>
  <si>
    <t xml:space="preserve">PRASAN, SUSHMANTH                                                      </t>
  </si>
  <si>
    <t>BCM Functiol Zones</t>
  </si>
  <si>
    <t>BCM Persolization Feature</t>
  </si>
  <si>
    <t>Force_Panic_Scerios_</t>
  </si>
  <si>
    <t>Switch illumition DVP_T_Logo_BCMC41_4_CW08.xlsx</t>
  </si>
  <si>
    <t>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</si>
</sst>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dd\ ddd"/>
    <numFmt numFmtId="165" formatCode="[$-409]d\-mmm\-yy;@"/>
    <numFmt numFmtId="166" formatCode="0.0"/>
  </numFmts>
  <fonts count="24" x14ac:knownFonts="1">
    <font>
      <sz val="11"/>
      <color theme="1"/>
      <name val="Calibri"/>
      <family val="2"/>
      <scheme val="minor"/>
    </font>
    <font>
      <sz val="10"/>
      <color theme="1"/>
      <name val="Calibri"/>
      <family val="2"/>
      <scheme val="minor"/>
    </font>
    <font>
      <b/>
      <sz val="10"/>
      <color theme="1"/>
      <name val="Calibri"/>
      <family val="2"/>
      <scheme val="minor"/>
    </font>
    <font>
      <b/>
      <sz val="10"/>
      <color theme="4" tint="-0.499984740745262"/>
      <name val="Calibri"/>
      <family val="2"/>
      <scheme val="minor"/>
    </font>
    <font>
      <b/>
      <sz val="10"/>
      <name val="Calibri"/>
      <family val="2"/>
      <scheme val="minor"/>
    </font>
    <font>
      <b/>
      <sz val="11"/>
      <color theme="1"/>
      <name val="Calibri"/>
      <family val="2"/>
      <scheme val="minor"/>
    </font>
    <font>
      <sz val="10"/>
      <color rgb="FFFF0000"/>
      <name val="Calibri"/>
      <family val="2"/>
      <scheme val="minor"/>
    </font>
    <font>
      <sz val="11"/>
      <name val="Calibri"/>
      <family val="2"/>
      <scheme val="minor"/>
    </font>
    <font>
      <sz val="11"/>
      <color rgb="FF323130"/>
      <name val="Calibri"/>
      <family val="2"/>
      <scheme val="minor"/>
    </font>
    <font>
      <sz val="11"/>
      <name val="Calibri"/>
      <family val="2"/>
    </font>
    <font>
      <sz val="12"/>
      <color rgb="FF000000"/>
      <name val="Calibri"/>
      <family val="2"/>
    </font>
    <font>
      <u/>
      <sz val="11"/>
      <color theme="10"/>
      <name val="Calibri"/>
      <family val="2"/>
      <scheme val="minor"/>
    </font>
    <font>
      <sz val="11"/>
      <color rgb="FF444444"/>
      <name val="Calibri"/>
      <family val="2"/>
      <charset val="1"/>
    </font>
    <font>
      <sz val="10"/>
      <color rgb="FF000000"/>
      <name val="Calibri"/>
      <family val="2"/>
      <scheme val="minor"/>
    </font>
    <font>
      <sz val="10"/>
      <color rgb="FF000000"/>
      <name val="Calibri"/>
      <family val="2"/>
      <scheme val="minor"/>
    </font>
    <font>
      <sz val="11"/>
      <color rgb="FFFF0000"/>
      <name val="Calibri"/>
      <family val="2"/>
      <scheme val="minor"/>
    </font>
    <font>
      <sz val="10"/>
      <name val="Calibri"/>
      <family val="2"/>
    </font>
    <font>
      <sz val="10"/>
      <name val="Arial"/>
      <family val="2"/>
    </font>
    <font>
      <sz val="10"/>
      <color theme="1"/>
      <name val="Calibri"/>
      <family val="2"/>
    </font>
    <font>
      <strike/>
      <sz val="10"/>
      <color theme="1"/>
      <name val="Calibri"/>
      <family val="2"/>
      <scheme val="minor"/>
    </font>
    <font>
      <strike/>
      <sz val="10"/>
      <name val="Calibri"/>
      <family val="2"/>
    </font>
    <font>
      <strike/>
      <sz val="11"/>
      <color theme="1"/>
      <name val="Calibri"/>
      <family val="2"/>
      <scheme val="minor"/>
    </font>
    <font>
      <strike/>
      <sz val="10"/>
      <color rgb="FFFF0000"/>
      <name val="Calibri"/>
      <family val="2"/>
      <scheme val="minor"/>
    </font>
    <font>
      <strike/>
      <sz val="10"/>
      <color theme="1"/>
      <name val="Calibri"/>
      <family val="2"/>
    </font>
  </fonts>
  <fills count="10">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theme="0" tint="-0.249977111117893"/>
        <bgColor indexed="64"/>
      </patternFill>
    </fill>
    <fill>
      <patternFill patternType="solid">
        <fgColor theme="4" tint="0.59999389629810485"/>
        <bgColor indexed="64"/>
      </patternFill>
    </fill>
    <fill>
      <patternFill patternType="solid">
        <fgColor rgb="FFFF0000"/>
        <bgColor indexed="64"/>
      </patternFill>
    </fill>
    <fill>
      <patternFill patternType="solid">
        <fgColor rgb="FF92D050"/>
        <bgColor indexed="64"/>
      </patternFill>
    </fill>
    <fill>
      <patternFill patternType="solid">
        <fgColor theme="4" tint="0.79998168889431442"/>
        <bgColor indexed="64"/>
      </patternFill>
    </fill>
    <fill>
      <patternFill patternType="solid">
        <fgColor rgb="FFBDD7EE"/>
        <bgColor rgb="FF000000"/>
      </patternFill>
    </fill>
  </fills>
  <borders count="31">
    <border>
      <left/>
      <right/>
      <top/>
      <bottom/>
      <diagonal/>
    </border>
    <border>
      <left/>
      <right/>
      <top style="thin">
        <color theme="0" tint="-0.14996795556505021"/>
      </top>
      <bottom/>
      <diagonal/>
    </border>
    <border>
      <left style="thin">
        <color indexed="64"/>
      </left>
      <right style="thin">
        <color indexed="64"/>
      </right>
      <top style="thin">
        <color indexed="64"/>
      </top>
      <bottom style="thin">
        <color indexed="64"/>
      </bottom>
      <diagonal/>
    </border>
    <border>
      <left/>
      <right/>
      <top style="thin">
        <color indexed="64"/>
      </top>
      <bottom style="thin">
        <color theme="0" tint="-0.14996795556505021"/>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medium">
        <color indexed="64"/>
      </right>
      <top style="thin">
        <color indexed="64"/>
      </top>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style="thin">
        <color indexed="64"/>
      </top>
      <bottom/>
      <diagonal/>
    </border>
    <border>
      <left/>
      <right style="medium">
        <color indexed="64"/>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0" fillId="0" borderId="0"/>
    <xf numFmtId="0" fontId="11" fillId="0" borderId="0" applyNumberFormat="0" applyFill="0" applyBorder="0" applyAlignment="0" applyProtection="0"/>
    <xf numFmtId="0" fontId="17" fillId="0" borderId="0"/>
  </cellStyleXfs>
  <cellXfs count="180">
    <xf numFmtId="0" fontId="0" fillId="0" borderId="0" xfId="0"/>
    <xf numFmtId="0" fontId="0" fillId="5" borderId="0" xfId="0" applyFill="1"/>
    <xf numFmtId="0" fontId="0" fillId="5" borderId="0" xfId="0" applyFill="1" applyAlignment="1">
      <alignment horizontal="center" vertical="top"/>
    </xf>
    <xf numFmtId="0" fontId="5" fillId="5" borderId="0" xfId="0" applyFont="1" applyFill="1" applyAlignment="1">
      <alignment horizontal="center" vertical="top"/>
    </xf>
    <xf numFmtId="0" fontId="0" fillId="0" borderId="0" xfId="0" applyAlignment="1">
      <alignment horizontal="center" vertical="top"/>
    </xf>
    <xf numFmtId="0" fontId="0" fillId="5" borderId="0" xfId="0" applyFill="1" applyAlignment="1">
      <alignment horizontal="left" indent="1"/>
    </xf>
    <xf numFmtId="0" fontId="5" fillId="5" borderId="0" xfId="0" applyFont="1" applyFill="1" applyAlignment="1">
      <alignment horizontal="left" indent="1"/>
    </xf>
    <xf numFmtId="0" fontId="0" fillId="0" borderId="0" xfId="0" applyAlignment="1">
      <alignment horizontal="left" indent="1"/>
    </xf>
    <xf numFmtId="0" fontId="0" fillId="0" borderId="0" xfId="0" applyAlignment="1">
      <alignment vertical="top"/>
    </xf>
    <xf numFmtId="0" fontId="0" fillId="0" borderId="0" xfId="0" applyAlignment="1">
      <alignment vertical="top" wrapText="1"/>
    </xf>
    <xf numFmtId="0" fontId="0" fillId="0" borderId="2" xfId="0" applyBorder="1" applyAlignment="1">
      <alignment vertical="top"/>
    </xf>
    <xf numFmtId="0" fontId="0" fillId="0" borderId="2" xfId="0" applyBorder="1" applyAlignment="1">
      <alignment vertical="top" wrapText="1"/>
    </xf>
    <xf numFmtId="0" fontId="0" fillId="5" borderId="0" xfId="0" applyFill="1" applyAlignment="1">
      <alignment horizontal="left" wrapText="1" indent="1"/>
    </xf>
    <xf numFmtId="0" fontId="0" fillId="0" borderId="2" xfId="0" applyBorder="1" applyAlignment="1">
      <alignment horizontal="center" vertical="top"/>
    </xf>
    <xf numFmtId="0" fontId="0" fillId="0" borderId="0" xfId="0" applyAlignment="1">
      <alignment vertical="center"/>
    </xf>
    <xf numFmtId="0" fontId="0" fillId="0" borderId="2" xfId="0" applyBorder="1" applyAlignment="1">
      <alignment horizontal="left" vertical="center"/>
    </xf>
    <xf numFmtId="0" fontId="0" fillId="0" borderId="0" xfId="0" applyAlignment="1">
      <alignment horizontal="left"/>
    </xf>
    <xf numFmtId="0" fontId="0" fillId="0" borderId="0" xfId="0" applyAlignment="1">
      <alignment horizontal="center"/>
    </xf>
    <xf numFmtId="0" fontId="0" fillId="8" borderId="7" xfId="0" applyFill="1" applyBorder="1"/>
    <xf numFmtId="0" fontId="0" fillId="8" borderId="8" xfId="0" applyFill="1" applyBorder="1" applyAlignment="1">
      <alignment horizontal="left"/>
    </xf>
    <xf numFmtId="0" fontId="0" fillId="8" borderId="8" xfId="0" applyFill="1" applyBorder="1" applyAlignment="1">
      <alignment horizontal="center"/>
    </xf>
    <xf numFmtId="0" fontId="0" fillId="8" borderId="8" xfId="0" applyFill="1" applyBorder="1"/>
    <xf numFmtId="0" fontId="0" fillId="8" borderId="9" xfId="0" applyFill="1" applyBorder="1"/>
    <xf numFmtId="0" fontId="0" fillId="0" borderId="10" xfId="0" applyBorder="1" applyAlignment="1">
      <alignment horizontal="left"/>
    </xf>
    <xf numFmtId="0" fontId="0" fillId="0" borderId="11" xfId="0" applyBorder="1" applyAlignment="1">
      <alignment horizontal="center"/>
    </xf>
    <xf numFmtId="0" fontId="0" fillId="0" borderId="2" xfId="0" applyBorder="1" applyAlignment="1">
      <alignment horizontal="left"/>
    </xf>
    <xf numFmtId="0" fontId="0" fillId="0" borderId="2" xfId="0" applyBorder="1" applyAlignment="1">
      <alignment horizontal="center"/>
    </xf>
    <xf numFmtId="0" fontId="0" fillId="0" borderId="2" xfId="0" applyBorder="1"/>
    <xf numFmtId="0" fontId="0" fillId="0" borderId="12" xfId="0" applyBorder="1"/>
    <xf numFmtId="0" fontId="8" fillId="0" borderId="2" xfId="0" applyFont="1" applyBorder="1" applyAlignment="1">
      <alignment horizontal="left"/>
    </xf>
    <xf numFmtId="0" fontId="8" fillId="0" borderId="2" xfId="0" applyFont="1" applyBorder="1" applyAlignment="1">
      <alignment horizontal="center"/>
    </xf>
    <xf numFmtId="0" fontId="0" fillId="0" borderId="13" xfId="0" applyBorder="1" applyAlignment="1">
      <alignment horizontal="center"/>
    </xf>
    <xf numFmtId="0" fontId="0" fillId="0" borderId="14" xfId="0" applyBorder="1" applyAlignment="1">
      <alignment horizontal="left"/>
    </xf>
    <xf numFmtId="0" fontId="0" fillId="0" borderId="14" xfId="0" applyBorder="1" applyAlignment="1">
      <alignment horizontal="center"/>
    </xf>
    <xf numFmtId="0" fontId="0" fillId="0" borderId="15" xfId="0" applyBorder="1"/>
    <xf numFmtId="0" fontId="9" fillId="0" borderId="2" xfId="0" applyFont="1" applyBorder="1" applyAlignment="1">
      <alignment horizontal="center"/>
    </xf>
    <xf numFmtId="0" fontId="7" fillId="0" borderId="2" xfId="0" applyFont="1" applyBorder="1" applyAlignment="1">
      <alignment horizontal="center"/>
    </xf>
    <xf numFmtId="0" fontId="0" fillId="0" borderId="11" xfId="0" applyBorder="1" applyAlignment="1">
      <alignment horizontal="center" vertical="center"/>
    </xf>
    <xf numFmtId="0" fontId="0" fillId="0" borderId="2" xfId="0" applyBorder="1" applyAlignment="1">
      <alignment horizontal="left" vertical="center" wrapText="1"/>
    </xf>
    <xf numFmtId="0" fontId="7" fillId="0" borderId="2" xfId="0" applyFont="1" applyBorder="1" applyAlignment="1">
      <alignment horizontal="center" vertical="center"/>
    </xf>
    <xf numFmtId="0" fontId="0" fillId="0" borderId="12" xfId="0" applyBorder="1" applyAlignment="1">
      <alignment vertical="center"/>
    </xf>
    <xf numFmtId="0" fontId="0" fillId="8" borderId="2" xfId="0" applyFill="1" applyBorder="1" applyAlignment="1">
      <alignment horizontal="left"/>
    </xf>
    <xf numFmtId="0" fontId="0" fillId="8" borderId="11" xfId="0" applyFill="1" applyBorder="1"/>
    <xf numFmtId="0" fontId="0" fillId="8" borderId="12" xfId="0" applyFill="1" applyBorder="1" applyAlignment="1">
      <alignment horizontal="center"/>
    </xf>
    <xf numFmtId="0" fontId="0" fillId="7" borderId="2" xfId="0" applyFill="1" applyBorder="1" applyAlignment="1">
      <alignment horizontal="center"/>
    </xf>
    <xf numFmtId="0" fontId="0" fillId="0" borderId="20" xfId="0" applyBorder="1"/>
    <xf numFmtId="0" fontId="0" fillId="0" borderId="16" xfId="0" applyBorder="1" applyAlignment="1">
      <alignment horizontal="left" vertical="center"/>
    </xf>
    <xf numFmtId="0" fontId="9" fillId="0" borderId="2" xfId="0" applyFont="1" applyBorder="1" applyAlignment="1">
      <alignment horizontal="center" vertical="center"/>
    </xf>
    <xf numFmtId="0" fontId="5" fillId="2" borderId="2" xfId="0" applyFont="1" applyFill="1" applyBorder="1" applyAlignment="1">
      <alignment vertical="center" wrapText="1"/>
    </xf>
    <xf numFmtId="0" fontId="5" fillId="2" borderId="2" xfId="0" applyFont="1" applyFill="1" applyBorder="1" applyAlignment="1">
      <alignment horizontal="center" vertical="center" wrapText="1"/>
    </xf>
    <xf numFmtId="0" fontId="5" fillId="0" borderId="0" xfId="0" applyFont="1" applyAlignment="1">
      <alignment vertical="center" wrapText="1"/>
    </xf>
    <xf numFmtId="0" fontId="0" fillId="8" borderId="11" xfId="0" applyFill="1" applyBorder="1" applyAlignment="1">
      <alignment vertical="center"/>
    </xf>
    <xf numFmtId="0" fontId="0" fillId="8" borderId="2" xfId="0" applyFill="1" applyBorder="1" applyAlignment="1">
      <alignment horizontal="left" vertical="center"/>
    </xf>
    <xf numFmtId="0" fontId="0" fillId="8" borderId="2" xfId="0" applyFill="1" applyBorder="1" applyAlignment="1">
      <alignment horizontal="center" vertical="center"/>
    </xf>
    <xf numFmtId="0" fontId="0" fillId="8" borderId="2" xfId="0" applyFill="1" applyBorder="1" applyAlignment="1">
      <alignment vertical="center" wrapText="1"/>
    </xf>
    <xf numFmtId="0" fontId="0" fillId="8" borderId="2" xfId="0" applyFill="1" applyBorder="1" applyAlignment="1">
      <alignment vertical="center"/>
    </xf>
    <xf numFmtId="0" fontId="11" fillId="0" borderId="2" xfId="1" applyBorder="1"/>
    <xf numFmtId="0" fontId="11" fillId="0" borderId="2" xfId="1" applyBorder="1" applyAlignment="1">
      <alignment horizontal="left"/>
    </xf>
    <xf numFmtId="0" fontId="11" fillId="0" borderId="2" xfId="1" applyFill="1" applyBorder="1" applyAlignment="1">
      <alignment horizontal="left"/>
    </xf>
    <xf numFmtId="0" fontId="11" fillId="0" borderId="16" xfId="1" applyFill="1" applyBorder="1" applyAlignment="1">
      <alignment horizontal="left" vertical="center"/>
    </xf>
    <xf numFmtId="0" fontId="11" fillId="0" borderId="14" xfId="1" applyBorder="1" applyAlignment="1">
      <alignment horizontal="left"/>
    </xf>
    <xf numFmtId="0" fontId="0" fillId="0" borderId="22" xfId="0" applyBorder="1" applyAlignment="1">
      <alignment horizontal="center"/>
    </xf>
    <xf numFmtId="0" fontId="0" fillId="0" borderId="23" xfId="0" applyBorder="1" applyAlignment="1">
      <alignment horizontal="left"/>
    </xf>
    <xf numFmtId="0" fontId="11" fillId="0" borderId="23" xfId="1" applyBorder="1" applyAlignment="1">
      <alignment horizontal="left"/>
    </xf>
    <xf numFmtId="0" fontId="0" fillId="0" borderId="23" xfId="0" applyBorder="1" applyAlignment="1">
      <alignment horizontal="center"/>
    </xf>
    <xf numFmtId="0" fontId="0" fillId="0" borderId="24" xfId="0" applyBorder="1"/>
    <xf numFmtId="0" fontId="10" fillId="0" borderId="0" xfId="0" applyFont="1" applyAlignment="1">
      <alignment vertical="center" wrapText="1"/>
    </xf>
    <xf numFmtId="0" fontId="0" fillId="0" borderId="15" xfId="0" applyBorder="1" applyAlignment="1">
      <alignment horizontal="left"/>
    </xf>
    <xf numFmtId="0" fontId="0" fillId="8" borderId="25" xfId="0" applyFill="1" applyBorder="1" applyAlignment="1">
      <alignment horizontal="center" vertical="center"/>
    </xf>
    <xf numFmtId="0" fontId="0" fillId="0" borderId="25" xfId="0" applyBorder="1" applyAlignment="1">
      <alignment horizontal="left"/>
    </xf>
    <xf numFmtId="0" fontId="0" fillId="6" borderId="2" xfId="0" applyFill="1" applyBorder="1" applyAlignment="1">
      <alignment horizontal="center"/>
    </xf>
    <xf numFmtId="15" fontId="0" fillId="0" borderId="2" xfId="0" applyNumberFormat="1" applyBorder="1" applyAlignment="1">
      <alignment horizontal="center"/>
    </xf>
    <xf numFmtId="0" fontId="8" fillId="0" borderId="2" xfId="0" applyFont="1" applyBorder="1" applyAlignment="1">
      <alignment horizontal="left" vertical="center"/>
    </xf>
    <xf numFmtId="15" fontId="0" fillId="0" borderId="16" xfId="0" applyNumberFormat="1" applyBorder="1" applyAlignment="1">
      <alignment horizontal="center" wrapText="1"/>
    </xf>
    <xf numFmtId="0" fontId="0" fillId="0" borderId="14" xfId="0" applyBorder="1"/>
    <xf numFmtId="0" fontId="0" fillId="8" borderId="5" xfId="0" applyFill="1" applyBorder="1" applyAlignment="1">
      <alignment horizontal="center"/>
    </xf>
    <xf numFmtId="0" fontId="0" fillId="8" borderId="21" xfId="0" applyFill="1" applyBorder="1" applyAlignment="1">
      <alignment horizontal="left"/>
    </xf>
    <xf numFmtId="0" fontId="0" fillId="0" borderId="21" xfId="0" applyBorder="1" applyAlignment="1">
      <alignment horizontal="left"/>
    </xf>
    <xf numFmtId="0" fontId="8" fillId="0" borderId="21" xfId="0" applyFont="1" applyBorder="1" applyAlignment="1">
      <alignment horizontal="left"/>
    </xf>
    <xf numFmtId="0" fontId="0" fillId="0" borderId="26" xfId="0" applyBorder="1" applyAlignment="1">
      <alignment horizontal="left"/>
    </xf>
    <xf numFmtId="0" fontId="11" fillId="0" borderId="2" xfId="1" applyBorder="1" applyAlignment="1">
      <alignment horizontal="left" vertical="center"/>
    </xf>
    <xf numFmtId="0" fontId="0" fillId="3" borderId="2" xfId="0" applyFill="1" applyBorder="1" applyAlignment="1">
      <alignment horizontal="center"/>
    </xf>
    <xf numFmtId="0" fontId="15" fillId="0" borderId="0" xfId="0" applyFont="1" applyAlignment="1">
      <alignment vertical="center"/>
    </xf>
    <xf numFmtId="0" fontId="15" fillId="0" borderId="0" xfId="0" applyFont="1" applyAlignment="1">
      <alignment horizontal="left" vertical="center" indent="7"/>
    </xf>
    <xf numFmtId="0" fontId="0" fillId="3" borderId="14" xfId="0" applyFill="1" applyBorder="1" applyAlignment="1">
      <alignment horizontal="center"/>
    </xf>
    <xf numFmtId="0" fontId="7" fillId="0" borderId="14" xfId="0" applyFont="1" applyBorder="1" applyAlignment="1">
      <alignment horizontal="center"/>
    </xf>
    <xf numFmtId="0" fontId="0" fillId="0" borderId="12" xfId="0" applyBorder="1" applyAlignment="1">
      <alignment horizontal="center"/>
    </xf>
    <xf numFmtId="0" fontId="8" fillId="0" borderId="12" xfId="0" applyFont="1" applyBorder="1" applyAlignment="1">
      <alignment horizontal="center"/>
    </xf>
    <xf numFmtId="0" fontId="0" fillId="0" borderId="15" xfId="0" applyBorder="1" applyAlignment="1">
      <alignment horizontal="center"/>
    </xf>
    <xf numFmtId="0" fontId="0" fillId="0" borderId="27" xfId="0" applyBorder="1" applyAlignment="1">
      <alignment horizontal="center"/>
    </xf>
    <xf numFmtId="0" fontId="0" fillId="0" borderId="16" xfId="0" applyBorder="1"/>
    <xf numFmtId="0" fontId="0" fillId="0" borderId="16" xfId="0" applyBorder="1" applyAlignment="1">
      <alignment horizontal="left"/>
    </xf>
    <xf numFmtId="0" fontId="0" fillId="0" borderId="16" xfId="0" applyBorder="1" applyAlignment="1">
      <alignment horizontal="center"/>
    </xf>
    <xf numFmtId="0" fontId="11" fillId="0" borderId="16" xfId="1" applyBorder="1"/>
    <xf numFmtId="0" fontId="0" fillId="3" borderId="16" xfId="0" applyFill="1" applyBorder="1" applyAlignment="1">
      <alignment horizontal="center"/>
    </xf>
    <xf numFmtId="0" fontId="0" fillId="0" borderId="28" xfId="0" applyBorder="1" applyAlignment="1">
      <alignment horizontal="left"/>
    </xf>
    <xf numFmtId="0" fontId="1" fillId="3" borderId="0" xfId="0" applyFont="1" applyFill="1" applyAlignment="1">
      <alignment horizontal="center" vertical="center"/>
    </xf>
    <xf numFmtId="0" fontId="4" fillId="2" borderId="2" xfId="0" applyFont="1" applyFill="1" applyBorder="1" applyAlignment="1" applyProtection="1">
      <alignment horizontal="center" vertical="center"/>
      <protection locked="0"/>
    </xf>
    <xf numFmtId="0" fontId="1" fillId="0" borderId="0" xfId="0" applyFont="1" applyAlignment="1" applyProtection="1">
      <alignment horizontal="center" vertical="center"/>
      <protection locked="0"/>
    </xf>
    <xf numFmtId="0" fontId="1" fillId="0" borderId="0" xfId="0" applyFont="1" applyBorder="1" applyAlignment="1" applyProtection="1">
      <alignment horizontal="center" vertical="center"/>
      <protection locked="0"/>
    </xf>
    <xf numFmtId="0" fontId="1" fillId="0" borderId="0" xfId="0" applyFont="1" applyBorder="1" applyAlignment="1">
      <alignment horizontal="center" vertical="center"/>
    </xf>
    <xf numFmtId="0" fontId="16" fillId="0" borderId="0" xfId="0" applyFont="1" applyFill="1" applyBorder="1" applyAlignment="1" applyProtection="1">
      <alignment horizontal="center" vertical="center" wrapText="1"/>
      <protection locked="0"/>
    </xf>
    <xf numFmtId="0" fontId="18" fillId="0" borderId="0" xfId="2" applyFont="1" applyFill="1" applyBorder="1" applyAlignment="1">
      <alignment horizontal="center" vertical="center" wrapText="1"/>
    </xf>
    <xf numFmtId="0" fontId="18" fillId="0" borderId="0" xfId="0" applyFont="1" applyFill="1" applyBorder="1" applyAlignment="1" applyProtection="1">
      <alignment horizontal="center" vertical="center" wrapText="1"/>
      <protection locked="0"/>
    </xf>
    <xf numFmtId="0" fontId="18" fillId="0" borderId="0" xfId="0" applyFont="1" applyFill="1" applyBorder="1" applyAlignment="1">
      <alignment horizontal="center" vertical="center" wrapText="1"/>
    </xf>
    <xf numFmtId="0" fontId="16" fillId="0" borderId="0" xfId="0" applyFont="1" applyFill="1" applyBorder="1" applyAlignment="1">
      <alignment horizontal="center" vertical="center" wrapText="1"/>
    </xf>
    <xf numFmtId="0" fontId="0" fillId="0" borderId="0" xfId="0" applyAlignment="1">
      <alignment horizontal="center" vertical="center"/>
    </xf>
    <xf numFmtId="0" fontId="1" fillId="0" borderId="0" xfId="0" applyFont="1" applyBorder="1" applyAlignment="1">
      <alignment horizontal="center" vertical="center" wrapText="1"/>
    </xf>
    <xf numFmtId="0" fontId="12" fillId="0" borderId="0" xfId="0" applyFont="1" applyBorder="1" applyAlignment="1">
      <alignment horizontal="center" vertical="center"/>
    </xf>
    <xf numFmtId="0" fontId="13" fillId="0" borderId="0" xfId="0" applyFont="1" applyBorder="1" applyAlignment="1">
      <alignment horizontal="center" vertical="center"/>
    </xf>
    <xf numFmtId="0" fontId="5" fillId="4" borderId="2" xfId="0" applyFont="1" applyFill="1" applyBorder="1" applyAlignment="1">
      <alignment horizontal="center" vertical="center"/>
    </xf>
    <xf numFmtId="0" fontId="2" fillId="2" borderId="2" xfId="0" applyFont="1" applyFill="1" applyBorder="1" applyAlignment="1" applyProtection="1">
      <alignment horizontal="center" vertical="center"/>
      <protection locked="0"/>
    </xf>
    <xf numFmtId="165" fontId="1" fillId="2" borderId="2" xfId="0" applyNumberFormat="1" applyFont="1" applyFill="1" applyBorder="1" applyAlignment="1" applyProtection="1">
      <alignment horizontal="center" vertical="center"/>
      <protection locked="0"/>
    </xf>
    <xf numFmtId="0" fontId="1" fillId="2" borderId="2" xfId="0" applyFont="1" applyFill="1" applyBorder="1" applyAlignment="1" applyProtection="1">
      <alignment horizontal="center" vertical="center"/>
      <protection locked="0"/>
    </xf>
    <xf numFmtId="0" fontId="0" fillId="0" borderId="0" xfId="0" applyAlignment="1">
      <alignment horizontal="center" vertical="center" wrapText="1"/>
    </xf>
    <xf numFmtId="14" fontId="1" fillId="0" borderId="0" xfId="0" applyNumberFormat="1" applyFont="1" applyAlignment="1">
      <alignment horizontal="center" vertical="center"/>
    </xf>
    <xf numFmtId="0" fontId="0" fillId="0" borderId="0" xfId="0" applyBorder="1" applyAlignment="1" applyProtection="1">
      <alignment horizontal="center" vertical="center"/>
      <protection locked="0"/>
    </xf>
    <xf numFmtId="14" fontId="1" fillId="0" borderId="0" xfId="0" applyNumberFormat="1" applyFont="1" applyBorder="1" applyAlignment="1">
      <alignment horizontal="center" vertical="center"/>
    </xf>
    <xf numFmtId="2" fontId="1" fillId="0" borderId="0" xfId="0" applyNumberFormat="1" applyFont="1" applyBorder="1" applyAlignment="1" applyProtection="1">
      <alignment horizontal="center" vertical="center"/>
      <protection locked="0"/>
    </xf>
    <xf numFmtId="16" fontId="1" fillId="0" borderId="0" xfId="0" applyNumberFormat="1" applyFont="1" applyBorder="1" applyAlignment="1">
      <alignment horizontal="center" vertical="center"/>
    </xf>
    <xf numFmtId="2" fontId="1" fillId="0" borderId="0" xfId="0" applyNumberFormat="1" applyFont="1" applyBorder="1" applyAlignment="1">
      <alignment horizontal="center" vertical="center"/>
    </xf>
    <xf numFmtId="0" fontId="1" fillId="3" borderId="0" xfId="0" applyFont="1" applyFill="1" applyBorder="1" applyAlignment="1">
      <alignment horizontal="center" vertical="center"/>
    </xf>
    <xf numFmtId="2" fontId="13" fillId="0" borderId="0" xfId="0" applyNumberFormat="1" applyFont="1" applyBorder="1" applyAlignment="1">
      <alignment horizontal="center" vertical="center"/>
    </xf>
    <xf numFmtId="14" fontId="13" fillId="0" borderId="0" xfId="0" applyNumberFormat="1" applyFont="1" applyBorder="1" applyAlignment="1">
      <alignment horizontal="center" vertical="center"/>
    </xf>
    <xf numFmtId="2" fontId="13" fillId="9" borderId="0" xfId="0" applyNumberFormat="1" applyFont="1" applyFill="1" applyBorder="1" applyAlignment="1">
      <alignment horizontal="center" vertical="center"/>
    </xf>
    <xf numFmtId="0" fontId="14" fillId="9" borderId="0" xfId="0" applyFont="1" applyFill="1" applyBorder="1" applyAlignment="1">
      <alignment horizontal="center" vertical="center"/>
    </xf>
    <xf numFmtId="0" fontId="0" fillId="0" borderId="0" xfId="0" applyBorder="1" applyAlignment="1">
      <alignment horizontal="center" vertical="center"/>
    </xf>
    <xf numFmtId="0" fontId="1" fillId="0" borderId="0" xfId="0" applyFont="1" applyAlignment="1">
      <alignment horizontal="center" vertical="center"/>
    </xf>
    <xf numFmtId="0" fontId="13" fillId="9" borderId="0" xfId="0" applyFont="1" applyFill="1" applyBorder="1" applyAlignment="1">
      <alignment horizontal="center" vertical="center"/>
    </xf>
    <xf numFmtId="0" fontId="2" fillId="0" borderId="0" xfId="0" applyFont="1" applyBorder="1" applyAlignment="1">
      <alignment horizontal="center" vertical="center"/>
    </xf>
    <xf numFmtId="0" fontId="2" fillId="0" borderId="0" xfId="0" applyFont="1" applyBorder="1" applyAlignment="1" applyProtection="1">
      <alignment horizontal="center" vertical="center"/>
      <protection locked="0"/>
    </xf>
    <xf numFmtId="166" fontId="1" fillId="0" borderId="0" xfId="0" applyNumberFormat="1" applyFont="1" applyAlignment="1">
      <alignment horizontal="center" vertical="center"/>
    </xf>
    <xf numFmtId="0" fontId="5" fillId="4" borderId="2" xfId="0" applyFont="1" applyFill="1" applyBorder="1" applyAlignment="1">
      <alignment horizontal="center" vertical="center" wrapText="1"/>
    </xf>
    <xf numFmtId="0" fontId="1" fillId="0" borderId="0" xfId="0" applyFont="1" applyAlignment="1">
      <alignment horizontal="center" vertical="center" textRotation="90"/>
    </xf>
    <xf numFmtId="164" fontId="3" fillId="0" borderId="0" xfId="0" applyNumberFormat="1" applyFont="1" applyAlignment="1">
      <alignment horizontal="center" vertical="center" textRotation="90"/>
    </xf>
    <xf numFmtId="164" fontId="3" fillId="0" borderId="3" xfId="0" applyNumberFormat="1" applyFont="1" applyBorder="1" applyAlignment="1">
      <alignment horizontal="center" vertical="center" textRotation="90"/>
    </xf>
    <xf numFmtId="9" fontId="1" fillId="2" borderId="2" xfId="0" applyNumberFormat="1" applyFont="1" applyFill="1" applyBorder="1" applyAlignment="1" applyProtection="1">
      <alignment horizontal="center" vertical="center"/>
      <protection locked="0"/>
    </xf>
    <xf numFmtId="1" fontId="1" fillId="2" borderId="2" xfId="0" applyNumberFormat="1" applyFont="1" applyFill="1" applyBorder="1" applyAlignment="1" applyProtection="1">
      <alignment horizontal="center" vertical="center"/>
      <protection locked="0"/>
    </xf>
    <xf numFmtId="0" fontId="1" fillId="2" borderId="0" xfId="0" applyFont="1" applyFill="1" applyAlignment="1" applyProtection="1">
      <alignment horizontal="center" vertical="center"/>
      <protection locked="0"/>
    </xf>
    <xf numFmtId="0" fontId="1" fillId="2" borderId="1" xfId="0" applyFont="1" applyFill="1" applyBorder="1" applyAlignment="1" applyProtection="1">
      <alignment horizontal="center" vertical="center"/>
      <protection locked="0"/>
    </xf>
    <xf numFmtId="9" fontId="1" fillId="0" borderId="0" xfId="0" applyNumberFormat="1" applyFont="1" applyBorder="1" applyAlignment="1" applyProtection="1">
      <alignment horizontal="center" vertical="center"/>
      <protection locked="0"/>
    </xf>
    <xf numFmtId="1" fontId="6" fillId="0" borderId="0" xfId="0" applyNumberFormat="1" applyFont="1" applyAlignment="1" applyProtection="1">
      <alignment horizontal="center" vertical="center"/>
      <protection locked="0"/>
    </xf>
    <xf numFmtId="165" fontId="1" fillId="0" borderId="0" xfId="0" applyNumberFormat="1" applyFont="1" applyAlignment="1" applyProtection="1">
      <alignment horizontal="center" vertical="center"/>
      <protection locked="0"/>
    </xf>
    <xf numFmtId="165" fontId="1" fillId="0" borderId="0" xfId="0" applyNumberFormat="1" applyFont="1" applyAlignment="1" applyProtection="1">
      <alignment horizontal="center" vertical="center" wrapText="1"/>
      <protection locked="0"/>
    </xf>
    <xf numFmtId="165" fontId="6" fillId="0" borderId="0" xfId="0" applyNumberFormat="1" applyFont="1" applyAlignment="1" applyProtection="1">
      <alignment horizontal="center" vertical="center"/>
      <protection locked="0"/>
    </xf>
    <xf numFmtId="0" fontId="6" fillId="0" borderId="0" xfId="0" applyFont="1" applyAlignment="1">
      <alignment horizontal="center" vertical="center"/>
    </xf>
    <xf numFmtId="0" fontId="6" fillId="0" borderId="0" xfId="0" applyFont="1" applyAlignment="1">
      <alignment horizontal="center" vertical="center" wrapText="1"/>
    </xf>
    <xf numFmtId="0" fontId="6" fillId="0" borderId="0" xfId="0" applyFont="1" applyAlignment="1" applyProtection="1">
      <alignment horizontal="center" vertical="center"/>
      <protection locked="0"/>
    </xf>
    <xf numFmtId="165" fontId="6" fillId="0" borderId="0" xfId="0" applyNumberFormat="1" applyFont="1" applyAlignment="1" applyProtection="1">
      <alignment horizontal="center" vertical="center" wrapText="1"/>
      <protection locked="0"/>
    </xf>
    <xf numFmtId="1" fontId="1" fillId="0" borderId="0" xfId="0" applyNumberFormat="1" applyFont="1" applyAlignment="1" applyProtection="1">
      <alignment horizontal="center" vertical="center"/>
      <protection locked="0"/>
    </xf>
    <xf numFmtId="0" fontId="1" fillId="0" borderId="0" xfId="0" applyFont="1" applyAlignment="1">
      <alignment horizontal="center" vertical="center" wrapText="1"/>
    </xf>
    <xf numFmtId="0" fontId="1" fillId="0" borderId="0" xfId="0" applyFont="1" applyAlignment="1">
      <alignment horizontal="center" vertical="center"/>
    </xf>
    <xf numFmtId="2" fontId="0" fillId="0" borderId="0" xfId="0" applyNumberFormat="1"/>
    <xf numFmtId="0" fontId="19" fillId="0" borderId="0" xfId="0" applyFont="1" applyBorder="1" applyAlignment="1" applyProtection="1">
      <alignment horizontal="center" vertical="center"/>
      <protection locked="0"/>
    </xf>
    <xf numFmtId="0" fontId="19" fillId="0" borderId="0" xfId="0" applyFont="1" applyBorder="1" applyAlignment="1">
      <alignment horizontal="center" vertical="center"/>
    </xf>
    <xf numFmtId="14" fontId="19" fillId="0" borderId="0" xfId="0" applyNumberFormat="1" applyFont="1" applyBorder="1" applyAlignment="1">
      <alignment horizontal="center" vertical="center"/>
    </xf>
    <xf numFmtId="2" fontId="19" fillId="0" borderId="0" xfId="0" applyNumberFormat="1" applyFont="1" applyBorder="1" applyAlignment="1">
      <alignment horizontal="center" vertical="center"/>
    </xf>
    <xf numFmtId="9" fontId="19" fillId="0" borderId="0" xfId="0" applyNumberFormat="1" applyFont="1" applyBorder="1" applyAlignment="1" applyProtection="1">
      <alignment horizontal="center" vertical="center"/>
      <protection locked="0"/>
    </xf>
    <xf numFmtId="0" fontId="0" fillId="0" borderId="0" xfId="0" applyFont="1" applyAlignment="1">
      <alignment horizontal="center" vertical="center" wrapText="1"/>
    </xf>
    <xf numFmtId="2" fontId="16" fillId="0" borderId="0" xfId="0" applyNumberFormat="1" applyFont="1" applyFill="1" applyBorder="1" applyAlignment="1" applyProtection="1">
      <alignment horizontal="center" vertical="center" wrapText="1"/>
      <protection locked="0"/>
    </xf>
    <xf numFmtId="0" fontId="1" fillId="0" borderId="0" xfId="0" applyFont="1" applyAlignment="1">
      <alignment horizontal="center" vertical="center"/>
    </xf>
    <xf numFmtId="0" fontId="1" fillId="0" borderId="0" xfId="0" applyFont="1" applyAlignment="1">
      <alignment horizontal="center" vertical="center"/>
    </xf>
    <xf numFmtId="0" fontId="20" fillId="0" borderId="0" xfId="0" applyFont="1" applyFill="1" applyBorder="1" applyAlignment="1" applyProtection="1">
      <alignment horizontal="center" vertical="center" wrapText="1"/>
      <protection locked="0"/>
    </xf>
    <xf numFmtId="0" fontId="21" fillId="0" borderId="0" xfId="0" applyFont="1" applyAlignment="1">
      <alignment horizontal="center" vertical="center" wrapText="1"/>
    </xf>
    <xf numFmtId="1" fontId="22" fillId="0" borderId="0" xfId="0" applyNumberFormat="1" applyFont="1" applyAlignment="1" applyProtection="1">
      <alignment horizontal="center" vertical="center"/>
      <protection locked="0"/>
    </xf>
    <xf numFmtId="0" fontId="19" fillId="0" borderId="0" xfId="0" applyFont="1" applyAlignment="1">
      <alignment horizontal="center" vertical="center"/>
    </xf>
    <xf numFmtId="0" fontId="23" fillId="0" borderId="0" xfId="0" applyFont="1" applyFill="1" applyBorder="1" applyAlignment="1">
      <alignment horizontal="center" vertical="center" wrapText="1"/>
    </xf>
    <xf numFmtId="0" fontId="1" fillId="0" borderId="0" xfId="0" applyFont="1" applyAlignment="1">
      <alignment horizontal="center" vertical="center"/>
    </xf>
    <xf numFmtId="0" fontId="13" fillId="9" borderId="0" xfId="0" applyFont="1" applyFill="1" applyBorder="1" applyAlignment="1">
      <alignment horizontal="center" vertical="center"/>
    </xf>
    <xf numFmtId="0" fontId="1" fillId="0" borderId="0" xfId="0" applyFont="1" applyAlignment="1">
      <alignment horizontal="center" vertical="center"/>
    </xf>
    <xf numFmtId="0" fontId="5" fillId="8" borderId="17" xfId="0" applyFont="1" applyFill="1" applyBorder="1" applyAlignment="1">
      <alignment horizontal="center"/>
    </xf>
    <xf numFmtId="0" fontId="5" fillId="8" borderId="18" xfId="0" applyFont="1" applyFill="1" applyBorder="1" applyAlignment="1">
      <alignment horizontal="center"/>
    </xf>
    <xf numFmtId="0" fontId="5" fillId="8" borderId="19" xfId="0" applyFont="1" applyFill="1" applyBorder="1" applyAlignment="1">
      <alignment horizontal="center"/>
    </xf>
    <xf numFmtId="0" fontId="5" fillId="8" borderId="4" xfId="0" applyFont="1" applyFill="1" applyBorder="1" applyAlignment="1">
      <alignment horizontal="center"/>
    </xf>
    <xf numFmtId="0" fontId="5" fillId="8" borderId="5" xfId="0" applyFont="1" applyFill="1" applyBorder="1" applyAlignment="1">
      <alignment horizontal="center"/>
    </xf>
    <xf numFmtId="0" fontId="5" fillId="8" borderId="6" xfId="0" applyFont="1" applyFill="1" applyBorder="1" applyAlignment="1">
      <alignment horizontal="center"/>
    </xf>
    <xf numFmtId="0" fontId="13" fillId="9" borderId="0" xfId="0" applyFont="1" applyFill="1" applyBorder="1" applyAlignment="1">
      <alignment horizontal="center" vertical="center"/>
    </xf>
    <xf numFmtId="0" fontId="5" fillId="4" borderId="21" xfId="0" applyFont="1" applyFill="1" applyBorder="1" applyAlignment="1">
      <alignment horizontal="center" vertical="center"/>
    </xf>
    <xf numFmtId="0" fontId="5" fillId="4" borderId="29" xfId="0" applyFont="1" applyFill="1" applyBorder="1" applyAlignment="1">
      <alignment horizontal="center" vertical="center"/>
    </xf>
    <xf numFmtId="0" fontId="5" fillId="4" borderId="30" xfId="0" applyFont="1" applyFill="1" applyBorder="1" applyAlignment="1">
      <alignment horizontal="center" vertical="center"/>
    </xf>
  </cellXfs>
  <cellStyles count="3">
    <cellStyle name="Hyperlink" xfId="1" builtinId="8"/>
    <cellStyle name="Normal" xfId="0" builtinId="0"/>
    <cellStyle name="Normal 4" xfId="2"/>
  </cellStyles>
  <dxfs count="1387">
    <dxf>
      <fill>
        <patternFill>
          <bgColor theme="4" tint="0.59996337778862885"/>
        </patternFill>
      </fill>
    </dxf>
    <dxf>
      <fill>
        <patternFill>
          <bgColor theme="4" tint="0.59996337778862885"/>
        </patternFill>
      </fill>
    </dxf>
    <dxf>
      <fill>
        <patternFill>
          <bgColor theme="1" tint="0.34998626667073579"/>
        </patternFill>
      </fill>
    </dxf>
    <dxf>
      <fill>
        <patternFill>
          <bgColor theme="1" tint="0.34998626667073579"/>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ont>
        <condense val="0"/>
        <extend val="0"/>
        <color rgb="FF9C0006"/>
      </font>
      <fill>
        <patternFill>
          <bgColor rgb="FFFFC7CE"/>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ont>
        <condense val="0"/>
        <extend val="0"/>
        <color rgb="FF9C0006"/>
      </font>
      <fill>
        <patternFill>
          <bgColor rgb="FFFFC7CE"/>
        </patternFill>
      </fill>
    </dxf>
    <dxf>
      <fill>
        <patternFill>
          <bgColor theme="4" tint="0.59996337778862885"/>
        </patternFill>
      </fill>
    </dxf>
    <dxf>
      <fill>
        <patternFill>
          <bgColor theme="4" tint="0.59996337778862885"/>
        </patternFill>
      </fill>
    </dxf>
    <dxf>
      <fill>
        <patternFill>
          <bgColor theme="4" tint="0.59996337778862885"/>
        </patternFill>
      </fill>
    </dxf>
    <dxf>
      <font>
        <condense val="0"/>
        <extend val="0"/>
        <color rgb="FF9C0006"/>
      </font>
      <fill>
        <patternFill>
          <bgColor rgb="FFFFC7CE"/>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ont>
        <condense val="0"/>
        <extend val="0"/>
        <color rgb="FF9C0006"/>
      </font>
      <fill>
        <patternFill>
          <bgColor rgb="FFFFC7CE"/>
        </patternFill>
      </fill>
    </dxf>
    <dxf>
      <fill>
        <patternFill>
          <bgColor theme="4" tint="0.59996337778862885"/>
        </patternFill>
      </fill>
    </dxf>
    <dxf>
      <font>
        <condense val="0"/>
        <extend val="0"/>
        <color rgb="FF9C0006"/>
      </font>
      <fill>
        <patternFill>
          <bgColor rgb="FFFFC7CE"/>
        </patternFill>
      </fill>
    </dxf>
    <dxf>
      <fill>
        <patternFill>
          <bgColor theme="4" tint="0.59996337778862885"/>
        </patternFill>
      </fill>
    </dxf>
    <dxf>
      <font>
        <condense val="0"/>
        <extend val="0"/>
        <color rgb="FF9C0006"/>
      </font>
      <fill>
        <patternFill>
          <bgColor rgb="FFFFC7CE"/>
        </patternFill>
      </fill>
    </dxf>
    <dxf>
      <fill>
        <patternFill>
          <bgColor theme="4" tint="0.59996337778862885"/>
        </patternFill>
      </fill>
    </dxf>
    <dxf>
      <font>
        <condense val="0"/>
        <extend val="0"/>
        <color rgb="FF9C0006"/>
      </font>
      <fill>
        <patternFill>
          <bgColor rgb="FFFFC7CE"/>
        </patternFill>
      </fill>
    </dxf>
    <dxf>
      <fill>
        <patternFill>
          <bgColor theme="4" tint="0.59996337778862885"/>
        </patternFill>
      </fill>
    </dxf>
    <dxf>
      <fill>
        <patternFill>
          <bgColor theme="4" tint="0.59996337778862885"/>
        </patternFill>
      </fill>
    </dxf>
    <dxf>
      <font>
        <condense val="0"/>
        <extend val="0"/>
        <color rgb="FF9C0006"/>
      </font>
      <fill>
        <patternFill>
          <bgColor rgb="FFFFC7CE"/>
        </patternFill>
      </fill>
    </dxf>
    <dxf>
      <fill>
        <patternFill>
          <bgColor theme="4" tint="0.59996337778862885"/>
        </patternFill>
      </fill>
    </dxf>
    <dxf>
      <font>
        <condense val="0"/>
        <extend val="0"/>
        <color rgb="FF9C0006"/>
      </font>
      <fill>
        <patternFill>
          <bgColor rgb="FFFFC7CE"/>
        </patternFill>
      </fill>
    </dxf>
    <dxf>
      <fill>
        <patternFill>
          <bgColor theme="4" tint="0.59996337778862885"/>
        </patternFill>
      </fill>
    </dxf>
    <dxf>
      <fill>
        <patternFill>
          <bgColor theme="4" tint="0.39994506668294322"/>
        </patternFill>
      </fill>
    </dxf>
    <dxf>
      <fill>
        <patternFill>
          <bgColor theme="4" tint="0.79998168889431442"/>
        </patternFill>
      </fill>
    </dxf>
    <dxf>
      <fill>
        <patternFill>
          <bgColor theme="5" tint="0.39994506668294322"/>
        </patternFill>
      </fill>
    </dxf>
    <dxf>
      <font>
        <condense val="0"/>
        <extend val="0"/>
        <color rgb="FF9C0006"/>
      </font>
      <fill>
        <patternFill>
          <bgColor rgb="FFFFC7CE"/>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ont>
        <condense val="0"/>
        <extend val="0"/>
        <color rgb="FF9C0006"/>
      </font>
      <fill>
        <patternFill>
          <bgColor rgb="FFFFC7CE"/>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ont>
        <condense val="0"/>
        <extend val="0"/>
        <color rgb="FF9C0006"/>
      </font>
      <fill>
        <patternFill>
          <bgColor rgb="FFFFC7CE"/>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ont>
        <condense val="0"/>
        <extend val="0"/>
        <color rgb="FF9C0006"/>
      </font>
      <fill>
        <patternFill>
          <bgColor rgb="FFFFC7CE"/>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ont>
        <condense val="0"/>
        <extend val="0"/>
        <color rgb="FF9C0006"/>
      </font>
      <fill>
        <patternFill>
          <bgColor rgb="FFFFC7CE"/>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ont>
        <condense val="0"/>
        <extend val="0"/>
        <color rgb="FF9C0006"/>
      </font>
      <fill>
        <patternFill>
          <bgColor rgb="FFFFC7CE"/>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ont>
        <condense val="0"/>
        <extend val="0"/>
        <color rgb="FF9C0006"/>
      </font>
      <fill>
        <patternFill>
          <bgColor rgb="FFFFC7CE"/>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ont>
        <condense val="0"/>
        <extend val="0"/>
        <color rgb="FF9C0006"/>
      </font>
      <fill>
        <patternFill>
          <bgColor rgb="FFFFC7CE"/>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ont>
        <condense val="0"/>
        <extend val="0"/>
        <color rgb="FF9C0006"/>
      </font>
      <fill>
        <patternFill>
          <bgColor rgb="FFFFC7CE"/>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ont>
        <condense val="0"/>
        <extend val="0"/>
        <color rgb="FF9C0006"/>
      </font>
      <fill>
        <patternFill>
          <bgColor rgb="FFFFC7CE"/>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ont>
        <condense val="0"/>
        <extend val="0"/>
        <color rgb="FF9C0006"/>
      </font>
      <fill>
        <patternFill>
          <bgColor rgb="FFFFC7CE"/>
        </patternFill>
      </fill>
    </dxf>
    <dxf>
      <fill>
        <patternFill>
          <bgColor theme="4" tint="0.59996337778862885"/>
        </patternFill>
      </fill>
    </dxf>
    <dxf>
      <fill>
        <patternFill>
          <bgColor theme="4" tint="0.59996337778862885"/>
        </patternFill>
      </fill>
    </dxf>
    <dxf>
      <font>
        <condense val="0"/>
        <extend val="0"/>
        <color rgb="FF9C0006"/>
      </font>
      <fill>
        <patternFill>
          <bgColor rgb="FFFFC7CE"/>
        </patternFill>
      </fill>
    </dxf>
    <dxf>
      <font>
        <condense val="0"/>
        <extend val="0"/>
        <color rgb="FF9C0006"/>
      </font>
      <fill>
        <patternFill>
          <bgColor rgb="FFFFC7CE"/>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ont>
        <condense val="0"/>
        <extend val="0"/>
        <color rgb="FF9C0006"/>
      </font>
      <fill>
        <patternFill>
          <bgColor rgb="FFFFC7CE"/>
        </patternFill>
      </fill>
    </dxf>
    <dxf>
      <font>
        <condense val="0"/>
        <extend val="0"/>
        <color rgb="FF9C0006"/>
      </font>
      <fill>
        <patternFill>
          <bgColor rgb="FFFFC7CE"/>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ont>
        <condense val="0"/>
        <extend val="0"/>
        <color rgb="FF9C0006"/>
      </font>
      <fill>
        <patternFill>
          <bgColor rgb="FFFFC7CE"/>
        </patternFill>
      </fill>
    </dxf>
    <dxf>
      <font>
        <condense val="0"/>
        <extend val="0"/>
        <color rgb="FF9C0006"/>
      </font>
      <fill>
        <patternFill>
          <bgColor rgb="FFFFC7CE"/>
        </patternFill>
      </fill>
    </dxf>
    <dxf>
      <fill>
        <patternFill>
          <bgColor theme="4" tint="0.59996337778862885"/>
        </patternFill>
      </fill>
    </dxf>
    <dxf>
      <fill>
        <patternFill>
          <bgColor theme="4" tint="0.59996337778862885"/>
        </patternFill>
      </fill>
    </dxf>
    <dxf>
      <fill>
        <patternFill>
          <bgColor theme="4" tint="0.59996337778862885"/>
        </patternFill>
      </fill>
    </dxf>
    <dxf>
      <font>
        <condense val="0"/>
        <extend val="0"/>
        <color rgb="FF9C0006"/>
      </font>
      <fill>
        <patternFill>
          <bgColor rgb="FFFFC7CE"/>
        </patternFill>
      </fill>
    </dxf>
    <dxf>
      <font>
        <condense val="0"/>
        <extend val="0"/>
        <color rgb="FF9C0006"/>
      </font>
      <fill>
        <patternFill>
          <bgColor rgb="FFFFC7CE"/>
        </patternFill>
      </fill>
    </dxf>
    <dxf>
      <fill>
        <patternFill>
          <bgColor theme="4" tint="0.59996337778862885"/>
        </patternFill>
      </fill>
    </dxf>
    <dxf>
      <fill>
        <patternFill>
          <bgColor theme="4" tint="0.59996337778862885"/>
        </patternFill>
      </fill>
    </dxf>
    <dxf>
      <font>
        <condense val="0"/>
        <extend val="0"/>
        <color rgb="FF9C0006"/>
      </font>
      <fill>
        <patternFill>
          <bgColor rgb="FFFFC7CE"/>
        </patternFill>
      </fill>
    </dxf>
    <dxf>
      <font>
        <condense val="0"/>
        <extend val="0"/>
        <color rgb="FF9C0006"/>
      </font>
      <fill>
        <patternFill>
          <bgColor rgb="FFFFC7CE"/>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ont>
        <condense val="0"/>
        <extend val="0"/>
        <color rgb="FF9C0006"/>
      </font>
      <fill>
        <patternFill>
          <bgColor rgb="FFFFC7CE"/>
        </patternFill>
      </fill>
    </dxf>
    <dxf>
      <font>
        <condense val="0"/>
        <extend val="0"/>
        <color rgb="FF9C0006"/>
      </font>
      <fill>
        <patternFill>
          <bgColor rgb="FFFFC7CE"/>
        </patternFill>
      </fill>
    </dxf>
    <dxf>
      <fill>
        <patternFill>
          <bgColor theme="4" tint="0.59996337778862885"/>
        </patternFill>
      </fill>
    </dxf>
    <dxf>
      <fill>
        <patternFill>
          <bgColor theme="4" tint="0.59996337778862885"/>
        </patternFill>
      </fill>
    </dxf>
    <dxf>
      <font>
        <condense val="0"/>
        <extend val="0"/>
        <color rgb="FF9C0006"/>
      </font>
      <fill>
        <patternFill>
          <bgColor rgb="FFFFC7CE"/>
        </patternFill>
      </fill>
    </dxf>
    <dxf>
      <font>
        <condense val="0"/>
        <extend val="0"/>
        <color rgb="FF9C0006"/>
      </font>
      <fill>
        <patternFill>
          <bgColor rgb="FFFFC7CE"/>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ont>
        <condense val="0"/>
        <extend val="0"/>
        <color rgb="FF9C0006"/>
      </font>
      <fill>
        <patternFill>
          <bgColor rgb="FFFFC7CE"/>
        </patternFill>
      </fill>
    </dxf>
    <dxf>
      <font>
        <condense val="0"/>
        <extend val="0"/>
        <color rgb="FF9C0006"/>
      </font>
      <fill>
        <patternFill>
          <bgColor rgb="FFFFC7CE"/>
        </patternFill>
      </fill>
    </dxf>
    <dxf>
      <fill>
        <patternFill>
          <bgColor theme="4" tint="0.59996337778862885"/>
        </patternFill>
      </fill>
    </dxf>
    <dxf>
      <fill>
        <patternFill>
          <bgColor theme="4" tint="0.59996337778862885"/>
        </patternFill>
      </fill>
    </dxf>
    <dxf>
      <font>
        <condense val="0"/>
        <extend val="0"/>
        <color rgb="FF9C0006"/>
      </font>
      <fill>
        <patternFill>
          <bgColor rgb="FFFFC7CE"/>
        </patternFill>
      </fill>
    </dxf>
    <dxf>
      <font>
        <condense val="0"/>
        <extend val="0"/>
        <color rgb="FF9C0006"/>
      </font>
      <fill>
        <patternFill>
          <bgColor rgb="FFFFC7CE"/>
        </patternFill>
      </fill>
    </dxf>
    <dxf>
      <fill>
        <patternFill>
          <bgColor theme="4" tint="0.59996337778862885"/>
        </patternFill>
      </fill>
    </dxf>
    <dxf>
      <fill>
        <patternFill>
          <bgColor theme="4" tint="0.59996337778862885"/>
        </patternFill>
      </fill>
    </dxf>
    <dxf>
      <fill>
        <patternFill>
          <bgColor theme="4" tint="0.59996337778862885"/>
        </patternFill>
      </fill>
    </dxf>
    <dxf>
      <font>
        <condense val="0"/>
        <extend val="0"/>
        <color rgb="FF9C0006"/>
      </font>
      <fill>
        <patternFill>
          <bgColor rgb="FFFFC7CE"/>
        </patternFill>
      </fill>
    </dxf>
    <dxf>
      <font>
        <condense val="0"/>
        <extend val="0"/>
        <color rgb="FF9C0006"/>
      </font>
      <fill>
        <patternFill>
          <bgColor rgb="FFFFC7CE"/>
        </patternFill>
      </fill>
    </dxf>
    <dxf>
      <fill>
        <patternFill>
          <bgColor theme="4" tint="0.59996337778862885"/>
        </patternFill>
      </fill>
    </dxf>
    <dxf>
      <font>
        <condense val="0"/>
        <extend val="0"/>
        <color rgb="FF9C0006"/>
      </font>
      <fill>
        <patternFill>
          <bgColor rgb="FFFFC7CE"/>
        </patternFill>
      </fill>
    </dxf>
    <dxf>
      <font>
        <condense val="0"/>
        <extend val="0"/>
        <color rgb="FF9C0006"/>
      </font>
      <fill>
        <patternFill>
          <bgColor rgb="FFFFC7CE"/>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ont>
        <condense val="0"/>
        <extend val="0"/>
        <color rgb="FF9C0006"/>
      </font>
      <fill>
        <patternFill>
          <bgColor rgb="FFFFC7CE"/>
        </patternFill>
      </fill>
    </dxf>
    <dxf>
      <font>
        <condense val="0"/>
        <extend val="0"/>
        <color rgb="FF9C0006"/>
      </font>
      <fill>
        <patternFill>
          <bgColor rgb="FFFFC7CE"/>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ont>
        <condense val="0"/>
        <extend val="0"/>
        <color rgb="FF9C0006"/>
      </font>
      <fill>
        <patternFill>
          <bgColor rgb="FFFFC7CE"/>
        </patternFill>
      </fill>
    </dxf>
    <dxf>
      <fill>
        <patternFill>
          <bgColor theme="4" tint="0.59996337778862885"/>
        </patternFill>
      </fill>
    </dxf>
    <dxf>
      <font>
        <condense val="0"/>
        <extend val="0"/>
        <color rgb="FF9C0006"/>
      </font>
      <fill>
        <patternFill>
          <bgColor rgb="FFFFC7CE"/>
        </patternFill>
      </fill>
    </dxf>
    <dxf>
      <font>
        <condense val="0"/>
        <extend val="0"/>
        <color rgb="FF9C0006"/>
      </font>
      <fill>
        <patternFill>
          <bgColor rgb="FFFFC7CE"/>
        </patternFill>
      </fill>
    </dxf>
    <dxf>
      <fill>
        <patternFill>
          <bgColor theme="4" tint="0.59996337778862885"/>
        </patternFill>
      </fill>
    </dxf>
    <dxf>
      <font>
        <condense val="0"/>
        <extend val="0"/>
        <color rgb="FF9C0006"/>
      </font>
      <fill>
        <patternFill>
          <bgColor rgb="FFFFC7CE"/>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ont>
        <condense val="0"/>
        <extend val="0"/>
        <color rgb="FF9C0006"/>
      </font>
      <fill>
        <patternFill>
          <bgColor rgb="FFFFC7CE"/>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ont>
        <condense val="0"/>
        <extend val="0"/>
        <color rgb="FF9C0006"/>
      </font>
      <fill>
        <patternFill>
          <bgColor rgb="FFFFC7CE"/>
        </patternFill>
      </fill>
    </dxf>
    <dxf>
      <fill>
        <patternFill>
          <bgColor theme="4" tint="0.59996337778862885"/>
        </patternFill>
      </fill>
    </dxf>
    <dxf>
      <fill>
        <patternFill>
          <bgColor theme="4" tint="0.59996337778862885"/>
        </patternFill>
      </fill>
    </dxf>
    <dxf>
      <font>
        <condense val="0"/>
        <extend val="0"/>
        <color rgb="FF9C0006"/>
      </font>
      <fill>
        <patternFill>
          <bgColor rgb="FFFFC7CE"/>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ont>
        <condense val="0"/>
        <extend val="0"/>
        <color rgb="FF9C0006"/>
      </font>
      <fill>
        <patternFill>
          <bgColor rgb="FFFFC7CE"/>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ont>
        <condense val="0"/>
        <extend val="0"/>
        <color rgb="FF9C0006"/>
      </font>
      <fill>
        <patternFill>
          <bgColor rgb="FFFFC7CE"/>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ont>
        <condense val="0"/>
        <extend val="0"/>
        <color rgb="FF9C0006"/>
      </font>
      <fill>
        <patternFill>
          <bgColor rgb="FFFFC7CE"/>
        </patternFill>
      </fill>
    </dxf>
    <dxf>
      <fill>
        <patternFill>
          <bgColor theme="4" tint="0.59996337778862885"/>
        </patternFill>
      </fill>
    </dxf>
    <dxf>
      <fill>
        <patternFill>
          <bgColor theme="4" tint="0.59996337778862885"/>
        </patternFill>
      </fill>
    </dxf>
    <dxf>
      <font>
        <condense val="0"/>
        <extend val="0"/>
        <color rgb="FF9C0006"/>
      </font>
      <fill>
        <patternFill>
          <bgColor rgb="FFFFC7CE"/>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ont>
        <condense val="0"/>
        <extend val="0"/>
        <color rgb="FF9C0006"/>
      </font>
      <fill>
        <patternFill>
          <bgColor rgb="FFFFC7CE"/>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ont>
        <condense val="0"/>
        <extend val="0"/>
        <color rgb="FF9C0006"/>
      </font>
      <fill>
        <patternFill>
          <bgColor rgb="FFFFC7CE"/>
        </patternFill>
      </fill>
    </dxf>
    <dxf>
      <fill>
        <patternFill>
          <bgColor theme="4" tint="0.59996337778862885"/>
        </patternFill>
      </fill>
    </dxf>
    <dxf>
      <fill>
        <patternFill>
          <bgColor theme="4" tint="0.59996337778862885"/>
        </patternFill>
      </fill>
    </dxf>
    <dxf>
      <fill>
        <patternFill>
          <bgColor theme="4" tint="0.59996337778862885"/>
        </patternFill>
      </fill>
    </dxf>
    <dxf>
      <font>
        <condense val="0"/>
        <extend val="0"/>
        <color rgb="FF9C0006"/>
      </font>
      <fill>
        <patternFill>
          <bgColor rgb="FFFFC7CE"/>
        </patternFill>
      </fill>
    </dxf>
    <dxf>
      <fill>
        <patternFill>
          <bgColor theme="4" tint="0.59996337778862885"/>
        </patternFill>
      </fill>
    </dxf>
    <dxf>
      <fill>
        <patternFill>
          <bgColor theme="4" tint="0.59996337778862885"/>
        </patternFill>
      </fill>
    </dxf>
    <dxf>
      <fill>
        <patternFill>
          <bgColor theme="4" tint="0.59996337778862885"/>
        </patternFill>
      </fill>
    </dxf>
    <dxf>
      <font>
        <condense val="0"/>
        <extend val="0"/>
        <color rgb="FF9C0006"/>
      </font>
      <fill>
        <patternFill>
          <bgColor rgb="FFFFC7CE"/>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ont>
        <condense val="0"/>
        <extend val="0"/>
        <color rgb="FF9C0006"/>
      </font>
      <fill>
        <patternFill>
          <bgColor rgb="FFFFC7CE"/>
        </patternFill>
      </fill>
    </dxf>
    <dxf>
      <fill>
        <patternFill>
          <bgColor theme="4" tint="0.59996337778862885"/>
        </patternFill>
      </fill>
    </dxf>
    <dxf>
      <fill>
        <patternFill>
          <bgColor theme="4" tint="0.59996337778862885"/>
        </patternFill>
      </fill>
    </dxf>
    <dxf>
      <fill>
        <patternFill>
          <bgColor theme="4" tint="0.59996337778862885"/>
        </patternFill>
      </fill>
    </dxf>
    <dxf>
      <font>
        <condense val="0"/>
        <extend val="0"/>
        <color rgb="FF9C0006"/>
      </font>
      <fill>
        <patternFill>
          <bgColor rgb="FFFFC7CE"/>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ont>
        <condense val="0"/>
        <extend val="0"/>
        <color rgb="FF9C0006"/>
      </font>
      <fill>
        <patternFill>
          <bgColor rgb="FFFFC7CE"/>
        </patternFill>
      </fill>
    </dxf>
    <dxf>
      <fill>
        <patternFill>
          <bgColor theme="4" tint="0.59996337778862885"/>
        </patternFill>
      </fill>
    </dxf>
    <dxf>
      <fill>
        <patternFill>
          <bgColor theme="4" tint="0.59996337778862885"/>
        </patternFill>
      </fill>
    </dxf>
    <dxf>
      <font>
        <condense val="0"/>
        <extend val="0"/>
        <color rgb="FF9C0006"/>
      </font>
      <fill>
        <patternFill>
          <bgColor rgb="FFFFC7CE"/>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ont>
        <condense val="0"/>
        <extend val="0"/>
        <color rgb="FF9C0006"/>
      </font>
      <fill>
        <patternFill>
          <bgColor rgb="FFFFC7CE"/>
        </patternFill>
      </fill>
    </dxf>
    <dxf>
      <fill>
        <patternFill>
          <bgColor theme="4" tint="0.59996337778862885"/>
        </patternFill>
      </fill>
    </dxf>
    <dxf>
      <fill>
        <patternFill>
          <bgColor theme="4" tint="0.59996337778862885"/>
        </patternFill>
      </fill>
    </dxf>
    <dxf>
      <font>
        <condense val="0"/>
        <extend val="0"/>
        <color rgb="FF9C0006"/>
      </font>
      <fill>
        <patternFill>
          <bgColor rgb="FFFFC7CE"/>
        </patternFill>
      </fill>
    </dxf>
    <dxf>
      <fill>
        <patternFill>
          <bgColor theme="4" tint="0.59996337778862885"/>
        </patternFill>
      </fill>
    </dxf>
    <dxf>
      <fill>
        <patternFill>
          <bgColor theme="4" tint="0.59996337778862885"/>
        </patternFill>
      </fill>
    </dxf>
    <dxf>
      <fill>
        <patternFill>
          <bgColor theme="4" tint="0.59996337778862885"/>
        </patternFill>
      </fill>
    </dxf>
    <dxf>
      <font>
        <condense val="0"/>
        <extend val="0"/>
        <color rgb="FF9C0006"/>
      </font>
      <fill>
        <patternFill>
          <bgColor rgb="FFFFC7CE"/>
        </patternFill>
      </fill>
    </dxf>
    <dxf>
      <fill>
        <patternFill>
          <bgColor theme="4" tint="0.59996337778862885"/>
        </patternFill>
      </fill>
    </dxf>
    <dxf>
      <fill>
        <patternFill>
          <bgColor theme="4" tint="0.59996337778862885"/>
        </patternFill>
      </fill>
    </dxf>
    <dxf>
      <font>
        <condense val="0"/>
        <extend val="0"/>
        <color rgb="FF9C0006"/>
      </font>
      <fill>
        <patternFill>
          <bgColor rgb="FFFFC7CE"/>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ont>
        <condense val="0"/>
        <extend val="0"/>
        <color rgb="FF9C0006"/>
      </font>
      <fill>
        <patternFill>
          <bgColor rgb="FFFFC7CE"/>
        </patternFill>
      </fill>
    </dxf>
    <dxf>
      <fill>
        <patternFill>
          <bgColor theme="4" tint="0.59996337778862885"/>
        </patternFill>
      </fill>
    </dxf>
    <dxf>
      <fill>
        <patternFill>
          <bgColor theme="4" tint="0.59996337778862885"/>
        </patternFill>
      </fill>
    </dxf>
    <dxf>
      <font>
        <condense val="0"/>
        <extend val="0"/>
        <color rgb="FF9C0006"/>
      </font>
      <fill>
        <patternFill>
          <bgColor rgb="FFFFC7CE"/>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ont>
        <condense val="0"/>
        <extend val="0"/>
        <color rgb="FF9C0006"/>
      </font>
      <fill>
        <patternFill>
          <bgColor rgb="FFFFC7CE"/>
        </patternFill>
      </fill>
    </dxf>
    <dxf>
      <fill>
        <patternFill>
          <bgColor theme="4" tint="0.59996337778862885"/>
        </patternFill>
      </fill>
    </dxf>
    <dxf>
      <fill>
        <patternFill>
          <bgColor theme="4" tint="0.59996337778862885"/>
        </patternFill>
      </fill>
    </dxf>
    <dxf>
      <font>
        <condense val="0"/>
        <extend val="0"/>
        <color rgb="FF9C0006"/>
      </font>
      <fill>
        <patternFill>
          <bgColor rgb="FFFFC7CE"/>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ont>
        <condense val="0"/>
        <extend val="0"/>
        <color rgb="FF9C0006"/>
      </font>
      <fill>
        <patternFill>
          <bgColor rgb="FFFFC7CE"/>
        </patternFill>
      </fill>
    </dxf>
    <dxf>
      <fill>
        <patternFill>
          <bgColor theme="4" tint="0.59996337778862885"/>
        </patternFill>
      </fill>
    </dxf>
    <dxf>
      <fill>
        <patternFill>
          <bgColor theme="4" tint="0.59996337778862885"/>
        </patternFill>
      </fill>
    </dxf>
    <dxf>
      <fill>
        <patternFill>
          <bgColor theme="4" tint="0.59996337778862885"/>
        </patternFill>
      </fill>
    </dxf>
    <dxf>
      <font>
        <condense val="0"/>
        <extend val="0"/>
        <color rgb="FF9C0006"/>
      </font>
      <fill>
        <patternFill>
          <bgColor rgb="FFFFC7CE"/>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ont>
        <condense val="0"/>
        <extend val="0"/>
        <color rgb="FF9C0006"/>
      </font>
      <fill>
        <patternFill>
          <bgColor rgb="FFFFC7CE"/>
        </patternFill>
      </fill>
    </dxf>
    <dxf>
      <fill>
        <patternFill>
          <bgColor theme="4" tint="0.59996337778862885"/>
        </patternFill>
      </fill>
    </dxf>
    <dxf>
      <fill>
        <patternFill>
          <bgColor theme="4" tint="0.59996337778862885"/>
        </patternFill>
      </fill>
    </dxf>
    <dxf>
      <font>
        <condense val="0"/>
        <extend val="0"/>
        <color rgb="FF9C0006"/>
      </font>
      <fill>
        <patternFill>
          <bgColor rgb="FFFFC7CE"/>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ont>
        <condense val="0"/>
        <extend val="0"/>
        <color rgb="FF9C0006"/>
      </font>
      <fill>
        <patternFill>
          <bgColor rgb="FFFFC7CE"/>
        </patternFill>
      </fill>
    </dxf>
    <dxf>
      <fill>
        <patternFill>
          <bgColor theme="4" tint="0.59996337778862885"/>
        </patternFill>
      </fill>
    </dxf>
    <dxf>
      <fill>
        <patternFill>
          <bgColor theme="4" tint="0.59996337778862885"/>
        </patternFill>
      </fill>
    </dxf>
    <dxf>
      <fill>
        <patternFill>
          <bgColor theme="4" tint="0.59996337778862885"/>
        </patternFill>
      </fill>
    </dxf>
    <dxf>
      <font>
        <condense val="0"/>
        <extend val="0"/>
        <color rgb="FF9C0006"/>
      </font>
      <fill>
        <patternFill>
          <bgColor rgb="FFFFC7CE"/>
        </patternFill>
      </fill>
    </dxf>
    <dxf>
      <fill>
        <patternFill>
          <bgColor theme="4" tint="0.59996337778862885"/>
        </patternFill>
      </fill>
    </dxf>
    <dxf>
      <fill>
        <patternFill>
          <bgColor theme="4" tint="0.59996337778862885"/>
        </patternFill>
      </fill>
    </dxf>
    <dxf>
      <font>
        <condense val="0"/>
        <extend val="0"/>
        <color rgb="FF9C0006"/>
      </font>
      <fill>
        <patternFill>
          <bgColor rgb="FFFFC7CE"/>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ont>
        <condense val="0"/>
        <extend val="0"/>
        <color rgb="FF9C0006"/>
      </font>
      <fill>
        <patternFill>
          <bgColor rgb="FFFFC7CE"/>
        </patternFill>
      </fill>
    </dxf>
    <dxf>
      <fill>
        <patternFill>
          <bgColor theme="4" tint="0.59996337778862885"/>
        </patternFill>
      </fill>
    </dxf>
    <dxf>
      <font>
        <condense val="0"/>
        <extend val="0"/>
        <color rgb="FF9C0006"/>
      </font>
      <fill>
        <patternFill>
          <bgColor rgb="FFFFC7CE"/>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ont>
        <condense val="0"/>
        <extend val="0"/>
        <color rgb="FF9C0006"/>
      </font>
      <fill>
        <patternFill>
          <bgColor rgb="FFFFC7CE"/>
        </patternFill>
      </fill>
    </dxf>
    <dxf>
      <fill>
        <patternFill>
          <bgColor theme="4" tint="0.59996337778862885"/>
        </patternFill>
      </fill>
    </dxf>
    <dxf>
      <font>
        <condense val="0"/>
        <extend val="0"/>
        <color rgb="FF9C0006"/>
      </font>
      <fill>
        <patternFill>
          <bgColor rgb="FFFFC7CE"/>
        </patternFill>
      </fill>
    </dxf>
    <dxf>
      <fill>
        <patternFill>
          <bgColor theme="4" tint="0.59996337778862885"/>
        </patternFill>
      </fill>
    </dxf>
    <dxf>
      <font>
        <condense val="0"/>
        <extend val="0"/>
        <color rgb="FF9C0006"/>
      </font>
      <fill>
        <patternFill>
          <bgColor rgb="FFFFC7CE"/>
        </patternFill>
      </fill>
    </dxf>
    <dxf>
      <fill>
        <patternFill>
          <bgColor theme="4" tint="0.59996337778862885"/>
        </patternFill>
      </fill>
    </dxf>
    <dxf>
      <font>
        <condense val="0"/>
        <extend val="0"/>
        <color rgb="FF9C0006"/>
      </font>
      <fill>
        <patternFill>
          <bgColor rgb="FFFFC7CE"/>
        </patternFill>
      </fill>
    </dxf>
    <dxf>
      <fill>
        <patternFill>
          <bgColor theme="4" tint="0.59996337778862885"/>
        </patternFill>
      </fill>
    </dxf>
    <dxf>
      <font>
        <condense val="0"/>
        <extend val="0"/>
        <color rgb="FF9C0006"/>
      </font>
      <fill>
        <patternFill>
          <bgColor rgb="FFFFC7CE"/>
        </patternFill>
      </fill>
    </dxf>
    <dxf>
      <fill>
        <patternFill>
          <bgColor theme="4" tint="0.59996337778862885"/>
        </patternFill>
      </fill>
    </dxf>
    <dxf>
      <font>
        <condense val="0"/>
        <extend val="0"/>
        <color rgb="FF9C0006"/>
      </font>
      <fill>
        <patternFill>
          <bgColor rgb="FFFFC7CE"/>
        </patternFill>
      </fill>
    </dxf>
    <dxf>
      <fill>
        <patternFill>
          <bgColor theme="4" tint="0.59996337778862885"/>
        </patternFill>
      </fill>
    </dxf>
    <dxf>
      <font>
        <condense val="0"/>
        <extend val="0"/>
        <color rgb="FF9C0006"/>
      </font>
      <fill>
        <patternFill>
          <bgColor rgb="FFFFC7CE"/>
        </patternFill>
      </fill>
    </dxf>
    <dxf>
      <fill>
        <patternFill>
          <bgColor theme="4" tint="0.59996337778862885"/>
        </patternFill>
      </fill>
    </dxf>
    <dxf>
      <fill>
        <patternFill>
          <bgColor theme="4" tint="0.39994506668294322"/>
        </patternFill>
      </fill>
    </dxf>
    <dxf>
      <fill>
        <patternFill>
          <bgColor theme="4" tint="0.79998168889431442"/>
        </patternFill>
      </fill>
    </dxf>
    <dxf>
      <fill>
        <patternFill>
          <bgColor theme="5" tint="0.39994506668294322"/>
        </patternFill>
      </fill>
    </dxf>
    <dxf>
      <font>
        <condense val="0"/>
        <extend val="0"/>
        <color rgb="FF9C0006"/>
      </font>
      <fill>
        <patternFill>
          <bgColor rgb="FFFFC7CE"/>
        </patternFill>
      </fill>
    </dxf>
    <dxf>
      <fill>
        <patternFill>
          <bgColor theme="4" tint="0.59996337778862885"/>
        </patternFill>
      </fill>
    </dxf>
    <dxf>
      <font>
        <condense val="0"/>
        <extend val="0"/>
        <color rgb="FF9C0006"/>
      </font>
      <fill>
        <patternFill>
          <bgColor rgb="FFFFC7CE"/>
        </patternFill>
      </fill>
    </dxf>
    <dxf>
      <fill>
        <patternFill>
          <bgColor theme="4" tint="0.59996337778862885"/>
        </patternFill>
      </fill>
    </dxf>
    <dxf>
      <font>
        <condense val="0"/>
        <extend val="0"/>
        <color rgb="FF9C0006"/>
      </font>
      <fill>
        <patternFill>
          <bgColor rgb="FFFFC7CE"/>
        </patternFill>
      </fill>
    </dxf>
    <dxf>
      <fill>
        <patternFill>
          <bgColor theme="4" tint="0.59996337778862885"/>
        </patternFill>
      </fill>
    </dxf>
    <dxf>
      <font>
        <condense val="0"/>
        <extend val="0"/>
        <color rgb="FF9C0006"/>
      </font>
      <fill>
        <patternFill>
          <bgColor rgb="FFFFC7CE"/>
        </patternFill>
      </fill>
    </dxf>
    <dxf>
      <fill>
        <patternFill>
          <bgColor theme="4" tint="0.59996337778862885"/>
        </patternFill>
      </fill>
    </dxf>
    <dxf>
      <font>
        <condense val="0"/>
        <extend val="0"/>
        <color rgb="FF9C0006"/>
      </font>
      <fill>
        <patternFill>
          <bgColor rgb="FFFFC7CE"/>
        </patternFill>
      </fill>
    </dxf>
    <dxf>
      <fill>
        <patternFill>
          <bgColor theme="4" tint="0.39994506668294322"/>
        </patternFill>
      </fill>
    </dxf>
    <dxf>
      <fill>
        <patternFill>
          <bgColor theme="4" tint="0.79998168889431442"/>
        </patternFill>
      </fill>
    </dxf>
    <dxf>
      <fill>
        <patternFill>
          <bgColor theme="5" tint="0.39994506668294322"/>
        </patternFill>
      </fill>
    </dxf>
    <dxf>
      <fill>
        <patternFill>
          <bgColor theme="1" tint="0.34998626667073579"/>
        </patternFill>
      </fill>
    </dxf>
    <dxf>
      <fill>
        <patternFill>
          <bgColor theme="4" tint="-0.24994659260841701"/>
        </patternFill>
      </fill>
    </dxf>
    <dxf>
      <font>
        <condense val="0"/>
        <extend val="0"/>
        <color rgb="FF9C0006"/>
      </font>
      <fill>
        <patternFill>
          <bgColor rgb="FFFFC7CE"/>
        </patternFill>
      </fill>
    </dxf>
    <dxf>
      <font>
        <condense val="0"/>
        <extend val="0"/>
        <color rgb="FF9C0006"/>
      </font>
      <fill>
        <patternFill>
          <bgColor rgb="FFFFC7CE"/>
        </patternFill>
      </fill>
    </dxf>
    <dxf>
      <fill>
        <patternFill>
          <bgColor theme="4" tint="0.59996337778862885"/>
        </patternFill>
      </fill>
    </dxf>
  </dxfs>
  <tableStyles count="0" defaultTableStyle="TableStyleMedium2" defaultPivotStyle="PivotStyleLight16"/>
  <colors>
    <mruColors>
      <color rgb="FFFFCC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tmvwsvnsrv.tmindia.tatamotors.com/svn/Labcar-Q5-X4-X1-programs/trunk/19.Rowa/2.%20Requirement/7.%20Wiring%20%20Harness" TargetMode="External"/><Relationship Id="rId2" Type="http://schemas.openxmlformats.org/officeDocument/2006/relationships/hyperlink" Target="https://tmvwsvnsrv.tmindia.tatamotors.com/svn/Labcar-Q5-X4-X1-programs/trunk/19.Rowa/2.%20Requirement/13.%20PMXU" TargetMode="External"/><Relationship Id="rId1" Type="http://schemas.openxmlformats.org/officeDocument/2006/relationships/hyperlink" Target="https://tmvwsvnsrv.tmindia.tatamotors.com/svn/Labcar-Q5-X4-X1-programs/trunk/19.Rowa/2.%20Requirement/8.%20Feature%20List/1.%20Feature%20list" TargetMode="Externa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3:F19"/>
  <sheetViews>
    <sheetView zoomScale="85" zoomScaleNormal="85" workbookViewId="0">
      <selection activeCell="F6" sqref="F6"/>
    </sheetView>
  </sheetViews>
  <sheetFormatPr defaultRowHeight="15" x14ac:dyDescent="0.25"/>
  <cols>
    <col min="2" max="2" width="5.7109375" bestFit="1" customWidth="1"/>
    <col min="3" max="3" width="14" bestFit="1" customWidth="1"/>
    <col min="4" max="4" width="19.140625" bestFit="1" customWidth="1"/>
    <col min="5" max="5" width="23.5703125" bestFit="1" customWidth="1"/>
    <col min="6" max="6" width="21" bestFit="1" customWidth="1"/>
  </cols>
  <sheetData>
    <row r="3" spans="2:6" ht="15.75" thickBot="1" x14ac:dyDescent="0.3"/>
    <row r="4" spans="2:6" x14ac:dyDescent="0.25">
      <c r="B4" s="170" t="s">
        <v>122</v>
      </c>
      <c r="C4" s="171"/>
      <c r="D4" s="171"/>
      <c r="E4" s="171"/>
      <c r="F4" s="172"/>
    </row>
    <row r="5" spans="2:6" x14ac:dyDescent="0.25">
      <c r="B5" s="42" t="s">
        <v>0</v>
      </c>
      <c r="C5" s="41" t="s">
        <v>1</v>
      </c>
      <c r="D5" s="41" t="s">
        <v>2</v>
      </c>
      <c r="E5" s="76" t="s">
        <v>3</v>
      </c>
      <c r="F5" s="43" t="s">
        <v>4</v>
      </c>
    </row>
    <row r="6" spans="2:6" x14ac:dyDescent="0.25">
      <c r="B6" s="24">
        <v>1</v>
      </c>
      <c r="C6" s="25" t="s">
        <v>5</v>
      </c>
      <c r="D6" s="25" t="s">
        <v>410</v>
      </c>
      <c r="E6" s="77" t="s">
        <v>6</v>
      </c>
      <c r="F6" s="86">
        <v>8431433713</v>
      </c>
    </row>
    <row r="7" spans="2:6" x14ac:dyDescent="0.25">
      <c r="B7" s="24">
        <v>2</v>
      </c>
      <c r="C7" s="25" t="s">
        <v>7</v>
      </c>
      <c r="D7" s="25" t="s">
        <v>61</v>
      </c>
      <c r="E7" s="77" t="s">
        <v>6</v>
      </c>
      <c r="F7" s="86">
        <v>9604068909</v>
      </c>
    </row>
    <row r="8" spans="2:6" x14ac:dyDescent="0.25">
      <c r="B8" s="24">
        <v>3</v>
      </c>
      <c r="C8" s="25" t="s">
        <v>8</v>
      </c>
      <c r="D8" s="25" t="s">
        <v>117</v>
      </c>
      <c r="E8" s="77" t="s">
        <v>112</v>
      </c>
      <c r="F8" s="86">
        <v>9418719000</v>
      </c>
    </row>
    <row r="9" spans="2:6" x14ac:dyDescent="0.25">
      <c r="B9" s="37">
        <v>4</v>
      </c>
      <c r="C9" s="15" t="s">
        <v>10</v>
      </c>
      <c r="D9" s="72" t="s">
        <v>119</v>
      </c>
      <c r="E9" s="78" t="s">
        <v>12</v>
      </c>
      <c r="F9" s="87">
        <v>8600275369</v>
      </c>
    </row>
    <row r="10" spans="2:6" x14ac:dyDescent="0.25">
      <c r="B10" s="24">
        <v>5</v>
      </c>
      <c r="C10" s="25" t="s">
        <v>13</v>
      </c>
      <c r="D10" s="29" t="s">
        <v>11</v>
      </c>
      <c r="E10" s="78" t="s">
        <v>12</v>
      </c>
      <c r="F10" s="87">
        <v>9049318241</v>
      </c>
    </row>
    <row r="11" spans="2:6" x14ac:dyDescent="0.25">
      <c r="B11" s="24">
        <v>6</v>
      </c>
      <c r="C11" s="25" t="s">
        <v>14</v>
      </c>
      <c r="D11" s="25" t="s">
        <v>111</v>
      </c>
      <c r="E11" s="77"/>
      <c r="F11" s="86"/>
    </row>
    <row r="12" spans="2:6" x14ac:dyDescent="0.25">
      <c r="B12" s="24">
        <v>7</v>
      </c>
      <c r="C12" s="25" t="s">
        <v>16</v>
      </c>
      <c r="D12" s="25" t="s">
        <v>17</v>
      </c>
      <c r="E12" s="77" t="s">
        <v>113</v>
      </c>
      <c r="F12" s="86">
        <v>8669679263</v>
      </c>
    </row>
    <row r="13" spans="2:6" x14ac:dyDescent="0.25">
      <c r="B13" s="24">
        <v>8</v>
      </c>
      <c r="C13" s="25" t="s">
        <v>18</v>
      </c>
      <c r="D13" s="25" t="s">
        <v>19</v>
      </c>
      <c r="E13" s="77"/>
      <c r="F13" s="86">
        <v>7020820167</v>
      </c>
    </row>
    <row r="14" spans="2:6" x14ac:dyDescent="0.25">
      <c r="B14" s="24">
        <v>9</v>
      </c>
      <c r="C14" s="25" t="s">
        <v>20</v>
      </c>
      <c r="D14" s="25" t="s">
        <v>21</v>
      </c>
      <c r="E14" s="77"/>
      <c r="F14" s="86">
        <v>8380052001</v>
      </c>
    </row>
    <row r="15" spans="2:6" x14ac:dyDescent="0.25">
      <c r="B15" s="24">
        <v>10</v>
      </c>
      <c r="C15" s="25" t="s">
        <v>22</v>
      </c>
      <c r="D15" s="29" t="s">
        <v>23</v>
      </c>
      <c r="E15" s="78"/>
      <c r="F15" s="87">
        <v>9527474900</v>
      </c>
    </row>
    <row r="16" spans="2:6" x14ac:dyDescent="0.25">
      <c r="B16" s="24">
        <v>11</v>
      </c>
      <c r="C16" s="25" t="s">
        <v>24</v>
      </c>
      <c r="D16" s="25" t="s">
        <v>25</v>
      </c>
      <c r="E16" s="77" t="s">
        <v>6</v>
      </c>
      <c r="F16" s="86">
        <v>8600942247</v>
      </c>
    </row>
    <row r="17" spans="2:6" x14ac:dyDescent="0.25">
      <c r="B17" s="24">
        <v>12</v>
      </c>
      <c r="C17" s="25" t="s">
        <v>26</v>
      </c>
      <c r="D17" s="25" t="s">
        <v>27</v>
      </c>
      <c r="E17" s="77"/>
      <c r="F17" s="86">
        <v>8805471300</v>
      </c>
    </row>
    <row r="18" spans="2:6" x14ac:dyDescent="0.25">
      <c r="B18" s="24">
        <v>13</v>
      </c>
      <c r="C18" s="25" t="s">
        <v>118</v>
      </c>
      <c r="D18" s="25" t="s">
        <v>28</v>
      </c>
      <c r="E18" s="77"/>
      <c r="F18" s="86">
        <v>7276079846</v>
      </c>
    </row>
    <row r="19" spans="2:6" ht="15.75" thickBot="1" x14ac:dyDescent="0.3">
      <c r="B19" s="31">
        <v>14</v>
      </c>
      <c r="C19" s="32" t="s">
        <v>29</v>
      </c>
      <c r="D19" s="32" t="s">
        <v>114</v>
      </c>
      <c r="E19" s="79"/>
      <c r="F19" s="88"/>
    </row>
  </sheetData>
  <mergeCells count="1">
    <mergeCell ref="B4:F4"/>
  </mergeCells>
  <pageMargins left="0.7" right="0.7" top="0.75" bottom="0.75" header="0.3" footer="0.3"/>
  <pageSetup orientation="portrait" horizontalDpi="4294967295" verticalDpi="4294967295"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C4:K28"/>
  <sheetViews>
    <sheetView topLeftCell="C3" zoomScale="75" zoomScaleNormal="75" workbookViewId="0">
      <selection activeCell="F7" sqref="F7:F13"/>
    </sheetView>
  </sheetViews>
  <sheetFormatPr defaultRowHeight="15" x14ac:dyDescent="0.25"/>
  <cols>
    <col min="3" max="3" width="5.7109375" bestFit="1" customWidth="1"/>
    <col min="4" max="4" width="28.5703125" bestFit="1" customWidth="1"/>
    <col min="5" max="5" width="18.42578125" customWidth="1"/>
    <col min="6" max="6" width="29.140625" customWidth="1"/>
    <col min="7" max="7" width="20.42578125" customWidth="1"/>
    <col min="8" max="8" width="149.140625" style="16" customWidth="1"/>
    <col min="9" max="9" width="34.42578125" customWidth="1"/>
    <col min="10" max="10" width="22.7109375" customWidth="1"/>
    <col min="11" max="11" width="28" bestFit="1" customWidth="1"/>
  </cols>
  <sheetData>
    <row r="4" spans="3:11" ht="15.75" thickBot="1" x14ac:dyDescent="0.3">
      <c r="D4" s="16"/>
      <c r="E4" s="16"/>
      <c r="F4" s="16"/>
      <c r="G4" s="17"/>
      <c r="I4" s="17"/>
      <c r="J4" s="17"/>
    </row>
    <row r="5" spans="3:11" ht="15.75" thickBot="1" x14ac:dyDescent="0.3">
      <c r="C5" s="173" t="s">
        <v>123</v>
      </c>
      <c r="D5" s="174"/>
      <c r="E5" s="174"/>
      <c r="F5" s="174"/>
      <c r="G5" s="174"/>
      <c r="H5" s="174"/>
      <c r="I5" s="174"/>
      <c r="J5" s="174"/>
      <c r="K5" s="175"/>
    </row>
    <row r="6" spans="3:11" ht="15.75" thickBot="1" x14ac:dyDescent="0.3">
      <c r="C6" s="18" t="s">
        <v>0</v>
      </c>
      <c r="D6" s="19" t="s">
        <v>31</v>
      </c>
      <c r="E6" s="20" t="s">
        <v>32</v>
      </c>
      <c r="F6" s="75" t="s">
        <v>33</v>
      </c>
      <c r="G6" s="75" t="s">
        <v>4</v>
      </c>
      <c r="H6" s="19" t="s">
        <v>34</v>
      </c>
      <c r="I6" s="21" t="s">
        <v>35</v>
      </c>
      <c r="J6" s="20" t="s">
        <v>36</v>
      </c>
      <c r="K6" s="22" t="s">
        <v>37</v>
      </c>
    </row>
    <row r="7" spans="3:11" x14ac:dyDescent="0.25">
      <c r="C7" s="61">
        <v>1</v>
      </c>
      <c r="D7" s="62" t="s">
        <v>38</v>
      </c>
      <c r="E7" s="62" t="s">
        <v>39</v>
      </c>
      <c r="F7" s="25"/>
      <c r="G7" s="35">
        <v>8208105748</v>
      </c>
      <c r="H7" s="63" t="s">
        <v>124</v>
      </c>
      <c r="I7" s="64"/>
      <c r="J7" s="44"/>
      <c r="K7" s="65"/>
    </row>
    <row r="8" spans="3:11" x14ac:dyDescent="0.25">
      <c r="C8" s="24">
        <v>2</v>
      </c>
      <c r="D8" s="25" t="s">
        <v>40</v>
      </c>
      <c r="E8" s="23" t="s">
        <v>39</v>
      </c>
      <c r="F8" s="25"/>
      <c r="G8" s="35">
        <v>8208105748</v>
      </c>
      <c r="H8" s="58" t="s">
        <v>125</v>
      </c>
      <c r="I8" s="71"/>
      <c r="J8" s="44"/>
      <c r="K8" s="28"/>
    </row>
    <row r="9" spans="3:11" x14ac:dyDescent="0.25">
      <c r="C9" s="24">
        <v>3</v>
      </c>
      <c r="D9" s="25" t="s">
        <v>109</v>
      </c>
      <c r="E9" s="25" t="s">
        <v>41</v>
      </c>
      <c r="F9" s="25"/>
      <c r="G9" s="36">
        <v>8888284233</v>
      </c>
      <c r="H9" s="57" t="s">
        <v>126</v>
      </c>
      <c r="I9" s="26"/>
      <c r="J9" s="44"/>
      <c r="K9" s="28"/>
    </row>
    <row r="10" spans="3:11" x14ac:dyDescent="0.25">
      <c r="C10" s="24">
        <v>4</v>
      </c>
      <c r="D10" s="25" t="s">
        <v>110</v>
      </c>
      <c r="E10" s="23" t="s">
        <v>39</v>
      </c>
      <c r="F10" s="25"/>
      <c r="G10" s="35">
        <v>8208105748</v>
      </c>
      <c r="H10" s="57"/>
      <c r="I10" s="71"/>
      <c r="J10" s="44"/>
      <c r="K10" s="28"/>
    </row>
    <row r="11" spans="3:11" x14ac:dyDescent="0.25">
      <c r="C11" s="24">
        <v>5</v>
      </c>
      <c r="D11" s="25" t="s">
        <v>43</v>
      </c>
      <c r="E11" s="23" t="s">
        <v>44</v>
      </c>
      <c r="F11" s="25"/>
      <c r="G11" s="36" t="s">
        <v>45</v>
      </c>
      <c r="H11" s="58"/>
      <c r="I11" s="26"/>
      <c r="J11" s="44"/>
      <c r="K11" s="28"/>
    </row>
    <row r="12" spans="3:11" x14ac:dyDescent="0.25">
      <c r="C12" s="24">
        <v>6</v>
      </c>
      <c r="D12" s="25" t="s">
        <v>46</v>
      </c>
      <c r="E12" s="23" t="s">
        <v>44</v>
      </c>
      <c r="F12" s="25"/>
      <c r="G12" s="36" t="s">
        <v>45</v>
      </c>
      <c r="H12" s="58" t="s">
        <v>128</v>
      </c>
      <c r="I12" s="26"/>
      <c r="J12" s="44"/>
      <c r="K12" s="28"/>
    </row>
    <row r="13" spans="3:11" x14ac:dyDescent="0.25">
      <c r="C13" s="24">
        <v>7</v>
      </c>
      <c r="D13" s="25" t="s">
        <v>47</v>
      </c>
      <c r="E13" s="23" t="s">
        <v>44</v>
      </c>
      <c r="F13" s="25"/>
      <c r="G13" s="36" t="s">
        <v>45</v>
      </c>
      <c r="H13" s="58" t="s">
        <v>127</v>
      </c>
      <c r="I13" s="26"/>
      <c r="J13" s="44"/>
      <c r="K13" s="28"/>
    </row>
    <row r="14" spans="3:11" x14ac:dyDescent="0.25">
      <c r="C14" s="24">
        <v>8</v>
      </c>
      <c r="D14" s="25" t="s">
        <v>48</v>
      </c>
      <c r="E14" s="25" t="s">
        <v>41</v>
      </c>
      <c r="F14" s="25" t="s">
        <v>42</v>
      </c>
      <c r="G14" s="36">
        <v>8888284233</v>
      </c>
      <c r="H14" s="58"/>
      <c r="I14" s="26"/>
      <c r="J14" s="70"/>
      <c r="K14" s="28"/>
    </row>
    <row r="15" spans="3:11" x14ac:dyDescent="0.25">
      <c r="C15" s="24">
        <v>9</v>
      </c>
      <c r="D15" s="25" t="s">
        <v>49</v>
      </c>
      <c r="E15" s="25" t="s">
        <v>41</v>
      </c>
      <c r="F15" s="25" t="s">
        <v>42</v>
      </c>
      <c r="G15" s="36">
        <v>8888284233</v>
      </c>
      <c r="H15" s="58" t="s">
        <v>129</v>
      </c>
      <c r="I15" s="26"/>
      <c r="J15" s="44"/>
      <c r="K15" s="28"/>
    </row>
    <row r="16" spans="3:11" x14ac:dyDescent="0.25">
      <c r="C16" s="24">
        <v>10</v>
      </c>
      <c r="D16" s="25" t="s">
        <v>50</v>
      </c>
      <c r="E16" s="25" t="s">
        <v>51</v>
      </c>
      <c r="F16" s="25" t="s">
        <v>121</v>
      </c>
      <c r="G16" s="36">
        <v>7873672829</v>
      </c>
      <c r="H16" s="58" t="s">
        <v>130</v>
      </c>
      <c r="I16" s="26"/>
      <c r="J16" s="44"/>
      <c r="K16" s="28"/>
    </row>
    <row r="17" spans="3:11" s="14" customFormat="1" x14ac:dyDescent="0.25">
      <c r="C17" s="37">
        <v>11</v>
      </c>
      <c r="D17" s="38" t="s">
        <v>52</v>
      </c>
      <c r="E17" s="38" t="s">
        <v>53</v>
      </c>
      <c r="F17" s="15" t="s">
        <v>115</v>
      </c>
      <c r="G17" s="39">
        <v>7358556730</v>
      </c>
      <c r="H17" s="80"/>
      <c r="I17" s="26"/>
      <c r="J17" s="44"/>
      <c r="K17" s="40"/>
    </row>
    <row r="18" spans="3:11" x14ac:dyDescent="0.25">
      <c r="C18" s="24">
        <v>12</v>
      </c>
      <c r="D18" s="25" t="s">
        <v>54</v>
      </c>
      <c r="E18" s="25" t="s">
        <v>39</v>
      </c>
      <c r="F18" s="25" t="s">
        <v>116</v>
      </c>
      <c r="G18" s="35">
        <v>8788518773</v>
      </c>
      <c r="H18" s="58"/>
      <c r="I18" s="26"/>
      <c r="J18" s="44"/>
      <c r="K18" s="28"/>
    </row>
    <row r="19" spans="3:11" x14ac:dyDescent="0.25">
      <c r="C19" s="37">
        <v>13</v>
      </c>
      <c r="D19" s="46" t="s">
        <v>55</v>
      </c>
      <c r="E19" s="15" t="s">
        <v>39</v>
      </c>
      <c r="F19" s="15" t="s">
        <v>120</v>
      </c>
      <c r="G19" s="47">
        <v>9999134473</v>
      </c>
      <c r="H19" s="59"/>
      <c r="I19" s="73"/>
      <c r="J19" s="44"/>
      <c r="K19" s="45"/>
    </row>
    <row r="20" spans="3:11" ht="15.75" thickBot="1" x14ac:dyDescent="0.3">
      <c r="C20" s="31">
        <v>14</v>
      </c>
      <c r="D20" s="32" t="s">
        <v>56</v>
      </c>
      <c r="E20" s="32" t="s">
        <v>41</v>
      </c>
      <c r="F20" s="32" t="s">
        <v>42</v>
      </c>
      <c r="G20" s="85">
        <v>8888284233</v>
      </c>
      <c r="H20" s="60"/>
      <c r="I20" s="33"/>
      <c r="J20" s="44"/>
      <c r="K20" s="34"/>
    </row>
    <row r="25" spans="3:11" x14ac:dyDescent="0.25">
      <c r="D25" s="82"/>
    </row>
    <row r="26" spans="3:11" x14ac:dyDescent="0.25">
      <c r="D26" s="83"/>
    </row>
    <row r="27" spans="3:11" x14ac:dyDescent="0.25">
      <c r="D27" s="83"/>
    </row>
    <row r="28" spans="3:11" x14ac:dyDescent="0.25">
      <c r="D28" s="83"/>
    </row>
  </sheetData>
  <mergeCells count="1">
    <mergeCell ref="C5:K5"/>
  </mergeCells>
  <hyperlinks>
    <hyperlink ref="H7" r:id="rId1"/>
    <hyperlink ref="H8" r:id="rId2"/>
    <hyperlink ref="H13" r:id="rId3"/>
  </hyperlinks>
  <pageMargins left="0.7" right="0.7" top="0.75" bottom="0.75" header="0.3" footer="0.3"/>
  <pageSetup orientation="portrait" horizontalDpi="4294967295" verticalDpi="4294967295"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C3:K41"/>
  <sheetViews>
    <sheetView zoomScale="85" zoomScaleNormal="85" workbookViewId="0">
      <selection activeCell="H6" sqref="H6"/>
    </sheetView>
  </sheetViews>
  <sheetFormatPr defaultRowHeight="15" x14ac:dyDescent="0.25"/>
  <cols>
    <col min="3" max="3" width="5.7109375" bestFit="1" customWidth="1"/>
    <col min="4" max="4" width="14" bestFit="1" customWidth="1"/>
    <col min="5" max="5" width="19.140625" customWidth="1"/>
    <col min="6" max="6" width="21" customWidth="1"/>
    <col min="7" max="7" width="143.28515625" customWidth="1"/>
    <col min="8" max="8" width="24.85546875" customWidth="1"/>
    <col min="9" max="9" width="139.7109375" style="16" bestFit="1" customWidth="1"/>
    <col min="10" max="10" width="22.5703125" customWidth="1"/>
    <col min="11" max="11" width="69" style="17" bestFit="1" customWidth="1"/>
  </cols>
  <sheetData>
    <row r="3" spans="3:11" ht="15.75" thickBot="1" x14ac:dyDescent="0.3">
      <c r="E3" s="16"/>
      <c r="F3" s="17"/>
      <c r="H3" s="17"/>
      <c r="J3" s="17"/>
    </row>
    <row r="4" spans="3:11" x14ac:dyDescent="0.25">
      <c r="C4" s="170" t="s">
        <v>122</v>
      </c>
      <c r="D4" s="171"/>
      <c r="E4" s="171"/>
      <c r="F4" s="171"/>
      <c r="G4" s="171"/>
      <c r="H4" s="171"/>
      <c r="I4" s="171"/>
      <c r="J4" s="171"/>
      <c r="K4" s="172"/>
    </row>
    <row r="5" spans="3:11" s="14" customFormat="1" ht="65.25" customHeight="1" x14ac:dyDescent="0.25">
      <c r="C5" s="51" t="s">
        <v>0</v>
      </c>
      <c r="D5" s="55" t="s">
        <v>1</v>
      </c>
      <c r="E5" s="52" t="s">
        <v>2</v>
      </c>
      <c r="F5" s="53" t="s">
        <v>4</v>
      </c>
      <c r="G5" s="53" t="s">
        <v>57</v>
      </c>
      <c r="H5" s="54" t="s">
        <v>58</v>
      </c>
      <c r="I5" s="52" t="s">
        <v>59</v>
      </c>
      <c r="J5" s="54" t="s">
        <v>60</v>
      </c>
      <c r="K5" s="68" t="s">
        <v>37</v>
      </c>
    </row>
    <row r="6" spans="3:11" x14ac:dyDescent="0.25">
      <c r="C6" s="24">
        <v>1</v>
      </c>
      <c r="D6" s="27" t="s">
        <v>5</v>
      </c>
      <c r="E6" s="25"/>
      <c r="F6" s="26"/>
      <c r="G6" s="56"/>
      <c r="H6" s="81"/>
      <c r="I6" s="56" t="s">
        <v>146</v>
      </c>
      <c r="J6" s="26"/>
      <c r="K6" s="69"/>
    </row>
    <row r="7" spans="3:11" x14ac:dyDescent="0.25">
      <c r="C7" s="24">
        <v>2</v>
      </c>
      <c r="D7" s="27" t="s">
        <v>7</v>
      </c>
      <c r="E7" s="25" t="s">
        <v>61</v>
      </c>
      <c r="F7" s="26">
        <v>9604068909</v>
      </c>
      <c r="G7" s="56"/>
      <c r="H7" s="81"/>
      <c r="I7" s="56" t="s">
        <v>131</v>
      </c>
      <c r="J7" s="26"/>
      <c r="K7" s="69"/>
    </row>
    <row r="8" spans="3:11" x14ac:dyDescent="0.25">
      <c r="C8" s="24">
        <v>3</v>
      </c>
      <c r="D8" s="27" t="s">
        <v>8</v>
      </c>
      <c r="E8" s="25" t="s">
        <v>9</v>
      </c>
      <c r="F8" s="26">
        <v>7276092719</v>
      </c>
      <c r="G8" s="56"/>
      <c r="H8" s="81"/>
      <c r="I8" s="56" t="s">
        <v>137</v>
      </c>
      <c r="J8" s="26"/>
      <c r="K8" s="69"/>
    </row>
    <row r="9" spans="3:11" x14ac:dyDescent="0.25">
      <c r="C9" s="24">
        <v>4</v>
      </c>
      <c r="D9" s="27" t="s">
        <v>10</v>
      </c>
      <c r="E9" s="72" t="s">
        <v>119</v>
      </c>
      <c r="F9" s="30">
        <v>8600275369</v>
      </c>
      <c r="G9" s="56"/>
      <c r="H9" s="81"/>
      <c r="I9" s="56" t="s">
        <v>136</v>
      </c>
      <c r="J9" s="26"/>
      <c r="K9" s="69"/>
    </row>
    <row r="10" spans="3:11" x14ac:dyDescent="0.25">
      <c r="C10" s="24">
        <v>5</v>
      </c>
      <c r="D10" s="27" t="s">
        <v>13</v>
      </c>
      <c r="E10" s="72" t="s">
        <v>11</v>
      </c>
      <c r="F10" s="30">
        <v>9049318241</v>
      </c>
      <c r="G10" s="56"/>
      <c r="H10" s="81"/>
      <c r="I10" s="56" t="s">
        <v>134</v>
      </c>
      <c r="J10" s="26"/>
      <c r="K10" s="69"/>
    </row>
    <row r="11" spans="3:11" x14ac:dyDescent="0.25">
      <c r="C11" s="24">
        <v>6</v>
      </c>
      <c r="D11" s="27" t="s">
        <v>14</v>
      </c>
      <c r="E11" s="25" t="s">
        <v>15</v>
      </c>
      <c r="F11" s="26">
        <v>9604303146</v>
      </c>
      <c r="G11" s="56"/>
      <c r="H11" s="81"/>
      <c r="I11" s="56" t="s">
        <v>133</v>
      </c>
      <c r="J11" s="26"/>
      <c r="K11" s="69"/>
    </row>
    <row r="12" spans="3:11" x14ac:dyDescent="0.25">
      <c r="C12" s="24">
        <v>7</v>
      </c>
      <c r="D12" s="27" t="s">
        <v>16</v>
      </c>
      <c r="E12" s="25" t="s">
        <v>17</v>
      </c>
      <c r="F12" s="26">
        <v>8669679263</v>
      </c>
      <c r="G12" s="56"/>
      <c r="H12" s="81"/>
      <c r="I12" s="56" t="s">
        <v>135</v>
      </c>
      <c r="J12" s="26"/>
      <c r="K12" s="69"/>
    </row>
    <row r="13" spans="3:11" x14ac:dyDescent="0.25">
      <c r="C13" s="24">
        <v>8</v>
      </c>
      <c r="D13" s="27" t="s">
        <v>18</v>
      </c>
      <c r="E13" s="25" t="s">
        <v>19</v>
      </c>
      <c r="F13" s="26">
        <v>7020820167</v>
      </c>
      <c r="G13" s="56"/>
      <c r="H13" s="81"/>
      <c r="I13" s="56" t="s">
        <v>145</v>
      </c>
      <c r="J13" s="26"/>
      <c r="K13" s="69"/>
    </row>
    <row r="14" spans="3:11" x14ac:dyDescent="0.25">
      <c r="C14" s="24">
        <v>9</v>
      </c>
      <c r="D14" s="27" t="s">
        <v>20</v>
      </c>
      <c r="E14" s="25" t="s">
        <v>21</v>
      </c>
      <c r="F14" s="26">
        <v>8380052001</v>
      </c>
      <c r="G14" s="56"/>
      <c r="H14" s="81"/>
      <c r="I14" s="56" t="s">
        <v>133</v>
      </c>
      <c r="J14" s="26"/>
      <c r="K14" s="69"/>
    </row>
    <row r="15" spans="3:11" x14ac:dyDescent="0.25">
      <c r="C15" s="24">
        <v>10</v>
      </c>
      <c r="D15" s="27" t="s">
        <v>22</v>
      </c>
      <c r="E15" s="29" t="s">
        <v>23</v>
      </c>
      <c r="F15" s="30">
        <v>9527474900</v>
      </c>
      <c r="G15" s="56"/>
      <c r="H15" s="81"/>
      <c r="I15" s="57" t="s">
        <v>132</v>
      </c>
      <c r="J15" s="26"/>
      <c r="K15" s="69"/>
    </row>
    <row r="16" spans="3:11" x14ac:dyDescent="0.25">
      <c r="C16" s="24">
        <v>11</v>
      </c>
      <c r="D16" s="27" t="s">
        <v>24</v>
      </c>
      <c r="E16" s="25" t="s">
        <v>25</v>
      </c>
      <c r="F16" s="26">
        <v>8600942247</v>
      </c>
      <c r="G16" s="56"/>
      <c r="H16" s="81"/>
      <c r="I16" s="56" t="s">
        <v>133</v>
      </c>
      <c r="J16" s="26"/>
      <c r="K16" s="69"/>
    </row>
    <row r="17" spans="3:11" x14ac:dyDescent="0.25">
      <c r="C17" s="24">
        <v>12</v>
      </c>
      <c r="D17" s="27" t="s">
        <v>139</v>
      </c>
      <c r="E17" s="25"/>
      <c r="F17" s="26"/>
      <c r="G17" s="56"/>
      <c r="H17" s="81"/>
      <c r="I17" s="25" t="s">
        <v>138</v>
      </c>
      <c r="J17" s="26"/>
      <c r="K17" s="69"/>
    </row>
    <row r="18" spans="3:11" x14ac:dyDescent="0.25">
      <c r="C18" s="24">
        <v>13</v>
      </c>
      <c r="D18" s="27" t="s">
        <v>141</v>
      </c>
      <c r="E18" s="25"/>
      <c r="F18" s="26"/>
      <c r="G18" s="56"/>
      <c r="H18" s="81"/>
      <c r="I18" s="25" t="s">
        <v>140</v>
      </c>
      <c r="J18" s="26"/>
      <c r="K18" s="69"/>
    </row>
    <row r="19" spans="3:11" x14ac:dyDescent="0.25">
      <c r="C19" s="89">
        <v>14</v>
      </c>
      <c r="D19" s="90" t="s">
        <v>142</v>
      </c>
      <c r="E19" s="91"/>
      <c r="F19" s="92"/>
      <c r="G19" s="93"/>
      <c r="H19" s="94"/>
      <c r="I19" s="91" t="s">
        <v>143</v>
      </c>
      <c r="J19" s="92"/>
      <c r="K19" s="95"/>
    </row>
    <row r="20" spans="3:11" ht="15.75" thickBot="1" x14ac:dyDescent="0.3">
      <c r="C20" s="31">
        <v>15</v>
      </c>
      <c r="D20" s="74" t="s">
        <v>29</v>
      </c>
      <c r="E20" s="32" t="s">
        <v>30</v>
      </c>
      <c r="F20" s="32"/>
      <c r="G20" s="60"/>
      <c r="H20" s="84"/>
      <c r="I20" s="32" t="s">
        <v>144</v>
      </c>
      <c r="J20" s="33"/>
      <c r="K20" s="67"/>
    </row>
    <row r="21" spans="3:11" x14ac:dyDescent="0.25">
      <c r="E21" s="16"/>
      <c r="F21" s="17"/>
      <c r="H21" s="17"/>
      <c r="J21" s="17"/>
    </row>
    <row r="22" spans="3:11" x14ac:dyDescent="0.25">
      <c r="E22" s="16"/>
      <c r="F22" s="17"/>
      <c r="H22" s="17"/>
      <c r="J22" s="17"/>
    </row>
    <row r="39" spans="4:10" x14ac:dyDescent="0.25">
      <c r="E39" s="16"/>
      <c r="F39" s="17"/>
      <c r="H39" s="17"/>
      <c r="J39" s="17"/>
    </row>
    <row r="40" spans="4:10" ht="15.75" x14ac:dyDescent="0.25">
      <c r="D40" s="66"/>
      <c r="E40" s="16"/>
      <c r="F40" s="17"/>
      <c r="H40" s="17"/>
      <c r="J40" s="17"/>
    </row>
    <row r="41" spans="4:10" x14ac:dyDescent="0.25">
      <c r="E41" s="16"/>
      <c r="F41" s="17"/>
      <c r="H41" s="17"/>
      <c r="J41" s="17"/>
    </row>
  </sheetData>
  <mergeCells count="1">
    <mergeCell ref="C4:K4"/>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JI587"/>
  <sheetViews>
    <sheetView tabSelected="1" topLeftCell="E1" zoomScale="115" zoomScaleNormal="115" workbookViewId="0">
      <selection activeCell="I3" sqref="I3"/>
    </sheetView>
  </sheetViews>
  <sheetFormatPr defaultColWidth="9" defaultRowHeight="12" customHeight="1" x14ac:dyDescent="0.25"/>
  <cols>
    <col min="1" max="1" width="8.140625" style="96" bestFit="1" customWidth="1"/>
    <col min="2" max="2" width="5.42578125" style="96" bestFit="1" customWidth="1"/>
    <col min="3" max="3" width="42.42578125" style="96" customWidth="1"/>
    <col min="4" max="4" width="62.7109375" style="96" customWidth="1"/>
    <col min="5" max="5" width="19.28515625" style="96" bestFit="1" customWidth="1"/>
    <col min="6" max="9" width="19.28515625" style="96" customWidth="1"/>
    <col min="10" max="10" width="22.5703125" style="96" customWidth="1"/>
    <col min="11" max="11" width="16.5703125" style="96" customWidth="1"/>
    <col min="12" max="12" width="20.140625" style="96" customWidth="1"/>
    <col min="13" max="13" width="8.42578125" style="96" customWidth="1"/>
    <col min="14" max="14" width="9.28515625" style="96" hidden="1" customWidth="1"/>
    <col min="15" max="15" width="9.5703125" style="127" hidden="1" customWidth="1"/>
    <col min="16" max="16" width="13.140625" style="127" hidden="1" customWidth="1"/>
    <col min="17" max="17" width="11.42578125" style="127" hidden="1" customWidth="1"/>
    <col min="18" max="18" width="36.140625" style="127" hidden="1" customWidth="1"/>
    <col min="19" max="19" width="28.28515625" style="127" hidden="1" customWidth="1"/>
    <col min="20" max="20" width="10.85546875" style="127" bestFit="1" customWidth="1"/>
    <col min="21" max="21" width="8.85546875" style="127" customWidth="1"/>
    <col min="22" max="22" width="10.85546875" style="127" bestFit="1" customWidth="1"/>
    <col min="23" max="23" width="11.28515625" style="127" bestFit="1" customWidth="1"/>
    <col min="24" max="24" width="12.5703125" style="127" bestFit="1" customWidth="1"/>
    <col min="25" max="25" width="12.28515625" style="127" bestFit="1" customWidth="1"/>
    <col min="26" max="26" width="11.5703125" style="127" bestFit="1" customWidth="1"/>
    <col min="27" max="27" width="9.5703125" style="127" customWidth="1"/>
    <col min="28" max="28" width="2.140625" style="127" customWidth="1"/>
    <col min="29" max="265" width="2.7109375" style="127" customWidth="1"/>
    <col min="266" max="16384" width="9" style="127"/>
  </cols>
  <sheetData>
    <row r="1" spans="1:269" s="133" customFormat="1" ht="12" customHeight="1" x14ac:dyDescent="0.25">
      <c r="A1" s="177" t="s">
        <v>62</v>
      </c>
      <c r="B1" s="178"/>
      <c r="C1" s="178"/>
      <c r="D1" s="178"/>
      <c r="E1" s="178"/>
      <c r="F1" s="178"/>
      <c r="G1" s="178"/>
      <c r="H1" s="178"/>
      <c r="I1" s="178"/>
      <c r="J1" s="178"/>
      <c r="K1" s="178"/>
      <c r="L1" s="178"/>
      <c r="M1" s="178"/>
      <c r="N1" s="178"/>
      <c r="O1" s="178"/>
      <c r="P1" s="178"/>
      <c r="Q1" s="178"/>
      <c r="R1" s="178"/>
      <c r="S1" s="179"/>
      <c r="T1" s="110" t="s">
        <v>63</v>
      </c>
      <c r="U1" s="110" t="s">
        <v>64</v>
      </c>
      <c r="V1" s="110" t="s">
        <v>65</v>
      </c>
      <c r="W1" s="132" t="s">
        <v>66</v>
      </c>
      <c r="X1" s="132" t="s">
        <v>67</v>
      </c>
      <c r="Y1" s="132" t="s">
        <v>68</v>
      </c>
      <c r="Z1" s="132" t="s">
        <v>69</v>
      </c>
      <c r="AA1" s="132" t="s">
        <v>70</v>
      </c>
      <c r="AC1" s="134" t="e">
        <f>#REF!</f>
        <v>#REF!</v>
      </c>
      <c r="AD1" s="134" t="e">
        <f>AC1+1</f>
        <v>#REF!</v>
      </c>
      <c r="AE1" s="134" t="e">
        <f t="shared" ref="AE1:CP1" si="0">AD1+1</f>
        <v>#REF!</v>
      </c>
      <c r="AF1" s="135" t="e">
        <f t="shared" si="0"/>
        <v>#REF!</v>
      </c>
      <c r="AG1" s="134" t="e">
        <f t="shared" si="0"/>
        <v>#REF!</v>
      </c>
      <c r="AH1" s="134" t="e">
        <f t="shared" si="0"/>
        <v>#REF!</v>
      </c>
      <c r="AI1" s="134" t="e">
        <f t="shared" si="0"/>
        <v>#REF!</v>
      </c>
      <c r="AJ1" s="134" t="e">
        <f t="shared" si="0"/>
        <v>#REF!</v>
      </c>
      <c r="AK1" s="134" t="e">
        <f t="shared" si="0"/>
        <v>#REF!</v>
      </c>
      <c r="AL1" s="134" t="e">
        <f t="shared" si="0"/>
        <v>#REF!</v>
      </c>
      <c r="AM1" s="134" t="e">
        <f t="shared" si="0"/>
        <v>#REF!</v>
      </c>
      <c r="AN1" s="134" t="e">
        <f t="shared" si="0"/>
        <v>#REF!</v>
      </c>
      <c r="AO1" s="134" t="e">
        <f t="shared" si="0"/>
        <v>#REF!</v>
      </c>
      <c r="AP1" s="134" t="e">
        <f t="shared" si="0"/>
        <v>#REF!</v>
      </c>
      <c r="AQ1" s="134" t="e">
        <f t="shared" si="0"/>
        <v>#REF!</v>
      </c>
      <c r="AR1" s="134" t="e">
        <f>AQ1+1</f>
        <v>#REF!</v>
      </c>
      <c r="AS1" s="134" t="e">
        <f t="shared" si="0"/>
        <v>#REF!</v>
      </c>
      <c r="AT1" s="134" t="e">
        <f t="shared" si="0"/>
        <v>#REF!</v>
      </c>
      <c r="AU1" s="134" t="e">
        <f t="shared" si="0"/>
        <v>#REF!</v>
      </c>
      <c r="AV1" s="134" t="e">
        <f t="shared" si="0"/>
        <v>#REF!</v>
      </c>
      <c r="AW1" s="134" t="e">
        <f t="shared" si="0"/>
        <v>#REF!</v>
      </c>
      <c r="AX1" s="134" t="e">
        <f t="shared" si="0"/>
        <v>#REF!</v>
      </c>
      <c r="AY1" s="134" t="e">
        <f t="shared" si="0"/>
        <v>#REF!</v>
      </c>
      <c r="AZ1" s="134" t="e">
        <f t="shared" si="0"/>
        <v>#REF!</v>
      </c>
      <c r="BA1" s="134" t="e">
        <f t="shared" si="0"/>
        <v>#REF!</v>
      </c>
      <c r="BB1" s="134" t="e">
        <f t="shared" si="0"/>
        <v>#REF!</v>
      </c>
      <c r="BC1" s="134" t="e">
        <f t="shared" si="0"/>
        <v>#REF!</v>
      </c>
      <c r="BD1" s="134" t="e">
        <f t="shared" si="0"/>
        <v>#REF!</v>
      </c>
      <c r="BE1" s="134" t="e">
        <f t="shared" si="0"/>
        <v>#REF!</v>
      </c>
      <c r="BF1" s="134" t="e">
        <f t="shared" si="0"/>
        <v>#REF!</v>
      </c>
      <c r="BG1" s="134" t="e">
        <f t="shared" si="0"/>
        <v>#REF!</v>
      </c>
      <c r="BH1" s="134" t="e">
        <f t="shared" si="0"/>
        <v>#REF!</v>
      </c>
      <c r="BI1" s="134" t="e">
        <f t="shared" si="0"/>
        <v>#REF!</v>
      </c>
      <c r="BJ1" s="134" t="e">
        <f t="shared" si="0"/>
        <v>#REF!</v>
      </c>
      <c r="BK1" s="134" t="e">
        <f t="shared" si="0"/>
        <v>#REF!</v>
      </c>
      <c r="BL1" s="134" t="e">
        <f t="shared" si="0"/>
        <v>#REF!</v>
      </c>
      <c r="BM1" s="134" t="e">
        <f t="shared" si="0"/>
        <v>#REF!</v>
      </c>
      <c r="BN1" s="134" t="e">
        <f t="shared" si="0"/>
        <v>#REF!</v>
      </c>
      <c r="BO1" s="134" t="e">
        <f t="shared" si="0"/>
        <v>#REF!</v>
      </c>
      <c r="BP1" s="134" t="e">
        <f t="shared" si="0"/>
        <v>#REF!</v>
      </c>
      <c r="BQ1" s="134" t="e">
        <f t="shared" si="0"/>
        <v>#REF!</v>
      </c>
      <c r="BR1" s="134" t="e">
        <f t="shared" si="0"/>
        <v>#REF!</v>
      </c>
      <c r="BS1" s="134" t="e">
        <f t="shared" si="0"/>
        <v>#REF!</v>
      </c>
      <c r="BT1" s="134" t="e">
        <f t="shared" si="0"/>
        <v>#REF!</v>
      </c>
      <c r="BU1" s="134" t="e">
        <f t="shared" si="0"/>
        <v>#REF!</v>
      </c>
      <c r="BV1" s="134" t="e">
        <f t="shared" si="0"/>
        <v>#REF!</v>
      </c>
      <c r="BW1" s="134" t="e">
        <f t="shared" si="0"/>
        <v>#REF!</v>
      </c>
      <c r="BX1" s="134" t="e">
        <f t="shared" si="0"/>
        <v>#REF!</v>
      </c>
      <c r="BY1" s="134" t="e">
        <f t="shared" si="0"/>
        <v>#REF!</v>
      </c>
      <c r="BZ1" s="134" t="e">
        <f t="shared" si="0"/>
        <v>#REF!</v>
      </c>
      <c r="CA1" s="134" t="e">
        <f t="shared" si="0"/>
        <v>#REF!</v>
      </c>
      <c r="CB1" s="134" t="e">
        <f t="shared" si="0"/>
        <v>#REF!</v>
      </c>
      <c r="CC1" s="134" t="e">
        <f t="shared" si="0"/>
        <v>#REF!</v>
      </c>
      <c r="CD1" s="134" t="e">
        <f t="shared" si="0"/>
        <v>#REF!</v>
      </c>
      <c r="CE1" s="134" t="e">
        <f t="shared" si="0"/>
        <v>#REF!</v>
      </c>
      <c r="CF1" s="134" t="e">
        <f t="shared" si="0"/>
        <v>#REF!</v>
      </c>
      <c r="CG1" s="134" t="e">
        <f t="shared" si="0"/>
        <v>#REF!</v>
      </c>
      <c r="CH1" s="134" t="e">
        <f t="shared" si="0"/>
        <v>#REF!</v>
      </c>
      <c r="CI1" s="134" t="e">
        <f t="shared" si="0"/>
        <v>#REF!</v>
      </c>
      <c r="CJ1" s="134" t="e">
        <f t="shared" si="0"/>
        <v>#REF!</v>
      </c>
      <c r="CK1" s="134" t="e">
        <f t="shared" si="0"/>
        <v>#REF!</v>
      </c>
      <c r="CL1" s="134" t="e">
        <f t="shared" si="0"/>
        <v>#REF!</v>
      </c>
      <c r="CM1" s="134" t="e">
        <f t="shared" si="0"/>
        <v>#REF!</v>
      </c>
      <c r="CN1" s="134" t="e">
        <f t="shared" si="0"/>
        <v>#REF!</v>
      </c>
      <c r="CO1" s="134" t="e">
        <f t="shared" si="0"/>
        <v>#REF!</v>
      </c>
      <c r="CP1" s="134" t="e">
        <f t="shared" si="0"/>
        <v>#REF!</v>
      </c>
      <c r="CQ1" s="134" t="e">
        <f t="shared" ref="CQ1:EQ1" si="1">CP1+1</f>
        <v>#REF!</v>
      </c>
      <c r="CR1" s="134" t="e">
        <f t="shared" si="1"/>
        <v>#REF!</v>
      </c>
      <c r="CS1" s="134" t="e">
        <f t="shared" si="1"/>
        <v>#REF!</v>
      </c>
      <c r="CT1" s="134" t="e">
        <f t="shared" si="1"/>
        <v>#REF!</v>
      </c>
      <c r="CU1" s="134" t="e">
        <f t="shared" si="1"/>
        <v>#REF!</v>
      </c>
      <c r="CV1" s="134" t="e">
        <f t="shared" si="1"/>
        <v>#REF!</v>
      </c>
      <c r="CW1" s="134" t="e">
        <f t="shared" si="1"/>
        <v>#REF!</v>
      </c>
      <c r="CX1" s="134" t="e">
        <f t="shared" si="1"/>
        <v>#REF!</v>
      </c>
      <c r="CY1" s="134" t="e">
        <f t="shared" si="1"/>
        <v>#REF!</v>
      </c>
      <c r="CZ1" s="134" t="e">
        <f t="shared" si="1"/>
        <v>#REF!</v>
      </c>
      <c r="DA1" s="134" t="e">
        <f t="shared" si="1"/>
        <v>#REF!</v>
      </c>
      <c r="DB1" s="134" t="e">
        <f t="shared" si="1"/>
        <v>#REF!</v>
      </c>
      <c r="DC1" s="134" t="e">
        <f t="shared" si="1"/>
        <v>#REF!</v>
      </c>
      <c r="DD1" s="134" t="e">
        <f t="shared" si="1"/>
        <v>#REF!</v>
      </c>
      <c r="DE1" s="134" t="e">
        <f t="shared" si="1"/>
        <v>#REF!</v>
      </c>
      <c r="DF1" s="134" t="e">
        <f t="shared" si="1"/>
        <v>#REF!</v>
      </c>
      <c r="DG1" s="134" t="e">
        <f t="shared" si="1"/>
        <v>#REF!</v>
      </c>
      <c r="DH1" s="134" t="e">
        <f t="shared" si="1"/>
        <v>#REF!</v>
      </c>
      <c r="DI1" s="134" t="e">
        <f t="shared" si="1"/>
        <v>#REF!</v>
      </c>
      <c r="DJ1" s="134" t="e">
        <f t="shared" si="1"/>
        <v>#REF!</v>
      </c>
      <c r="DK1" s="134" t="e">
        <f t="shared" si="1"/>
        <v>#REF!</v>
      </c>
      <c r="DL1" s="134" t="e">
        <f t="shared" si="1"/>
        <v>#REF!</v>
      </c>
      <c r="DM1" s="134" t="e">
        <f t="shared" si="1"/>
        <v>#REF!</v>
      </c>
      <c r="DN1" s="134" t="e">
        <f t="shared" si="1"/>
        <v>#REF!</v>
      </c>
      <c r="DO1" s="134" t="e">
        <f t="shared" si="1"/>
        <v>#REF!</v>
      </c>
      <c r="DP1" s="134" t="e">
        <f t="shared" si="1"/>
        <v>#REF!</v>
      </c>
      <c r="DQ1" s="134" t="e">
        <f t="shared" si="1"/>
        <v>#REF!</v>
      </c>
      <c r="DR1" s="134" t="e">
        <f t="shared" si="1"/>
        <v>#REF!</v>
      </c>
      <c r="DS1" s="134" t="e">
        <f t="shared" si="1"/>
        <v>#REF!</v>
      </c>
      <c r="DT1" s="134" t="e">
        <f t="shared" si="1"/>
        <v>#REF!</v>
      </c>
      <c r="DU1" s="134" t="e">
        <f t="shared" si="1"/>
        <v>#REF!</v>
      </c>
      <c r="DV1" s="134" t="e">
        <f t="shared" si="1"/>
        <v>#REF!</v>
      </c>
      <c r="DW1" s="134" t="e">
        <f t="shared" si="1"/>
        <v>#REF!</v>
      </c>
      <c r="DX1" s="134" t="e">
        <f t="shared" si="1"/>
        <v>#REF!</v>
      </c>
      <c r="DY1" s="134" t="e">
        <f t="shared" si="1"/>
        <v>#REF!</v>
      </c>
      <c r="DZ1" s="134" t="e">
        <f t="shared" si="1"/>
        <v>#REF!</v>
      </c>
      <c r="EA1" s="134" t="e">
        <f t="shared" si="1"/>
        <v>#REF!</v>
      </c>
      <c r="EB1" s="134" t="e">
        <f t="shared" si="1"/>
        <v>#REF!</v>
      </c>
      <c r="EC1" s="134" t="e">
        <f t="shared" si="1"/>
        <v>#REF!</v>
      </c>
      <c r="ED1" s="134" t="e">
        <f t="shared" si="1"/>
        <v>#REF!</v>
      </c>
      <c r="EE1" s="134" t="e">
        <f t="shared" si="1"/>
        <v>#REF!</v>
      </c>
      <c r="EF1" s="134" t="e">
        <f t="shared" si="1"/>
        <v>#REF!</v>
      </c>
      <c r="EG1" s="134" t="e">
        <f t="shared" si="1"/>
        <v>#REF!</v>
      </c>
      <c r="EH1" s="134" t="e">
        <f t="shared" si="1"/>
        <v>#REF!</v>
      </c>
      <c r="EI1" s="134" t="e">
        <f t="shared" si="1"/>
        <v>#REF!</v>
      </c>
      <c r="EJ1" s="134" t="e">
        <f t="shared" si="1"/>
        <v>#REF!</v>
      </c>
      <c r="EK1" s="134" t="e">
        <f t="shared" si="1"/>
        <v>#REF!</v>
      </c>
      <c r="EL1" s="134" t="e">
        <f t="shared" si="1"/>
        <v>#REF!</v>
      </c>
      <c r="EM1" s="134" t="e">
        <f t="shared" si="1"/>
        <v>#REF!</v>
      </c>
      <c r="EN1" s="134" t="e">
        <f t="shared" si="1"/>
        <v>#REF!</v>
      </c>
      <c r="EO1" s="134" t="e">
        <f t="shared" si="1"/>
        <v>#REF!</v>
      </c>
      <c r="EP1" s="134" t="e">
        <f t="shared" si="1"/>
        <v>#REF!</v>
      </c>
      <c r="EQ1" s="134" t="e">
        <f t="shared" si="1"/>
        <v>#REF!</v>
      </c>
      <c r="ER1" s="134" t="e">
        <f>EQ1+1</f>
        <v>#REF!</v>
      </c>
      <c r="ES1" s="134" t="e">
        <f t="shared" ref="ES1:HD1" si="2">ER1+1</f>
        <v>#REF!</v>
      </c>
      <c r="ET1" s="134" t="e">
        <f t="shared" si="2"/>
        <v>#REF!</v>
      </c>
      <c r="EU1" s="134" t="e">
        <f t="shared" si="2"/>
        <v>#REF!</v>
      </c>
      <c r="EV1" s="134" t="e">
        <f t="shared" si="2"/>
        <v>#REF!</v>
      </c>
      <c r="EW1" s="134" t="e">
        <f t="shared" si="2"/>
        <v>#REF!</v>
      </c>
      <c r="EX1" s="134" t="e">
        <f t="shared" si="2"/>
        <v>#REF!</v>
      </c>
      <c r="EY1" s="134" t="e">
        <f t="shared" si="2"/>
        <v>#REF!</v>
      </c>
      <c r="EZ1" s="134" t="e">
        <f t="shared" si="2"/>
        <v>#REF!</v>
      </c>
      <c r="FA1" s="134" t="e">
        <f t="shared" si="2"/>
        <v>#REF!</v>
      </c>
      <c r="FB1" s="134" t="e">
        <f t="shared" si="2"/>
        <v>#REF!</v>
      </c>
      <c r="FC1" s="134" t="e">
        <f t="shared" si="2"/>
        <v>#REF!</v>
      </c>
      <c r="FD1" s="134" t="e">
        <f t="shared" si="2"/>
        <v>#REF!</v>
      </c>
      <c r="FE1" s="134" t="e">
        <f t="shared" si="2"/>
        <v>#REF!</v>
      </c>
      <c r="FF1" s="134" t="e">
        <f t="shared" si="2"/>
        <v>#REF!</v>
      </c>
      <c r="FG1" s="134" t="e">
        <f t="shared" si="2"/>
        <v>#REF!</v>
      </c>
      <c r="FH1" s="134" t="e">
        <f t="shared" si="2"/>
        <v>#REF!</v>
      </c>
      <c r="FI1" s="134" t="e">
        <f t="shared" si="2"/>
        <v>#REF!</v>
      </c>
      <c r="FJ1" s="134" t="e">
        <f t="shared" si="2"/>
        <v>#REF!</v>
      </c>
      <c r="FK1" s="134" t="e">
        <f t="shared" si="2"/>
        <v>#REF!</v>
      </c>
      <c r="FL1" s="134" t="e">
        <f t="shared" si="2"/>
        <v>#REF!</v>
      </c>
      <c r="FM1" s="134" t="e">
        <f t="shared" si="2"/>
        <v>#REF!</v>
      </c>
      <c r="FN1" s="134" t="e">
        <f t="shared" si="2"/>
        <v>#REF!</v>
      </c>
      <c r="FO1" s="134" t="e">
        <f t="shared" si="2"/>
        <v>#REF!</v>
      </c>
      <c r="FP1" s="134" t="e">
        <f t="shared" si="2"/>
        <v>#REF!</v>
      </c>
      <c r="FQ1" s="134" t="e">
        <f t="shared" si="2"/>
        <v>#REF!</v>
      </c>
      <c r="FR1" s="134" t="e">
        <f t="shared" si="2"/>
        <v>#REF!</v>
      </c>
      <c r="FS1" s="134" t="e">
        <f t="shared" si="2"/>
        <v>#REF!</v>
      </c>
      <c r="FT1" s="134" t="e">
        <f t="shared" si="2"/>
        <v>#REF!</v>
      </c>
      <c r="FU1" s="134" t="e">
        <f t="shared" si="2"/>
        <v>#REF!</v>
      </c>
      <c r="FV1" s="134" t="e">
        <f t="shared" si="2"/>
        <v>#REF!</v>
      </c>
      <c r="FW1" s="134" t="e">
        <f t="shared" si="2"/>
        <v>#REF!</v>
      </c>
      <c r="FX1" s="134" t="e">
        <f t="shared" si="2"/>
        <v>#REF!</v>
      </c>
      <c r="FY1" s="134" t="e">
        <f t="shared" si="2"/>
        <v>#REF!</v>
      </c>
      <c r="FZ1" s="134" t="e">
        <f t="shared" si="2"/>
        <v>#REF!</v>
      </c>
      <c r="GA1" s="134" t="e">
        <f t="shared" si="2"/>
        <v>#REF!</v>
      </c>
      <c r="GB1" s="134" t="e">
        <f t="shared" si="2"/>
        <v>#REF!</v>
      </c>
      <c r="GC1" s="134" t="e">
        <f t="shared" si="2"/>
        <v>#REF!</v>
      </c>
      <c r="GD1" s="134" t="e">
        <f t="shared" si="2"/>
        <v>#REF!</v>
      </c>
      <c r="GE1" s="134" t="e">
        <f t="shared" si="2"/>
        <v>#REF!</v>
      </c>
      <c r="GF1" s="134" t="e">
        <f t="shared" si="2"/>
        <v>#REF!</v>
      </c>
      <c r="GG1" s="134" t="e">
        <f t="shared" si="2"/>
        <v>#REF!</v>
      </c>
      <c r="GH1" s="134" t="e">
        <f t="shared" si="2"/>
        <v>#REF!</v>
      </c>
      <c r="GI1" s="134" t="e">
        <f t="shared" si="2"/>
        <v>#REF!</v>
      </c>
      <c r="GJ1" s="134" t="e">
        <f t="shared" si="2"/>
        <v>#REF!</v>
      </c>
      <c r="GK1" s="134" t="e">
        <f t="shared" si="2"/>
        <v>#REF!</v>
      </c>
      <c r="GL1" s="134" t="e">
        <f t="shared" si="2"/>
        <v>#REF!</v>
      </c>
      <c r="GM1" s="134" t="e">
        <f t="shared" si="2"/>
        <v>#REF!</v>
      </c>
      <c r="GN1" s="134" t="e">
        <f t="shared" si="2"/>
        <v>#REF!</v>
      </c>
      <c r="GO1" s="134" t="e">
        <f t="shared" si="2"/>
        <v>#REF!</v>
      </c>
      <c r="GP1" s="134" t="e">
        <f t="shared" si="2"/>
        <v>#REF!</v>
      </c>
      <c r="GQ1" s="134" t="e">
        <f t="shared" si="2"/>
        <v>#REF!</v>
      </c>
      <c r="GR1" s="134" t="e">
        <f t="shared" si="2"/>
        <v>#REF!</v>
      </c>
      <c r="GS1" s="134" t="e">
        <f t="shared" si="2"/>
        <v>#REF!</v>
      </c>
      <c r="GT1" s="134" t="e">
        <f t="shared" si="2"/>
        <v>#REF!</v>
      </c>
      <c r="GU1" s="134" t="e">
        <f t="shared" si="2"/>
        <v>#REF!</v>
      </c>
      <c r="GV1" s="134" t="e">
        <f t="shared" si="2"/>
        <v>#REF!</v>
      </c>
      <c r="GW1" s="134" t="e">
        <f t="shared" si="2"/>
        <v>#REF!</v>
      </c>
      <c r="GX1" s="134" t="e">
        <f t="shared" si="2"/>
        <v>#REF!</v>
      </c>
      <c r="GY1" s="134" t="e">
        <f t="shared" si="2"/>
        <v>#REF!</v>
      </c>
      <c r="GZ1" s="134" t="e">
        <f t="shared" si="2"/>
        <v>#REF!</v>
      </c>
      <c r="HA1" s="134" t="e">
        <f t="shared" si="2"/>
        <v>#REF!</v>
      </c>
      <c r="HB1" s="134" t="e">
        <f t="shared" si="2"/>
        <v>#REF!</v>
      </c>
      <c r="HC1" s="134" t="e">
        <f t="shared" si="2"/>
        <v>#REF!</v>
      </c>
      <c r="HD1" s="134" t="e">
        <f t="shared" si="2"/>
        <v>#REF!</v>
      </c>
      <c r="HE1" s="134" t="e">
        <f t="shared" ref="HE1:JE1" si="3">HD1+1</f>
        <v>#REF!</v>
      </c>
      <c r="HF1" s="134" t="e">
        <f t="shared" si="3"/>
        <v>#REF!</v>
      </c>
      <c r="HG1" s="134" t="e">
        <f t="shared" si="3"/>
        <v>#REF!</v>
      </c>
      <c r="HH1" s="134" t="e">
        <f t="shared" si="3"/>
        <v>#REF!</v>
      </c>
      <c r="HI1" s="134" t="e">
        <f t="shared" si="3"/>
        <v>#REF!</v>
      </c>
      <c r="HJ1" s="134" t="e">
        <f t="shared" si="3"/>
        <v>#REF!</v>
      </c>
      <c r="HK1" s="134" t="e">
        <f t="shared" si="3"/>
        <v>#REF!</v>
      </c>
      <c r="HL1" s="134" t="e">
        <f t="shared" si="3"/>
        <v>#REF!</v>
      </c>
      <c r="HM1" s="134" t="e">
        <f t="shared" si="3"/>
        <v>#REF!</v>
      </c>
      <c r="HN1" s="134" t="e">
        <f t="shared" si="3"/>
        <v>#REF!</v>
      </c>
      <c r="HO1" s="134" t="e">
        <f t="shared" si="3"/>
        <v>#REF!</v>
      </c>
      <c r="HP1" s="134" t="e">
        <f t="shared" si="3"/>
        <v>#REF!</v>
      </c>
      <c r="HQ1" s="134" t="e">
        <f t="shared" si="3"/>
        <v>#REF!</v>
      </c>
      <c r="HR1" s="134" t="e">
        <f t="shared" si="3"/>
        <v>#REF!</v>
      </c>
      <c r="HS1" s="134" t="e">
        <f t="shared" si="3"/>
        <v>#REF!</v>
      </c>
      <c r="HT1" s="134" t="e">
        <f t="shared" si="3"/>
        <v>#REF!</v>
      </c>
      <c r="HU1" s="134" t="e">
        <f t="shared" si="3"/>
        <v>#REF!</v>
      </c>
      <c r="HV1" s="134" t="e">
        <f t="shared" si="3"/>
        <v>#REF!</v>
      </c>
      <c r="HW1" s="134" t="e">
        <f t="shared" si="3"/>
        <v>#REF!</v>
      </c>
      <c r="HX1" s="134" t="e">
        <f t="shared" si="3"/>
        <v>#REF!</v>
      </c>
      <c r="HY1" s="134" t="e">
        <f t="shared" si="3"/>
        <v>#REF!</v>
      </c>
      <c r="HZ1" s="134" t="e">
        <f t="shared" si="3"/>
        <v>#REF!</v>
      </c>
      <c r="IA1" s="134" t="e">
        <f t="shared" si="3"/>
        <v>#REF!</v>
      </c>
      <c r="IB1" s="134" t="e">
        <f t="shared" si="3"/>
        <v>#REF!</v>
      </c>
      <c r="IC1" s="134" t="e">
        <f t="shared" si="3"/>
        <v>#REF!</v>
      </c>
      <c r="ID1" s="134" t="e">
        <f t="shared" si="3"/>
        <v>#REF!</v>
      </c>
      <c r="IE1" s="134" t="e">
        <f t="shared" si="3"/>
        <v>#REF!</v>
      </c>
      <c r="IF1" s="134" t="e">
        <f t="shared" si="3"/>
        <v>#REF!</v>
      </c>
      <c r="IG1" s="134" t="e">
        <f t="shared" si="3"/>
        <v>#REF!</v>
      </c>
      <c r="IH1" s="134" t="e">
        <f t="shared" si="3"/>
        <v>#REF!</v>
      </c>
      <c r="II1" s="134" t="e">
        <f t="shared" si="3"/>
        <v>#REF!</v>
      </c>
      <c r="IJ1" s="134" t="e">
        <f t="shared" si="3"/>
        <v>#REF!</v>
      </c>
      <c r="IK1" s="134" t="e">
        <f t="shared" si="3"/>
        <v>#REF!</v>
      </c>
      <c r="IL1" s="134" t="e">
        <f t="shared" si="3"/>
        <v>#REF!</v>
      </c>
      <c r="IM1" s="134" t="e">
        <f t="shared" si="3"/>
        <v>#REF!</v>
      </c>
      <c r="IN1" s="134" t="e">
        <f t="shared" si="3"/>
        <v>#REF!</v>
      </c>
      <c r="IO1" s="134" t="e">
        <f t="shared" si="3"/>
        <v>#REF!</v>
      </c>
      <c r="IP1" s="134" t="e">
        <f t="shared" si="3"/>
        <v>#REF!</v>
      </c>
      <c r="IQ1" s="134" t="e">
        <f t="shared" si="3"/>
        <v>#REF!</v>
      </c>
      <c r="IR1" s="134" t="e">
        <f t="shared" si="3"/>
        <v>#REF!</v>
      </c>
      <c r="IS1" s="134" t="e">
        <f t="shared" si="3"/>
        <v>#REF!</v>
      </c>
      <c r="IT1" s="134" t="e">
        <f t="shared" si="3"/>
        <v>#REF!</v>
      </c>
      <c r="IU1" s="134" t="e">
        <f t="shared" si="3"/>
        <v>#REF!</v>
      </c>
      <c r="IV1" s="134" t="e">
        <f t="shared" si="3"/>
        <v>#REF!</v>
      </c>
      <c r="IW1" s="134" t="e">
        <f t="shared" si="3"/>
        <v>#REF!</v>
      </c>
      <c r="IX1" s="134" t="e">
        <f t="shared" si="3"/>
        <v>#REF!</v>
      </c>
      <c r="IY1" s="134" t="e">
        <f t="shared" si="3"/>
        <v>#REF!</v>
      </c>
      <c r="IZ1" s="134" t="e">
        <f t="shared" si="3"/>
        <v>#REF!</v>
      </c>
      <c r="JA1" s="134" t="e">
        <f t="shared" si="3"/>
        <v>#REF!</v>
      </c>
      <c r="JB1" s="134" t="e">
        <f t="shared" si="3"/>
        <v>#REF!</v>
      </c>
      <c r="JC1" s="134" t="e">
        <f t="shared" si="3"/>
        <v>#REF!</v>
      </c>
      <c r="JD1" s="134" t="e">
        <f t="shared" si="3"/>
        <v>#REF!</v>
      </c>
      <c r="JE1" s="134" t="e">
        <f t="shared" si="3"/>
        <v>#REF!</v>
      </c>
      <c r="JF1" s="134"/>
      <c r="JG1" s="134"/>
      <c r="JH1" s="134"/>
      <c r="JI1" s="134"/>
    </row>
    <row r="2" spans="1:269" s="98" customFormat="1" ht="12" customHeight="1" x14ac:dyDescent="0.25">
      <c r="A2" s="97" t="s">
        <v>71</v>
      </c>
      <c r="B2" s="97" t="s">
        <v>72</v>
      </c>
      <c r="C2" s="97" t="s">
        <v>317</v>
      </c>
      <c r="D2" s="97" t="s">
        <v>456</v>
      </c>
      <c r="E2" s="97" t="s">
        <v>73</v>
      </c>
      <c r="F2" s="97" t="s">
        <v>452</v>
      </c>
      <c r="G2" s="97" t="s">
        <v>453</v>
      </c>
      <c r="H2" s="97" t="s">
        <v>454</v>
      </c>
      <c r="I2" s="97" t="s">
        <v>462</v>
      </c>
      <c r="J2" s="97" t="s">
        <v>74</v>
      </c>
      <c r="K2" s="97" t="s">
        <v>75</v>
      </c>
      <c r="L2" s="97" t="s">
        <v>76</v>
      </c>
      <c r="M2" s="97" t="s">
        <v>77</v>
      </c>
      <c r="N2" s="111" t="s">
        <v>78</v>
      </c>
      <c r="O2" s="97" t="s">
        <v>79</v>
      </c>
      <c r="P2" s="111" t="s">
        <v>80</v>
      </c>
      <c r="Q2" s="111" t="s">
        <v>81</v>
      </c>
      <c r="R2" s="111" t="s">
        <v>82</v>
      </c>
      <c r="S2" s="111" t="s">
        <v>83</v>
      </c>
      <c r="T2" s="112"/>
      <c r="U2" s="113">
        <f t="shared" ref="U2" si="4">V2-T2+1</f>
        <v>1</v>
      </c>
      <c r="V2" s="112"/>
      <c r="W2" s="136"/>
      <c r="X2" s="137">
        <f>SUM(X5:X410)</f>
        <v>0</v>
      </c>
      <c r="Y2" s="137">
        <f>SUM(Y5:Y410)</f>
        <v>0</v>
      </c>
      <c r="Z2" s="112"/>
      <c r="AA2" s="112"/>
      <c r="AB2" s="138"/>
      <c r="AC2" s="139"/>
      <c r="AD2" s="139"/>
      <c r="AE2" s="139"/>
      <c r="AF2" s="139"/>
      <c r="AG2" s="139"/>
      <c r="AH2" s="139"/>
      <c r="AI2" s="139"/>
      <c r="AJ2" s="139"/>
      <c r="AK2" s="139"/>
      <c r="AL2" s="139"/>
      <c r="AM2" s="139"/>
      <c r="AN2" s="139"/>
      <c r="AO2" s="139"/>
      <c r="AP2" s="139"/>
      <c r="AQ2" s="139"/>
      <c r="AR2" s="139"/>
      <c r="AS2" s="139"/>
      <c r="AT2" s="139"/>
      <c r="AU2" s="139"/>
      <c r="AV2" s="139"/>
      <c r="AW2" s="139"/>
      <c r="AX2" s="139"/>
      <c r="AY2" s="139"/>
      <c r="AZ2" s="139"/>
      <c r="BA2" s="139"/>
      <c r="BB2" s="139"/>
      <c r="BC2" s="139"/>
      <c r="BD2" s="139"/>
      <c r="BE2" s="139"/>
      <c r="BF2" s="139"/>
      <c r="BG2" s="139"/>
      <c r="BH2" s="139"/>
      <c r="BI2" s="139"/>
      <c r="BJ2" s="139"/>
      <c r="BK2" s="139"/>
      <c r="BL2" s="139"/>
      <c r="BM2" s="139"/>
      <c r="BN2" s="139"/>
      <c r="BO2" s="139"/>
      <c r="BP2" s="139"/>
      <c r="BQ2" s="139"/>
      <c r="BR2" s="139"/>
      <c r="BS2" s="139"/>
      <c r="BT2" s="139"/>
      <c r="BU2" s="139"/>
      <c r="BV2" s="139"/>
      <c r="BW2" s="139"/>
      <c r="BX2" s="139"/>
      <c r="BY2" s="139"/>
      <c r="BZ2" s="139"/>
      <c r="CA2" s="139"/>
      <c r="CB2" s="139"/>
      <c r="CC2" s="139"/>
      <c r="CD2" s="139"/>
      <c r="CE2" s="139"/>
      <c r="CF2" s="139"/>
      <c r="CG2" s="139"/>
      <c r="CH2" s="139"/>
      <c r="CI2" s="139"/>
      <c r="CJ2" s="139"/>
      <c r="CK2" s="139"/>
      <c r="CL2" s="139"/>
      <c r="CM2" s="139"/>
      <c r="CN2" s="139"/>
      <c r="CO2" s="139"/>
      <c r="CP2" s="139"/>
      <c r="CQ2" s="139"/>
      <c r="CR2" s="139"/>
      <c r="CS2" s="139"/>
      <c r="CT2" s="139"/>
      <c r="CU2" s="139"/>
      <c r="CV2" s="139"/>
      <c r="CW2" s="139"/>
      <c r="CX2" s="139"/>
      <c r="CY2" s="139"/>
      <c r="CZ2" s="139"/>
      <c r="DA2" s="139"/>
      <c r="DB2" s="139"/>
      <c r="DC2" s="139"/>
      <c r="DD2" s="139"/>
      <c r="DE2" s="139"/>
      <c r="DF2" s="139"/>
      <c r="DG2" s="139"/>
      <c r="DH2" s="139"/>
      <c r="DI2" s="139"/>
      <c r="DJ2" s="139"/>
      <c r="DK2" s="139"/>
      <c r="DL2" s="139"/>
      <c r="DM2" s="139"/>
      <c r="DN2" s="139"/>
      <c r="DO2" s="139"/>
      <c r="DP2" s="139"/>
      <c r="DQ2" s="139"/>
      <c r="DR2" s="139"/>
      <c r="DS2" s="139"/>
      <c r="DT2" s="139"/>
      <c r="DU2" s="139"/>
      <c r="DV2" s="139"/>
      <c r="DW2" s="139"/>
      <c r="DX2" s="139"/>
      <c r="DY2" s="139"/>
      <c r="DZ2" s="139"/>
      <c r="EA2" s="139"/>
      <c r="EB2" s="139"/>
      <c r="EC2" s="139"/>
      <c r="ED2" s="139"/>
      <c r="EE2" s="139"/>
      <c r="EF2" s="139"/>
      <c r="EG2" s="139"/>
      <c r="EH2" s="139"/>
      <c r="EI2" s="139"/>
      <c r="EJ2" s="139"/>
      <c r="EK2" s="139"/>
      <c r="EL2" s="139"/>
      <c r="EM2" s="139"/>
      <c r="EN2" s="139"/>
      <c r="EO2" s="139"/>
      <c r="EP2" s="139"/>
      <c r="EQ2" s="139"/>
      <c r="ER2" s="139"/>
    </row>
    <row r="3" spans="1:269" s="98" customFormat="1" ht="12" customHeight="1" x14ac:dyDescent="0.25">
      <c r="A3" s="97"/>
      <c r="B3" s="97"/>
      <c r="C3" s="97"/>
      <c r="D3" s="97"/>
      <c r="E3" s="97"/>
      <c r="F3" s="97"/>
      <c r="G3" s="97"/>
      <c r="H3" s="97"/>
      <c r="I3" s="97"/>
      <c r="J3" s="97"/>
      <c r="K3" s="97"/>
      <c r="L3" s="97"/>
      <c r="M3" s="97"/>
      <c r="N3" s="97"/>
      <c r="O3" s="97"/>
      <c r="P3" s="111"/>
      <c r="Q3" s="111"/>
      <c r="R3" s="111"/>
      <c r="S3" s="127"/>
      <c r="T3" s="112"/>
      <c r="U3" s="113"/>
      <c r="V3" s="112"/>
      <c r="W3" s="136"/>
      <c r="X3" s="113"/>
      <c r="Y3" s="113"/>
      <c r="Z3" s="112"/>
      <c r="AA3" s="112"/>
      <c r="AB3" s="138"/>
      <c r="AC3" s="138"/>
      <c r="AD3" s="138"/>
      <c r="AE3" s="138"/>
      <c r="AF3" s="138"/>
      <c r="AG3" s="138"/>
      <c r="AH3" s="138"/>
      <c r="AI3" s="138"/>
      <c r="AJ3" s="138"/>
      <c r="AK3" s="138"/>
      <c r="AL3" s="138"/>
      <c r="AM3" s="138"/>
      <c r="AN3" s="138"/>
      <c r="AO3" s="138"/>
      <c r="AP3" s="138"/>
      <c r="AQ3" s="138"/>
      <c r="AR3" s="138"/>
      <c r="AS3" s="138"/>
      <c r="AT3" s="138"/>
      <c r="AU3" s="138"/>
      <c r="AV3" s="138"/>
      <c r="AW3" s="138"/>
      <c r="AX3" s="138"/>
      <c r="AY3" s="138"/>
      <c r="AZ3" s="138"/>
      <c r="BA3" s="138"/>
      <c r="BB3" s="138"/>
      <c r="BC3" s="138"/>
      <c r="BD3" s="138"/>
      <c r="BE3" s="138"/>
      <c r="BF3" s="138"/>
      <c r="BG3" s="138"/>
      <c r="BH3" s="138"/>
      <c r="BI3" s="138"/>
      <c r="BJ3" s="138"/>
      <c r="BK3" s="138"/>
      <c r="BL3" s="138"/>
      <c r="BM3" s="138"/>
      <c r="BN3" s="138"/>
      <c r="BO3" s="138"/>
      <c r="BP3" s="138"/>
      <c r="BQ3" s="138"/>
      <c r="BR3" s="138"/>
      <c r="BS3" s="138"/>
      <c r="BT3" s="138"/>
      <c r="BU3" s="138"/>
      <c r="BV3" s="138"/>
      <c r="BW3" s="138"/>
      <c r="BX3" s="138"/>
      <c r="BY3" s="138"/>
      <c r="BZ3" s="138"/>
      <c r="CA3" s="138"/>
      <c r="CB3" s="138"/>
      <c r="CC3" s="138"/>
      <c r="CD3" s="138"/>
      <c r="CE3" s="138"/>
      <c r="CF3" s="138"/>
      <c r="CG3" s="138"/>
      <c r="CH3" s="138"/>
      <c r="CI3" s="138"/>
      <c r="CJ3" s="138"/>
      <c r="CK3" s="138"/>
      <c r="CL3" s="138"/>
      <c r="CM3" s="138"/>
      <c r="CN3" s="138"/>
      <c r="CO3" s="138"/>
      <c r="CP3" s="138"/>
      <c r="CQ3" s="138"/>
      <c r="CR3" s="138"/>
      <c r="CS3" s="138"/>
      <c r="CT3" s="138"/>
      <c r="CU3" s="138"/>
      <c r="CV3" s="138"/>
      <c r="CW3" s="138"/>
      <c r="CX3" s="138"/>
      <c r="CY3" s="138"/>
      <c r="CZ3" s="138"/>
      <c r="DA3" s="138"/>
      <c r="DB3" s="138"/>
      <c r="DC3" s="138"/>
      <c r="DD3" s="138"/>
      <c r="DE3" s="138"/>
      <c r="DF3" s="138"/>
      <c r="DG3" s="138"/>
      <c r="DH3" s="138"/>
      <c r="DI3" s="138"/>
      <c r="DJ3" s="138"/>
      <c r="DK3" s="138"/>
      <c r="DL3" s="138"/>
      <c r="DM3" s="138"/>
      <c r="DN3" s="138"/>
      <c r="DO3" s="138"/>
      <c r="DP3" s="138"/>
      <c r="DQ3" s="138"/>
      <c r="DR3" s="138"/>
      <c r="DS3" s="138"/>
      <c r="DT3" s="138"/>
      <c r="DU3" s="138"/>
      <c r="DV3" s="138"/>
      <c r="DW3" s="138"/>
      <c r="DX3" s="138"/>
      <c r="DY3" s="138"/>
      <c r="DZ3" s="138"/>
      <c r="EA3" s="138"/>
      <c r="EB3" s="138"/>
      <c r="EC3" s="138"/>
      <c r="ED3" s="138"/>
      <c r="EE3" s="138"/>
      <c r="EF3" s="138"/>
      <c r="EG3" s="138"/>
      <c r="EH3" s="138"/>
      <c r="EI3" s="138"/>
      <c r="EJ3" s="138"/>
      <c r="EK3" s="138"/>
      <c r="EL3" s="138"/>
      <c r="EM3" s="138"/>
      <c r="EN3" s="138"/>
      <c r="EO3" s="138"/>
      <c r="EP3" s="138"/>
      <c r="EQ3" s="138"/>
      <c r="ER3" s="138"/>
    </row>
    <row r="4" spans="1:269" s="98" customFormat="1" ht="12" customHeight="1" x14ac:dyDescent="0.25">
      <c r="A4" s="98" t="s">
        <v>84</v>
      </c>
      <c r="B4" s="98">
        <v>1</v>
      </c>
      <c r="C4" s="98" t="s">
        <v>85</v>
      </c>
      <c r="D4" s="98" t="s">
        <v>86</v>
      </c>
      <c r="R4" s="106" t="s">
        <v>87</v>
      </c>
      <c r="S4" s="114" t="s">
        <v>457</v>
      </c>
      <c r="T4" s="115">
        <v>45649</v>
      </c>
      <c r="U4" s="127"/>
      <c r="V4" s="115">
        <v>45657</v>
      </c>
      <c r="W4" s="140"/>
      <c r="X4" s="141"/>
      <c r="Z4" s="142"/>
      <c r="AA4" s="143"/>
    </row>
    <row r="5" spans="1:269" s="98" customFormat="1" ht="12" customHeight="1" x14ac:dyDescent="0.25">
      <c r="A5" s="99" t="s">
        <v>318</v>
      </c>
      <c r="B5" s="99"/>
      <c r="C5" s="99"/>
      <c r="D5" s="99"/>
      <c r="E5" s="99"/>
      <c r="F5" s="99"/>
      <c r="G5" s="99"/>
      <c r="H5" s="99"/>
      <c r="I5" s="99"/>
      <c r="J5" s="99"/>
      <c r="K5" s="99"/>
      <c r="L5" s="99"/>
      <c r="M5" s="99"/>
      <c r="N5" s="99"/>
      <c r="O5" s="99"/>
      <c r="P5" s="99"/>
      <c r="Q5" s="99"/>
      <c r="R5" s="116"/>
      <c r="S5" s="114" t="s">
        <v>457</v>
      </c>
      <c r="T5" s="115">
        <v>45649</v>
      </c>
      <c r="U5" s="127"/>
      <c r="V5" s="115">
        <v>45657</v>
      </c>
      <c r="W5" s="140">
        <v>1</v>
      </c>
      <c r="X5" s="141">
        <f>IF(T5 ="", "",IF((T5-T4)&lt;0, "", (T5-T4)))</f>
        <v>0</v>
      </c>
      <c r="Y5" s="141">
        <f>IF(V5="","",(V5-V4))</f>
        <v>0</v>
      </c>
      <c r="Z5" s="144"/>
      <c r="AA5" s="144"/>
    </row>
    <row r="6" spans="1:269" s="98" customFormat="1" ht="12" customHeight="1" x14ac:dyDescent="0.25">
      <c r="A6" s="99" t="s">
        <v>84</v>
      </c>
      <c r="B6" s="100">
        <v>2</v>
      </c>
      <c r="C6" s="100" t="s">
        <v>147</v>
      </c>
      <c r="D6" s="98" t="s">
        <v>86</v>
      </c>
      <c r="E6" s="99"/>
      <c r="F6" s="99"/>
      <c r="G6" s="99"/>
      <c r="H6" s="99"/>
      <c r="I6" s="99"/>
      <c r="J6" s="99"/>
      <c r="K6" s="100"/>
      <c r="L6" s="100"/>
      <c r="M6" s="99"/>
      <c r="N6" s="99"/>
      <c r="O6" s="100"/>
      <c r="P6" s="100"/>
      <c r="Q6" s="100"/>
      <c r="R6" s="100" t="s">
        <v>87</v>
      </c>
      <c r="S6" s="114" t="s">
        <v>457</v>
      </c>
      <c r="T6" s="115">
        <v>45657</v>
      </c>
      <c r="U6" s="100"/>
      <c r="V6" s="115"/>
      <c r="W6" s="140"/>
      <c r="X6" s="141"/>
      <c r="Y6" s="141"/>
      <c r="Z6" s="144"/>
      <c r="AA6" s="144"/>
    </row>
    <row r="7" spans="1:269" s="98" customFormat="1" ht="12" customHeight="1" x14ac:dyDescent="0.25">
      <c r="A7" s="99" t="s">
        <v>318</v>
      </c>
      <c r="B7" s="100"/>
      <c r="C7" s="100"/>
      <c r="D7" s="100"/>
      <c r="E7" s="100"/>
      <c r="F7" s="100"/>
      <c r="G7" s="100"/>
      <c r="H7" s="100"/>
      <c r="I7" s="100"/>
      <c r="J7" s="100"/>
      <c r="K7" s="100"/>
      <c r="L7" s="100"/>
      <c r="M7" s="99"/>
      <c r="N7" s="99"/>
      <c r="O7" s="100"/>
      <c r="P7" s="100"/>
      <c r="Q7" s="100"/>
      <c r="R7" s="100"/>
      <c r="S7" s="114" t="s">
        <v>457</v>
      </c>
      <c r="T7" s="115"/>
      <c r="U7" s="100"/>
      <c r="V7" s="115"/>
      <c r="W7" s="140">
        <v>0.9</v>
      </c>
      <c r="X7" s="141" t="str">
        <f>IF(T7 ="", "",IF((T7-T6)&lt;0, "", (T7-T6)))</f>
        <v/>
      </c>
      <c r="Y7" s="141" t="str">
        <f>IF(V7="","",(V7-V6))</f>
        <v/>
      </c>
      <c r="Z7" s="144"/>
      <c r="AA7" s="144"/>
    </row>
    <row r="8" spans="1:269" ht="12" customHeight="1" x14ac:dyDescent="0.25">
      <c r="A8" s="99" t="s">
        <v>84</v>
      </c>
      <c r="B8" s="99">
        <v>3</v>
      </c>
      <c r="C8" s="100" t="s">
        <v>88</v>
      </c>
      <c r="D8" s="99" t="s">
        <v>150</v>
      </c>
      <c r="E8" s="99"/>
      <c r="F8" s="99"/>
      <c r="G8" s="99"/>
      <c r="H8" s="99"/>
      <c r="I8" s="99"/>
      <c r="J8" s="99"/>
      <c r="K8" s="99"/>
      <c r="L8" s="99"/>
      <c r="M8" s="99"/>
      <c r="N8" s="99"/>
      <c r="O8" s="99"/>
      <c r="P8" s="99"/>
      <c r="Q8" s="99"/>
      <c r="R8" s="100" t="s">
        <v>87</v>
      </c>
      <c r="S8" s="114" t="s">
        <v>457</v>
      </c>
      <c r="T8" s="115">
        <v>45665</v>
      </c>
      <c r="U8" s="100"/>
      <c r="V8" s="115">
        <v>45666</v>
      </c>
      <c r="W8" s="140"/>
      <c r="X8" s="145"/>
      <c r="Y8" s="141"/>
      <c r="Z8" s="145"/>
      <c r="AA8" s="146"/>
    </row>
    <row r="9" spans="1:269" ht="12" customHeight="1" x14ac:dyDescent="0.25">
      <c r="A9" s="99" t="s">
        <v>318</v>
      </c>
      <c r="B9" s="100"/>
      <c r="C9" s="100"/>
      <c r="D9" s="100"/>
      <c r="E9" s="100"/>
      <c r="F9" s="100"/>
      <c r="G9" s="100"/>
      <c r="H9" s="100"/>
      <c r="I9" s="100"/>
      <c r="J9" s="100"/>
      <c r="K9" s="100"/>
      <c r="L9" s="100"/>
      <c r="M9" s="99"/>
      <c r="N9" s="99"/>
      <c r="O9" s="100"/>
      <c r="P9" s="100"/>
      <c r="Q9" s="100"/>
      <c r="R9" s="100"/>
      <c r="S9" s="100"/>
      <c r="T9" s="117"/>
      <c r="U9" s="100"/>
      <c r="V9" s="117"/>
      <c r="W9" s="140">
        <v>1</v>
      </c>
      <c r="X9" s="141" t="str">
        <f>IF(T9 ="", "",IF((T9-T8)&lt;0, "", (T9-T8)))</f>
        <v/>
      </c>
      <c r="Y9" s="141" t="str">
        <f>IF(V9="","",(V9-V8))</f>
        <v/>
      </c>
      <c r="Z9" s="145"/>
      <c r="AA9" s="145"/>
    </row>
    <row r="10" spans="1:269" s="98" customFormat="1" ht="12" customHeight="1" x14ac:dyDescent="0.25">
      <c r="A10" s="99" t="s">
        <v>84</v>
      </c>
      <c r="B10" s="100">
        <v>4</v>
      </c>
      <c r="C10" s="99" t="s">
        <v>89</v>
      </c>
      <c r="D10" s="99" t="s">
        <v>86</v>
      </c>
      <c r="E10" s="99"/>
      <c r="F10" s="99"/>
      <c r="G10" s="99"/>
      <c r="H10" s="99"/>
      <c r="I10" s="99"/>
      <c r="J10" s="99"/>
      <c r="K10" s="100"/>
      <c r="L10" s="100"/>
      <c r="M10" s="99"/>
      <c r="N10" s="99"/>
      <c r="O10" s="100"/>
      <c r="P10" s="100"/>
      <c r="Q10" s="100"/>
      <c r="R10" s="100" t="s">
        <v>87</v>
      </c>
      <c r="S10" s="114" t="s">
        <v>457</v>
      </c>
      <c r="T10" s="117">
        <v>45663</v>
      </c>
      <c r="U10" s="100"/>
      <c r="V10" s="117">
        <v>45671</v>
      </c>
      <c r="W10" s="140"/>
      <c r="X10" s="141"/>
      <c r="Y10" s="147"/>
      <c r="Z10" s="145"/>
      <c r="AA10" s="148"/>
    </row>
    <row r="11" spans="1:269" s="98" customFormat="1" ht="12" customHeight="1" x14ac:dyDescent="0.25">
      <c r="A11" s="99" t="s">
        <v>318</v>
      </c>
      <c r="B11" s="100"/>
      <c r="C11" s="100"/>
      <c r="D11" s="100"/>
      <c r="E11" s="100"/>
      <c r="F11" s="100"/>
      <c r="G11" s="100"/>
      <c r="H11" s="100"/>
      <c r="I11" s="100"/>
      <c r="J11" s="100"/>
      <c r="K11" s="100"/>
      <c r="L11" s="100"/>
      <c r="M11" s="99"/>
      <c r="N11" s="99"/>
      <c r="O11" s="100"/>
      <c r="P11" s="100"/>
      <c r="Q11" s="100"/>
      <c r="R11" s="100"/>
      <c r="S11" s="100"/>
      <c r="T11" s="117"/>
      <c r="U11" s="100"/>
      <c r="V11" s="117"/>
      <c r="W11" s="140">
        <v>1</v>
      </c>
      <c r="X11" s="141" t="str">
        <f>IF(T11 ="", "",IF((T11-T10)&lt;0, "", (T11-T10)))</f>
        <v/>
      </c>
      <c r="Y11" s="141" t="str">
        <f>IF(V11="","",(V11-V10))</f>
        <v/>
      </c>
      <c r="Z11" s="144"/>
      <c r="AA11" s="144"/>
    </row>
    <row r="12" spans="1:269" ht="12" customHeight="1" x14ac:dyDescent="0.25">
      <c r="A12" s="99" t="s">
        <v>84</v>
      </c>
      <c r="B12" s="100">
        <v>5</v>
      </c>
      <c r="C12" s="100" t="s">
        <v>148</v>
      </c>
      <c r="D12" s="99" t="s">
        <v>149</v>
      </c>
      <c r="E12" s="99" t="s">
        <v>455</v>
      </c>
      <c r="F12" s="99"/>
      <c r="G12" s="99"/>
      <c r="H12" s="99"/>
      <c r="I12" s="99"/>
      <c r="J12" s="99"/>
      <c r="K12" s="99"/>
      <c r="L12" s="99"/>
      <c r="M12" s="99"/>
      <c r="N12" s="99"/>
      <c r="O12" s="100"/>
      <c r="P12" s="100"/>
      <c r="Q12" s="100"/>
      <c r="R12" s="100" t="s">
        <v>87</v>
      </c>
      <c r="S12" s="114" t="s">
        <v>457</v>
      </c>
      <c r="T12" s="117">
        <v>45677</v>
      </c>
      <c r="U12" s="100"/>
      <c r="V12" s="117">
        <v>45677</v>
      </c>
      <c r="W12" s="140"/>
      <c r="X12" s="149"/>
      <c r="Y12" s="98"/>
      <c r="Z12" s="142"/>
      <c r="AA12" s="143"/>
    </row>
    <row r="13" spans="1:269" ht="12" customHeight="1" x14ac:dyDescent="0.25">
      <c r="A13" s="99" t="s">
        <v>318</v>
      </c>
      <c r="B13" s="100"/>
      <c r="C13" s="100"/>
      <c r="D13" s="100"/>
      <c r="E13" s="100"/>
      <c r="F13" s="100"/>
      <c r="G13" s="100"/>
      <c r="H13" s="100"/>
      <c r="I13" s="100"/>
      <c r="J13" s="100"/>
      <c r="K13" s="100"/>
      <c r="L13" s="100"/>
      <c r="M13" s="99"/>
      <c r="N13" s="99"/>
      <c r="O13" s="100"/>
      <c r="P13" s="100"/>
      <c r="Q13" s="100"/>
      <c r="R13" s="100"/>
      <c r="S13" s="100"/>
      <c r="T13" s="117"/>
      <c r="U13" s="100"/>
      <c r="V13" s="117"/>
      <c r="W13" s="140">
        <v>1</v>
      </c>
      <c r="X13" s="141" t="str">
        <f>IF(T13 ="", "",IF((T13-T12)&lt;0, "", (T13-T12)))</f>
        <v/>
      </c>
      <c r="Y13" s="141" t="str">
        <f>IF(V13="","",(V13-V12))</f>
        <v/>
      </c>
      <c r="Z13" s="142"/>
      <c r="AA13" s="142"/>
    </row>
    <row r="14" spans="1:269" ht="12" customHeight="1" x14ac:dyDescent="0.25">
      <c r="A14" s="99" t="s">
        <v>84</v>
      </c>
      <c r="B14" s="100">
        <v>6</v>
      </c>
      <c r="C14" s="100" t="s">
        <v>90</v>
      </c>
      <c r="D14" s="99" t="s">
        <v>86</v>
      </c>
      <c r="E14" s="99"/>
      <c r="F14" s="99"/>
      <c r="G14" s="99"/>
      <c r="H14" s="99"/>
      <c r="I14" s="99"/>
      <c r="J14" s="99"/>
      <c r="K14" s="99"/>
      <c r="L14" s="99"/>
      <c r="M14" s="99"/>
      <c r="N14" s="99"/>
      <c r="O14" s="100"/>
      <c r="P14" s="100"/>
      <c r="Q14" s="100"/>
      <c r="R14" s="100" t="s">
        <v>87</v>
      </c>
      <c r="S14" s="114" t="s">
        <v>457</v>
      </c>
      <c r="T14" s="117">
        <v>45688</v>
      </c>
      <c r="U14" s="100"/>
      <c r="V14" s="117">
        <v>45729</v>
      </c>
      <c r="W14" s="140"/>
      <c r="X14" s="147"/>
      <c r="Y14" s="147"/>
      <c r="Z14" s="145"/>
      <c r="AA14" s="144"/>
    </row>
    <row r="15" spans="1:269" ht="12" customHeight="1" x14ac:dyDescent="0.25">
      <c r="A15" s="99" t="s">
        <v>318</v>
      </c>
      <c r="B15" s="100"/>
      <c r="C15" s="100"/>
      <c r="D15" s="100"/>
      <c r="E15" s="100"/>
      <c r="F15" s="100"/>
      <c r="G15" s="100"/>
      <c r="H15" s="100"/>
      <c r="I15" s="100"/>
      <c r="J15" s="100"/>
      <c r="K15" s="100"/>
      <c r="L15" s="100"/>
      <c r="M15" s="99"/>
      <c r="N15" s="99"/>
      <c r="O15" s="100"/>
      <c r="P15" s="100"/>
      <c r="Q15" s="100"/>
      <c r="R15" s="100"/>
      <c r="S15" s="100"/>
      <c r="T15" s="117"/>
      <c r="U15" s="100"/>
      <c r="V15" s="117"/>
      <c r="W15" s="140">
        <v>1</v>
      </c>
      <c r="X15" s="141"/>
      <c r="Y15" s="141"/>
      <c r="Z15" s="142"/>
      <c r="AA15" s="142"/>
    </row>
    <row r="16" spans="1:269" ht="12" customHeight="1" x14ac:dyDescent="0.25">
      <c r="A16" s="99" t="s">
        <v>84</v>
      </c>
      <c r="B16" s="100">
        <v>7</v>
      </c>
      <c r="C16" s="100" t="s">
        <v>151</v>
      </c>
      <c r="D16" s="99" t="s">
        <v>86</v>
      </c>
      <c r="E16" s="99"/>
      <c r="F16" s="99"/>
      <c r="G16" s="99"/>
      <c r="H16" s="99"/>
      <c r="I16" s="99"/>
      <c r="J16" s="99"/>
      <c r="K16" s="99"/>
      <c r="L16" s="99"/>
      <c r="M16" s="99"/>
      <c r="N16" s="99"/>
      <c r="O16" s="117"/>
      <c r="P16" s="117"/>
      <c r="Q16" s="100"/>
      <c r="R16" s="100" t="s">
        <v>169</v>
      </c>
      <c r="S16" s="114" t="s">
        <v>457</v>
      </c>
      <c r="T16" s="117"/>
      <c r="U16" s="119"/>
      <c r="V16" s="117"/>
      <c r="W16" s="140"/>
      <c r="X16" s="147"/>
      <c r="Y16" s="147"/>
      <c r="Z16" s="145"/>
      <c r="AA16" s="144"/>
    </row>
    <row r="17" spans="1:27" ht="12" customHeight="1" x14ac:dyDescent="0.25">
      <c r="A17" s="99" t="s">
        <v>318</v>
      </c>
      <c r="B17" s="100"/>
      <c r="C17" s="100"/>
      <c r="D17" s="100"/>
      <c r="E17" s="99"/>
      <c r="F17" s="99"/>
      <c r="G17" s="99"/>
      <c r="H17" s="99"/>
      <c r="I17" s="99"/>
      <c r="J17" s="118"/>
      <c r="K17" s="100"/>
      <c r="L17" s="100"/>
      <c r="M17" s="99"/>
      <c r="N17" s="99"/>
      <c r="O17" s="100"/>
      <c r="P17" s="100"/>
      <c r="Q17" s="100"/>
      <c r="R17" s="100"/>
      <c r="S17" s="100"/>
      <c r="T17" s="117"/>
      <c r="U17" s="100"/>
      <c r="V17" s="117"/>
      <c r="W17" s="140">
        <v>1</v>
      </c>
      <c r="X17" s="141"/>
      <c r="Y17" s="141"/>
      <c r="Z17" s="144"/>
      <c r="AA17" s="144"/>
    </row>
    <row r="18" spans="1:27" ht="12" customHeight="1" x14ac:dyDescent="0.25">
      <c r="A18" s="99" t="s">
        <v>84</v>
      </c>
      <c r="B18" s="100">
        <v>8</v>
      </c>
      <c r="C18" s="129" t="s">
        <v>152</v>
      </c>
      <c r="D18" s="130" t="s">
        <v>155</v>
      </c>
      <c r="E18" s="99"/>
      <c r="F18" s="99"/>
      <c r="G18" s="99"/>
      <c r="H18" s="99"/>
      <c r="I18" s="99"/>
      <c r="J18" s="118"/>
      <c r="K18" s="100" t="s">
        <v>156</v>
      </c>
      <c r="L18" s="99"/>
      <c r="M18" s="99"/>
      <c r="N18" s="99"/>
      <c r="O18" s="117"/>
      <c r="P18" s="117"/>
      <c r="Q18" s="100"/>
      <c r="R18" s="100" t="s">
        <v>169</v>
      </c>
      <c r="S18" s="114" t="s">
        <v>457</v>
      </c>
      <c r="T18" s="117"/>
      <c r="U18" s="100"/>
      <c r="V18" s="117"/>
      <c r="W18" s="140"/>
      <c r="X18" s="147"/>
      <c r="Y18" s="147"/>
      <c r="Z18" s="145"/>
      <c r="AA18" s="144"/>
    </row>
    <row r="19" spans="1:27" ht="12" customHeight="1" x14ac:dyDescent="0.25">
      <c r="A19" s="99" t="s">
        <v>318</v>
      </c>
      <c r="B19" s="100"/>
      <c r="C19" s="100"/>
      <c r="D19" s="100"/>
      <c r="E19" s="99"/>
      <c r="F19" s="99"/>
      <c r="G19" s="99"/>
      <c r="H19" s="99"/>
      <c r="I19" s="99"/>
      <c r="J19" s="118"/>
      <c r="K19" s="100"/>
      <c r="L19" s="100"/>
      <c r="M19" s="99"/>
      <c r="N19" s="99"/>
      <c r="O19" s="100"/>
      <c r="P19" s="100"/>
      <c r="Q19" s="100"/>
      <c r="R19" s="100"/>
      <c r="S19" s="100"/>
      <c r="T19" s="117"/>
      <c r="U19" s="100"/>
      <c r="V19" s="117"/>
      <c r="W19" s="140">
        <v>1</v>
      </c>
      <c r="X19" s="141"/>
      <c r="Y19" s="141"/>
      <c r="Z19" s="144"/>
      <c r="AA19" s="144"/>
    </row>
    <row r="20" spans="1:27" ht="12" customHeight="1" x14ac:dyDescent="0.25">
      <c r="A20" s="99" t="s">
        <v>84</v>
      </c>
      <c r="B20" s="100">
        <v>9</v>
      </c>
      <c r="C20" s="100" t="s">
        <v>170</v>
      </c>
      <c r="D20" s="100" t="s">
        <v>171</v>
      </c>
      <c r="E20" s="99">
        <v>20</v>
      </c>
      <c r="F20" s="99"/>
      <c r="G20" s="99"/>
      <c r="H20" s="99"/>
      <c r="I20" s="99"/>
      <c r="J20" s="118">
        <v>0.2857142857142857</v>
      </c>
      <c r="K20" s="100" t="s">
        <v>5</v>
      </c>
      <c r="L20" s="100" t="s">
        <v>158</v>
      </c>
      <c r="M20" s="99"/>
      <c r="N20" s="99"/>
      <c r="O20" s="117"/>
      <c r="P20" s="117"/>
      <c r="Q20" s="100"/>
      <c r="R20" s="100" t="s">
        <v>169</v>
      </c>
      <c r="S20" s="114" t="s">
        <v>457</v>
      </c>
      <c r="T20" s="117">
        <v>45691</v>
      </c>
      <c r="U20" s="100"/>
      <c r="V20" s="117">
        <v>45691</v>
      </c>
      <c r="W20" s="140"/>
      <c r="X20" s="147"/>
      <c r="Y20" s="147"/>
      <c r="Z20" s="145"/>
      <c r="AA20" s="144"/>
    </row>
    <row r="21" spans="1:27" ht="12" customHeight="1" x14ac:dyDescent="0.25">
      <c r="A21" s="99" t="s">
        <v>318</v>
      </c>
      <c r="B21" s="100"/>
      <c r="C21" s="100"/>
      <c r="D21" s="100"/>
      <c r="E21" s="99"/>
      <c r="F21" s="99"/>
      <c r="G21" s="99"/>
      <c r="H21" s="99"/>
      <c r="I21" s="99"/>
      <c r="J21" s="118"/>
      <c r="K21" s="100"/>
      <c r="L21" s="100"/>
      <c r="M21" s="99"/>
      <c r="N21" s="99"/>
      <c r="O21" s="100"/>
      <c r="P21" s="100"/>
      <c r="Q21" s="100"/>
      <c r="R21" s="100"/>
      <c r="S21" s="100"/>
      <c r="T21" s="117"/>
      <c r="U21" s="100"/>
      <c r="V21" s="117"/>
      <c r="W21" s="140"/>
      <c r="X21" s="141"/>
      <c r="Y21" s="141"/>
      <c r="Z21" s="144"/>
      <c r="AA21" s="144"/>
    </row>
    <row r="22" spans="1:27" ht="12" customHeight="1" x14ac:dyDescent="0.25">
      <c r="A22" s="99" t="s">
        <v>84</v>
      </c>
      <c r="B22" s="100">
        <v>10</v>
      </c>
      <c r="C22" s="100" t="s">
        <v>172</v>
      </c>
      <c r="D22" s="99" t="s">
        <v>171</v>
      </c>
      <c r="E22" s="99">
        <v>15</v>
      </c>
      <c r="F22" s="99"/>
      <c r="G22" s="99"/>
      <c r="H22" s="99"/>
      <c r="I22" s="99"/>
      <c r="J22" s="118">
        <v>0.21428571428571427</v>
      </c>
      <c r="K22" s="100" t="s">
        <v>5</v>
      </c>
      <c r="L22" s="100" t="s">
        <v>158</v>
      </c>
      <c r="M22" s="99"/>
      <c r="N22" s="99"/>
      <c r="O22" s="100"/>
      <c r="P22" s="100"/>
      <c r="Q22" s="100"/>
      <c r="R22" s="100" t="s">
        <v>169</v>
      </c>
      <c r="S22" s="114" t="s">
        <v>457</v>
      </c>
      <c r="T22" s="117">
        <v>45691</v>
      </c>
      <c r="U22" s="100"/>
      <c r="V22" s="117">
        <v>45691</v>
      </c>
      <c r="W22" s="140"/>
      <c r="X22" s="141"/>
      <c r="Y22" s="141"/>
      <c r="Z22" s="144"/>
      <c r="AA22" s="144"/>
    </row>
    <row r="23" spans="1:27" ht="12" customHeight="1" x14ac:dyDescent="0.25">
      <c r="A23" s="99" t="s">
        <v>318</v>
      </c>
      <c r="B23" s="100"/>
      <c r="C23" s="100"/>
      <c r="D23" s="100"/>
      <c r="E23" s="99"/>
      <c r="F23" s="99"/>
      <c r="G23" s="99"/>
      <c r="H23" s="99"/>
      <c r="I23" s="99"/>
      <c r="J23" s="118"/>
      <c r="K23" s="100"/>
      <c r="L23" s="100"/>
      <c r="M23" s="99"/>
      <c r="N23" s="99"/>
      <c r="O23" s="100"/>
      <c r="P23" s="100"/>
      <c r="Q23" s="100"/>
      <c r="R23" s="100"/>
      <c r="S23" s="100"/>
      <c r="T23" s="117"/>
      <c r="U23" s="100"/>
      <c r="V23" s="117"/>
      <c r="W23" s="140"/>
      <c r="X23" s="141"/>
      <c r="Y23" s="141"/>
      <c r="Z23" s="144"/>
      <c r="AA23" s="144"/>
    </row>
    <row r="24" spans="1:27" ht="12" customHeight="1" x14ac:dyDescent="0.25">
      <c r="A24" s="99" t="s">
        <v>84</v>
      </c>
      <c r="B24" s="100">
        <v>11</v>
      </c>
      <c r="C24" s="100" t="s">
        <v>173</v>
      </c>
      <c r="D24" s="99" t="s">
        <v>171</v>
      </c>
      <c r="E24" s="99">
        <v>8</v>
      </c>
      <c r="F24" s="99"/>
      <c r="G24" s="99"/>
      <c r="H24" s="99"/>
      <c r="I24" s="99"/>
      <c r="J24" s="118">
        <v>0.11428571428571428</v>
      </c>
      <c r="K24" s="100" t="s">
        <v>5</v>
      </c>
      <c r="L24" s="100" t="s">
        <v>158</v>
      </c>
      <c r="M24" s="99"/>
      <c r="N24" s="99"/>
      <c r="O24" s="100"/>
      <c r="P24" s="100"/>
      <c r="Q24" s="100"/>
      <c r="R24" s="100" t="s">
        <v>169</v>
      </c>
      <c r="S24" s="114" t="s">
        <v>457</v>
      </c>
      <c r="T24" s="117">
        <v>45691</v>
      </c>
      <c r="U24" s="100"/>
      <c r="V24" s="117">
        <v>45691</v>
      </c>
      <c r="W24" s="140"/>
      <c r="X24" s="141"/>
      <c r="Y24" s="141"/>
      <c r="Z24" s="144"/>
      <c r="AA24" s="144"/>
    </row>
    <row r="25" spans="1:27" ht="12" customHeight="1" x14ac:dyDescent="0.25">
      <c r="A25" s="99" t="s">
        <v>318</v>
      </c>
      <c r="B25" s="100"/>
      <c r="C25" s="100"/>
      <c r="D25" s="100"/>
      <c r="E25" s="99"/>
      <c r="F25" s="99"/>
      <c r="G25" s="99"/>
      <c r="H25" s="99"/>
      <c r="I25" s="99"/>
      <c r="J25" s="118"/>
      <c r="K25" s="100"/>
      <c r="L25" s="100"/>
      <c r="M25" s="99"/>
      <c r="N25" s="99"/>
      <c r="O25" s="100"/>
      <c r="P25" s="100"/>
      <c r="Q25" s="100"/>
      <c r="R25" s="100"/>
      <c r="S25" s="100"/>
      <c r="T25" s="117"/>
      <c r="U25" s="100"/>
      <c r="V25" s="117"/>
      <c r="W25" s="140"/>
      <c r="X25" s="141"/>
      <c r="Y25" s="141"/>
      <c r="Z25" s="144"/>
      <c r="AA25" s="144"/>
    </row>
    <row r="26" spans="1:27" ht="12" customHeight="1" x14ac:dyDescent="0.25">
      <c r="A26" s="99" t="s">
        <v>84</v>
      </c>
      <c r="B26" s="100">
        <v>12</v>
      </c>
      <c r="C26" s="100" t="s">
        <v>174</v>
      </c>
      <c r="D26" s="100" t="s">
        <v>171</v>
      </c>
      <c r="E26" s="99">
        <v>20</v>
      </c>
      <c r="F26" s="99"/>
      <c r="G26" s="99"/>
      <c r="H26" s="99"/>
      <c r="I26" s="99"/>
      <c r="J26" s="118">
        <v>0.2857142857142857</v>
      </c>
      <c r="K26" s="100" t="s">
        <v>5</v>
      </c>
      <c r="L26" s="100" t="s">
        <v>158</v>
      </c>
      <c r="M26" s="99"/>
      <c r="N26" s="99"/>
      <c r="O26" s="100"/>
      <c r="P26" s="100"/>
      <c r="Q26" s="100"/>
      <c r="R26" s="100" t="s">
        <v>169</v>
      </c>
      <c r="S26" s="114" t="s">
        <v>457</v>
      </c>
      <c r="T26" s="117">
        <v>45692</v>
      </c>
      <c r="U26" s="100"/>
      <c r="V26" s="117">
        <v>45692</v>
      </c>
      <c r="W26" s="140"/>
      <c r="X26" s="141"/>
      <c r="Y26" s="141"/>
      <c r="Z26" s="144"/>
      <c r="AA26" s="144"/>
    </row>
    <row r="27" spans="1:27" ht="12" customHeight="1" x14ac:dyDescent="0.25">
      <c r="A27" s="99" t="s">
        <v>318</v>
      </c>
      <c r="B27" s="100"/>
      <c r="C27" s="100"/>
      <c r="D27" s="100"/>
      <c r="E27" s="99"/>
      <c r="F27" s="99"/>
      <c r="G27" s="99"/>
      <c r="H27" s="99"/>
      <c r="I27" s="99"/>
      <c r="J27" s="118"/>
      <c r="K27" s="100"/>
      <c r="L27" s="100"/>
      <c r="M27" s="99"/>
      <c r="N27" s="99"/>
      <c r="O27" s="100"/>
      <c r="P27" s="100"/>
      <c r="Q27" s="100"/>
      <c r="R27" s="100"/>
      <c r="S27" s="100"/>
      <c r="T27" s="117"/>
      <c r="U27" s="100"/>
      <c r="V27" s="117"/>
      <c r="W27" s="140"/>
      <c r="X27" s="141"/>
      <c r="Y27" s="141"/>
      <c r="Z27" s="144"/>
      <c r="AA27" s="144"/>
    </row>
    <row r="28" spans="1:27" ht="12" customHeight="1" x14ac:dyDescent="0.25">
      <c r="A28" s="99" t="s">
        <v>84</v>
      </c>
      <c r="B28" s="100">
        <v>13</v>
      </c>
      <c r="C28" s="100" t="s">
        <v>175</v>
      </c>
      <c r="D28" s="100" t="s">
        <v>171</v>
      </c>
      <c r="E28" s="99">
        <v>20</v>
      </c>
      <c r="F28" s="99"/>
      <c r="G28" s="99"/>
      <c r="H28" s="99"/>
      <c r="I28" s="99"/>
      <c r="J28" s="118">
        <v>0.2857142857142857</v>
      </c>
      <c r="K28" s="100" t="s">
        <v>5</v>
      </c>
      <c r="L28" s="100" t="s">
        <v>158</v>
      </c>
      <c r="M28" s="99"/>
      <c r="N28" s="99"/>
      <c r="O28" s="100"/>
      <c r="P28" s="100"/>
      <c r="Q28" s="100"/>
      <c r="R28" s="100" t="s">
        <v>169</v>
      </c>
      <c r="S28" s="114" t="s">
        <v>457</v>
      </c>
      <c r="T28" s="117">
        <v>45692</v>
      </c>
      <c r="U28" s="100"/>
      <c r="V28" s="117">
        <v>45692</v>
      </c>
      <c r="W28" s="140"/>
      <c r="X28" s="141"/>
      <c r="Y28" s="141"/>
      <c r="Z28" s="144"/>
      <c r="AA28" s="144"/>
    </row>
    <row r="29" spans="1:27" ht="12" customHeight="1" x14ac:dyDescent="0.25">
      <c r="A29" s="99" t="s">
        <v>318</v>
      </c>
      <c r="B29" s="100"/>
      <c r="C29" s="100"/>
      <c r="D29" s="100"/>
      <c r="E29" s="99"/>
      <c r="F29" s="99"/>
      <c r="G29" s="99"/>
      <c r="H29" s="99"/>
      <c r="I29" s="99"/>
      <c r="J29" s="118"/>
      <c r="K29" s="100"/>
      <c r="L29" s="100"/>
      <c r="M29" s="99"/>
      <c r="N29" s="99"/>
      <c r="O29" s="100"/>
      <c r="P29" s="100"/>
      <c r="Q29" s="100"/>
      <c r="R29" s="100"/>
      <c r="S29" s="100"/>
      <c r="T29" s="117"/>
      <c r="U29" s="100"/>
      <c r="V29" s="117"/>
      <c r="W29" s="140"/>
      <c r="X29" s="141"/>
      <c r="Y29" s="141"/>
      <c r="Z29" s="144"/>
      <c r="AA29" s="144"/>
    </row>
    <row r="30" spans="1:27" ht="12" customHeight="1" x14ac:dyDescent="0.25">
      <c r="A30" s="99" t="s">
        <v>84</v>
      </c>
      <c r="B30" s="100">
        <v>14</v>
      </c>
      <c r="C30" s="100" t="s">
        <v>176</v>
      </c>
      <c r="D30" s="100" t="s">
        <v>171</v>
      </c>
      <c r="E30" s="99">
        <v>0</v>
      </c>
      <c r="F30" s="99"/>
      <c r="G30" s="99"/>
      <c r="H30" s="99"/>
      <c r="I30" s="99"/>
      <c r="J30" s="118">
        <v>0</v>
      </c>
      <c r="K30" s="100" t="s">
        <v>5</v>
      </c>
      <c r="L30" s="100"/>
      <c r="M30" s="99"/>
      <c r="N30" s="99"/>
      <c r="O30" s="100"/>
      <c r="P30" s="100"/>
      <c r="Q30" s="100"/>
      <c r="R30" s="100" t="s">
        <v>169</v>
      </c>
      <c r="S30" s="114" t="s">
        <v>457</v>
      </c>
      <c r="T30" s="117"/>
      <c r="U30" s="100"/>
      <c r="V30" s="117"/>
      <c r="W30" s="140"/>
      <c r="X30" s="141"/>
      <c r="Y30" s="141"/>
      <c r="Z30" s="144"/>
      <c r="AA30" s="144"/>
    </row>
    <row r="31" spans="1:27" ht="12" customHeight="1" x14ac:dyDescent="0.25">
      <c r="A31" s="99" t="s">
        <v>318</v>
      </c>
      <c r="B31" s="100"/>
      <c r="C31" s="100"/>
      <c r="D31" s="100"/>
      <c r="E31" s="99"/>
      <c r="F31" s="99"/>
      <c r="G31" s="99"/>
      <c r="H31" s="99"/>
      <c r="I31" s="99"/>
      <c r="J31" s="118"/>
      <c r="K31" s="100"/>
      <c r="L31" s="100"/>
      <c r="M31" s="99"/>
      <c r="N31" s="99"/>
      <c r="O31" s="100"/>
      <c r="P31" s="100"/>
      <c r="Q31" s="100"/>
      <c r="R31" s="100"/>
      <c r="S31" s="100"/>
      <c r="T31" s="117"/>
      <c r="U31" s="100"/>
      <c r="V31" s="117"/>
      <c r="W31" s="140">
        <v>1</v>
      </c>
      <c r="X31" s="141"/>
      <c r="Y31" s="141"/>
      <c r="Z31" s="144"/>
      <c r="AA31" s="144"/>
    </row>
    <row r="32" spans="1:27" ht="12" customHeight="1" x14ac:dyDescent="0.25">
      <c r="A32" s="99" t="s">
        <v>84</v>
      </c>
      <c r="B32" s="100">
        <v>15</v>
      </c>
      <c r="C32" s="100" t="s">
        <v>177</v>
      </c>
      <c r="D32" s="100" t="s">
        <v>171</v>
      </c>
      <c r="E32" s="99">
        <v>16</v>
      </c>
      <c r="F32" s="99"/>
      <c r="G32" s="99"/>
      <c r="H32" s="99"/>
      <c r="I32" s="99"/>
      <c r="J32" s="118">
        <v>0.22857142857142856</v>
      </c>
      <c r="K32" s="100" t="s">
        <v>5</v>
      </c>
      <c r="L32" s="100" t="s">
        <v>158</v>
      </c>
      <c r="M32" s="99"/>
      <c r="N32" s="99"/>
      <c r="O32" s="100"/>
      <c r="P32" s="100"/>
      <c r="Q32" s="100"/>
      <c r="R32" s="100" t="s">
        <v>169</v>
      </c>
      <c r="S32" s="114" t="s">
        <v>457</v>
      </c>
      <c r="T32" s="117">
        <v>45693</v>
      </c>
      <c r="U32" s="100"/>
      <c r="V32" s="117">
        <v>45693</v>
      </c>
      <c r="W32" s="140"/>
      <c r="X32" s="141"/>
      <c r="Y32" s="141"/>
      <c r="Z32" s="144"/>
      <c r="AA32" s="144"/>
    </row>
    <row r="33" spans="1:27" ht="12" customHeight="1" x14ac:dyDescent="0.25">
      <c r="A33" s="99" t="s">
        <v>318</v>
      </c>
      <c r="B33" s="100"/>
      <c r="C33" s="100"/>
      <c r="D33" s="100"/>
      <c r="E33" s="99"/>
      <c r="F33" s="99"/>
      <c r="G33" s="99"/>
      <c r="H33" s="99"/>
      <c r="I33" s="99"/>
      <c r="J33" s="118"/>
      <c r="K33" s="100"/>
      <c r="L33" s="100"/>
      <c r="M33" s="99"/>
      <c r="N33" s="99"/>
      <c r="O33" s="100"/>
      <c r="P33" s="100"/>
      <c r="Q33" s="100"/>
      <c r="R33" s="100"/>
      <c r="S33" s="100"/>
      <c r="T33" s="117"/>
      <c r="U33" s="100"/>
      <c r="V33" s="117"/>
      <c r="W33" s="140"/>
      <c r="X33" s="141"/>
      <c r="Y33" s="141"/>
      <c r="Z33" s="144"/>
      <c r="AA33" s="144"/>
    </row>
    <row r="34" spans="1:27" ht="12" customHeight="1" x14ac:dyDescent="0.25">
      <c r="A34" s="99" t="s">
        <v>84</v>
      </c>
      <c r="B34" s="100">
        <v>16</v>
      </c>
      <c r="C34" s="100" t="s">
        <v>178</v>
      </c>
      <c r="D34" s="100" t="s">
        <v>171</v>
      </c>
      <c r="E34" s="99">
        <v>22</v>
      </c>
      <c r="F34" s="99"/>
      <c r="G34" s="99"/>
      <c r="H34" s="99"/>
      <c r="I34" s="99"/>
      <c r="J34" s="118">
        <v>0.31428571428571428</v>
      </c>
      <c r="K34" s="100" t="s">
        <v>5</v>
      </c>
      <c r="L34" s="100" t="s">
        <v>158</v>
      </c>
      <c r="M34" s="99"/>
      <c r="N34" s="99"/>
      <c r="O34" s="100"/>
      <c r="P34" s="100"/>
      <c r="Q34" s="100"/>
      <c r="R34" s="100" t="s">
        <v>169</v>
      </c>
      <c r="S34" s="114" t="s">
        <v>457</v>
      </c>
      <c r="T34" s="117">
        <v>45693</v>
      </c>
      <c r="U34" s="100"/>
      <c r="V34" s="117">
        <v>45693</v>
      </c>
      <c r="W34" s="140"/>
      <c r="X34" s="141"/>
      <c r="Y34" s="141"/>
      <c r="Z34" s="144"/>
      <c r="AA34" s="144"/>
    </row>
    <row r="35" spans="1:27" ht="12" customHeight="1" x14ac:dyDescent="0.25">
      <c r="A35" s="99" t="s">
        <v>318</v>
      </c>
      <c r="B35" s="100"/>
      <c r="C35" s="100"/>
      <c r="D35" s="100"/>
      <c r="E35" s="99"/>
      <c r="F35" s="99"/>
      <c r="G35" s="99"/>
      <c r="H35" s="99"/>
      <c r="I35" s="99"/>
      <c r="J35" s="118"/>
      <c r="K35" s="100"/>
      <c r="L35" s="100"/>
      <c r="M35" s="99"/>
      <c r="N35" s="99"/>
      <c r="O35" s="100"/>
      <c r="P35" s="100"/>
      <c r="Q35" s="100"/>
      <c r="R35" s="100"/>
      <c r="S35" s="100"/>
      <c r="T35" s="117"/>
      <c r="U35" s="100"/>
      <c r="V35" s="117"/>
      <c r="W35" s="140"/>
      <c r="X35" s="141"/>
      <c r="Y35" s="141"/>
      <c r="Z35" s="144"/>
      <c r="AA35" s="144"/>
    </row>
    <row r="36" spans="1:27" ht="12" customHeight="1" x14ac:dyDescent="0.25">
      <c r="A36" s="100" t="s">
        <v>84</v>
      </c>
      <c r="B36" s="100">
        <v>17</v>
      </c>
      <c r="C36" s="101" t="s">
        <v>179</v>
      </c>
      <c r="D36" s="107" t="s">
        <v>171</v>
      </c>
      <c r="E36" s="99">
        <v>8</v>
      </c>
      <c r="F36" s="99"/>
      <c r="G36" s="99"/>
      <c r="H36" s="99"/>
      <c r="I36" s="99"/>
      <c r="J36" s="118">
        <v>0.11428571428571428</v>
      </c>
      <c r="K36" s="100" t="s">
        <v>5</v>
      </c>
      <c r="L36" s="100" t="s">
        <v>158</v>
      </c>
      <c r="M36" s="99"/>
      <c r="N36" s="99"/>
      <c r="O36" s="117"/>
      <c r="P36" s="117"/>
      <c r="Q36" s="100"/>
      <c r="R36" s="100" t="s">
        <v>169</v>
      </c>
      <c r="S36" s="114" t="s">
        <v>457</v>
      </c>
      <c r="T36" s="117">
        <v>45694</v>
      </c>
      <c r="U36" s="100"/>
      <c r="V36" s="117">
        <v>45694</v>
      </c>
      <c r="W36" s="140"/>
      <c r="X36" s="147"/>
      <c r="Y36" s="147"/>
      <c r="Z36" s="145"/>
      <c r="AA36" s="144"/>
    </row>
    <row r="37" spans="1:27" ht="12" customHeight="1" x14ac:dyDescent="0.25">
      <c r="A37" s="99" t="s">
        <v>318</v>
      </c>
      <c r="B37" s="100"/>
      <c r="C37" s="100"/>
      <c r="D37" s="100"/>
      <c r="E37" s="99"/>
      <c r="F37" s="99"/>
      <c r="G37" s="99"/>
      <c r="H37" s="99"/>
      <c r="I37" s="99"/>
      <c r="J37" s="118"/>
      <c r="K37" s="100"/>
      <c r="L37" s="100"/>
      <c r="M37" s="99"/>
      <c r="N37" s="99"/>
      <c r="O37" s="100"/>
      <c r="P37" s="100"/>
      <c r="Q37" s="100"/>
      <c r="R37" s="100"/>
      <c r="S37" s="100"/>
      <c r="T37" s="117"/>
      <c r="U37" s="100"/>
      <c r="V37" s="117"/>
      <c r="W37" s="140"/>
      <c r="X37" s="141"/>
      <c r="Y37" s="141"/>
      <c r="Z37" s="144"/>
      <c r="AA37" s="144"/>
    </row>
    <row r="38" spans="1:27" ht="12" customHeight="1" x14ac:dyDescent="0.25">
      <c r="A38" s="100" t="s">
        <v>84</v>
      </c>
      <c r="B38" s="100">
        <v>18</v>
      </c>
      <c r="C38" s="101" t="s">
        <v>180</v>
      </c>
      <c r="D38" s="107" t="s">
        <v>171</v>
      </c>
      <c r="E38" s="99">
        <v>32</v>
      </c>
      <c r="F38" s="99"/>
      <c r="G38" s="99"/>
      <c r="H38" s="99"/>
      <c r="I38" s="99"/>
      <c r="J38" s="118">
        <v>0.45714285714285713</v>
      </c>
      <c r="K38" s="100" t="s">
        <v>5</v>
      </c>
      <c r="L38" s="100" t="s">
        <v>158</v>
      </c>
      <c r="M38" s="99"/>
      <c r="N38" s="99"/>
      <c r="O38" s="117"/>
      <c r="P38" s="117"/>
      <c r="Q38" s="100"/>
      <c r="R38" s="100" t="s">
        <v>169</v>
      </c>
      <c r="S38" s="114" t="s">
        <v>457</v>
      </c>
      <c r="T38" s="117">
        <v>45694</v>
      </c>
      <c r="U38" s="100"/>
      <c r="V38" s="117">
        <v>45694</v>
      </c>
      <c r="W38" s="140"/>
      <c r="X38" s="147"/>
      <c r="Y38" s="147"/>
      <c r="Z38" s="145"/>
      <c r="AA38" s="144"/>
    </row>
    <row r="39" spans="1:27" ht="12" customHeight="1" x14ac:dyDescent="0.25">
      <c r="A39" s="99" t="s">
        <v>318</v>
      </c>
      <c r="B39" s="100"/>
      <c r="C39" s="100"/>
      <c r="D39" s="100"/>
      <c r="E39" s="99"/>
      <c r="F39" s="99"/>
      <c r="G39" s="99"/>
      <c r="H39" s="99"/>
      <c r="I39" s="99"/>
      <c r="J39" s="118"/>
      <c r="K39" s="100"/>
      <c r="L39" s="100"/>
      <c r="M39" s="99"/>
      <c r="N39" s="99"/>
      <c r="O39" s="100"/>
      <c r="P39" s="100"/>
      <c r="Q39" s="100"/>
      <c r="R39" s="100"/>
      <c r="S39" s="100"/>
      <c r="T39" s="117"/>
      <c r="U39" s="100"/>
      <c r="V39" s="117"/>
      <c r="W39" s="140"/>
      <c r="X39" s="141"/>
      <c r="Y39" s="141"/>
      <c r="Z39" s="144"/>
      <c r="AA39" s="144"/>
    </row>
    <row r="40" spans="1:27" ht="12" customHeight="1" x14ac:dyDescent="0.25">
      <c r="A40" s="100" t="s">
        <v>84</v>
      </c>
      <c r="B40" s="100">
        <v>19</v>
      </c>
      <c r="C40" s="101" t="s">
        <v>181</v>
      </c>
      <c r="D40" s="107" t="s">
        <v>171</v>
      </c>
      <c r="E40" s="99">
        <v>8</v>
      </c>
      <c r="F40" s="99"/>
      <c r="G40" s="99"/>
      <c r="H40" s="99"/>
      <c r="I40" s="99"/>
      <c r="J40" s="118">
        <v>0.11428571428571428</v>
      </c>
      <c r="K40" s="100" t="s">
        <v>5</v>
      </c>
      <c r="L40" s="100"/>
      <c r="M40" s="99"/>
      <c r="N40" s="99"/>
      <c r="O40" s="117"/>
      <c r="P40" s="117"/>
      <c r="Q40" s="100"/>
      <c r="R40" s="100" t="s">
        <v>169</v>
      </c>
      <c r="S40" s="114" t="s">
        <v>457</v>
      </c>
      <c r="T40" s="117">
        <v>45694</v>
      </c>
      <c r="U40" s="100"/>
      <c r="V40" s="117">
        <v>45695</v>
      </c>
      <c r="W40" s="140"/>
      <c r="X40" s="147"/>
      <c r="Y40" s="147"/>
      <c r="Z40" s="145"/>
      <c r="AA40" s="144"/>
    </row>
    <row r="41" spans="1:27" ht="12" customHeight="1" x14ac:dyDescent="0.25">
      <c r="A41" s="99" t="s">
        <v>318</v>
      </c>
      <c r="B41" s="100"/>
      <c r="C41" s="100"/>
      <c r="D41" s="100"/>
      <c r="E41" s="99"/>
      <c r="F41" s="99"/>
      <c r="G41" s="99"/>
      <c r="H41" s="99"/>
      <c r="I41" s="99"/>
      <c r="J41" s="118"/>
      <c r="K41" s="100"/>
      <c r="L41" s="100"/>
      <c r="M41" s="99"/>
      <c r="N41" s="99"/>
      <c r="O41" s="100"/>
      <c r="P41" s="100"/>
      <c r="Q41" s="100"/>
      <c r="R41" s="100"/>
      <c r="S41" s="100"/>
      <c r="T41" s="117"/>
      <c r="U41" s="100"/>
      <c r="V41" s="117"/>
      <c r="W41" s="140"/>
      <c r="X41" s="141"/>
      <c r="Y41" s="141"/>
      <c r="Z41" s="144"/>
      <c r="AA41" s="144"/>
    </row>
    <row r="42" spans="1:27" ht="12" customHeight="1" x14ac:dyDescent="0.25">
      <c r="A42" s="100" t="s">
        <v>84</v>
      </c>
      <c r="B42" s="100">
        <v>20</v>
      </c>
      <c r="C42" s="100" t="s">
        <v>182</v>
      </c>
      <c r="D42" s="107" t="s">
        <v>171</v>
      </c>
      <c r="E42" s="99">
        <v>26</v>
      </c>
      <c r="F42" s="99"/>
      <c r="G42" s="99"/>
      <c r="H42" s="99"/>
      <c r="I42" s="99"/>
      <c r="J42" s="118">
        <v>0.37142857142857144</v>
      </c>
      <c r="K42" s="100" t="s">
        <v>5</v>
      </c>
      <c r="L42" s="100"/>
      <c r="M42" s="99"/>
      <c r="N42" s="99"/>
      <c r="O42" s="100"/>
      <c r="P42" s="100"/>
      <c r="Q42" s="100"/>
      <c r="R42" s="100" t="s">
        <v>169</v>
      </c>
      <c r="S42" s="114" t="s">
        <v>457</v>
      </c>
      <c r="T42" s="117">
        <v>45695</v>
      </c>
      <c r="U42" s="100"/>
      <c r="V42" s="117">
        <v>45695</v>
      </c>
      <c r="W42" s="140"/>
      <c r="X42" s="141"/>
      <c r="Y42" s="141"/>
      <c r="Z42" s="144"/>
      <c r="AA42" s="144"/>
    </row>
    <row r="43" spans="1:27" ht="12" customHeight="1" x14ac:dyDescent="0.25">
      <c r="A43" s="99" t="s">
        <v>318</v>
      </c>
      <c r="B43" s="100"/>
      <c r="C43" s="100"/>
      <c r="D43" s="100"/>
      <c r="E43" s="99"/>
      <c r="F43" s="99"/>
      <c r="G43" s="99"/>
      <c r="H43" s="99"/>
      <c r="I43" s="99"/>
      <c r="J43" s="118"/>
      <c r="K43" s="100"/>
      <c r="L43" s="100"/>
      <c r="M43" s="99"/>
      <c r="N43" s="99"/>
      <c r="O43" s="100"/>
      <c r="P43" s="100"/>
      <c r="Q43" s="100"/>
      <c r="R43" s="100"/>
      <c r="S43" s="100"/>
      <c r="T43" s="117">
        <v>45700</v>
      </c>
      <c r="U43" s="100"/>
      <c r="V43" s="117">
        <v>45700</v>
      </c>
      <c r="W43" s="140">
        <v>1</v>
      </c>
      <c r="X43" s="141"/>
      <c r="Y43" s="141"/>
      <c r="Z43" s="144"/>
      <c r="AA43" s="144"/>
    </row>
    <row r="44" spans="1:27" ht="12" customHeight="1" x14ac:dyDescent="0.25">
      <c r="A44" s="100" t="s">
        <v>84</v>
      </c>
      <c r="B44" s="100">
        <v>21</v>
      </c>
      <c r="C44" s="101" t="s">
        <v>183</v>
      </c>
      <c r="D44" s="100" t="s">
        <v>171</v>
      </c>
      <c r="E44" s="99">
        <v>16</v>
      </c>
      <c r="F44" s="99"/>
      <c r="G44" s="99"/>
      <c r="H44" s="99"/>
      <c r="I44" s="99"/>
      <c r="J44" s="118">
        <v>0.22857142857142856</v>
      </c>
      <c r="K44" s="100" t="s">
        <v>5</v>
      </c>
      <c r="L44" s="100"/>
      <c r="M44" s="99"/>
      <c r="N44" s="99"/>
      <c r="O44" s="117"/>
      <c r="P44" s="99"/>
      <c r="Q44" s="100"/>
      <c r="R44" s="100" t="s">
        <v>169</v>
      </c>
      <c r="S44" s="114" t="s">
        <v>457</v>
      </c>
      <c r="T44" s="117">
        <v>45695</v>
      </c>
      <c r="U44" s="100"/>
      <c r="V44" s="117">
        <v>45698</v>
      </c>
      <c r="W44" s="140"/>
      <c r="X44" s="149"/>
      <c r="Y44" s="149"/>
    </row>
    <row r="45" spans="1:27" ht="12" customHeight="1" x14ac:dyDescent="0.25">
      <c r="A45" s="99" t="s">
        <v>318</v>
      </c>
      <c r="B45" s="100"/>
      <c r="C45" s="100"/>
      <c r="D45" s="100"/>
      <c r="E45" s="99"/>
      <c r="F45" s="99"/>
      <c r="G45" s="99"/>
      <c r="H45" s="99"/>
      <c r="I45" s="99"/>
      <c r="J45" s="99"/>
      <c r="K45" s="100"/>
      <c r="L45" s="100"/>
      <c r="M45" s="99"/>
      <c r="N45" s="99"/>
      <c r="O45" s="100"/>
      <c r="P45" s="100"/>
      <c r="Q45" s="100"/>
      <c r="R45" s="100"/>
      <c r="S45" s="100"/>
      <c r="T45" s="117">
        <v>45700</v>
      </c>
      <c r="U45" s="100"/>
      <c r="V45" s="117">
        <v>45701</v>
      </c>
      <c r="W45" s="140">
        <v>0.05</v>
      </c>
      <c r="X45" s="141"/>
      <c r="Y45" s="141"/>
    </row>
    <row r="46" spans="1:27" ht="12" customHeight="1" x14ac:dyDescent="0.25">
      <c r="A46" s="100" t="s">
        <v>84</v>
      </c>
      <c r="B46" s="100">
        <v>22</v>
      </c>
      <c r="C46" s="101" t="s">
        <v>184</v>
      </c>
      <c r="D46" s="100" t="s">
        <v>171</v>
      </c>
      <c r="E46" s="99">
        <v>36</v>
      </c>
      <c r="F46" s="99"/>
      <c r="G46" s="99"/>
      <c r="H46" s="99"/>
      <c r="I46" s="99"/>
      <c r="J46" s="118">
        <v>0.51428571428571423</v>
      </c>
      <c r="K46" s="100" t="s">
        <v>5</v>
      </c>
      <c r="L46" s="100"/>
      <c r="M46" s="99"/>
      <c r="N46" s="99"/>
      <c r="O46" s="117"/>
      <c r="P46" s="117"/>
      <c r="Q46" s="100"/>
      <c r="R46" s="100" t="s">
        <v>169</v>
      </c>
      <c r="S46" s="114" t="s">
        <v>457</v>
      </c>
      <c r="T46" s="117">
        <v>45698</v>
      </c>
      <c r="U46" s="100"/>
      <c r="V46" s="117">
        <v>45698</v>
      </c>
      <c r="W46" s="140"/>
      <c r="X46" s="149"/>
      <c r="Y46" s="149"/>
    </row>
    <row r="47" spans="1:27" ht="12" customHeight="1" x14ac:dyDescent="0.25">
      <c r="A47" s="99" t="s">
        <v>318</v>
      </c>
      <c r="B47" s="100"/>
      <c r="C47" s="100"/>
      <c r="D47" s="100"/>
      <c r="E47" s="99"/>
      <c r="F47" s="99"/>
      <c r="G47" s="99"/>
      <c r="H47" s="99"/>
      <c r="I47" s="99"/>
      <c r="J47" s="99"/>
      <c r="K47" s="100"/>
      <c r="L47" s="100"/>
      <c r="M47" s="99"/>
      <c r="N47" s="99"/>
      <c r="O47" s="100"/>
      <c r="P47" s="100"/>
      <c r="Q47" s="100"/>
      <c r="R47" s="100"/>
      <c r="S47" s="100"/>
      <c r="T47" s="117">
        <v>45700</v>
      </c>
      <c r="U47" s="100"/>
      <c r="V47" s="117">
        <v>45700</v>
      </c>
      <c r="W47" s="140">
        <v>1</v>
      </c>
      <c r="X47" s="141"/>
      <c r="Y47" s="141"/>
    </row>
    <row r="48" spans="1:27" ht="12" customHeight="1" x14ac:dyDescent="0.25">
      <c r="A48" s="99" t="s">
        <v>84</v>
      </c>
      <c r="B48" s="100">
        <v>23</v>
      </c>
      <c r="C48" s="101" t="s">
        <v>185</v>
      </c>
      <c r="D48" s="100" t="s">
        <v>171</v>
      </c>
      <c r="E48" s="99">
        <v>26</v>
      </c>
      <c r="F48" s="99"/>
      <c r="G48" s="99"/>
      <c r="H48" s="99"/>
      <c r="I48" s="99"/>
      <c r="J48" s="118">
        <v>0.37142857142857144</v>
      </c>
      <c r="K48" s="100" t="s">
        <v>5</v>
      </c>
      <c r="L48" s="100"/>
      <c r="M48" s="99"/>
      <c r="N48" s="99"/>
      <c r="O48" s="117"/>
      <c r="P48" s="117"/>
      <c r="Q48" s="100"/>
      <c r="R48" s="100" t="s">
        <v>169</v>
      </c>
      <c r="S48" s="114" t="s">
        <v>457</v>
      </c>
      <c r="T48" s="117">
        <v>45699</v>
      </c>
      <c r="U48" s="100"/>
      <c r="V48" s="117">
        <v>45699</v>
      </c>
      <c r="W48" s="140"/>
      <c r="X48" s="149"/>
      <c r="Y48" s="149"/>
    </row>
    <row r="49" spans="1:27" ht="12" customHeight="1" x14ac:dyDescent="0.25">
      <c r="A49" s="99" t="s">
        <v>318</v>
      </c>
      <c r="B49" s="100"/>
      <c r="C49" s="100"/>
      <c r="D49" s="100"/>
      <c r="E49" s="99"/>
      <c r="F49" s="99"/>
      <c r="G49" s="99"/>
      <c r="H49" s="99"/>
      <c r="I49" s="99"/>
      <c r="J49" s="99"/>
      <c r="K49" s="100"/>
      <c r="L49" s="100"/>
      <c r="M49" s="99"/>
      <c r="N49" s="99"/>
      <c r="O49" s="100"/>
      <c r="P49" s="100"/>
      <c r="Q49" s="100"/>
      <c r="R49" s="100"/>
      <c r="S49" s="100"/>
      <c r="T49" s="117"/>
      <c r="U49" s="100"/>
      <c r="V49" s="117"/>
      <c r="W49" s="140"/>
      <c r="X49" s="141"/>
      <c r="Y49" s="141"/>
    </row>
    <row r="50" spans="1:27" ht="12" customHeight="1" x14ac:dyDescent="0.25">
      <c r="A50" s="99" t="s">
        <v>84</v>
      </c>
      <c r="B50" s="100">
        <v>24</v>
      </c>
      <c r="C50" s="101" t="s">
        <v>186</v>
      </c>
      <c r="D50" s="100" t="s">
        <v>171</v>
      </c>
      <c r="E50" s="99">
        <v>6</v>
      </c>
      <c r="F50" s="99"/>
      <c r="G50" s="99"/>
      <c r="H50" s="99"/>
      <c r="I50" s="99"/>
      <c r="J50" s="118">
        <v>8.5714285714285715E-2</v>
      </c>
      <c r="K50" s="100" t="s">
        <v>5</v>
      </c>
      <c r="L50" s="100"/>
      <c r="M50" s="99"/>
      <c r="N50" s="99"/>
      <c r="O50" s="117"/>
      <c r="P50" s="117"/>
      <c r="Q50" s="100"/>
      <c r="R50" s="100" t="s">
        <v>169</v>
      </c>
      <c r="S50" s="114" t="s">
        <v>457</v>
      </c>
      <c r="T50" s="117">
        <v>45699</v>
      </c>
      <c r="U50" s="100"/>
      <c r="V50" s="117">
        <v>45699</v>
      </c>
      <c r="W50" s="140"/>
      <c r="X50" s="149"/>
      <c r="Y50" s="149"/>
    </row>
    <row r="51" spans="1:27" ht="12" customHeight="1" x14ac:dyDescent="0.25">
      <c r="A51" s="99" t="s">
        <v>318</v>
      </c>
      <c r="B51" s="100"/>
      <c r="C51" s="100"/>
      <c r="D51" s="100"/>
      <c r="E51" s="99"/>
      <c r="F51" s="99"/>
      <c r="G51" s="99"/>
      <c r="H51" s="99"/>
      <c r="I51" s="99"/>
      <c r="J51" s="118"/>
      <c r="K51" s="100"/>
      <c r="L51" s="100"/>
      <c r="M51" s="99"/>
      <c r="N51" s="99"/>
      <c r="O51" s="100"/>
      <c r="P51" s="100"/>
      <c r="Q51" s="100"/>
      <c r="R51" s="100"/>
      <c r="S51" s="100"/>
      <c r="T51" s="117"/>
      <c r="U51" s="100"/>
      <c r="V51" s="117"/>
      <c r="W51" s="140"/>
      <c r="X51" s="141"/>
      <c r="Y51" s="141"/>
    </row>
    <row r="52" spans="1:27" ht="12" customHeight="1" x14ac:dyDescent="0.25">
      <c r="A52" s="99" t="s">
        <v>84</v>
      </c>
      <c r="B52" s="100">
        <v>25</v>
      </c>
      <c r="C52" s="101" t="s">
        <v>187</v>
      </c>
      <c r="D52" s="100" t="s">
        <v>171</v>
      </c>
      <c r="E52" s="99">
        <v>40</v>
      </c>
      <c r="F52" s="99"/>
      <c r="G52" s="99"/>
      <c r="H52" s="99"/>
      <c r="I52" s="99"/>
      <c r="J52" s="118">
        <v>0.5714285714285714</v>
      </c>
      <c r="K52" s="100" t="s">
        <v>5</v>
      </c>
      <c r="L52" s="100"/>
      <c r="M52" s="99"/>
      <c r="N52" s="99"/>
      <c r="O52" s="117"/>
      <c r="P52" s="117"/>
      <c r="Q52" s="100"/>
      <c r="R52" s="100" t="s">
        <v>169</v>
      </c>
      <c r="S52" s="114" t="s">
        <v>457</v>
      </c>
      <c r="T52" s="117">
        <v>45699</v>
      </c>
      <c r="U52" s="100"/>
      <c r="V52" s="117">
        <v>45700</v>
      </c>
      <c r="W52" s="140"/>
      <c r="X52" s="149"/>
      <c r="Y52" s="149"/>
    </row>
    <row r="53" spans="1:27" ht="12" customHeight="1" x14ac:dyDescent="0.25">
      <c r="A53" s="99" t="s">
        <v>318</v>
      </c>
      <c r="B53" s="100"/>
      <c r="C53" s="100"/>
      <c r="D53" s="100"/>
      <c r="E53" s="99"/>
      <c r="F53" s="99"/>
      <c r="G53" s="99"/>
      <c r="H53" s="99"/>
      <c r="I53" s="99"/>
      <c r="J53" s="118"/>
      <c r="K53" s="99"/>
      <c r="L53" s="99"/>
      <c r="M53" s="99"/>
      <c r="N53" s="99"/>
      <c r="O53" s="117"/>
      <c r="P53" s="117"/>
      <c r="Q53" s="117"/>
      <c r="R53" s="100"/>
      <c r="S53" s="100"/>
      <c r="T53" s="117"/>
      <c r="U53" s="100"/>
      <c r="V53" s="117"/>
      <c r="W53" s="140"/>
      <c r="X53" s="149"/>
      <c r="Y53" s="149"/>
    </row>
    <row r="54" spans="1:27" ht="12" customHeight="1" x14ac:dyDescent="0.25">
      <c r="A54" s="99" t="s">
        <v>84</v>
      </c>
      <c r="B54" s="100">
        <v>26</v>
      </c>
      <c r="C54" s="101" t="s">
        <v>188</v>
      </c>
      <c r="D54" s="100" t="s">
        <v>171</v>
      </c>
      <c r="E54" s="99">
        <v>4</v>
      </c>
      <c r="F54" s="99"/>
      <c r="G54" s="99"/>
      <c r="H54" s="99"/>
      <c r="I54" s="99"/>
      <c r="J54" s="118">
        <v>5.7142857142857141E-2</v>
      </c>
      <c r="K54" s="100" t="s">
        <v>5</v>
      </c>
      <c r="L54" s="100"/>
      <c r="M54" s="99"/>
      <c r="N54" s="99"/>
      <c r="O54" s="117"/>
      <c r="P54" s="117"/>
      <c r="Q54" s="100"/>
      <c r="R54" s="100" t="s">
        <v>169</v>
      </c>
      <c r="S54" s="114" t="s">
        <v>457</v>
      </c>
      <c r="T54" s="117">
        <v>45700</v>
      </c>
      <c r="U54" s="100"/>
      <c r="V54" s="117">
        <v>45700</v>
      </c>
      <c r="W54" s="140"/>
      <c r="X54" s="149"/>
      <c r="Y54" s="149"/>
    </row>
    <row r="55" spans="1:27" ht="12" customHeight="1" x14ac:dyDescent="0.25">
      <c r="A55" s="99" t="s">
        <v>318</v>
      </c>
      <c r="B55" s="100"/>
      <c r="C55" s="100"/>
      <c r="D55" s="100"/>
      <c r="E55" s="99"/>
      <c r="F55" s="99"/>
      <c r="G55" s="99"/>
      <c r="H55" s="99"/>
      <c r="I55" s="99"/>
      <c r="J55" s="118"/>
      <c r="K55" s="100"/>
      <c r="L55" s="100"/>
      <c r="M55" s="99"/>
      <c r="N55" s="99"/>
      <c r="O55" s="100"/>
      <c r="P55" s="100"/>
      <c r="Q55" s="100"/>
      <c r="R55" s="100"/>
      <c r="S55" s="100"/>
      <c r="T55" s="117"/>
      <c r="U55" s="100"/>
      <c r="V55" s="117"/>
      <c r="W55" s="140"/>
      <c r="X55" s="141"/>
      <c r="Y55" s="141"/>
    </row>
    <row r="56" spans="1:27" ht="12" customHeight="1" x14ac:dyDescent="0.25">
      <c r="A56" s="99" t="s">
        <v>84</v>
      </c>
      <c r="B56" s="100">
        <v>27</v>
      </c>
      <c r="C56" s="101" t="s">
        <v>189</v>
      </c>
      <c r="D56" s="126" t="s">
        <v>171</v>
      </c>
      <c r="E56" s="99">
        <v>4</v>
      </c>
      <c r="F56" s="99"/>
      <c r="G56" s="99"/>
      <c r="H56" s="99"/>
      <c r="I56" s="99"/>
      <c r="J56" s="118">
        <v>5.7142857142857141E-2</v>
      </c>
      <c r="K56" s="100" t="s">
        <v>5</v>
      </c>
      <c r="L56" s="100"/>
      <c r="M56" s="99"/>
      <c r="N56" s="99"/>
      <c r="O56" s="117"/>
      <c r="P56" s="117"/>
      <c r="Q56" s="100"/>
      <c r="R56" s="100" t="s">
        <v>169</v>
      </c>
      <c r="S56" s="114" t="s">
        <v>457</v>
      </c>
      <c r="T56" s="117">
        <v>45700</v>
      </c>
      <c r="U56" s="100"/>
      <c r="V56" s="117">
        <v>45700</v>
      </c>
      <c r="W56" s="140"/>
      <c r="X56" s="149"/>
      <c r="Y56" s="149"/>
    </row>
    <row r="57" spans="1:27" ht="12" customHeight="1" x14ac:dyDescent="0.25">
      <c r="A57" s="99" t="s">
        <v>318</v>
      </c>
      <c r="B57" s="100"/>
      <c r="C57" s="100"/>
      <c r="D57" s="100"/>
      <c r="E57" s="100"/>
      <c r="F57" s="100"/>
      <c r="G57" s="100"/>
      <c r="H57" s="100"/>
      <c r="I57" s="100"/>
      <c r="J57" s="120"/>
      <c r="K57" s="100"/>
      <c r="L57" s="100"/>
      <c r="M57" s="99"/>
      <c r="N57" s="99"/>
      <c r="O57" s="99"/>
      <c r="P57" s="100"/>
      <c r="Q57" s="100"/>
      <c r="R57" s="100"/>
      <c r="S57" s="100"/>
      <c r="T57" s="117"/>
      <c r="U57" s="100"/>
      <c r="V57" s="117"/>
      <c r="W57" s="140"/>
      <c r="X57" s="141"/>
      <c r="Y57" s="141"/>
    </row>
    <row r="58" spans="1:27" ht="12" customHeight="1" x14ac:dyDescent="0.25">
      <c r="A58" s="99" t="s">
        <v>84</v>
      </c>
      <c r="B58" s="100">
        <v>28</v>
      </c>
      <c r="C58" s="101" t="s">
        <v>190</v>
      </c>
      <c r="D58" s="107" t="s">
        <v>171</v>
      </c>
      <c r="E58" s="99">
        <v>39</v>
      </c>
      <c r="F58" s="99"/>
      <c r="G58" s="99"/>
      <c r="H58" s="99"/>
      <c r="I58" s="99"/>
      <c r="J58" s="118">
        <v>0.55714285714285716</v>
      </c>
      <c r="K58" s="100" t="s">
        <v>5</v>
      </c>
      <c r="L58" s="100"/>
      <c r="M58" s="99"/>
      <c r="N58" s="99"/>
      <c r="O58" s="117"/>
      <c r="P58" s="117"/>
      <c r="Q58" s="100"/>
      <c r="R58" s="100" t="s">
        <v>169</v>
      </c>
      <c r="S58" s="114" t="s">
        <v>457</v>
      </c>
      <c r="T58" s="117">
        <v>45700</v>
      </c>
      <c r="U58" s="100"/>
      <c r="V58" s="117">
        <v>45701</v>
      </c>
      <c r="W58" s="140"/>
      <c r="X58" s="147"/>
      <c r="Y58" s="147"/>
      <c r="Z58" s="145"/>
      <c r="AA58" s="144"/>
    </row>
    <row r="59" spans="1:27" ht="12" customHeight="1" x14ac:dyDescent="0.25">
      <c r="A59" s="99" t="s">
        <v>318</v>
      </c>
      <c r="B59" s="100"/>
      <c r="C59" s="100"/>
      <c r="D59" s="100"/>
      <c r="E59" s="99"/>
      <c r="F59" s="99"/>
      <c r="G59" s="99"/>
      <c r="H59" s="99"/>
      <c r="I59" s="99"/>
      <c r="J59" s="118"/>
      <c r="K59" s="100"/>
      <c r="L59" s="100"/>
      <c r="M59" s="99"/>
      <c r="N59" s="99"/>
      <c r="O59" s="100"/>
      <c r="P59" s="100"/>
      <c r="Q59" s="100"/>
      <c r="R59" s="100"/>
      <c r="S59" s="100"/>
      <c r="T59" s="117"/>
      <c r="U59" s="100"/>
      <c r="V59" s="117"/>
      <c r="W59" s="140"/>
      <c r="X59" s="141"/>
      <c r="Y59" s="141"/>
      <c r="Z59" s="144"/>
      <c r="AA59" s="144"/>
    </row>
    <row r="60" spans="1:27" ht="12" customHeight="1" x14ac:dyDescent="0.25">
      <c r="A60" s="99" t="s">
        <v>84</v>
      </c>
      <c r="B60" s="100">
        <v>29</v>
      </c>
      <c r="C60" s="101" t="s">
        <v>191</v>
      </c>
      <c r="D60" s="107" t="s">
        <v>171</v>
      </c>
      <c r="E60" s="99">
        <v>18</v>
      </c>
      <c r="F60" s="99"/>
      <c r="G60" s="99"/>
      <c r="H60" s="99"/>
      <c r="I60" s="99"/>
      <c r="J60" s="118">
        <v>0.25714285714285712</v>
      </c>
      <c r="K60" s="100" t="s">
        <v>5</v>
      </c>
      <c r="L60" s="100"/>
      <c r="M60" s="99"/>
      <c r="N60" s="99"/>
      <c r="O60" s="117"/>
      <c r="P60" s="100"/>
      <c r="Q60" s="100"/>
      <c r="R60" s="100" t="s">
        <v>169</v>
      </c>
      <c r="S60" s="114" t="s">
        <v>457</v>
      </c>
      <c r="T60" s="117">
        <v>45701</v>
      </c>
      <c r="U60" s="100"/>
      <c r="V60" s="117">
        <v>45701</v>
      </c>
      <c r="W60" s="140"/>
      <c r="X60" s="145"/>
      <c r="Y60" s="141"/>
      <c r="Z60" s="145"/>
      <c r="AA60" s="145"/>
    </row>
    <row r="61" spans="1:27" ht="12" customHeight="1" x14ac:dyDescent="0.25">
      <c r="A61" s="99" t="s">
        <v>318</v>
      </c>
      <c r="B61" s="100"/>
      <c r="C61" s="100"/>
      <c r="D61" s="100"/>
      <c r="E61" s="99"/>
      <c r="F61" s="99"/>
      <c r="G61" s="99"/>
      <c r="H61" s="99"/>
      <c r="I61" s="99"/>
      <c r="J61" s="118"/>
      <c r="K61" s="100"/>
      <c r="L61" s="100"/>
      <c r="M61" s="99"/>
      <c r="N61" s="99"/>
      <c r="O61" s="100"/>
      <c r="P61" s="100"/>
      <c r="Q61" s="100"/>
      <c r="R61" s="100"/>
      <c r="S61" s="100"/>
      <c r="T61" s="117"/>
      <c r="U61" s="100"/>
      <c r="V61" s="117"/>
      <c r="W61" s="140"/>
      <c r="X61" s="141"/>
      <c r="Y61" s="141"/>
      <c r="Z61" s="145"/>
      <c r="AA61" s="145"/>
    </row>
    <row r="62" spans="1:27" ht="12" customHeight="1" x14ac:dyDescent="0.25">
      <c r="A62" s="99" t="s">
        <v>84</v>
      </c>
      <c r="B62" s="100">
        <v>30</v>
      </c>
      <c r="C62" s="101" t="s">
        <v>192</v>
      </c>
      <c r="D62" s="107" t="s">
        <v>171</v>
      </c>
      <c r="E62" s="99">
        <v>28</v>
      </c>
      <c r="F62" s="99"/>
      <c r="G62" s="99"/>
      <c r="H62" s="99"/>
      <c r="I62" s="99"/>
      <c r="J62" s="118">
        <v>0.4</v>
      </c>
      <c r="K62" s="100" t="s">
        <v>5</v>
      </c>
      <c r="L62" s="100" t="s">
        <v>158</v>
      </c>
      <c r="M62" s="99"/>
      <c r="N62" s="99"/>
      <c r="O62" s="117"/>
      <c r="P62" s="117"/>
      <c r="Q62" s="100"/>
      <c r="R62" s="100" t="s">
        <v>169</v>
      </c>
      <c r="S62" s="114" t="s">
        <v>457</v>
      </c>
      <c r="T62" s="117">
        <v>45701</v>
      </c>
      <c r="U62" s="100"/>
      <c r="V62" s="117">
        <v>45702</v>
      </c>
      <c r="W62" s="140"/>
      <c r="X62" s="145"/>
      <c r="Y62" s="141"/>
      <c r="Z62" s="145"/>
      <c r="AA62" s="145"/>
    </row>
    <row r="63" spans="1:27" ht="12" customHeight="1" x14ac:dyDescent="0.25">
      <c r="A63" s="99" t="s">
        <v>318</v>
      </c>
      <c r="B63" s="100"/>
      <c r="C63" s="100"/>
      <c r="D63" s="100"/>
      <c r="E63" s="99"/>
      <c r="F63" s="99"/>
      <c r="G63" s="99"/>
      <c r="H63" s="99"/>
      <c r="I63" s="99"/>
      <c r="J63" s="118"/>
      <c r="K63" s="100"/>
      <c r="L63" s="100"/>
      <c r="M63" s="99"/>
      <c r="N63" s="99"/>
      <c r="O63" s="100"/>
      <c r="P63" s="100"/>
      <c r="Q63" s="100"/>
      <c r="R63" s="100"/>
      <c r="S63" s="100"/>
      <c r="T63" s="117"/>
      <c r="U63" s="100"/>
      <c r="V63" s="117"/>
      <c r="W63" s="140"/>
      <c r="X63" s="141"/>
      <c r="Y63" s="141"/>
      <c r="Z63" s="145"/>
      <c r="AA63" s="145"/>
    </row>
    <row r="64" spans="1:27" ht="12" customHeight="1" x14ac:dyDescent="0.25">
      <c r="A64" s="99" t="s">
        <v>84</v>
      </c>
      <c r="B64" s="100">
        <v>31</v>
      </c>
      <c r="C64" s="101" t="s">
        <v>193</v>
      </c>
      <c r="D64" s="107" t="s">
        <v>171</v>
      </c>
      <c r="E64" s="99">
        <v>4</v>
      </c>
      <c r="F64" s="99"/>
      <c r="G64" s="99"/>
      <c r="H64" s="99"/>
      <c r="I64" s="99"/>
      <c r="J64" s="118">
        <v>5.7142857142857141E-2</v>
      </c>
      <c r="K64" s="100" t="s">
        <v>5</v>
      </c>
      <c r="L64" s="100" t="s">
        <v>158</v>
      </c>
      <c r="M64" s="99"/>
      <c r="N64" s="99"/>
      <c r="O64" s="117"/>
      <c r="P64" s="117"/>
      <c r="Q64" s="100"/>
      <c r="R64" s="100" t="s">
        <v>169</v>
      </c>
      <c r="S64" s="114" t="s">
        <v>457</v>
      </c>
      <c r="T64" s="117">
        <v>45705</v>
      </c>
      <c r="U64" s="100"/>
      <c r="V64" s="117">
        <v>45705</v>
      </c>
      <c r="W64" s="140"/>
      <c r="X64" s="145"/>
      <c r="Y64" s="141"/>
      <c r="Z64" s="145"/>
      <c r="AA64" s="145"/>
    </row>
    <row r="65" spans="1:27" ht="12" customHeight="1" x14ac:dyDescent="0.25">
      <c r="A65" s="99" t="s">
        <v>318</v>
      </c>
      <c r="B65" s="100"/>
      <c r="C65" s="100"/>
      <c r="D65" s="100"/>
      <c r="E65" s="99"/>
      <c r="F65" s="99"/>
      <c r="G65" s="99"/>
      <c r="H65" s="99"/>
      <c r="I65" s="99"/>
      <c r="J65" s="99"/>
      <c r="K65" s="100"/>
      <c r="L65" s="100"/>
      <c r="M65" s="99"/>
      <c r="N65" s="99"/>
      <c r="O65" s="100"/>
      <c r="P65" s="100"/>
      <c r="Q65" s="100"/>
      <c r="R65" s="100"/>
      <c r="S65" s="100"/>
      <c r="T65" s="117"/>
      <c r="U65" s="100"/>
      <c r="V65" s="117"/>
      <c r="W65" s="140"/>
      <c r="X65" s="141"/>
      <c r="Y65" s="141"/>
      <c r="Z65" s="145"/>
      <c r="AA65" s="145"/>
    </row>
    <row r="66" spans="1:27" ht="12" customHeight="1" x14ac:dyDescent="0.25">
      <c r="A66" s="99" t="s">
        <v>84</v>
      </c>
      <c r="B66" s="100">
        <v>32</v>
      </c>
      <c r="C66" s="101" t="s">
        <v>194</v>
      </c>
      <c r="D66" s="107" t="s">
        <v>171</v>
      </c>
      <c r="E66" s="99">
        <v>12</v>
      </c>
      <c r="F66" s="99"/>
      <c r="G66" s="99"/>
      <c r="H66" s="99"/>
      <c r="I66" s="99"/>
      <c r="J66" s="118">
        <v>0.17142857142857143</v>
      </c>
      <c r="K66" s="100" t="s">
        <v>5</v>
      </c>
      <c r="L66" s="100"/>
      <c r="M66" s="99"/>
      <c r="N66" s="100"/>
      <c r="O66" s="117"/>
      <c r="P66" s="117"/>
      <c r="Q66" s="100"/>
      <c r="R66" s="100" t="s">
        <v>169</v>
      </c>
      <c r="S66" s="114" t="s">
        <v>457</v>
      </c>
      <c r="T66" s="117">
        <v>45705</v>
      </c>
      <c r="U66" s="100"/>
      <c r="V66" s="117">
        <v>45705</v>
      </c>
      <c r="W66" s="140"/>
      <c r="X66" s="149"/>
      <c r="Y66" s="149"/>
    </row>
    <row r="67" spans="1:27" ht="12" customHeight="1" x14ac:dyDescent="0.25">
      <c r="A67" s="99" t="s">
        <v>318</v>
      </c>
      <c r="B67" s="100"/>
      <c r="C67" s="100"/>
      <c r="D67" s="100"/>
      <c r="E67" s="99"/>
      <c r="F67" s="99"/>
      <c r="G67" s="99"/>
      <c r="H67" s="99"/>
      <c r="I67" s="99"/>
      <c r="J67" s="99"/>
      <c r="K67" s="100"/>
      <c r="L67" s="100"/>
      <c r="M67" s="99"/>
      <c r="N67" s="99"/>
      <c r="O67" s="100"/>
      <c r="P67" s="100"/>
      <c r="Q67" s="100"/>
      <c r="R67" s="100"/>
      <c r="S67" s="100"/>
      <c r="T67" s="117"/>
      <c r="U67" s="100"/>
      <c r="V67" s="117"/>
      <c r="W67" s="140"/>
      <c r="X67" s="141"/>
      <c r="Y67" s="141"/>
      <c r="AA67" s="150"/>
    </row>
    <row r="68" spans="1:27" ht="12" customHeight="1" x14ac:dyDescent="0.25">
      <c r="A68" s="99" t="s">
        <v>84</v>
      </c>
      <c r="B68" s="100">
        <v>33</v>
      </c>
      <c r="C68" s="101" t="s">
        <v>195</v>
      </c>
      <c r="D68" s="107" t="s">
        <v>171</v>
      </c>
      <c r="E68" s="99">
        <v>8</v>
      </c>
      <c r="F68" s="99"/>
      <c r="G68" s="99"/>
      <c r="H68" s="99"/>
      <c r="I68" s="99"/>
      <c r="J68" s="118">
        <v>0.11428571428571428</v>
      </c>
      <c r="K68" s="100" t="s">
        <v>5</v>
      </c>
      <c r="L68" s="100"/>
      <c r="M68" s="99"/>
      <c r="N68" s="100"/>
      <c r="O68" s="117"/>
      <c r="P68" s="117"/>
      <c r="Q68" s="100"/>
      <c r="R68" s="100" t="s">
        <v>169</v>
      </c>
      <c r="S68" s="114" t="s">
        <v>457</v>
      </c>
      <c r="T68" s="117">
        <v>45705</v>
      </c>
      <c r="U68" s="100"/>
      <c r="V68" s="117">
        <v>45705</v>
      </c>
      <c r="W68" s="140"/>
      <c r="X68" s="149"/>
      <c r="Y68" s="149"/>
    </row>
    <row r="69" spans="1:27" ht="12" customHeight="1" x14ac:dyDescent="0.25">
      <c r="A69" s="99" t="s">
        <v>318</v>
      </c>
      <c r="B69" s="100"/>
      <c r="C69" s="100"/>
      <c r="D69" s="100"/>
      <c r="E69" s="99"/>
      <c r="F69" s="99"/>
      <c r="G69" s="99"/>
      <c r="H69" s="99"/>
      <c r="I69" s="99"/>
      <c r="J69" s="99"/>
      <c r="K69" s="100"/>
      <c r="L69" s="100"/>
      <c r="M69" s="99"/>
      <c r="N69" s="99"/>
      <c r="O69" s="100"/>
      <c r="P69" s="100"/>
      <c r="Q69" s="100"/>
      <c r="R69" s="100"/>
      <c r="S69" s="100"/>
      <c r="T69" s="117">
        <v>45699</v>
      </c>
      <c r="U69" s="100"/>
      <c r="V69" s="117">
        <v>45699</v>
      </c>
      <c r="W69" s="140">
        <v>1</v>
      </c>
      <c r="X69" s="141"/>
      <c r="Y69" s="141"/>
      <c r="AA69" s="150"/>
    </row>
    <row r="70" spans="1:27" ht="12" customHeight="1" x14ac:dyDescent="0.25">
      <c r="A70" s="100" t="s">
        <v>84</v>
      </c>
      <c r="B70" s="100">
        <v>34</v>
      </c>
      <c r="C70" s="101" t="s">
        <v>196</v>
      </c>
      <c r="D70" s="107" t="s">
        <v>171</v>
      </c>
      <c r="E70" s="99">
        <v>8</v>
      </c>
      <c r="F70" s="99"/>
      <c r="G70" s="99"/>
      <c r="H70" s="99"/>
      <c r="I70" s="99"/>
      <c r="J70" s="118">
        <v>0.11428571428571428</v>
      </c>
      <c r="K70" s="100" t="s">
        <v>5</v>
      </c>
      <c r="L70" s="100"/>
      <c r="M70" s="99"/>
      <c r="N70" s="99"/>
      <c r="O70" s="117"/>
      <c r="P70" s="117"/>
      <c r="Q70" s="100"/>
      <c r="R70" s="100" t="s">
        <v>169</v>
      </c>
      <c r="S70" s="114" t="s">
        <v>457</v>
      </c>
      <c r="T70" s="117">
        <v>45706</v>
      </c>
      <c r="U70" s="100"/>
      <c r="V70" s="117">
        <v>45706</v>
      </c>
      <c r="W70" s="140"/>
      <c r="X70" s="149"/>
      <c r="Y70" s="149"/>
    </row>
    <row r="71" spans="1:27" ht="12" customHeight="1" x14ac:dyDescent="0.25">
      <c r="A71" s="99" t="s">
        <v>318</v>
      </c>
      <c r="B71" s="100"/>
      <c r="C71" s="100"/>
      <c r="D71" s="100"/>
      <c r="E71" s="99"/>
      <c r="F71" s="99"/>
      <c r="G71" s="99"/>
      <c r="H71" s="99"/>
      <c r="I71" s="99"/>
      <c r="J71" s="99"/>
      <c r="K71" s="100"/>
      <c r="L71" s="100"/>
      <c r="M71" s="99"/>
      <c r="N71" s="99"/>
      <c r="O71" s="100"/>
      <c r="P71" s="100"/>
      <c r="Q71" s="100"/>
      <c r="R71" s="100"/>
      <c r="S71" s="100"/>
      <c r="T71" s="117"/>
      <c r="U71" s="100"/>
      <c r="V71" s="117"/>
      <c r="W71" s="140"/>
      <c r="X71" s="141"/>
      <c r="Y71" s="141"/>
      <c r="AA71" s="150"/>
    </row>
    <row r="72" spans="1:27" ht="12" customHeight="1" x14ac:dyDescent="0.25">
      <c r="A72" s="100" t="s">
        <v>84</v>
      </c>
      <c r="B72" s="100">
        <v>35</v>
      </c>
      <c r="C72" s="101" t="s">
        <v>197</v>
      </c>
      <c r="D72" s="107" t="s">
        <v>171</v>
      </c>
      <c r="E72" s="99">
        <v>7</v>
      </c>
      <c r="F72" s="99"/>
      <c r="G72" s="99"/>
      <c r="H72" s="99"/>
      <c r="I72" s="99"/>
      <c r="J72" s="118">
        <v>0.1</v>
      </c>
      <c r="K72" s="100" t="s">
        <v>5</v>
      </c>
      <c r="L72" s="100"/>
      <c r="M72" s="99"/>
      <c r="N72" s="99"/>
      <c r="O72" s="117"/>
      <c r="P72" s="117"/>
      <c r="Q72" s="100"/>
      <c r="R72" s="100" t="s">
        <v>169</v>
      </c>
      <c r="S72" s="114" t="s">
        <v>457</v>
      </c>
      <c r="T72" s="117">
        <v>45706</v>
      </c>
      <c r="U72" s="100"/>
      <c r="V72" s="117">
        <v>45706</v>
      </c>
      <c r="W72" s="140"/>
      <c r="X72" s="149"/>
      <c r="Y72" s="149"/>
    </row>
    <row r="73" spans="1:27" ht="12" customHeight="1" x14ac:dyDescent="0.25">
      <c r="A73" s="99" t="s">
        <v>318</v>
      </c>
      <c r="B73" s="100"/>
      <c r="C73" s="100"/>
      <c r="D73" s="100"/>
      <c r="E73" s="99"/>
      <c r="F73" s="99"/>
      <c r="G73" s="99"/>
      <c r="H73" s="99"/>
      <c r="I73" s="99"/>
      <c r="J73" s="99"/>
      <c r="K73" s="100"/>
      <c r="L73" s="100"/>
      <c r="M73" s="99"/>
      <c r="N73" s="99"/>
      <c r="O73" s="100"/>
      <c r="P73" s="100"/>
      <c r="Q73" s="100"/>
      <c r="R73" s="100"/>
      <c r="S73" s="100"/>
      <c r="T73" s="117"/>
      <c r="U73" s="100"/>
      <c r="V73" s="117"/>
      <c r="W73" s="140"/>
      <c r="X73" s="141"/>
      <c r="Y73" s="141"/>
      <c r="AA73" s="150"/>
    </row>
    <row r="74" spans="1:27" ht="12" customHeight="1" x14ac:dyDescent="0.25">
      <c r="A74" s="100" t="s">
        <v>84</v>
      </c>
      <c r="B74" s="100">
        <v>36</v>
      </c>
      <c r="C74" s="101" t="s">
        <v>198</v>
      </c>
      <c r="D74" s="107" t="s">
        <v>171</v>
      </c>
      <c r="E74" s="99">
        <v>10</v>
      </c>
      <c r="F74" s="99"/>
      <c r="G74" s="99"/>
      <c r="H74" s="99"/>
      <c r="I74" s="99"/>
      <c r="J74" s="118">
        <v>0.14285714285714285</v>
      </c>
      <c r="K74" s="100" t="s">
        <v>5</v>
      </c>
      <c r="L74" s="100"/>
      <c r="M74" s="99"/>
      <c r="N74" s="99"/>
      <c r="O74" s="117"/>
      <c r="P74" s="99"/>
      <c r="Q74" s="100"/>
      <c r="R74" s="100" t="s">
        <v>169</v>
      </c>
      <c r="S74" s="114" t="s">
        <v>457</v>
      </c>
      <c r="T74" s="117">
        <v>45706</v>
      </c>
      <c r="U74" s="100"/>
      <c r="V74" s="117">
        <v>45706</v>
      </c>
      <c r="W74" s="140"/>
      <c r="X74" s="149"/>
      <c r="Y74" s="149"/>
    </row>
    <row r="75" spans="1:27" ht="12" customHeight="1" x14ac:dyDescent="0.25">
      <c r="A75" s="99" t="s">
        <v>318</v>
      </c>
      <c r="B75" s="100"/>
      <c r="C75" s="100"/>
      <c r="D75" s="100"/>
      <c r="E75" s="99"/>
      <c r="F75" s="99"/>
      <c r="G75" s="99"/>
      <c r="H75" s="99"/>
      <c r="I75" s="99"/>
      <c r="J75" s="99"/>
      <c r="K75" s="100"/>
      <c r="L75" s="100"/>
      <c r="M75" s="99"/>
      <c r="N75" s="99"/>
      <c r="O75" s="100"/>
      <c r="P75" s="100"/>
      <c r="Q75" s="100"/>
      <c r="R75" s="100"/>
      <c r="S75" s="100"/>
      <c r="T75" s="117"/>
      <c r="U75" s="100"/>
      <c r="V75" s="117"/>
      <c r="W75" s="140"/>
      <c r="X75" s="141"/>
      <c r="Y75" s="141"/>
      <c r="AA75" s="150"/>
    </row>
    <row r="76" spans="1:27" ht="12" customHeight="1" x14ac:dyDescent="0.25">
      <c r="A76" s="100" t="s">
        <v>84</v>
      </c>
      <c r="B76" s="100">
        <v>37</v>
      </c>
      <c r="C76" s="101" t="s">
        <v>199</v>
      </c>
      <c r="D76" s="107" t="s">
        <v>171</v>
      </c>
      <c r="E76" s="99">
        <v>8</v>
      </c>
      <c r="F76" s="99"/>
      <c r="G76" s="99"/>
      <c r="H76" s="99"/>
      <c r="I76" s="99"/>
      <c r="J76" s="118">
        <v>0.11428571428571428</v>
      </c>
      <c r="K76" s="100" t="s">
        <v>5</v>
      </c>
      <c r="L76" s="100"/>
      <c r="M76" s="99"/>
      <c r="N76" s="99"/>
      <c r="O76" s="117"/>
      <c r="P76" s="99"/>
      <c r="Q76" s="100"/>
      <c r="R76" s="100" t="s">
        <v>169</v>
      </c>
      <c r="S76" s="114" t="s">
        <v>457</v>
      </c>
      <c r="T76" s="117">
        <v>45706</v>
      </c>
      <c r="U76" s="100"/>
      <c r="V76" s="117">
        <v>45706</v>
      </c>
      <c r="W76" s="140"/>
      <c r="X76" s="149"/>
      <c r="Y76" s="149"/>
    </row>
    <row r="77" spans="1:27" ht="12" customHeight="1" x14ac:dyDescent="0.25">
      <c r="A77" s="99" t="s">
        <v>318</v>
      </c>
      <c r="B77" s="100"/>
      <c r="C77" s="100"/>
      <c r="D77" s="100"/>
      <c r="E77" s="99"/>
      <c r="F77" s="99"/>
      <c r="G77" s="99"/>
      <c r="H77" s="99"/>
      <c r="I77" s="99"/>
      <c r="J77" s="99"/>
      <c r="K77" s="100"/>
      <c r="L77" s="100"/>
      <c r="M77" s="99"/>
      <c r="N77" s="99"/>
      <c r="O77" s="100"/>
      <c r="P77" s="100"/>
      <c r="Q77" s="100"/>
      <c r="R77" s="100"/>
      <c r="S77" s="100"/>
      <c r="T77" s="117">
        <v>45699</v>
      </c>
      <c r="U77" s="100"/>
      <c r="V77" s="117">
        <v>45699</v>
      </c>
      <c r="W77" s="140">
        <v>1</v>
      </c>
      <c r="X77" s="141"/>
      <c r="Y77" s="141"/>
      <c r="AA77" s="150"/>
    </row>
    <row r="78" spans="1:27" ht="12" customHeight="1" x14ac:dyDescent="0.25">
      <c r="A78" s="100" t="s">
        <v>84</v>
      </c>
      <c r="B78" s="100">
        <v>38</v>
      </c>
      <c r="C78" s="101" t="s">
        <v>200</v>
      </c>
      <c r="D78" s="107" t="s">
        <v>171</v>
      </c>
      <c r="E78" s="99">
        <v>8</v>
      </c>
      <c r="F78" s="99"/>
      <c r="G78" s="99"/>
      <c r="H78" s="99"/>
      <c r="I78" s="99"/>
      <c r="J78" s="118">
        <v>0.11428571428571428</v>
      </c>
      <c r="K78" s="100" t="s">
        <v>5</v>
      </c>
      <c r="L78" s="100"/>
      <c r="M78" s="99"/>
      <c r="N78" s="99"/>
      <c r="O78" s="117"/>
      <c r="P78" s="99"/>
      <c r="Q78" s="100"/>
      <c r="R78" s="100" t="s">
        <v>169</v>
      </c>
      <c r="S78" s="114" t="s">
        <v>457</v>
      </c>
      <c r="T78" s="117">
        <v>45707</v>
      </c>
      <c r="U78" s="100"/>
      <c r="V78" s="117">
        <v>45707</v>
      </c>
      <c r="W78" s="140"/>
      <c r="X78" s="149"/>
      <c r="Y78" s="149"/>
    </row>
    <row r="79" spans="1:27" ht="12" customHeight="1" x14ac:dyDescent="0.25">
      <c r="A79" s="99" t="s">
        <v>318</v>
      </c>
      <c r="B79" s="100"/>
      <c r="C79" s="100"/>
      <c r="D79" s="100"/>
      <c r="E79" s="99"/>
      <c r="F79" s="99"/>
      <c r="G79" s="99"/>
      <c r="H79" s="99"/>
      <c r="I79" s="99"/>
      <c r="J79" s="99"/>
      <c r="K79" s="100"/>
      <c r="L79" s="100"/>
      <c r="M79" s="99"/>
      <c r="N79" s="99"/>
      <c r="O79" s="100"/>
      <c r="P79" s="100"/>
      <c r="Q79" s="100"/>
      <c r="R79" s="100"/>
      <c r="S79" s="100"/>
      <c r="T79" s="117">
        <v>45699</v>
      </c>
      <c r="U79" s="100"/>
      <c r="V79" s="117">
        <v>45699</v>
      </c>
      <c r="W79" s="140">
        <v>1</v>
      </c>
      <c r="X79" s="141"/>
      <c r="Y79" s="141"/>
      <c r="AA79" s="150"/>
    </row>
    <row r="80" spans="1:27" ht="12" customHeight="1" x14ac:dyDescent="0.25">
      <c r="A80" s="100" t="s">
        <v>84</v>
      </c>
      <c r="B80" s="100">
        <v>39</v>
      </c>
      <c r="C80" s="101" t="s">
        <v>201</v>
      </c>
      <c r="D80" s="100" t="s">
        <v>171</v>
      </c>
      <c r="E80" s="99">
        <v>12</v>
      </c>
      <c r="F80" s="99"/>
      <c r="G80" s="99"/>
      <c r="H80" s="99"/>
      <c r="I80" s="99"/>
      <c r="J80" s="118">
        <v>0.17142857142857143</v>
      </c>
      <c r="K80" s="100" t="s">
        <v>5</v>
      </c>
      <c r="L80" s="100"/>
      <c r="M80" s="99"/>
      <c r="N80" s="99"/>
      <c r="O80" s="117"/>
      <c r="P80" s="99"/>
      <c r="Q80" s="100"/>
      <c r="R80" s="100" t="s">
        <v>169</v>
      </c>
      <c r="S80" s="114" t="s">
        <v>457</v>
      </c>
      <c r="T80" s="117">
        <v>45708</v>
      </c>
      <c r="U80" s="100"/>
      <c r="V80" s="117">
        <v>45708</v>
      </c>
      <c r="W80" s="140"/>
      <c r="X80" s="149"/>
      <c r="Y80" s="149"/>
    </row>
    <row r="81" spans="1:25" ht="12" customHeight="1" x14ac:dyDescent="0.25">
      <c r="A81" s="99" t="s">
        <v>318</v>
      </c>
      <c r="B81" s="100"/>
      <c r="C81" s="100"/>
      <c r="D81" s="100"/>
      <c r="E81" s="99"/>
      <c r="F81" s="99"/>
      <c r="G81" s="99"/>
      <c r="H81" s="99"/>
      <c r="I81" s="99"/>
      <c r="J81" s="99"/>
      <c r="K81" s="100"/>
      <c r="L81" s="100"/>
      <c r="M81" s="99"/>
      <c r="N81" s="99"/>
      <c r="O81" s="100"/>
      <c r="P81" s="100"/>
      <c r="Q81" s="100"/>
      <c r="R81" s="100"/>
      <c r="S81" s="100"/>
      <c r="T81" s="117">
        <v>45699</v>
      </c>
      <c r="U81" s="100"/>
      <c r="V81" s="117">
        <v>45699</v>
      </c>
      <c r="W81" s="140">
        <v>1</v>
      </c>
      <c r="X81" s="141"/>
      <c r="Y81" s="141"/>
    </row>
    <row r="82" spans="1:25" ht="12" customHeight="1" x14ac:dyDescent="0.25">
      <c r="A82" s="100" t="s">
        <v>84</v>
      </c>
      <c r="B82" s="100">
        <v>40</v>
      </c>
      <c r="C82" s="101" t="s">
        <v>202</v>
      </c>
      <c r="D82" s="100" t="s">
        <v>171</v>
      </c>
      <c r="E82" s="99">
        <v>6</v>
      </c>
      <c r="F82" s="99"/>
      <c r="G82" s="99"/>
      <c r="H82" s="99"/>
      <c r="I82" s="99"/>
      <c r="J82" s="118">
        <v>8.5714285714285715E-2</v>
      </c>
      <c r="K82" s="100" t="s">
        <v>5</v>
      </c>
      <c r="L82" s="100"/>
      <c r="M82" s="99"/>
      <c r="N82" s="99"/>
      <c r="O82" s="117"/>
      <c r="P82" s="117"/>
      <c r="Q82" s="100"/>
      <c r="R82" s="100" t="s">
        <v>169</v>
      </c>
      <c r="S82" s="114" t="s">
        <v>457</v>
      </c>
      <c r="T82" s="117">
        <v>45708</v>
      </c>
      <c r="U82" s="100"/>
      <c r="V82" s="117">
        <v>45708</v>
      </c>
      <c r="W82" s="140"/>
      <c r="X82" s="149"/>
      <c r="Y82" s="149"/>
    </row>
    <row r="83" spans="1:25" ht="12" customHeight="1" x14ac:dyDescent="0.25">
      <c r="A83" s="99" t="s">
        <v>318</v>
      </c>
      <c r="B83" s="100"/>
      <c r="C83" s="100"/>
      <c r="D83" s="100"/>
      <c r="E83" s="99"/>
      <c r="F83" s="99"/>
      <c r="G83" s="99"/>
      <c r="H83" s="99"/>
      <c r="I83" s="99"/>
      <c r="J83" s="99"/>
      <c r="K83" s="100"/>
      <c r="L83" s="100"/>
      <c r="M83" s="99"/>
      <c r="N83" s="99"/>
      <c r="O83" s="100"/>
      <c r="P83" s="100"/>
      <c r="Q83" s="100"/>
      <c r="R83" s="100"/>
      <c r="S83" s="100"/>
      <c r="T83" s="117">
        <v>45699</v>
      </c>
      <c r="U83" s="100"/>
      <c r="V83" s="117">
        <v>45699</v>
      </c>
      <c r="W83" s="140">
        <v>1</v>
      </c>
      <c r="X83" s="141"/>
      <c r="Y83" s="141"/>
    </row>
    <row r="84" spans="1:25" ht="12" customHeight="1" x14ac:dyDescent="0.25">
      <c r="A84" s="100" t="s">
        <v>84</v>
      </c>
      <c r="B84" s="100">
        <v>41</v>
      </c>
      <c r="C84" s="101" t="s">
        <v>203</v>
      </c>
      <c r="D84" s="100" t="s">
        <v>171</v>
      </c>
      <c r="E84" s="99">
        <v>6</v>
      </c>
      <c r="F84" s="99"/>
      <c r="G84" s="99"/>
      <c r="H84" s="99"/>
      <c r="I84" s="99"/>
      <c r="J84" s="118">
        <v>8.5714285714285715E-2</v>
      </c>
      <c r="K84" s="100" t="s">
        <v>5</v>
      </c>
      <c r="L84" s="100"/>
      <c r="M84" s="99"/>
      <c r="N84" s="99"/>
      <c r="O84" s="117"/>
      <c r="P84" s="117"/>
      <c r="Q84" s="100"/>
      <c r="R84" s="100" t="s">
        <v>169</v>
      </c>
      <c r="S84" s="114" t="s">
        <v>457</v>
      </c>
      <c r="T84" s="117">
        <v>45708</v>
      </c>
      <c r="U84" s="100"/>
      <c r="V84" s="117">
        <v>45708</v>
      </c>
      <c r="W84" s="140"/>
      <c r="X84" s="149"/>
      <c r="Y84" s="149"/>
    </row>
    <row r="85" spans="1:25" ht="12" customHeight="1" x14ac:dyDescent="0.25">
      <c r="A85" s="99" t="s">
        <v>318</v>
      </c>
      <c r="B85" s="100"/>
      <c r="C85" s="100"/>
      <c r="D85" s="100"/>
      <c r="E85" s="99"/>
      <c r="F85" s="99"/>
      <c r="G85" s="99"/>
      <c r="H85" s="99"/>
      <c r="I85" s="99"/>
      <c r="J85" s="99"/>
      <c r="K85" s="100"/>
      <c r="L85" s="100"/>
      <c r="M85" s="99"/>
      <c r="N85" s="99"/>
      <c r="O85" s="100"/>
      <c r="P85" s="100"/>
      <c r="Q85" s="100"/>
      <c r="R85" s="100"/>
      <c r="S85" s="100"/>
      <c r="T85" s="117">
        <v>45700</v>
      </c>
      <c r="U85" s="100"/>
      <c r="V85" s="117">
        <v>45700</v>
      </c>
      <c r="W85" s="140">
        <v>1</v>
      </c>
      <c r="X85" s="141"/>
      <c r="Y85" s="141"/>
    </row>
    <row r="86" spans="1:25" ht="12" customHeight="1" x14ac:dyDescent="0.25">
      <c r="A86" s="100" t="s">
        <v>84</v>
      </c>
      <c r="B86" s="100">
        <v>42</v>
      </c>
      <c r="C86" s="101" t="s">
        <v>204</v>
      </c>
      <c r="D86" s="100" t="s">
        <v>171</v>
      </c>
      <c r="E86" s="99">
        <v>36</v>
      </c>
      <c r="F86" s="99"/>
      <c r="G86" s="99"/>
      <c r="H86" s="99"/>
      <c r="I86" s="99"/>
      <c r="J86" s="118">
        <v>0.51428571428571423</v>
      </c>
      <c r="K86" s="100" t="s">
        <v>5</v>
      </c>
      <c r="L86" s="100"/>
      <c r="M86" s="99"/>
      <c r="N86" s="99"/>
      <c r="O86" s="117"/>
      <c r="P86" s="117"/>
      <c r="Q86" s="100"/>
      <c r="R86" s="100" t="s">
        <v>169</v>
      </c>
      <c r="S86" s="114" t="s">
        <v>457</v>
      </c>
      <c r="T86" s="117">
        <v>45709</v>
      </c>
      <c r="U86" s="100"/>
      <c r="V86" s="117">
        <v>45709</v>
      </c>
      <c r="W86" s="140"/>
      <c r="X86" s="149"/>
      <c r="Y86" s="149"/>
    </row>
    <row r="87" spans="1:25" ht="12" customHeight="1" x14ac:dyDescent="0.25">
      <c r="A87" s="99" t="s">
        <v>318</v>
      </c>
      <c r="B87" s="100"/>
      <c r="C87" s="100"/>
      <c r="D87" s="100"/>
      <c r="E87" s="99"/>
      <c r="F87" s="99"/>
      <c r="G87" s="99"/>
      <c r="H87" s="99"/>
      <c r="I87" s="99"/>
      <c r="J87" s="118"/>
      <c r="K87" s="100"/>
      <c r="L87" s="100"/>
      <c r="M87" s="99"/>
      <c r="N87" s="99"/>
      <c r="O87" s="100"/>
      <c r="P87" s="100"/>
      <c r="Q87" s="100"/>
      <c r="R87" s="100"/>
      <c r="S87" s="100"/>
      <c r="T87" s="117"/>
      <c r="U87" s="100"/>
      <c r="V87" s="117"/>
      <c r="W87" s="140"/>
      <c r="X87" s="141"/>
      <c r="Y87" s="141"/>
    </row>
    <row r="88" spans="1:25" ht="12" customHeight="1" x14ac:dyDescent="0.25">
      <c r="A88" s="100" t="s">
        <v>84</v>
      </c>
      <c r="B88" s="100">
        <v>43</v>
      </c>
      <c r="C88" s="101" t="s">
        <v>205</v>
      </c>
      <c r="D88" s="100" t="s">
        <v>171</v>
      </c>
      <c r="E88" s="99">
        <v>24</v>
      </c>
      <c r="F88" s="99"/>
      <c r="G88" s="99"/>
      <c r="H88" s="99"/>
      <c r="I88" s="99"/>
      <c r="J88" s="118">
        <v>0.34285714285714286</v>
      </c>
      <c r="K88" s="100" t="s">
        <v>5</v>
      </c>
      <c r="L88" s="100"/>
      <c r="M88" s="99"/>
      <c r="N88" s="99"/>
      <c r="O88" s="117"/>
      <c r="P88" s="117"/>
      <c r="Q88" s="100"/>
      <c r="R88" s="100" t="s">
        <v>169</v>
      </c>
      <c r="S88" s="114" t="s">
        <v>457</v>
      </c>
      <c r="T88" s="117">
        <v>45712</v>
      </c>
      <c r="U88" s="100"/>
      <c r="V88" s="117">
        <v>45713</v>
      </c>
      <c r="W88" s="140"/>
      <c r="X88" s="149"/>
      <c r="Y88" s="149"/>
    </row>
    <row r="89" spans="1:25" ht="12" customHeight="1" x14ac:dyDescent="0.25">
      <c r="A89" s="99" t="s">
        <v>318</v>
      </c>
      <c r="B89" s="100"/>
      <c r="C89" s="100"/>
      <c r="D89" s="100"/>
      <c r="E89" s="99"/>
      <c r="F89" s="99"/>
      <c r="G89" s="99"/>
      <c r="H89" s="99"/>
      <c r="I89" s="99"/>
      <c r="J89" s="118"/>
      <c r="K89" s="99"/>
      <c r="L89" s="99"/>
      <c r="M89" s="99"/>
      <c r="N89" s="99"/>
      <c r="O89" s="117"/>
      <c r="P89" s="117"/>
      <c r="Q89" s="117"/>
      <c r="R89" s="100"/>
      <c r="S89" s="100"/>
      <c r="T89" s="117"/>
      <c r="U89" s="100"/>
      <c r="V89" s="117"/>
      <c r="W89" s="140"/>
      <c r="X89" s="149"/>
      <c r="Y89" s="149"/>
    </row>
    <row r="90" spans="1:25" ht="12" customHeight="1" x14ac:dyDescent="0.25">
      <c r="A90" s="100" t="s">
        <v>84</v>
      </c>
      <c r="B90" s="100">
        <v>44</v>
      </c>
      <c r="C90" s="101" t="s">
        <v>206</v>
      </c>
      <c r="D90" s="100" t="s">
        <v>171</v>
      </c>
      <c r="E90" s="99">
        <v>24</v>
      </c>
      <c r="F90" s="99"/>
      <c r="G90" s="99"/>
      <c r="H90" s="99"/>
      <c r="I90" s="99"/>
      <c r="J90" s="118">
        <v>0.34285714285714286</v>
      </c>
      <c r="K90" s="100" t="s">
        <v>5</v>
      </c>
      <c r="L90" s="100" t="s">
        <v>157</v>
      </c>
      <c r="M90" s="99"/>
      <c r="N90" s="99"/>
      <c r="O90" s="117"/>
      <c r="P90" s="117"/>
      <c r="Q90" s="100"/>
      <c r="R90" s="100" t="s">
        <v>169</v>
      </c>
      <c r="S90" s="114" t="s">
        <v>457</v>
      </c>
      <c r="T90" s="117">
        <v>45713</v>
      </c>
      <c r="U90" s="100"/>
      <c r="V90" s="117">
        <v>45714</v>
      </c>
      <c r="W90" s="140"/>
      <c r="X90" s="149"/>
      <c r="Y90" s="149"/>
    </row>
    <row r="91" spans="1:25" ht="12" customHeight="1" x14ac:dyDescent="0.25">
      <c r="A91" s="99" t="s">
        <v>318</v>
      </c>
      <c r="B91" s="100"/>
      <c r="C91" s="100"/>
      <c r="D91" s="100"/>
      <c r="E91" s="99"/>
      <c r="F91" s="99"/>
      <c r="G91" s="99"/>
      <c r="H91" s="99"/>
      <c r="I91" s="99"/>
      <c r="J91" s="118"/>
      <c r="K91" s="100"/>
      <c r="L91" s="100"/>
      <c r="M91" s="99"/>
      <c r="N91" s="99"/>
      <c r="O91" s="100"/>
      <c r="P91" s="100"/>
      <c r="Q91" s="100"/>
      <c r="R91" s="100"/>
      <c r="S91" s="100"/>
      <c r="T91" s="117"/>
      <c r="U91" s="100"/>
      <c r="V91" s="117"/>
      <c r="W91" s="140"/>
      <c r="X91" s="141"/>
      <c r="Y91" s="141"/>
    </row>
    <row r="92" spans="1:25" ht="12" customHeight="1" x14ac:dyDescent="0.25">
      <c r="A92" s="100" t="s">
        <v>84</v>
      </c>
      <c r="B92" s="100">
        <v>45</v>
      </c>
      <c r="C92" s="101" t="s">
        <v>163</v>
      </c>
      <c r="D92" s="126" t="s">
        <v>171</v>
      </c>
      <c r="E92" s="99">
        <v>4</v>
      </c>
      <c r="F92" s="99"/>
      <c r="G92" s="99"/>
      <c r="H92" s="99"/>
      <c r="I92" s="99"/>
      <c r="J92" s="118">
        <v>5.7142857142857141E-2</v>
      </c>
      <c r="K92" s="100" t="s">
        <v>5</v>
      </c>
      <c r="L92" s="100" t="s">
        <v>207</v>
      </c>
      <c r="M92" s="99"/>
      <c r="N92" s="99"/>
      <c r="O92" s="117"/>
      <c r="P92" s="117"/>
      <c r="Q92" s="100"/>
      <c r="R92" s="100" t="s">
        <v>169</v>
      </c>
      <c r="S92" s="114" t="s">
        <v>457</v>
      </c>
      <c r="T92" s="117">
        <v>45715</v>
      </c>
      <c r="U92" s="100"/>
      <c r="V92" s="117">
        <v>45715</v>
      </c>
      <c r="W92" s="140"/>
      <c r="X92" s="149"/>
      <c r="Y92" s="149"/>
    </row>
    <row r="93" spans="1:25" ht="12" customHeight="1" x14ac:dyDescent="0.25">
      <c r="A93" s="99" t="s">
        <v>318</v>
      </c>
      <c r="B93" s="100"/>
      <c r="C93" s="100"/>
      <c r="D93" s="100"/>
      <c r="E93" s="100"/>
      <c r="F93" s="100"/>
      <c r="G93" s="100"/>
      <c r="H93" s="100"/>
      <c r="I93" s="100"/>
      <c r="J93" s="120"/>
      <c r="K93" s="100"/>
      <c r="L93" s="100"/>
      <c r="M93" s="99"/>
      <c r="N93" s="99"/>
      <c r="O93" s="99"/>
      <c r="P93" s="100"/>
      <c r="Q93" s="100"/>
      <c r="R93" s="100"/>
      <c r="S93" s="100"/>
      <c r="T93" s="117"/>
      <c r="U93" s="100"/>
      <c r="V93" s="117"/>
      <c r="W93" s="140"/>
      <c r="X93" s="141"/>
      <c r="Y93" s="141"/>
    </row>
    <row r="94" spans="1:25" ht="12" customHeight="1" x14ac:dyDescent="0.25">
      <c r="A94" s="100" t="s">
        <v>84</v>
      </c>
      <c r="B94" s="100">
        <v>46</v>
      </c>
      <c r="C94" s="101" t="s">
        <v>208</v>
      </c>
      <c r="D94" s="100" t="s">
        <v>171</v>
      </c>
      <c r="E94" s="99">
        <v>20</v>
      </c>
      <c r="F94" s="99"/>
      <c r="G94" s="99"/>
      <c r="H94" s="99"/>
      <c r="I94" s="99"/>
      <c r="J94" s="118">
        <v>0.2857142857142857</v>
      </c>
      <c r="K94" s="100" t="s">
        <v>5</v>
      </c>
      <c r="L94" s="100"/>
      <c r="M94" s="99"/>
      <c r="N94" s="99"/>
      <c r="O94" s="117"/>
      <c r="P94" s="117"/>
      <c r="Q94" s="100"/>
      <c r="R94" s="100" t="s">
        <v>169</v>
      </c>
      <c r="S94" s="114" t="s">
        <v>457</v>
      </c>
      <c r="T94" s="117">
        <v>45716</v>
      </c>
      <c r="U94" s="100"/>
      <c r="V94" s="117">
        <v>45716</v>
      </c>
      <c r="W94" s="140"/>
      <c r="X94" s="149"/>
      <c r="Y94" s="149"/>
    </row>
    <row r="95" spans="1:25" ht="12" customHeight="1" x14ac:dyDescent="0.25">
      <c r="A95" s="99" t="s">
        <v>318</v>
      </c>
      <c r="B95" s="100"/>
      <c r="C95" s="100"/>
      <c r="D95" s="100"/>
      <c r="E95" s="100"/>
      <c r="F95" s="100"/>
      <c r="G95" s="100"/>
      <c r="H95" s="100"/>
      <c r="I95" s="100"/>
      <c r="J95" s="120"/>
      <c r="K95" s="100"/>
      <c r="L95" s="100"/>
      <c r="M95" s="99"/>
      <c r="N95" s="99"/>
      <c r="O95" s="100"/>
      <c r="P95" s="100"/>
      <c r="Q95" s="100"/>
      <c r="R95" s="100"/>
      <c r="S95" s="100"/>
      <c r="T95" s="117"/>
      <c r="U95" s="100"/>
      <c r="V95" s="117"/>
      <c r="W95" s="140">
        <v>1</v>
      </c>
      <c r="X95" s="141"/>
      <c r="Y95" s="141"/>
    </row>
    <row r="96" spans="1:25" ht="12" customHeight="1" x14ac:dyDescent="0.25">
      <c r="A96" s="100" t="s">
        <v>84</v>
      </c>
      <c r="B96" s="100">
        <v>47</v>
      </c>
      <c r="C96" s="101" t="s">
        <v>153</v>
      </c>
      <c r="D96" s="100" t="s">
        <v>155</v>
      </c>
      <c r="E96" s="99">
        <v>44</v>
      </c>
      <c r="F96" s="99"/>
      <c r="G96" s="99"/>
      <c r="H96" s="99"/>
      <c r="I96" s="99"/>
      <c r="J96" s="118">
        <v>0.62857142857142856</v>
      </c>
      <c r="K96" s="100" t="s">
        <v>157</v>
      </c>
      <c r="L96" s="100"/>
      <c r="M96" s="99"/>
      <c r="N96" s="99"/>
      <c r="O96" s="100"/>
      <c r="P96" s="99"/>
      <c r="Q96" s="100"/>
      <c r="R96" s="100" t="s">
        <v>169</v>
      </c>
      <c r="S96" s="114" t="s">
        <v>457</v>
      </c>
      <c r="T96" s="117"/>
      <c r="U96" s="100"/>
      <c r="V96" s="117"/>
      <c r="W96" s="140"/>
      <c r="X96" s="149"/>
      <c r="Y96" s="149"/>
    </row>
    <row r="97" spans="1:25" ht="12" customHeight="1" x14ac:dyDescent="0.25">
      <c r="A97" s="99" t="s">
        <v>318</v>
      </c>
      <c r="B97" s="100"/>
      <c r="C97" s="100"/>
      <c r="D97" s="100"/>
      <c r="E97" s="100"/>
      <c r="F97" s="100"/>
      <c r="G97" s="100"/>
      <c r="H97" s="100"/>
      <c r="I97" s="100"/>
      <c r="J97" s="120"/>
      <c r="K97" s="100"/>
      <c r="L97" s="100"/>
      <c r="M97" s="99"/>
      <c r="N97" s="99"/>
      <c r="O97" s="100"/>
      <c r="P97" s="100"/>
      <c r="Q97" s="100"/>
      <c r="R97" s="100"/>
      <c r="S97" s="100"/>
      <c r="T97" s="117"/>
      <c r="U97" s="100"/>
      <c r="V97" s="117"/>
      <c r="W97" s="140">
        <v>1</v>
      </c>
      <c r="X97" s="141"/>
      <c r="Y97" s="141"/>
    </row>
    <row r="98" spans="1:25" ht="12" customHeight="1" x14ac:dyDescent="0.25">
      <c r="A98" s="100" t="s">
        <v>84</v>
      </c>
      <c r="B98" s="100">
        <v>48</v>
      </c>
      <c r="C98" s="101" t="s">
        <v>154</v>
      </c>
      <c r="D98" s="100" t="s">
        <v>155</v>
      </c>
      <c r="E98" s="100"/>
      <c r="F98" s="100"/>
      <c r="G98" s="100"/>
      <c r="H98" s="100"/>
      <c r="I98" s="100"/>
      <c r="J98" s="118">
        <v>0</v>
      </c>
      <c r="K98" s="100" t="s">
        <v>158</v>
      </c>
      <c r="L98" s="100"/>
      <c r="M98" s="99"/>
      <c r="N98" s="99"/>
      <c r="O98" s="100"/>
      <c r="P98" s="99"/>
      <c r="Q98" s="100"/>
      <c r="R98" s="100" t="s">
        <v>169</v>
      </c>
      <c r="S98" s="114" t="s">
        <v>457</v>
      </c>
      <c r="T98" s="117"/>
      <c r="U98" s="100"/>
      <c r="V98" s="117"/>
      <c r="W98" s="140"/>
      <c r="X98" s="149"/>
      <c r="Y98" s="149"/>
    </row>
    <row r="99" spans="1:25" ht="12" customHeight="1" x14ac:dyDescent="0.25">
      <c r="A99" s="99" t="s">
        <v>318</v>
      </c>
      <c r="B99" s="100"/>
      <c r="C99" s="100"/>
      <c r="D99" s="100"/>
      <c r="E99" s="100"/>
      <c r="F99" s="100"/>
      <c r="G99" s="100"/>
      <c r="H99" s="100"/>
      <c r="I99" s="100"/>
      <c r="J99" s="120"/>
      <c r="K99" s="100"/>
      <c r="L99" s="100"/>
      <c r="M99" s="99"/>
      <c r="N99" s="99"/>
      <c r="O99" s="100"/>
      <c r="P99" s="100"/>
      <c r="Q99" s="100"/>
      <c r="R99" s="100"/>
      <c r="S99" s="100"/>
      <c r="T99" s="117"/>
      <c r="U99" s="100"/>
      <c r="V99" s="117"/>
      <c r="W99" s="140">
        <v>1</v>
      </c>
      <c r="X99" s="141"/>
      <c r="Y99" s="141"/>
    </row>
    <row r="100" spans="1:25" ht="12" customHeight="1" x14ac:dyDescent="0.25">
      <c r="A100" s="100" t="s">
        <v>84</v>
      </c>
      <c r="B100" s="100">
        <v>49</v>
      </c>
      <c r="C100" s="100" t="s">
        <v>160</v>
      </c>
      <c r="D100" s="101" t="s">
        <v>159</v>
      </c>
      <c r="E100" s="100">
        <v>29</v>
      </c>
      <c r="F100" s="100"/>
      <c r="G100" s="100"/>
      <c r="H100" s="100"/>
      <c r="I100" s="100"/>
      <c r="J100" s="118">
        <v>0.41428571428571431</v>
      </c>
      <c r="K100" s="100" t="s">
        <v>5</v>
      </c>
      <c r="L100" s="100"/>
      <c r="M100" s="99"/>
      <c r="N100" s="99"/>
      <c r="P100" s="117"/>
      <c r="Q100" s="100"/>
      <c r="R100" s="100" t="s">
        <v>169</v>
      </c>
      <c r="S100" s="114" t="s">
        <v>457</v>
      </c>
      <c r="T100" s="117" t="s">
        <v>320</v>
      </c>
      <c r="U100" s="100"/>
      <c r="V100" s="117" t="s">
        <v>321</v>
      </c>
      <c r="W100" s="140"/>
      <c r="X100" s="149"/>
      <c r="Y100" s="149"/>
    </row>
    <row r="101" spans="1:25" ht="12" customHeight="1" x14ac:dyDescent="0.25">
      <c r="A101" s="99" t="s">
        <v>318</v>
      </c>
      <c r="B101" s="100"/>
      <c r="C101" s="100"/>
      <c r="D101" s="100"/>
      <c r="E101" s="100"/>
      <c r="F101" s="100"/>
      <c r="G101" s="100"/>
      <c r="H101" s="100"/>
      <c r="I101" s="100"/>
      <c r="J101" s="120"/>
      <c r="K101" s="100"/>
      <c r="L101" s="100"/>
      <c r="M101" s="99"/>
      <c r="N101" s="99"/>
      <c r="O101" s="99"/>
      <c r="P101" s="100"/>
      <c r="Q101" s="100"/>
      <c r="R101" s="100"/>
      <c r="S101" s="100"/>
      <c r="T101" s="117"/>
      <c r="U101" s="100"/>
      <c r="V101" s="117"/>
      <c r="W101" s="140"/>
      <c r="X101" s="141"/>
      <c r="Y101" s="141"/>
    </row>
    <row r="102" spans="1:25" ht="12" customHeight="1" x14ac:dyDescent="0.25">
      <c r="A102" s="100" t="s">
        <v>84</v>
      </c>
      <c r="B102" s="100">
        <v>50</v>
      </c>
      <c r="C102" s="126" t="s">
        <v>162</v>
      </c>
      <c r="D102" s="101" t="s">
        <v>161</v>
      </c>
      <c r="E102" s="100">
        <v>92</v>
      </c>
      <c r="F102" s="100"/>
      <c r="G102" s="100"/>
      <c r="H102" s="100"/>
      <c r="I102" s="100"/>
      <c r="J102" s="118">
        <v>1.3142857142857143</v>
      </c>
      <c r="K102" s="100" t="s">
        <v>5</v>
      </c>
      <c r="L102" s="100"/>
      <c r="M102" s="99"/>
      <c r="N102" s="99"/>
      <c r="P102" s="117"/>
      <c r="Q102" s="100"/>
      <c r="R102" s="100" t="s">
        <v>169</v>
      </c>
      <c r="S102" s="114" t="s">
        <v>457</v>
      </c>
      <c r="T102" s="117" t="s">
        <v>321</v>
      </c>
      <c r="U102" s="100"/>
      <c r="V102" s="117" t="s">
        <v>322</v>
      </c>
      <c r="W102" s="140"/>
      <c r="X102" s="149"/>
      <c r="Y102" s="149"/>
    </row>
    <row r="103" spans="1:25" ht="12" customHeight="1" x14ac:dyDescent="0.25">
      <c r="A103" s="99" t="s">
        <v>318</v>
      </c>
      <c r="B103" s="100"/>
      <c r="C103" s="100"/>
      <c r="D103" s="100"/>
      <c r="E103" s="100"/>
      <c r="F103" s="100"/>
      <c r="G103" s="100"/>
      <c r="H103" s="100"/>
      <c r="I103" s="100"/>
      <c r="J103" s="120"/>
      <c r="K103" s="100"/>
      <c r="L103" s="100"/>
      <c r="M103" s="99"/>
      <c r="N103" s="99"/>
      <c r="O103" s="100"/>
      <c r="P103" s="100"/>
      <c r="Q103" s="100"/>
      <c r="R103" s="100"/>
      <c r="S103" s="100"/>
      <c r="T103" s="117"/>
      <c r="U103" s="100"/>
      <c r="V103" s="117"/>
      <c r="W103" s="140"/>
      <c r="X103" s="141"/>
      <c r="Y103" s="141"/>
    </row>
    <row r="104" spans="1:25" ht="12" customHeight="1" x14ac:dyDescent="0.25">
      <c r="A104" s="100" t="s">
        <v>84</v>
      </c>
      <c r="B104" s="100">
        <v>51</v>
      </c>
      <c r="C104" s="100" t="s">
        <v>165</v>
      </c>
      <c r="D104" s="101" t="s">
        <v>164</v>
      </c>
      <c r="E104" s="100">
        <v>16</v>
      </c>
      <c r="F104" s="100"/>
      <c r="G104" s="100"/>
      <c r="H104" s="100"/>
      <c r="I104" s="100"/>
      <c r="J104" s="118">
        <v>0.22857142857142856</v>
      </c>
      <c r="K104" s="100" t="s">
        <v>5</v>
      </c>
      <c r="L104" s="100"/>
      <c r="M104" s="99"/>
      <c r="N104" s="99"/>
      <c r="P104" s="117"/>
      <c r="Q104" s="100"/>
      <c r="R104" s="100" t="s">
        <v>169</v>
      </c>
      <c r="S104" s="114" t="s">
        <v>457</v>
      </c>
      <c r="T104" s="117" t="s">
        <v>322</v>
      </c>
      <c r="U104" s="100"/>
      <c r="V104" s="117" t="s">
        <v>323</v>
      </c>
      <c r="W104" s="140"/>
      <c r="X104" s="149"/>
      <c r="Y104" s="149"/>
    </row>
    <row r="105" spans="1:25" ht="12" customHeight="1" x14ac:dyDescent="0.25">
      <c r="A105" s="99" t="s">
        <v>318</v>
      </c>
      <c r="B105" s="100"/>
      <c r="C105" s="100"/>
      <c r="D105" s="100"/>
      <c r="E105" s="100"/>
      <c r="F105" s="100"/>
      <c r="G105" s="100"/>
      <c r="H105" s="100"/>
      <c r="I105" s="100"/>
      <c r="J105" s="120"/>
      <c r="K105" s="100"/>
      <c r="L105" s="100"/>
      <c r="M105" s="99"/>
      <c r="N105" s="99"/>
      <c r="O105" s="100"/>
      <c r="P105" s="100"/>
      <c r="Q105" s="100"/>
      <c r="R105" s="100"/>
      <c r="S105" s="100"/>
      <c r="T105" s="117">
        <v>45701</v>
      </c>
      <c r="U105" s="100"/>
      <c r="V105" s="117">
        <v>45701</v>
      </c>
      <c r="W105" s="140">
        <v>1</v>
      </c>
      <c r="X105" s="141"/>
      <c r="Y105" s="141"/>
    </row>
    <row r="106" spans="1:25" ht="12" customHeight="1" x14ac:dyDescent="0.25">
      <c r="A106" s="100" t="s">
        <v>84</v>
      </c>
      <c r="B106" s="100">
        <v>52</v>
      </c>
      <c r="C106" s="100" t="s">
        <v>166</v>
      </c>
      <c r="D106" s="101" t="s">
        <v>164</v>
      </c>
      <c r="E106" s="100">
        <v>9</v>
      </c>
      <c r="F106" s="100"/>
      <c r="G106" s="100"/>
      <c r="H106" s="100"/>
      <c r="I106" s="100"/>
      <c r="J106" s="118">
        <v>0.12857142857142856</v>
      </c>
      <c r="K106" s="100" t="s">
        <v>5</v>
      </c>
      <c r="L106" s="100"/>
      <c r="M106" s="99"/>
      <c r="N106" s="99"/>
      <c r="P106" s="117"/>
      <c r="Q106" s="100"/>
      <c r="R106" s="100" t="s">
        <v>169</v>
      </c>
      <c r="S106" s="114" t="s">
        <v>457</v>
      </c>
      <c r="T106" s="117" t="s">
        <v>323</v>
      </c>
      <c r="U106" s="100"/>
      <c r="V106" s="117" t="s">
        <v>324</v>
      </c>
      <c r="W106" s="140"/>
      <c r="X106" s="149"/>
      <c r="Y106" s="149"/>
    </row>
    <row r="107" spans="1:25" ht="12" customHeight="1" x14ac:dyDescent="0.25">
      <c r="A107" s="99" t="s">
        <v>318</v>
      </c>
      <c r="B107" s="100"/>
      <c r="C107" s="107"/>
      <c r="D107" s="100"/>
      <c r="E107" s="99"/>
      <c r="F107" s="99"/>
      <c r="G107" s="99"/>
      <c r="H107" s="99"/>
      <c r="I107" s="99"/>
      <c r="J107" s="118"/>
      <c r="K107" s="100"/>
      <c r="L107" s="100"/>
      <c r="M107" s="99"/>
      <c r="N107" s="99"/>
      <c r="O107" s="100"/>
      <c r="P107" s="100"/>
      <c r="Q107" s="100"/>
      <c r="R107" s="100"/>
      <c r="S107" s="100"/>
      <c r="T107" s="117">
        <v>45701</v>
      </c>
      <c r="U107" s="100"/>
      <c r="V107" s="117">
        <v>45701</v>
      </c>
      <c r="W107" s="140">
        <v>1</v>
      </c>
      <c r="X107" s="141"/>
      <c r="Y107" s="141"/>
    </row>
    <row r="108" spans="1:25" ht="12" customHeight="1" x14ac:dyDescent="0.25">
      <c r="A108" s="100" t="s">
        <v>84</v>
      </c>
      <c r="B108" s="100">
        <v>53</v>
      </c>
      <c r="C108" s="100" t="s">
        <v>167</v>
      </c>
      <c r="D108" s="101" t="s">
        <v>164</v>
      </c>
      <c r="E108" s="100">
        <v>6</v>
      </c>
      <c r="F108" s="100"/>
      <c r="G108" s="100"/>
      <c r="H108" s="100"/>
      <c r="I108" s="100"/>
      <c r="J108" s="118">
        <v>8.5714285714285715E-2</v>
      </c>
      <c r="K108" s="100" t="s">
        <v>5</v>
      </c>
      <c r="L108" s="100"/>
      <c r="M108" s="99"/>
      <c r="N108" s="99"/>
      <c r="P108" s="117"/>
      <c r="Q108" s="100"/>
      <c r="R108" s="100" t="s">
        <v>169</v>
      </c>
      <c r="S108" s="114" t="s">
        <v>457</v>
      </c>
      <c r="T108" s="117" t="s">
        <v>324</v>
      </c>
      <c r="U108" s="100"/>
      <c r="V108" s="117" t="s">
        <v>324</v>
      </c>
      <c r="W108" s="140"/>
      <c r="X108" s="149"/>
      <c r="Y108" s="149"/>
    </row>
    <row r="109" spans="1:25" ht="12" customHeight="1" x14ac:dyDescent="0.25">
      <c r="A109" s="99" t="s">
        <v>318</v>
      </c>
      <c r="B109" s="100"/>
      <c r="C109" s="100"/>
      <c r="D109" s="100"/>
      <c r="E109" s="100"/>
      <c r="F109" s="100"/>
      <c r="G109" s="100"/>
      <c r="H109" s="100"/>
      <c r="I109" s="100"/>
      <c r="J109" s="118"/>
      <c r="K109" s="100"/>
      <c r="L109" s="100"/>
      <c r="M109" s="99"/>
      <c r="N109" s="99"/>
      <c r="O109" s="100"/>
      <c r="P109" s="117"/>
      <c r="Q109" s="100"/>
      <c r="R109" s="100"/>
      <c r="S109" s="100"/>
      <c r="T109" s="117">
        <v>45702</v>
      </c>
      <c r="U109" s="100"/>
      <c r="V109" s="117">
        <v>45702</v>
      </c>
      <c r="W109" s="140">
        <v>1</v>
      </c>
      <c r="X109" s="149"/>
      <c r="Y109" s="149"/>
    </row>
    <row r="110" spans="1:25" ht="12" customHeight="1" x14ac:dyDescent="0.25">
      <c r="A110" s="100" t="s">
        <v>84</v>
      </c>
      <c r="B110" s="100">
        <v>54</v>
      </c>
      <c r="C110" s="100" t="s">
        <v>168</v>
      </c>
      <c r="D110" s="101" t="s">
        <v>164</v>
      </c>
      <c r="E110" s="100">
        <v>6</v>
      </c>
      <c r="F110" s="100"/>
      <c r="G110" s="100"/>
      <c r="H110" s="100"/>
      <c r="I110" s="100"/>
      <c r="J110" s="118">
        <v>8.5714285714285715E-2</v>
      </c>
      <c r="K110" s="100" t="s">
        <v>5</v>
      </c>
      <c r="L110" s="100"/>
      <c r="M110" s="99"/>
      <c r="N110" s="99"/>
      <c r="P110" s="117"/>
      <c r="Q110" s="100"/>
      <c r="R110" s="100" t="s">
        <v>169</v>
      </c>
      <c r="S110" s="114" t="s">
        <v>457</v>
      </c>
      <c r="T110" s="117" t="s">
        <v>324</v>
      </c>
      <c r="U110" s="100"/>
      <c r="V110" s="117" t="s">
        <v>324</v>
      </c>
      <c r="W110" s="140"/>
      <c r="X110" s="149"/>
      <c r="Y110" s="149"/>
    </row>
    <row r="111" spans="1:25" ht="12" customHeight="1" x14ac:dyDescent="0.25">
      <c r="A111" s="99" t="s">
        <v>318</v>
      </c>
      <c r="B111" s="100"/>
      <c r="C111" s="100"/>
      <c r="D111" s="100"/>
      <c r="E111" s="100"/>
      <c r="F111" s="100"/>
      <c r="G111" s="100"/>
      <c r="H111" s="100"/>
      <c r="I111" s="100"/>
      <c r="J111" s="118"/>
      <c r="K111" s="100"/>
      <c r="L111" s="100"/>
      <c r="M111" s="99"/>
      <c r="N111" s="99"/>
      <c r="O111" s="100"/>
      <c r="P111" s="117"/>
      <c r="Q111" s="100"/>
      <c r="R111" s="100"/>
      <c r="S111" s="100"/>
      <c r="T111" s="117"/>
      <c r="U111" s="100"/>
      <c r="V111" s="117"/>
      <c r="W111" s="140"/>
      <c r="X111" s="149"/>
      <c r="Y111" s="149"/>
    </row>
    <row r="112" spans="1:25" ht="12" customHeight="1" x14ac:dyDescent="0.25">
      <c r="A112" s="100" t="s">
        <v>84</v>
      </c>
      <c r="B112" s="100">
        <v>55</v>
      </c>
      <c r="C112" s="100" t="s">
        <v>210</v>
      </c>
      <c r="D112" s="101" t="s">
        <v>209</v>
      </c>
      <c r="E112" s="100">
        <v>43</v>
      </c>
      <c r="F112" s="100"/>
      <c r="G112" s="100"/>
      <c r="H112" s="100"/>
      <c r="I112" s="100"/>
      <c r="J112" s="118">
        <v>0.61428571428571432</v>
      </c>
      <c r="K112" s="100" t="s">
        <v>5</v>
      </c>
      <c r="L112" s="100"/>
      <c r="M112" s="99"/>
      <c r="N112" s="99"/>
      <c r="P112" s="117"/>
      <c r="Q112" s="100"/>
      <c r="R112" s="100" t="s">
        <v>169</v>
      </c>
      <c r="S112" s="114" t="s">
        <v>457</v>
      </c>
      <c r="T112" s="117" t="s">
        <v>324</v>
      </c>
      <c r="U112" s="100"/>
      <c r="V112" s="117" t="s">
        <v>325</v>
      </c>
      <c r="W112" s="140"/>
      <c r="X112" s="149"/>
      <c r="Y112" s="149"/>
    </row>
    <row r="113" spans="1:25" ht="12" customHeight="1" x14ac:dyDescent="0.25">
      <c r="A113" s="99" t="s">
        <v>318</v>
      </c>
      <c r="B113" s="100"/>
      <c r="C113" s="100"/>
      <c r="D113" s="100"/>
      <c r="E113" s="100"/>
      <c r="F113" s="100"/>
      <c r="G113" s="100"/>
      <c r="H113" s="100"/>
      <c r="I113" s="100"/>
      <c r="J113" s="118"/>
      <c r="K113" s="100"/>
      <c r="L113" s="100"/>
      <c r="M113" s="100"/>
      <c r="N113" s="100"/>
      <c r="O113" s="100"/>
      <c r="P113" s="117"/>
      <c r="Q113" s="100"/>
      <c r="R113" s="100"/>
      <c r="S113" s="100"/>
      <c r="T113" s="117"/>
      <c r="U113" s="100"/>
      <c r="V113" s="117"/>
      <c r="W113" s="140">
        <v>1</v>
      </c>
      <c r="X113" s="149"/>
      <c r="Y113" s="149"/>
    </row>
    <row r="114" spans="1:25" ht="12" customHeight="1" x14ac:dyDescent="0.25">
      <c r="A114" s="100" t="s">
        <v>84</v>
      </c>
      <c r="B114" s="100">
        <v>56</v>
      </c>
      <c r="C114" s="100" t="s">
        <v>211</v>
      </c>
      <c r="D114" s="101" t="s">
        <v>209</v>
      </c>
      <c r="E114" s="100">
        <v>36</v>
      </c>
      <c r="F114" s="100"/>
      <c r="G114" s="100"/>
      <c r="H114" s="100"/>
      <c r="I114" s="100"/>
      <c r="J114" s="118">
        <v>0.51428571428571423</v>
      </c>
      <c r="K114" s="100" t="s">
        <v>5</v>
      </c>
      <c r="L114" s="100"/>
      <c r="M114" s="99"/>
      <c r="N114" s="99"/>
      <c r="P114" s="117"/>
      <c r="Q114" s="100"/>
      <c r="R114" s="100" t="s">
        <v>169</v>
      </c>
      <c r="S114" s="114" t="s">
        <v>457</v>
      </c>
      <c r="T114" s="117" t="s">
        <v>325</v>
      </c>
      <c r="U114" s="100"/>
      <c r="V114" s="117" t="s">
        <v>326</v>
      </c>
      <c r="W114" s="140"/>
      <c r="X114" s="149"/>
      <c r="Y114" s="149"/>
    </row>
    <row r="115" spans="1:25" ht="12" customHeight="1" x14ac:dyDescent="0.25">
      <c r="A115" s="99" t="s">
        <v>318</v>
      </c>
      <c r="B115" s="100"/>
      <c r="C115" s="100"/>
      <c r="D115" s="100"/>
      <c r="E115" s="100"/>
      <c r="F115" s="100"/>
      <c r="G115" s="100"/>
      <c r="H115" s="100"/>
      <c r="I115" s="100"/>
      <c r="J115" s="118"/>
      <c r="K115" s="100"/>
      <c r="L115" s="100"/>
      <c r="M115" s="100"/>
      <c r="N115" s="100"/>
      <c r="O115" s="100"/>
      <c r="P115" s="117"/>
      <c r="Q115" s="100"/>
      <c r="R115" s="100"/>
      <c r="S115" s="100"/>
      <c r="T115" s="117"/>
      <c r="U115" s="100"/>
      <c r="V115" s="117"/>
      <c r="W115" s="140">
        <v>1</v>
      </c>
      <c r="X115" s="149"/>
      <c r="Y115" s="149"/>
    </row>
    <row r="116" spans="1:25" ht="12" customHeight="1" x14ac:dyDescent="0.25">
      <c r="A116" s="100" t="s">
        <v>84</v>
      </c>
      <c r="B116" s="100">
        <v>57</v>
      </c>
      <c r="C116" s="100" t="s">
        <v>212</v>
      </c>
      <c r="D116" s="102" t="s">
        <v>209</v>
      </c>
      <c r="E116" s="100">
        <v>36</v>
      </c>
      <c r="F116" s="100"/>
      <c r="G116" s="100"/>
      <c r="H116" s="100"/>
      <c r="I116" s="100"/>
      <c r="J116" s="118">
        <v>0.51428571428571423</v>
      </c>
      <c r="K116" s="100" t="s">
        <v>5</v>
      </c>
      <c r="L116" s="100"/>
      <c r="M116" s="99"/>
      <c r="N116" s="99"/>
      <c r="P116" s="117"/>
      <c r="Q116" s="100"/>
      <c r="R116" s="100" t="s">
        <v>169</v>
      </c>
      <c r="S116" s="114" t="s">
        <v>457</v>
      </c>
      <c r="T116" s="117" t="s">
        <v>326</v>
      </c>
      <c r="U116" s="100"/>
      <c r="V116" s="117" t="s">
        <v>327</v>
      </c>
      <c r="W116" s="140"/>
      <c r="X116" s="149"/>
      <c r="Y116" s="149"/>
    </row>
    <row r="117" spans="1:25" ht="12" customHeight="1" x14ac:dyDescent="0.25">
      <c r="A117" s="99" t="s">
        <v>318</v>
      </c>
      <c r="B117" s="100"/>
      <c r="C117" s="100"/>
      <c r="D117" s="100"/>
      <c r="E117" s="100"/>
      <c r="F117" s="100"/>
      <c r="G117" s="100"/>
      <c r="H117" s="100"/>
      <c r="I117" s="100"/>
      <c r="J117" s="118"/>
      <c r="K117" s="100"/>
      <c r="L117" s="100"/>
      <c r="M117" s="100"/>
      <c r="N117" s="100"/>
      <c r="O117" s="100"/>
      <c r="P117" s="117"/>
      <c r="Q117" s="100"/>
      <c r="R117" s="100"/>
      <c r="S117" s="100"/>
      <c r="T117" s="117">
        <v>45707</v>
      </c>
      <c r="U117" s="100"/>
      <c r="V117" s="117"/>
      <c r="W117" s="140">
        <v>1</v>
      </c>
      <c r="X117" s="149"/>
      <c r="Y117" s="149"/>
    </row>
    <row r="118" spans="1:25" ht="12" customHeight="1" x14ac:dyDescent="0.25">
      <c r="A118" s="100" t="s">
        <v>84</v>
      </c>
      <c r="B118" s="100">
        <v>58</v>
      </c>
      <c r="C118" s="100" t="s">
        <v>213</v>
      </c>
      <c r="D118" s="102" t="s">
        <v>209</v>
      </c>
      <c r="E118" s="100">
        <v>41</v>
      </c>
      <c r="F118" s="100"/>
      <c r="G118" s="100"/>
      <c r="H118" s="100"/>
      <c r="I118" s="100"/>
      <c r="J118" s="118">
        <v>0.58571428571428574</v>
      </c>
      <c r="K118" s="100" t="s">
        <v>5</v>
      </c>
      <c r="L118" s="100"/>
      <c r="M118" s="99"/>
      <c r="N118" s="99"/>
      <c r="P118" s="117"/>
      <c r="Q118" s="100"/>
      <c r="R118" s="100" t="s">
        <v>169</v>
      </c>
      <c r="S118" s="114" t="s">
        <v>457</v>
      </c>
      <c r="T118" s="117" t="s">
        <v>327</v>
      </c>
      <c r="U118" s="100"/>
      <c r="V118" s="117" t="s">
        <v>328</v>
      </c>
      <c r="W118" s="140"/>
      <c r="X118" s="149"/>
      <c r="Y118" s="149"/>
    </row>
    <row r="119" spans="1:25" ht="12" customHeight="1" x14ac:dyDescent="0.25">
      <c r="A119" s="99" t="s">
        <v>318</v>
      </c>
      <c r="B119" s="100"/>
      <c r="C119" s="100"/>
      <c r="D119" s="100"/>
      <c r="E119" s="100"/>
      <c r="F119" s="100"/>
      <c r="G119" s="100"/>
      <c r="H119" s="100"/>
      <c r="I119" s="100"/>
      <c r="J119" s="118"/>
      <c r="K119" s="100"/>
      <c r="L119" s="100"/>
      <c r="M119" s="100"/>
      <c r="N119" s="100"/>
      <c r="O119" s="100"/>
      <c r="P119" s="117"/>
      <c r="Q119" s="100"/>
      <c r="R119" s="100"/>
      <c r="S119" s="100"/>
      <c r="T119" s="117"/>
      <c r="U119" s="100"/>
      <c r="V119" s="117"/>
      <c r="W119" s="140">
        <v>1</v>
      </c>
      <c r="X119" s="149"/>
      <c r="Y119" s="149"/>
    </row>
    <row r="120" spans="1:25" ht="12" customHeight="1" x14ac:dyDescent="0.25">
      <c r="A120" s="100" t="s">
        <v>84</v>
      </c>
      <c r="B120" s="100">
        <v>59</v>
      </c>
      <c r="C120" s="99" t="s">
        <v>214</v>
      </c>
      <c r="D120" s="101" t="s">
        <v>209</v>
      </c>
      <c r="E120" s="99">
        <v>73</v>
      </c>
      <c r="F120" s="99"/>
      <c r="G120" s="99"/>
      <c r="H120" s="99"/>
      <c r="I120" s="99"/>
      <c r="J120" s="118">
        <v>1.0428571428571429</v>
      </c>
      <c r="K120" s="100" t="s">
        <v>5</v>
      </c>
      <c r="L120" s="99"/>
      <c r="M120" s="99"/>
      <c r="N120" s="99"/>
      <c r="O120" s="100"/>
      <c r="P120" s="117"/>
      <c r="Q120" s="100"/>
      <c r="R120" s="100" t="s">
        <v>169</v>
      </c>
      <c r="S120" s="114" t="s">
        <v>457</v>
      </c>
      <c r="T120" s="117" t="s">
        <v>328</v>
      </c>
      <c r="U120" s="100"/>
      <c r="V120" s="117" t="s">
        <v>329</v>
      </c>
      <c r="W120" s="140"/>
      <c r="X120" s="149"/>
      <c r="Y120" s="149"/>
    </row>
    <row r="121" spans="1:25" ht="12" customHeight="1" x14ac:dyDescent="0.25">
      <c r="A121" s="99" t="s">
        <v>318</v>
      </c>
      <c r="B121" s="100"/>
      <c r="C121" s="100"/>
      <c r="D121" s="100"/>
      <c r="E121" s="100"/>
      <c r="F121" s="100"/>
      <c r="G121" s="100"/>
      <c r="H121" s="100"/>
      <c r="I121" s="100"/>
      <c r="J121" s="120"/>
      <c r="K121" s="100"/>
      <c r="L121" s="100"/>
      <c r="M121" s="99"/>
      <c r="N121" s="99"/>
      <c r="O121" s="100"/>
      <c r="P121" s="100"/>
      <c r="Q121" s="100"/>
      <c r="R121" s="100"/>
      <c r="S121" s="100"/>
      <c r="T121" s="117"/>
      <c r="U121" s="100"/>
      <c r="V121" s="117"/>
      <c r="W121" s="140"/>
      <c r="X121" s="141"/>
      <c r="Y121" s="141"/>
    </row>
    <row r="122" spans="1:25" ht="12" customHeight="1" x14ac:dyDescent="0.25">
      <c r="A122" s="100" t="s">
        <v>84</v>
      </c>
      <c r="B122" s="100">
        <v>60</v>
      </c>
      <c r="C122" s="99" t="s">
        <v>216</v>
      </c>
      <c r="D122" s="101" t="s">
        <v>215</v>
      </c>
      <c r="E122" s="99">
        <v>161</v>
      </c>
      <c r="F122" s="99"/>
      <c r="G122" s="99"/>
      <c r="H122" s="99"/>
      <c r="I122" s="99"/>
      <c r="J122" s="118">
        <v>2.2999999999999998</v>
      </c>
      <c r="K122" s="100" t="s">
        <v>5</v>
      </c>
      <c r="L122" s="99"/>
      <c r="M122" s="99"/>
      <c r="N122" s="99"/>
      <c r="P122" s="117"/>
      <c r="Q122" s="100"/>
      <c r="R122" s="100" t="s">
        <v>169</v>
      </c>
      <c r="S122" s="114" t="s">
        <v>457</v>
      </c>
      <c r="T122" s="117" t="s">
        <v>329</v>
      </c>
      <c r="U122" s="100"/>
      <c r="V122" s="117" t="s">
        <v>330</v>
      </c>
      <c r="W122" s="140"/>
      <c r="X122" s="149"/>
      <c r="Y122" s="149"/>
    </row>
    <row r="123" spans="1:25" ht="12" customHeight="1" x14ac:dyDescent="0.25">
      <c r="A123" s="99" t="s">
        <v>318</v>
      </c>
      <c r="B123" s="100"/>
      <c r="C123" s="100"/>
      <c r="D123" s="100"/>
      <c r="E123" s="100"/>
      <c r="F123" s="100"/>
      <c r="G123" s="100"/>
      <c r="H123" s="100"/>
      <c r="I123" s="100"/>
      <c r="J123" s="118"/>
      <c r="K123" s="100"/>
      <c r="L123" s="100"/>
      <c r="M123" s="99"/>
      <c r="N123" s="99"/>
      <c r="O123" s="100"/>
      <c r="P123" s="100"/>
      <c r="Q123" s="100"/>
      <c r="R123" s="100"/>
      <c r="S123" s="100"/>
      <c r="T123" s="117"/>
      <c r="U123" s="100"/>
      <c r="V123" s="117"/>
      <c r="W123" s="140"/>
      <c r="X123" s="141"/>
      <c r="Y123" s="141"/>
    </row>
    <row r="124" spans="1:25" ht="12" customHeight="1" x14ac:dyDescent="0.25">
      <c r="A124" s="100" t="s">
        <v>84</v>
      </c>
      <c r="B124" s="100">
        <v>61</v>
      </c>
      <c r="C124" s="99" t="s">
        <v>217</v>
      </c>
      <c r="D124" s="101" t="s">
        <v>215</v>
      </c>
      <c r="E124" s="99">
        <v>64</v>
      </c>
      <c r="F124" s="99"/>
      <c r="G124" s="99"/>
      <c r="H124" s="99"/>
      <c r="I124" s="99"/>
      <c r="J124" s="118">
        <v>0.91428571428571426</v>
      </c>
      <c r="K124" s="100" t="s">
        <v>5</v>
      </c>
      <c r="L124" s="100"/>
      <c r="M124" s="99"/>
      <c r="N124" s="99"/>
      <c r="P124" s="117"/>
      <c r="Q124" s="100"/>
      <c r="R124" s="100" t="s">
        <v>169</v>
      </c>
      <c r="S124" s="114" t="s">
        <v>457</v>
      </c>
      <c r="T124" s="117" t="s">
        <v>330</v>
      </c>
      <c r="U124" s="100"/>
      <c r="V124" s="117" t="s">
        <v>331</v>
      </c>
      <c r="W124" s="140"/>
      <c r="X124" s="149"/>
      <c r="Y124" s="149"/>
    </row>
    <row r="125" spans="1:25" ht="12" customHeight="1" x14ac:dyDescent="0.25">
      <c r="A125" s="99" t="s">
        <v>318</v>
      </c>
      <c r="B125" s="100"/>
      <c r="C125" s="100"/>
      <c r="D125" s="100"/>
      <c r="E125" s="100"/>
      <c r="F125" s="100"/>
      <c r="G125" s="100"/>
      <c r="H125" s="100"/>
      <c r="I125" s="100"/>
      <c r="J125" s="118"/>
      <c r="K125" s="100"/>
      <c r="L125" s="100"/>
      <c r="M125" s="99"/>
      <c r="N125" s="99"/>
      <c r="O125" s="100"/>
      <c r="P125" s="100"/>
      <c r="Q125" s="100"/>
      <c r="R125" s="100"/>
      <c r="S125" s="100"/>
      <c r="T125" s="117"/>
      <c r="U125" s="100"/>
      <c r="V125" s="117"/>
      <c r="W125" s="140"/>
      <c r="X125" s="141"/>
      <c r="Y125" s="141"/>
    </row>
    <row r="126" spans="1:25" ht="12" customHeight="1" x14ac:dyDescent="0.25">
      <c r="A126" s="100" t="s">
        <v>84</v>
      </c>
      <c r="B126" s="100">
        <v>62</v>
      </c>
      <c r="C126" s="99" t="s">
        <v>218</v>
      </c>
      <c r="D126" s="101" t="s">
        <v>215</v>
      </c>
      <c r="E126" s="99">
        <v>44</v>
      </c>
      <c r="F126" s="99"/>
      <c r="G126" s="99"/>
      <c r="H126" s="99"/>
      <c r="I126" s="99"/>
      <c r="J126" s="118">
        <v>0.62857142857142856</v>
      </c>
      <c r="K126" s="100" t="s">
        <v>5</v>
      </c>
      <c r="L126" s="100"/>
      <c r="M126" s="99"/>
      <c r="N126" s="99"/>
      <c r="P126" s="117"/>
      <c r="Q126" s="100"/>
      <c r="R126" s="100" t="s">
        <v>169</v>
      </c>
      <c r="S126" s="114" t="s">
        <v>457</v>
      </c>
      <c r="T126" s="117" t="s">
        <v>331</v>
      </c>
      <c r="U126" s="100"/>
      <c r="V126" s="117" t="s">
        <v>332</v>
      </c>
      <c r="W126" s="140"/>
      <c r="X126" s="149"/>
      <c r="Y126" s="149"/>
    </row>
    <row r="127" spans="1:25" ht="12" customHeight="1" x14ac:dyDescent="0.25">
      <c r="A127" s="99" t="s">
        <v>318</v>
      </c>
      <c r="B127" s="100"/>
      <c r="C127" s="100"/>
      <c r="D127" s="100"/>
      <c r="E127" s="100"/>
      <c r="F127" s="100"/>
      <c r="G127" s="100"/>
      <c r="H127" s="100"/>
      <c r="I127" s="100"/>
      <c r="J127" s="118"/>
      <c r="K127" s="100"/>
      <c r="L127" s="100"/>
      <c r="M127" s="99"/>
      <c r="N127" s="99"/>
      <c r="O127" s="100"/>
      <c r="P127" s="100"/>
      <c r="Q127" s="100"/>
      <c r="R127" s="100"/>
      <c r="S127" s="100"/>
      <c r="T127" s="117"/>
      <c r="U127" s="100"/>
      <c r="V127" s="117"/>
      <c r="W127" s="140"/>
      <c r="X127" s="141"/>
      <c r="Y127" s="141"/>
    </row>
    <row r="128" spans="1:25" ht="12" customHeight="1" x14ac:dyDescent="0.25">
      <c r="A128" s="100" t="s">
        <v>84</v>
      </c>
      <c r="B128" s="100">
        <v>63</v>
      </c>
      <c r="C128" s="99" t="s">
        <v>219</v>
      </c>
      <c r="D128" s="101" t="s">
        <v>215</v>
      </c>
      <c r="E128" s="99">
        <v>42</v>
      </c>
      <c r="F128" s="99"/>
      <c r="G128" s="99"/>
      <c r="H128" s="99"/>
      <c r="I128" s="99"/>
      <c r="J128" s="118">
        <v>0.6</v>
      </c>
      <c r="K128" s="100" t="s">
        <v>5</v>
      </c>
      <c r="L128" s="100"/>
      <c r="M128" s="99"/>
      <c r="N128" s="99"/>
      <c r="P128" s="117"/>
      <c r="Q128" s="100"/>
      <c r="R128" s="100" t="s">
        <v>169</v>
      </c>
      <c r="S128" s="114" t="s">
        <v>457</v>
      </c>
      <c r="T128" s="117" t="s">
        <v>332</v>
      </c>
      <c r="U128" s="100"/>
      <c r="V128" s="117" t="s">
        <v>333</v>
      </c>
      <c r="W128" s="140"/>
      <c r="X128" s="149"/>
      <c r="Y128" s="149"/>
    </row>
    <row r="129" spans="1:25" ht="12" customHeight="1" x14ac:dyDescent="0.25">
      <c r="A129" s="99" t="s">
        <v>318</v>
      </c>
      <c r="B129" s="100"/>
      <c r="C129" s="100"/>
      <c r="D129" s="100"/>
      <c r="E129" s="100"/>
      <c r="F129" s="100"/>
      <c r="G129" s="100"/>
      <c r="H129" s="100"/>
      <c r="I129" s="100"/>
      <c r="J129" s="120"/>
      <c r="K129" s="100"/>
      <c r="L129" s="100"/>
      <c r="M129" s="99"/>
      <c r="N129" s="99"/>
      <c r="O129" s="100"/>
      <c r="P129" s="100"/>
      <c r="Q129" s="100"/>
      <c r="R129" s="100"/>
      <c r="S129" s="100"/>
      <c r="T129" s="117"/>
      <c r="U129" s="100"/>
      <c r="V129" s="117"/>
      <c r="W129" s="140"/>
      <c r="X129" s="141"/>
      <c r="Y129" s="141"/>
    </row>
    <row r="130" spans="1:25" ht="12" customHeight="1" x14ac:dyDescent="0.25">
      <c r="A130" s="100" t="s">
        <v>84</v>
      </c>
      <c r="B130" s="100">
        <v>64</v>
      </c>
      <c r="C130" s="99" t="s">
        <v>220</v>
      </c>
      <c r="D130" s="101" t="s">
        <v>215</v>
      </c>
      <c r="E130" s="99">
        <v>54</v>
      </c>
      <c r="F130" s="99"/>
      <c r="G130" s="99"/>
      <c r="H130" s="99"/>
      <c r="I130" s="99"/>
      <c r="J130" s="118">
        <v>0.77142857142857146</v>
      </c>
      <c r="K130" s="100" t="s">
        <v>5</v>
      </c>
      <c r="L130" s="100"/>
      <c r="M130" s="99"/>
      <c r="N130" s="99"/>
      <c r="P130" s="117"/>
      <c r="Q130" s="100"/>
      <c r="R130" s="100" t="s">
        <v>169</v>
      </c>
      <c r="S130" s="114" t="s">
        <v>457</v>
      </c>
      <c r="T130" s="117" t="s">
        <v>333</v>
      </c>
      <c r="U130" s="100"/>
      <c r="V130" s="117" t="s">
        <v>334</v>
      </c>
      <c r="W130" s="140"/>
      <c r="X130" s="149"/>
      <c r="Y130" s="149"/>
    </row>
    <row r="131" spans="1:25" ht="12" customHeight="1" x14ac:dyDescent="0.25">
      <c r="A131" s="99" t="s">
        <v>318</v>
      </c>
      <c r="B131" s="100"/>
      <c r="C131" s="100"/>
      <c r="D131" s="100"/>
      <c r="E131" s="99"/>
      <c r="F131" s="99"/>
      <c r="G131" s="99"/>
      <c r="H131" s="99"/>
      <c r="I131" s="99"/>
      <c r="J131" s="118"/>
      <c r="K131" s="100"/>
      <c r="L131" s="100"/>
      <c r="M131" s="99"/>
      <c r="N131" s="99"/>
      <c r="O131" s="99"/>
      <c r="P131" s="100"/>
      <c r="Q131" s="100"/>
      <c r="R131" s="100"/>
      <c r="S131" s="100"/>
      <c r="T131" s="117"/>
      <c r="U131" s="100"/>
      <c r="V131" s="117"/>
      <c r="W131" s="140"/>
      <c r="X131" s="141"/>
      <c r="Y131" s="141"/>
    </row>
    <row r="132" spans="1:25" ht="12" customHeight="1" x14ac:dyDescent="0.25">
      <c r="A132" s="100" t="s">
        <v>84</v>
      </c>
      <c r="B132" s="100">
        <v>65</v>
      </c>
      <c r="C132" s="99" t="s">
        <v>221</v>
      </c>
      <c r="D132" s="101" t="s">
        <v>215</v>
      </c>
      <c r="E132" s="99">
        <v>65</v>
      </c>
      <c r="F132" s="99"/>
      <c r="G132" s="99"/>
      <c r="H132" s="99"/>
      <c r="I132" s="99"/>
      <c r="J132" s="118">
        <v>0.9285714285714286</v>
      </c>
      <c r="K132" s="100" t="s">
        <v>5</v>
      </c>
      <c r="L132" s="100"/>
      <c r="M132" s="99"/>
      <c r="N132" s="99"/>
      <c r="P132" s="117"/>
      <c r="Q132" s="100"/>
      <c r="R132" s="100" t="s">
        <v>169</v>
      </c>
      <c r="S132" s="114" t="s">
        <v>457</v>
      </c>
      <c r="T132" s="117" t="s">
        <v>334</v>
      </c>
      <c r="U132" s="100"/>
      <c r="V132" s="117" t="s">
        <v>335</v>
      </c>
      <c r="W132" s="140"/>
      <c r="X132" s="149"/>
      <c r="Y132" s="149"/>
    </row>
    <row r="133" spans="1:25" ht="12" customHeight="1" x14ac:dyDescent="0.25">
      <c r="A133" s="99" t="s">
        <v>318</v>
      </c>
      <c r="B133" s="100"/>
      <c r="C133" s="100"/>
      <c r="D133" s="100"/>
      <c r="E133" s="99"/>
      <c r="F133" s="99"/>
      <c r="G133" s="99"/>
      <c r="H133" s="99"/>
      <c r="I133" s="99"/>
      <c r="J133" s="118"/>
      <c r="K133" s="100"/>
      <c r="L133" s="100"/>
      <c r="M133" s="99"/>
      <c r="N133" s="99"/>
      <c r="O133" s="99"/>
      <c r="P133" s="100"/>
      <c r="Q133" s="100"/>
      <c r="R133" s="100"/>
      <c r="S133" s="100"/>
      <c r="T133" s="117"/>
      <c r="U133" s="100"/>
      <c r="V133" s="117"/>
      <c r="W133" s="140"/>
      <c r="X133" s="141"/>
      <c r="Y133" s="141"/>
    </row>
    <row r="134" spans="1:25" ht="12" customHeight="1" x14ac:dyDescent="0.25">
      <c r="A134" s="100" t="s">
        <v>84</v>
      </c>
      <c r="B134" s="100">
        <v>66</v>
      </c>
      <c r="C134" s="99" t="s">
        <v>222</v>
      </c>
      <c r="D134" s="101" t="s">
        <v>215</v>
      </c>
      <c r="E134" s="99">
        <v>62</v>
      </c>
      <c r="F134" s="99"/>
      <c r="G134" s="99"/>
      <c r="H134" s="99"/>
      <c r="I134" s="99"/>
      <c r="J134" s="118">
        <v>0.88571428571428568</v>
      </c>
      <c r="K134" s="100" t="s">
        <v>5</v>
      </c>
      <c r="L134" s="100"/>
      <c r="M134" s="99"/>
      <c r="N134" s="99"/>
      <c r="P134" s="117"/>
      <c r="Q134" s="100"/>
      <c r="R134" s="100" t="s">
        <v>169</v>
      </c>
      <c r="S134" s="114" t="s">
        <v>457</v>
      </c>
      <c r="T134" s="117" t="s">
        <v>335</v>
      </c>
      <c r="U134" s="100"/>
      <c r="V134" s="117" t="s">
        <v>336</v>
      </c>
      <c r="W134" s="140"/>
      <c r="X134" s="149"/>
      <c r="Y134" s="149"/>
    </row>
    <row r="135" spans="1:25" ht="12" customHeight="1" x14ac:dyDescent="0.25">
      <c r="A135" s="99" t="s">
        <v>318</v>
      </c>
      <c r="B135" s="100"/>
      <c r="C135" s="100"/>
      <c r="D135" s="100"/>
      <c r="E135" s="100"/>
      <c r="F135" s="100"/>
      <c r="G135" s="100"/>
      <c r="H135" s="100"/>
      <c r="I135" s="100"/>
      <c r="J135" s="120"/>
      <c r="K135" s="100"/>
      <c r="L135" s="100"/>
      <c r="M135" s="99"/>
      <c r="N135" s="99"/>
      <c r="O135" s="99"/>
      <c r="P135" s="100"/>
      <c r="Q135" s="100"/>
      <c r="R135" s="100"/>
      <c r="S135" s="100"/>
      <c r="T135" s="117"/>
      <c r="U135" s="100"/>
      <c r="V135" s="117"/>
      <c r="W135" s="140"/>
      <c r="X135" s="141"/>
      <c r="Y135" s="141"/>
    </row>
    <row r="136" spans="1:25" ht="12" customHeight="1" x14ac:dyDescent="0.25">
      <c r="A136" s="100" t="s">
        <v>84</v>
      </c>
      <c r="B136" s="100">
        <v>67</v>
      </c>
      <c r="C136" s="99" t="s">
        <v>223</v>
      </c>
      <c r="D136" s="101" t="s">
        <v>215</v>
      </c>
      <c r="E136" s="99">
        <v>56</v>
      </c>
      <c r="F136" s="99"/>
      <c r="G136" s="99"/>
      <c r="H136" s="99"/>
      <c r="I136" s="99"/>
      <c r="J136" s="118">
        <v>0.8</v>
      </c>
      <c r="K136" s="100" t="s">
        <v>5</v>
      </c>
      <c r="L136" s="100"/>
      <c r="M136" s="99"/>
      <c r="N136" s="99"/>
      <c r="P136" s="117"/>
      <c r="Q136" s="100"/>
      <c r="R136" s="100" t="s">
        <v>169</v>
      </c>
      <c r="S136" s="114" t="s">
        <v>457</v>
      </c>
      <c r="T136" s="117" t="s">
        <v>336</v>
      </c>
      <c r="U136" s="100"/>
      <c r="V136" s="117" t="s">
        <v>337</v>
      </c>
      <c r="W136" s="140"/>
      <c r="X136" s="149"/>
      <c r="Y136" s="149"/>
    </row>
    <row r="137" spans="1:25" ht="12" customHeight="1" x14ac:dyDescent="0.25">
      <c r="A137" s="99" t="s">
        <v>318</v>
      </c>
      <c r="B137" s="100"/>
      <c r="C137" s="99"/>
      <c r="D137" s="100"/>
      <c r="E137" s="99"/>
      <c r="F137" s="99"/>
      <c r="G137" s="99"/>
      <c r="H137" s="99"/>
      <c r="I137" s="99"/>
      <c r="J137" s="118"/>
      <c r="K137" s="100"/>
      <c r="L137" s="100"/>
      <c r="M137" s="99"/>
      <c r="N137" s="99"/>
      <c r="O137" s="99"/>
      <c r="P137" s="100"/>
      <c r="Q137" s="100"/>
      <c r="R137" s="100"/>
      <c r="S137" s="100"/>
      <c r="T137" s="117"/>
      <c r="U137" s="100"/>
      <c r="V137" s="117"/>
      <c r="W137" s="140"/>
      <c r="X137" s="141"/>
      <c r="Y137" s="141"/>
    </row>
    <row r="138" spans="1:25" ht="12" customHeight="1" x14ac:dyDescent="0.25">
      <c r="A138" s="100" t="s">
        <v>84</v>
      </c>
      <c r="B138" s="100">
        <v>68</v>
      </c>
      <c r="C138" s="99" t="s">
        <v>224</v>
      </c>
      <c r="D138" s="101" t="s">
        <v>215</v>
      </c>
      <c r="E138" s="100">
        <v>39</v>
      </c>
      <c r="F138" s="100"/>
      <c r="G138" s="100"/>
      <c r="H138" s="100"/>
      <c r="I138" s="100"/>
      <c r="J138" s="118">
        <v>0.55714285714285716</v>
      </c>
      <c r="K138" s="100" t="s">
        <v>5</v>
      </c>
      <c r="L138" s="100"/>
      <c r="M138" s="99"/>
      <c r="N138" s="99"/>
      <c r="P138" s="117"/>
      <c r="Q138" s="100"/>
      <c r="R138" s="100" t="s">
        <v>169</v>
      </c>
      <c r="S138" s="114" t="s">
        <v>457</v>
      </c>
      <c r="T138" s="117" t="s">
        <v>337</v>
      </c>
      <c r="U138" s="100"/>
      <c r="V138" s="117" t="s">
        <v>337</v>
      </c>
      <c r="W138" s="140"/>
      <c r="X138" s="149"/>
      <c r="Y138" s="149"/>
    </row>
    <row r="139" spans="1:25" ht="12" customHeight="1" x14ac:dyDescent="0.25">
      <c r="A139" s="99" t="s">
        <v>318</v>
      </c>
      <c r="B139" s="100"/>
      <c r="C139" s="100"/>
      <c r="D139" s="100"/>
      <c r="E139" s="100"/>
      <c r="F139" s="100"/>
      <c r="G139" s="100"/>
      <c r="H139" s="100"/>
      <c r="I139" s="100"/>
      <c r="J139" s="120"/>
      <c r="K139" s="100"/>
      <c r="L139" s="100"/>
      <c r="M139" s="99"/>
      <c r="N139" s="99"/>
      <c r="O139" s="99"/>
      <c r="P139" s="100"/>
      <c r="Q139" s="100"/>
      <c r="R139" s="100"/>
      <c r="S139" s="100"/>
      <c r="T139" s="117"/>
      <c r="U139" s="100"/>
      <c r="V139" s="117"/>
      <c r="W139" s="140"/>
      <c r="X139" s="141"/>
      <c r="Y139" s="141"/>
    </row>
    <row r="140" spans="1:25" ht="12" customHeight="1" x14ac:dyDescent="0.25">
      <c r="A140" s="100" t="s">
        <v>84</v>
      </c>
      <c r="B140" s="100">
        <v>69</v>
      </c>
      <c r="C140" s="99" t="s">
        <v>225</v>
      </c>
      <c r="D140" s="101" t="s">
        <v>215</v>
      </c>
      <c r="E140" s="100">
        <v>113</v>
      </c>
      <c r="F140" s="100"/>
      <c r="G140" s="100"/>
      <c r="H140" s="100"/>
      <c r="I140" s="100"/>
      <c r="J140" s="118">
        <v>1.6142857142857143</v>
      </c>
      <c r="K140" s="100" t="s">
        <v>5</v>
      </c>
      <c r="L140" s="100"/>
      <c r="M140" s="99"/>
      <c r="N140" s="99"/>
      <c r="P140" s="117"/>
      <c r="Q140" s="100"/>
      <c r="R140" s="100" t="s">
        <v>169</v>
      </c>
      <c r="S140" s="114" t="s">
        <v>457</v>
      </c>
      <c r="T140" s="117" t="s">
        <v>337</v>
      </c>
      <c r="U140" s="100"/>
      <c r="V140" s="117" t="s">
        <v>338</v>
      </c>
      <c r="W140" s="140"/>
      <c r="X140" s="149"/>
      <c r="Y140" s="149"/>
    </row>
    <row r="141" spans="1:25" ht="12" customHeight="1" x14ac:dyDescent="0.25">
      <c r="A141" s="99" t="s">
        <v>318</v>
      </c>
      <c r="B141" s="100"/>
      <c r="C141" s="100"/>
      <c r="D141" s="100"/>
      <c r="E141" s="100"/>
      <c r="F141" s="100"/>
      <c r="G141" s="100"/>
      <c r="H141" s="100"/>
      <c r="I141" s="100"/>
      <c r="J141" s="120"/>
      <c r="K141" s="100"/>
      <c r="L141" s="100"/>
      <c r="M141" s="99"/>
      <c r="N141" s="99"/>
      <c r="O141" s="99"/>
      <c r="P141" s="100"/>
      <c r="Q141" s="100"/>
      <c r="R141" s="100"/>
      <c r="S141" s="100"/>
      <c r="T141" s="117"/>
      <c r="U141" s="100"/>
      <c r="V141" s="117"/>
      <c r="W141" s="140"/>
      <c r="X141" s="141"/>
      <c r="Y141" s="141"/>
    </row>
    <row r="142" spans="1:25" ht="12" customHeight="1" x14ac:dyDescent="0.25">
      <c r="A142" s="100" t="s">
        <v>84</v>
      </c>
      <c r="B142" s="100">
        <v>70</v>
      </c>
      <c r="C142" s="99" t="s">
        <v>226</v>
      </c>
      <c r="D142" s="101" t="s">
        <v>215</v>
      </c>
      <c r="E142" s="100">
        <v>210</v>
      </c>
      <c r="F142" s="100"/>
      <c r="G142" s="100"/>
      <c r="H142" s="100"/>
      <c r="I142" s="100"/>
      <c r="J142" s="118">
        <v>3</v>
      </c>
      <c r="K142" s="100" t="s">
        <v>5</v>
      </c>
      <c r="L142" s="100"/>
      <c r="M142" s="99"/>
      <c r="N142" s="100"/>
      <c r="P142" s="117"/>
      <c r="Q142" s="100"/>
      <c r="R142" s="100" t="s">
        <v>169</v>
      </c>
      <c r="S142" s="114" t="s">
        <v>457</v>
      </c>
      <c r="T142" s="117" t="s">
        <v>338</v>
      </c>
      <c r="U142" s="100"/>
      <c r="V142" s="117" t="s">
        <v>339</v>
      </c>
      <c r="W142" s="140"/>
      <c r="X142" s="149"/>
      <c r="Y142" s="149"/>
    </row>
    <row r="143" spans="1:25" ht="12" customHeight="1" x14ac:dyDescent="0.25">
      <c r="A143" s="99" t="s">
        <v>318</v>
      </c>
      <c r="B143" s="100"/>
      <c r="C143" s="100"/>
      <c r="D143" s="100"/>
      <c r="E143" s="100"/>
      <c r="F143" s="100"/>
      <c r="G143" s="100"/>
      <c r="H143" s="100"/>
      <c r="I143" s="100"/>
      <c r="J143" s="120"/>
      <c r="K143" s="100"/>
      <c r="L143" s="100"/>
      <c r="M143" s="99"/>
      <c r="N143" s="99"/>
      <c r="O143" s="99"/>
      <c r="P143" s="100"/>
      <c r="Q143" s="100"/>
      <c r="R143" s="100"/>
      <c r="S143" s="100"/>
      <c r="T143" s="117"/>
      <c r="U143" s="100"/>
      <c r="V143" s="117"/>
      <c r="W143" s="140"/>
      <c r="X143" s="141"/>
      <c r="Y143" s="141"/>
    </row>
    <row r="144" spans="1:25" ht="12" customHeight="1" x14ac:dyDescent="0.25">
      <c r="A144" s="100" t="s">
        <v>84</v>
      </c>
      <c r="B144" s="100">
        <v>71</v>
      </c>
      <c r="C144" s="99" t="s">
        <v>227</v>
      </c>
      <c r="D144" s="101" t="s">
        <v>215</v>
      </c>
      <c r="E144" s="100">
        <v>76</v>
      </c>
      <c r="F144" s="100"/>
      <c r="G144" s="100"/>
      <c r="H144" s="100"/>
      <c r="I144" s="100"/>
      <c r="J144" s="118">
        <v>1.0857142857142856</v>
      </c>
      <c r="K144" s="100" t="s">
        <v>5</v>
      </c>
      <c r="L144" s="100"/>
      <c r="M144" s="99"/>
      <c r="N144" s="99"/>
      <c r="P144" s="117"/>
      <c r="Q144" s="100"/>
      <c r="R144" s="100" t="s">
        <v>169</v>
      </c>
      <c r="S144" s="114" t="s">
        <v>457</v>
      </c>
      <c r="T144" s="117" t="s">
        <v>339</v>
      </c>
      <c r="U144" s="100"/>
      <c r="V144" s="117" t="s">
        <v>340</v>
      </c>
      <c r="W144" s="140"/>
      <c r="X144" s="149"/>
      <c r="Y144" s="149"/>
    </row>
    <row r="145" spans="1:25" ht="12" customHeight="1" x14ac:dyDescent="0.25">
      <c r="A145" s="99" t="s">
        <v>318</v>
      </c>
      <c r="B145" s="100"/>
      <c r="C145" s="100"/>
      <c r="D145" s="100"/>
      <c r="E145" s="100"/>
      <c r="F145" s="100"/>
      <c r="G145" s="100"/>
      <c r="H145" s="100"/>
      <c r="I145" s="100"/>
      <c r="J145" s="120"/>
      <c r="K145" s="100"/>
      <c r="L145" s="100"/>
      <c r="M145" s="99"/>
      <c r="N145" s="99"/>
      <c r="O145" s="99"/>
      <c r="P145" s="100"/>
      <c r="Q145" s="100"/>
      <c r="R145" s="100"/>
      <c r="S145" s="100"/>
      <c r="T145" s="117"/>
      <c r="U145" s="100"/>
      <c r="V145" s="117"/>
      <c r="W145" s="140"/>
      <c r="X145" s="141"/>
      <c r="Y145" s="141"/>
    </row>
    <row r="146" spans="1:25" ht="12" customHeight="1" x14ac:dyDescent="0.25">
      <c r="A146" s="100" t="s">
        <v>84</v>
      </c>
      <c r="B146" s="100">
        <v>72</v>
      </c>
      <c r="C146" s="99" t="s">
        <v>228</v>
      </c>
      <c r="D146" s="101" t="s">
        <v>215</v>
      </c>
      <c r="E146" s="100">
        <v>10</v>
      </c>
      <c r="F146" s="100"/>
      <c r="G146" s="100"/>
      <c r="H146" s="100"/>
      <c r="I146" s="100"/>
      <c r="J146" s="118">
        <v>0.14285714285714285</v>
      </c>
      <c r="K146" s="100" t="s">
        <v>5</v>
      </c>
      <c r="L146" s="100"/>
      <c r="M146" s="99"/>
      <c r="N146" s="100"/>
      <c r="P146" s="117"/>
      <c r="Q146" s="100"/>
      <c r="R146" s="100" t="s">
        <v>169</v>
      </c>
      <c r="S146" s="114" t="s">
        <v>457</v>
      </c>
      <c r="T146" s="117" t="s">
        <v>340</v>
      </c>
      <c r="U146" s="100"/>
      <c r="V146" s="117" t="s">
        <v>341</v>
      </c>
      <c r="W146" s="140"/>
      <c r="X146" s="149"/>
      <c r="Y146" s="149"/>
    </row>
    <row r="147" spans="1:25" ht="12" customHeight="1" x14ac:dyDescent="0.25">
      <c r="A147" s="99" t="s">
        <v>318</v>
      </c>
      <c r="B147" s="100"/>
      <c r="C147" s="100"/>
      <c r="D147" s="100"/>
      <c r="E147" s="100"/>
      <c r="F147" s="100"/>
      <c r="G147" s="100"/>
      <c r="H147" s="100"/>
      <c r="I147" s="100"/>
      <c r="J147" s="120"/>
      <c r="K147" s="100"/>
      <c r="L147" s="100"/>
      <c r="M147" s="99"/>
      <c r="N147" s="99"/>
      <c r="O147" s="99"/>
      <c r="P147" s="100"/>
      <c r="Q147" s="100"/>
      <c r="R147" s="100"/>
      <c r="S147" s="100"/>
      <c r="T147" s="117"/>
      <c r="U147" s="100"/>
      <c r="V147" s="117"/>
      <c r="W147" s="140"/>
      <c r="X147" s="141"/>
      <c r="Y147" s="141"/>
    </row>
    <row r="148" spans="1:25" ht="12" customHeight="1" x14ac:dyDescent="0.25">
      <c r="A148" s="100" t="s">
        <v>84</v>
      </c>
      <c r="B148" s="100">
        <v>73</v>
      </c>
      <c r="C148" s="99" t="s">
        <v>229</v>
      </c>
      <c r="D148" s="101" t="s">
        <v>215</v>
      </c>
      <c r="E148" s="100">
        <v>11</v>
      </c>
      <c r="F148" s="100"/>
      <c r="G148" s="100"/>
      <c r="H148" s="100"/>
      <c r="I148" s="100"/>
      <c r="J148" s="118">
        <v>0.15714285714285714</v>
      </c>
      <c r="K148" s="100" t="s">
        <v>5</v>
      </c>
      <c r="L148" s="100"/>
      <c r="M148" s="99"/>
      <c r="N148" s="99"/>
      <c r="P148" s="100"/>
      <c r="Q148" s="100"/>
      <c r="R148" s="100" t="s">
        <v>169</v>
      </c>
      <c r="S148" s="114" t="s">
        <v>457</v>
      </c>
      <c r="T148" s="117" t="s">
        <v>341</v>
      </c>
      <c r="U148" s="100"/>
      <c r="V148" s="117" t="s">
        <v>342</v>
      </c>
      <c r="W148" s="140"/>
      <c r="X148" s="149"/>
      <c r="Y148" s="149"/>
    </row>
    <row r="149" spans="1:25" ht="12" customHeight="1" x14ac:dyDescent="0.25">
      <c r="A149" s="99" t="s">
        <v>318</v>
      </c>
      <c r="B149" s="100"/>
      <c r="C149" s="100"/>
      <c r="D149" s="100"/>
      <c r="E149" s="100"/>
      <c r="F149" s="100"/>
      <c r="G149" s="100"/>
      <c r="H149" s="100"/>
      <c r="I149" s="100"/>
      <c r="J149" s="120"/>
      <c r="K149" s="100"/>
      <c r="L149" s="100"/>
      <c r="M149" s="99"/>
      <c r="N149" s="99"/>
      <c r="O149" s="99"/>
      <c r="P149" s="100"/>
      <c r="Q149" s="100"/>
      <c r="R149" s="100"/>
      <c r="S149" s="100"/>
      <c r="T149" s="117"/>
      <c r="U149" s="100"/>
      <c r="V149" s="117"/>
      <c r="W149" s="140"/>
      <c r="X149" s="141"/>
      <c r="Y149" s="141"/>
    </row>
    <row r="150" spans="1:25" ht="12" customHeight="1" x14ac:dyDescent="0.25">
      <c r="A150" s="100" t="s">
        <v>84</v>
      </c>
      <c r="B150" s="100">
        <v>74</v>
      </c>
      <c r="C150" s="100" t="s">
        <v>230</v>
      </c>
      <c r="D150" s="101" t="s">
        <v>215</v>
      </c>
      <c r="E150" s="100">
        <v>19</v>
      </c>
      <c r="F150" s="100"/>
      <c r="G150" s="100"/>
      <c r="H150" s="100"/>
      <c r="I150" s="100"/>
      <c r="J150" s="118">
        <v>0.27142857142857141</v>
      </c>
      <c r="K150" s="100" t="s">
        <v>5</v>
      </c>
      <c r="L150" s="100"/>
      <c r="M150" s="99"/>
      <c r="N150" s="99"/>
      <c r="P150" s="117"/>
      <c r="Q150" s="100"/>
      <c r="R150" s="100" t="s">
        <v>169</v>
      </c>
      <c r="S150" s="114" t="s">
        <v>457</v>
      </c>
      <c r="T150" s="117" t="s">
        <v>342</v>
      </c>
      <c r="U150" s="100"/>
      <c r="V150" s="117" t="s">
        <v>343</v>
      </c>
      <c r="W150" s="140"/>
      <c r="X150" s="149"/>
      <c r="Y150" s="149"/>
    </row>
    <row r="151" spans="1:25" ht="12" customHeight="1" x14ac:dyDescent="0.25">
      <c r="A151" s="99" t="s">
        <v>318</v>
      </c>
      <c r="B151" s="100"/>
      <c r="C151" s="100"/>
      <c r="D151" s="100"/>
      <c r="E151" s="100"/>
      <c r="F151" s="100"/>
      <c r="G151" s="100"/>
      <c r="H151" s="100"/>
      <c r="I151" s="100"/>
      <c r="J151" s="120"/>
      <c r="K151" s="100"/>
      <c r="L151" s="100"/>
      <c r="M151" s="99"/>
      <c r="N151" s="99"/>
      <c r="O151" s="99"/>
      <c r="P151" s="100"/>
      <c r="Q151" s="100"/>
      <c r="R151" s="100"/>
      <c r="S151" s="100"/>
      <c r="T151" s="117"/>
      <c r="U151" s="100"/>
      <c r="V151" s="117"/>
      <c r="W151" s="140"/>
      <c r="X151" s="141"/>
      <c r="Y151" s="141"/>
    </row>
    <row r="152" spans="1:25" ht="12" customHeight="1" x14ac:dyDescent="0.25">
      <c r="A152" s="100" t="s">
        <v>84</v>
      </c>
      <c r="B152" s="100">
        <v>75</v>
      </c>
      <c r="C152" s="108" t="s">
        <v>231</v>
      </c>
      <c r="D152" s="101" t="s">
        <v>215</v>
      </c>
      <c r="E152" s="100">
        <v>30</v>
      </c>
      <c r="F152" s="100"/>
      <c r="G152" s="100"/>
      <c r="H152" s="100"/>
      <c r="I152" s="100"/>
      <c r="J152" s="118">
        <v>0.42857142857142855</v>
      </c>
      <c r="K152" s="100" t="s">
        <v>5</v>
      </c>
      <c r="L152" s="100"/>
      <c r="M152" s="99"/>
      <c r="N152" s="99"/>
      <c r="P152" s="117"/>
      <c r="Q152" s="100"/>
      <c r="R152" s="100" t="s">
        <v>169</v>
      </c>
      <c r="S152" s="114" t="s">
        <v>457</v>
      </c>
      <c r="T152" s="117" t="s">
        <v>343</v>
      </c>
      <c r="U152" s="100"/>
      <c r="V152" s="117" t="s">
        <v>344</v>
      </c>
      <c r="W152" s="140"/>
      <c r="X152" s="149"/>
      <c r="Y152" s="149"/>
    </row>
    <row r="153" spans="1:25" ht="12" customHeight="1" x14ac:dyDescent="0.25">
      <c r="A153" s="99" t="s">
        <v>318</v>
      </c>
      <c r="B153" s="100"/>
      <c r="C153" s="100"/>
      <c r="D153" s="100"/>
      <c r="E153" s="100"/>
      <c r="F153" s="100"/>
      <c r="G153" s="100"/>
      <c r="H153" s="100"/>
      <c r="I153" s="100"/>
      <c r="J153" s="120"/>
      <c r="K153" s="100"/>
      <c r="L153" s="100"/>
      <c r="M153" s="99"/>
      <c r="N153" s="99"/>
      <c r="O153" s="99"/>
      <c r="P153" s="100"/>
      <c r="Q153" s="100"/>
      <c r="R153" s="100"/>
      <c r="S153" s="100"/>
      <c r="T153" s="117"/>
      <c r="U153" s="100"/>
      <c r="V153" s="117"/>
      <c r="W153" s="140"/>
      <c r="X153" s="141"/>
      <c r="Y153" s="141"/>
    </row>
    <row r="154" spans="1:25" ht="12" customHeight="1" x14ac:dyDescent="0.25">
      <c r="A154" s="100" t="s">
        <v>84</v>
      </c>
      <c r="B154" s="100">
        <v>76</v>
      </c>
      <c r="C154" s="100" t="s">
        <v>232</v>
      </c>
      <c r="D154" s="101" t="s">
        <v>215</v>
      </c>
      <c r="E154" s="99">
        <v>84</v>
      </c>
      <c r="F154" s="99"/>
      <c r="G154" s="99"/>
      <c r="H154" s="99"/>
      <c r="I154" s="99"/>
      <c r="J154" s="118">
        <v>1.2</v>
      </c>
      <c r="K154" s="100" t="s">
        <v>5</v>
      </c>
      <c r="L154" s="100"/>
      <c r="M154" s="99"/>
      <c r="N154" s="99"/>
      <c r="P154" s="99"/>
      <c r="Q154" s="100"/>
      <c r="R154" s="100" t="s">
        <v>169</v>
      </c>
      <c r="S154" s="114" t="s">
        <v>457</v>
      </c>
      <c r="T154" s="117" t="s">
        <v>344</v>
      </c>
      <c r="U154" s="100"/>
      <c r="V154" s="117" t="s">
        <v>345</v>
      </c>
      <c r="W154" s="140"/>
      <c r="X154" s="149"/>
      <c r="Y154" s="149"/>
    </row>
    <row r="155" spans="1:25" ht="12" customHeight="1" x14ac:dyDescent="0.25">
      <c r="A155" s="99" t="s">
        <v>318</v>
      </c>
      <c r="B155" s="100"/>
      <c r="C155" s="100"/>
      <c r="D155" s="100"/>
      <c r="E155" s="99"/>
      <c r="F155" s="99"/>
      <c r="G155" s="99"/>
      <c r="H155" s="99"/>
      <c r="I155" s="99"/>
      <c r="J155" s="118"/>
      <c r="K155" s="100"/>
      <c r="L155" s="100"/>
      <c r="M155" s="99"/>
      <c r="N155" s="99"/>
      <c r="O155" s="99"/>
      <c r="P155" s="100"/>
      <c r="Q155" s="100"/>
      <c r="R155" s="100"/>
      <c r="S155" s="100"/>
      <c r="T155" s="117"/>
      <c r="U155" s="100"/>
      <c r="V155" s="117"/>
      <c r="W155" s="140"/>
      <c r="X155" s="141"/>
      <c r="Y155" s="141"/>
    </row>
    <row r="156" spans="1:25" ht="12" customHeight="1" x14ac:dyDescent="0.25">
      <c r="A156" s="100" t="s">
        <v>84</v>
      </c>
      <c r="B156" s="100">
        <v>77</v>
      </c>
      <c r="C156" s="100" t="s">
        <v>234</v>
      </c>
      <c r="D156" s="103" t="s">
        <v>233</v>
      </c>
      <c r="E156" s="100">
        <v>92</v>
      </c>
      <c r="F156" s="100"/>
      <c r="G156" s="100"/>
      <c r="H156" s="100"/>
      <c r="I156" s="100"/>
      <c r="J156" s="118">
        <v>1.3142857142857143</v>
      </c>
      <c r="K156" s="100" t="s">
        <v>5</v>
      </c>
      <c r="L156" s="100"/>
      <c r="M156" s="99"/>
      <c r="N156" s="99"/>
      <c r="P156" s="117"/>
      <c r="Q156" s="100"/>
      <c r="R156" s="100" t="s">
        <v>169</v>
      </c>
      <c r="S156" s="114" t="s">
        <v>457</v>
      </c>
      <c r="T156" s="117" t="s">
        <v>345</v>
      </c>
      <c r="U156" s="100"/>
      <c r="V156" s="117" t="s">
        <v>346</v>
      </c>
      <c r="W156" s="140"/>
      <c r="X156" s="149"/>
      <c r="Y156" s="149"/>
    </row>
    <row r="157" spans="1:25" ht="12" customHeight="1" x14ac:dyDescent="0.25">
      <c r="A157" s="99" t="s">
        <v>318</v>
      </c>
      <c r="B157" s="100"/>
      <c r="C157" s="100"/>
      <c r="D157" s="100"/>
      <c r="E157" s="100"/>
      <c r="F157" s="100"/>
      <c r="G157" s="100"/>
      <c r="H157" s="100"/>
      <c r="I157" s="100"/>
      <c r="J157" s="120"/>
      <c r="K157" s="100"/>
      <c r="L157" s="100"/>
      <c r="M157" s="99"/>
      <c r="N157" s="99"/>
      <c r="O157" s="100"/>
      <c r="P157" s="100"/>
      <c r="Q157" s="100"/>
      <c r="R157" s="100"/>
      <c r="S157" s="100"/>
      <c r="T157" s="117">
        <v>45705</v>
      </c>
      <c r="U157" s="100"/>
      <c r="V157" s="117">
        <v>45706</v>
      </c>
      <c r="W157" s="140">
        <v>1</v>
      </c>
      <c r="X157" s="141"/>
      <c r="Y157" s="141"/>
    </row>
    <row r="158" spans="1:25" ht="12" customHeight="1" x14ac:dyDescent="0.25">
      <c r="A158" s="100" t="s">
        <v>84</v>
      </c>
      <c r="B158" s="100">
        <v>78</v>
      </c>
      <c r="C158" s="101" t="s">
        <v>235</v>
      </c>
      <c r="D158" s="100" t="s">
        <v>236</v>
      </c>
      <c r="E158" s="100">
        <v>33</v>
      </c>
      <c r="F158" s="100"/>
      <c r="G158" s="100"/>
      <c r="H158" s="100"/>
      <c r="I158" s="100"/>
      <c r="J158" s="118">
        <v>0.47142857142857142</v>
      </c>
      <c r="K158" s="100" t="s">
        <v>5</v>
      </c>
      <c r="L158" s="100" t="s">
        <v>158</v>
      </c>
      <c r="M158" s="99"/>
      <c r="N158" s="99"/>
      <c r="O158" s="117"/>
      <c r="P158" s="117"/>
      <c r="Q158" s="100"/>
      <c r="R158" s="100" t="s">
        <v>169</v>
      </c>
      <c r="S158" s="114" t="s">
        <v>457</v>
      </c>
      <c r="T158" s="117" t="s">
        <v>346</v>
      </c>
      <c r="U158" s="100"/>
      <c r="V158" s="117" t="s">
        <v>347</v>
      </c>
      <c r="W158" s="140"/>
      <c r="X158" s="149"/>
      <c r="Y158" s="149"/>
    </row>
    <row r="159" spans="1:25" ht="12" customHeight="1" x14ac:dyDescent="0.25">
      <c r="A159" s="99" t="s">
        <v>318</v>
      </c>
      <c r="B159" s="100"/>
      <c r="C159" s="100"/>
      <c r="D159" s="100"/>
      <c r="E159" s="100"/>
      <c r="F159" s="100"/>
      <c r="G159" s="100"/>
      <c r="H159" s="100"/>
      <c r="I159" s="100"/>
      <c r="J159" s="120"/>
      <c r="K159" s="100"/>
      <c r="L159" s="100"/>
      <c r="M159" s="99"/>
      <c r="N159" s="99"/>
      <c r="O159" s="100"/>
      <c r="P159" s="100"/>
      <c r="Q159" s="100"/>
      <c r="R159" s="100"/>
      <c r="S159" s="100"/>
      <c r="T159" s="117"/>
      <c r="U159" s="100"/>
      <c r="V159" s="117"/>
      <c r="W159" s="140"/>
      <c r="X159" s="141"/>
      <c r="Y159" s="141"/>
    </row>
    <row r="160" spans="1:25" ht="12" customHeight="1" x14ac:dyDescent="0.25">
      <c r="A160" s="100" t="s">
        <v>84</v>
      </c>
      <c r="B160" s="100">
        <v>79</v>
      </c>
      <c r="C160" s="101" t="s">
        <v>237</v>
      </c>
      <c r="D160" s="100" t="s">
        <v>236</v>
      </c>
      <c r="E160" s="100">
        <v>42</v>
      </c>
      <c r="F160" s="100"/>
      <c r="G160" s="100"/>
      <c r="H160" s="100"/>
      <c r="I160" s="100"/>
      <c r="J160" s="118">
        <v>0.6</v>
      </c>
      <c r="K160" s="100" t="s">
        <v>5</v>
      </c>
      <c r="L160" s="100" t="s">
        <v>158</v>
      </c>
      <c r="M160" s="99"/>
      <c r="N160" s="99"/>
      <c r="O160" s="117"/>
      <c r="P160" s="117"/>
      <c r="Q160" s="100"/>
      <c r="R160" s="100" t="s">
        <v>169</v>
      </c>
      <c r="S160" s="114" t="s">
        <v>457</v>
      </c>
      <c r="T160" s="117" t="s">
        <v>347</v>
      </c>
      <c r="U160" s="100"/>
      <c r="V160" s="117" t="s">
        <v>348</v>
      </c>
      <c r="W160" s="140"/>
      <c r="X160" s="149"/>
      <c r="Y160" s="149"/>
    </row>
    <row r="161" spans="1:25" ht="12" customHeight="1" x14ac:dyDescent="0.25">
      <c r="A161" s="99" t="s">
        <v>318</v>
      </c>
      <c r="B161" s="100"/>
      <c r="C161" s="100"/>
      <c r="D161" s="100"/>
      <c r="E161" s="100"/>
      <c r="F161" s="100"/>
      <c r="G161" s="100"/>
      <c r="H161" s="100"/>
      <c r="I161" s="100"/>
      <c r="J161" s="120"/>
      <c r="K161" s="100"/>
      <c r="L161" s="100"/>
      <c r="M161" s="99"/>
      <c r="N161" s="99"/>
      <c r="O161" s="100"/>
      <c r="P161" s="100"/>
      <c r="Q161" s="100"/>
      <c r="R161" s="100"/>
      <c r="S161" s="100"/>
      <c r="T161" s="117"/>
      <c r="U161" s="100"/>
      <c r="V161" s="117"/>
      <c r="W161" s="140"/>
      <c r="X161" s="141"/>
      <c r="Y161" s="141"/>
    </row>
    <row r="162" spans="1:25" ht="12" customHeight="1" x14ac:dyDescent="0.25">
      <c r="A162" s="100" t="s">
        <v>84</v>
      </c>
      <c r="B162" s="100">
        <v>80</v>
      </c>
      <c r="C162" s="101" t="s">
        <v>238</v>
      </c>
      <c r="D162" s="100" t="s">
        <v>236</v>
      </c>
      <c r="E162" s="100">
        <v>42</v>
      </c>
      <c r="F162" s="100"/>
      <c r="G162" s="100"/>
      <c r="H162" s="100"/>
      <c r="I162" s="100"/>
      <c r="J162" s="118">
        <v>0.6</v>
      </c>
      <c r="K162" s="100" t="s">
        <v>5</v>
      </c>
      <c r="L162" s="100" t="s">
        <v>158</v>
      </c>
      <c r="M162" s="99"/>
      <c r="N162" s="99"/>
      <c r="O162" s="117"/>
      <c r="P162" s="117"/>
      <c r="Q162" s="100"/>
      <c r="R162" s="100" t="s">
        <v>169</v>
      </c>
      <c r="S162" s="114" t="s">
        <v>457</v>
      </c>
      <c r="T162" s="117" t="s">
        <v>348</v>
      </c>
      <c r="U162" s="100"/>
      <c r="V162" s="117" t="s">
        <v>349</v>
      </c>
      <c r="W162" s="140"/>
      <c r="X162" s="149"/>
      <c r="Y162" s="149"/>
    </row>
    <row r="163" spans="1:25" ht="12" customHeight="1" x14ac:dyDescent="0.25">
      <c r="A163" s="99" t="s">
        <v>318</v>
      </c>
      <c r="B163" s="100"/>
      <c r="C163" s="100"/>
      <c r="D163" s="100"/>
      <c r="E163" s="100"/>
      <c r="F163" s="100"/>
      <c r="G163" s="100"/>
      <c r="H163" s="100"/>
      <c r="I163" s="100"/>
      <c r="J163" s="120"/>
      <c r="K163" s="100"/>
      <c r="L163" s="100"/>
      <c r="M163" s="99"/>
      <c r="N163" s="99"/>
      <c r="O163" s="100"/>
      <c r="P163" s="100"/>
      <c r="Q163" s="100"/>
      <c r="R163" s="100"/>
      <c r="S163" s="100"/>
      <c r="T163" s="117"/>
      <c r="U163" s="100"/>
      <c r="V163" s="117"/>
      <c r="W163" s="140"/>
      <c r="X163" s="141"/>
      <c r="Y163" s="141"/>
    </row>
    <row r="164" spans="1:25" ht="12" customHeight="1" x14ac:dyDescent="0.25">
      <c r="A164" s="100" t="s">
        <v>84</v>
      </c>
      <c r="B164" s="100">
        <v>81</v>
      </c>
      <c r="C164" s="101" t="s">
        <v>239</v>
      </c>
      <c r="D164" s="100" t="s">
        <v>236</v>
      </c>
      <c r="E164" s="100">
        <v>22</v>
      </c>
      <c r="F164" s="100"/>
      <c r="G164" s="100"/>
      <c r="H164" s="100"/>
      <c r="I164" s="100"/>
      <c r="J164" s="118">
        <v>0.31428571428571428</v>
      </c>
      <c r="K164" s="100" t="s">
        <v>5</v>
      </c>
      <c r="L164" s="121" t="s">
        <v>158</v>
      </c>
      <c r="M164" s="99"/>
      <c r="N164" s="99"/>
      <c r="O164" s="117"/>
      <c r="P164" s="117"/>
      <c r="Q164" s="100"/>
      <c r="R164" s="100" t="s">
        <v>169</v>
      </c>
      <c r="S164" s="114" t="s">
        <v>457</v>
      </c>
      <c r="T164" s="117" t="s">
        <v>349</v>
      </c>
      <c r="U164" s="100"/>
      <c r="V164" s="117" t="s">
        <v>350</v>
      </c>
      <c r="W164" s="140"/>
      <c r="X164" s="149"/>
      <c r="Y164" s="149"/>
    </row>
    <row r="165" spans="1:25" ht="12" customHeight="1" x14ac:dyDescent="0.25">
      <c r="A165" s="99" t="s">
        <v>318</v>
      </c>
      <c r="B165" s="100"/>
      <c r="C165" s="100"/>
      <c r="D165" s="100"/>
      <c r="E165" s="100"/>
      <c r="F165" s="100"/>
      <c r="G165" s="100"/>
      <c r="H165" s="100"/>
      <c r="I165" s="100"/>
      <c r="J165" s="120"/>
      <c r="K165" s="100"/>
      <c r="L165" s="100"/>
      <c r="M165" s="99"/>
      <c r="N165" s="99"/>
      <c r="O165" s="100"/>
      <c r="P165" s="100"/>
      <c r="Q165" s="100"/>
      <c r="R165" s="100"/>
      <c r="S165" s="100"/>
      <c r="T165" s="117"/>
      <c r="U165" s="100"/>
      <c r="V165" s="117"/>
      <c r="W165" s="140"/>
      <c r="X165" s="141"/>
      <c r="Y165" s="141"/>
    </row>
    <row r="166" spans="1:25" ht="12" customHeight="1" x14ac:dyDescent="0.25">
      <c r="A166" s="100" t="s">
        <v>84</v>
      </c>
      <c r="B166" s="100">
        <v>82</v>
      </c>
      <c r="C166" s="101" t="s">
        <v>240</v>
      </c>
      <c r="D166" s="100" t="s">
        <v>236</v>
      </c>
      <c r="E166" s="100">
        <v>44</v>
      </c>
      <c r="F166" s="100"/>
      <c r="G166" s="100"/>
      <c r="H166" s="100"/>
      <c r="I166" s="100"/>
      <c r="J166" s="118">
        <v>0.62857142857142856</v>
      </c>
      <c r="K166" s="100" t="s">
        <v>5</v>
      </c>
      <c r="L166" s="100" t="s">
        <v>158</v>
      </c>
      <c r="M166" s="99"/>
      <c r="N166" s="99"/>
      <c r="O166" s="117"/>
      <c r="P166" s="117"/>
      <c r="Q166" s="100"/>
      <c r="R166" s="100" t="s">
        <v>169</v>
      </c>
      <c r="S166" s="114" t="s">
        <v>457</v>
      </c>
      <c r="T166" s="117" t="s">
        <v>350</v>
      </c>
      <c r="U166" s="100"/>
      <c r="V166" s="117" t="s">
        <v>351</v>
      </c>
      <c r="W166" s="140"/>
      <c r="X166" s="149"/>
      <c r="Y166" s="149"/>
    </row>
    <row r="167" spans="1:25" ht="12" customHeight="1" x14ac:dyDescent="0.25">
      <c r="A167" s="99" t="s">
        <v>318</v>
      </c>
      <c r="B167" s="100"/>
      <c r="C167" s="100"/>
      <c r="D167" s="100"/>
      <c r="E167" s="100"/>
      <c r="F167" s="100"/>
      <c r="G167" s="100"/>
      <c r="H167" s="100"/>
      <c r="I167" s="100"/>
      <c r="J167" s="120"/>
      <c r="K167" s="100"/>
      <c r="L167" s="100"/>
      <c r="M167" s="99"/>
      <c r="N167" s="99"/>
      <c r="O167" s="100"/>
      <c r="P167" s="100"/>
      <c r="Q167" s="100"/>
      <c r="R167" s="100"/>
      <c r="S167" s="100"/>
      <c r="T167" s="117"/>
      <c r="U167" s="100"/>
      <c r="V167" s="117"/>
      <c r="W167" s="140"/>
      <c r="X167" s="141"/>
      <c r="Y167" s="141"/>
    </row>
    <row r="168" spans="1:25" ht="12" customHeight="1" x14ac:dyDescent="0.25">
      <c r="A168" s="100" t="s">
        <v>84</v>
      </c>
      <c r="B168" s="100">
        <v>83</v>
      </c>
      <c r="C168" s="101" t="s">
        <v>241</v>
      </c>
      <c r="D168" s="100" t="s">
        <v>242</v>
      </c>
      <c r="E168" s="100">
        <v>92</v>
      </c>
      <c r="F168" s="100"/>
      <c r="G168" s="100"/>
      <c r="H168" s="100"/>
      <c r="I168" s="100"/>
      <c r="J168" s="118">
        <v>1.3142857142857143</v>
      </c>
      <c r="K168" s="100" t="s">
        <v>5</v>
      </c>
      <c r="L168" s="100"/>
      <c r="M168" s="99"/>
      <c r="N168" s="99"/>
      <c r="O168" s="117"/>
      <c r="P168" s="117"/>
      <c r="Q168" s="100"/>
      <c r="R168" s="100" t="s">
        <v>169</v>
      </c>
      <c r="S168" s="114" t="s">
        <v>457</v>
      </c>
      <c r="T168" s="117" t="s">
        <v>351</v>
      </c>
      <c r="U168" s="100"/>
      <c r="V168" s="117" t="s">
        <v>352</v>
      </c>
      <c r="W168" s="140"/>
      <c r="X168" s="149"/>
      <c r="Y168" s="149"/>
    </row>
    <row r="169" spans="1:25" ht="12" customHeight="1" x14ac:dyDescent="0.25">
      <c r="A169" s="99" t="s">
        <v>318</v>
      </c>
      <c r="B169" s="100"/>
      <c r="C169" s="100"/>
      <c r="D169" s="100"/>
      <c r="E169" s="100"/>
      <c r="F169" s="100"/>
      <c r="G169" s="100"/>
      <c r="H169" s="100"/>
      <c r="I169" s="100"/>
      <c r="J169" s="120"/>
      <c r="K169" s="100"/>
      <c r="L169" s="100"/>
      <c r="M169" s="99"/>
      <c r="N169" s="99"/>
      <c r="O169" s="100"/>
      <c r="P169" s="100"/>
      <c r="Q169" s="100"/>
      <c r="R169" s="100"/>
      <c r="S169" s="100"/>
      <c r="T169" s="117">
        <v>45729</v>
      </c>
      <c r="U169" s="100"/>
      <c r="V169" s="117">
        <v>45730</v>
      </c>
      <c r="W169" s="140">
        <v>1</v>
      </c>
      <c r="X169" s="141"/>
      <c r="Y169" s="141"/>
    </row>
    <row r="170" spans="1:25" ht="12" customHeight="1" x14ac:dyDescent="0.25">
      <c r="A170" s="100" t="s">
        <v>84</v>
      </c>
      <c r="B170" s="100">
        <v>84</v>
      </c>
      <c r="C170" s="101" t="s">
        <v>243</v>
      </c>
      <c r="D170" s="100" t="s">
        <v>244</v>
      </c>
      <c r="E170" s="99">
        <v>69</v>
      </c>
      <c r="F170" s="99"/>
      <c r="G170" s="99"/>
      <c r="H170" s="99"/>
      <c r="I170" s="99"/>
      <c r="J170" s="118">
        <v>0.98571428571428577</v>
      </c>
      <c r="K170" s="100" t="s">
        <v>5</v>
      </c>
      <c r="L170" s="100"/>
      <c r="M170" s="99"/>
      <c r="N170" s="100"/>
      <c r="O170" s="117"/>
      <c r="P170" s="100"/>
      <c r="Q170" s="100"/>
      <c r="R170" s="100" t="s">
        <v>169</v>
      </c>
      <c r="S170" s="114" t="s">
        <v>457</v>
      </c>
      <c r="T170" s="117" t="s">
        <v>352</v>
      </c>
      <c r="U170" s="100"/>
      <c r="V170" s="117" t="s">
        <v>353</v>
      </c>
      <c r="W170" s="140"/>
      <c r="X170" s="149"/>
      <c r="Y170" s="149"/>
    </row>
    <row r="171" spans="1:25" ht="12" customHeight="1" x14ac:dyDescent="0.25">
      <c r="A171" s="99" t="s">
        <v>318</v>
      </c>
      <c r="B171" s="100"/>
      <c r="C171" s="100"/>
      <c r="D171" s="100"/>
      <c r="E171" s="99"/>
      <c r="F171" s="99"/>
      <c r="G171" s="99"/>
      <c r="H171" s="99"/>
      <c r="I171" s="99"/>
      <c r="J171" s="118"/>
      <c r="K171" s="100"/>
      <c r="L171" s="100"/>
      <c r="M171" s="99"/>
      <c r="N171" s="99"/>
      <c r="O171" s="100"/>
      <c r="P171" s="100"/>
      <c r="Q171" s="100"/>
      <c r="R171" s="100"/>
      <c r="S171" s="100"/>
      <c r="T171" s="117"/>
      <c r="U171" s="100"/>
      <c r="V171" s="117"/>
      <c r="W171" s="140"/>
      <c r="X171" s="141"/>
      <c r="Y171" s="141"/>
    </row>
    <row r="172" spans="1:25" ht="12" customHeight="1" x14ac:dyDescent="0.25">
      <c r="A172" s="100" t="s">
        <v>84</v>
      </c>
      <c r="B172" s="100">
        <v>85</v>
      </c>
      <c r="C172" s="101" t="s">
        <v>245</v>
      </c>
      <c r="D172" s="100" t="s">
        <v>246</v>
      </c>
      <c r="E172" s="99">
        <v>186</v>
      </c>
      <c r="F172" s="99"/>
      <c r="G172" s="99"/>
      <c r="H172" s="99"/>
      <c r="I172" s="99"/>
      <c r="J172" s="118">
        <v>2.657142857142857</v>
      </c>
      <c r="K172" s="100" t="s">
        <v>5</v>
      </c>
      <c r="L172" s="100" t="s">
        <v>158</v>
      </c>
      <c r="M172" s="99"/>
      <c r="N172" s="99"/>
      <c r="O172" s="117"/>
      <c r="P172" s="100"/>
      <c r="Q172" s="100"/>
      <c r="R172" s="100" t="s">
        <v>169</v>
      </c>
      <c r="S172" s="114" t="s">
        <v>457</v>
      </c>
      <c r="T172" s="117" t="s">
        <v>353</v>
      </c>
      <c r="U172" s="100"/>
      <c r="V172" s="117" t="s">
        <v>354</v>
      </c>
      <c r="W172" s="140"/>
      <c r="X172" s="149"/>
      <c r="Y172" s="149"/>
    </row>
    <row r="173" spans="1:25" ht="12" customHeight="1" x14ac:dyDescent="0.25">
      <c r="A173" s="99" t="s">
        <v>318</v>
      </c>
      <c r="B173" s="100"/>
      <c r="C173" s="100"/>
      <c r="D173" s="100"/>
      <c r="E173" s="99"/>
      <c r="F173" s="99"/>
      <c r="G173" s="99"/>
      <c r="H173" s="99"/>
      <c r="I173" s="99"/>
      <c r="J173" s="118"/>
      <c r="K173" s="100"/>
      <c r="L173" s="100"/>
      <c r="M173" s="99"/>
      <c r="N173" s="99"/>
      <c r="O173" s="100"/>
      <c r="P173" s="100"/>
      <c r="Q173" s="100"/>
      <c r="R173" s="100"/>
      <c r="S173" s="100"/>
      <c r="T173" s="117"/>
      <c r="U173" s="100"/>
      <c r="V173" s="117"/>
      <c r="W173" s="140"/>
      <c r="X173" s="141"/>
      <c r="Y173" s="141"/>
    </row>
    <row r="174" spans="1:25" ht="12" customHeight="1" x14ac:dyDescent="0.25">
      <c r="A174" s="100" t="s">
        <v>84</v>
      </c>
      <c r="B174" s="100">
        <v>86</v>
      </c>
      <c r="C174" s="101" t="s">
        <v>247</v>
      </c>
      <c r="D174" s="100" t="s">
        <v>248</v>
      </c>
      <c r="E174" s="99">
        <v>581</v>
      </c>
      <c r="F174" s="99"/>
      <c r="G174" s="99"/>
      <c r="H174" s="99"/>
      <c r="I174" s="99"/>
      <c r="J174" s="118">
        <v>8.3000000000000007</v>
      </c>
      <c r="K174" s="100" t="s">
        <v>5</v>
      </c>
      <c r="L174" s="100" t="s">
        <v>158</v>
      </c>
      <c r="M174" s="99"/>
      <c r="N174" s="99"/>
      <c r="O174" s="117"/>
      <c r="P174" s="117"/>
      <c r="Q174" s="100"/>
      <c r="R174" s="100" t="s">
        <v>169</v>
      </c>
      <c r="S174" s="114" t="s">
        <v>457</v>
      </c>
      <c r="T174" s="117" t="s">
        <v>354</v>
      </c>
      <c r="U174" s="100"/>
      <c r="V174" s="117" t="s">
        <v>355</v>
      </c>
      <c r="W174" s="140"/>
      <c r="X174" s="149"/>
      <c r="Y174" s="149"/>
    </row>
    <row r="175" spans="1:25" ht="12" customHeight="1" x14ac:dyDescent="0.25">
      <c r="A175" s="99" t="s">
        <v>318</v>
      </c>
      <c r="B175" s="100"/>
      <c r="C175" s="100"/>
      <c r="D175" s="100"/>
      <c r="E175" s="99"/>
      <c r="F175" s="99"/>
      <c r="G175" s="99"/>
      <c r="H175" s="99"/>
      <c r="I175" s="99"/>
      <c r="J175" s="118"/>
      <c r="K175" s="99"/>
      <c r="L175" s="99"/>
      <c r="M175" s="99"/>
      <c r="N175" s="99"/>
      <c r="O175" s="99"/>
      <c r="P175" s="99"/>
      <c r="Q175" s="100"/>
      <c r="R175" s="99"/>
      <c r="S175" s="100"/>
      <c r="T175" s="117"/>
      <c r="U175" s="100"/>
      <c r="V175" s="117"/>
      <c r="W175" s="140"/>
      <c r="X175" s="149"/>
      <c r="Y175" s="149"/>
    </row>
    <row r="176" spans="1:25" ht="12" customHeight="1" x14ac:dyDescent="0.25">
      <c r="A176" s="100" t="s">
        <v>84</v>
      </c>
      <c r="B176" s="100">
        <v>87</v>
      </c>
      <c r="C176" s="101" t="s">
        <v>249</v>
      </c>
      <c r="D176" s="100" t="s">
        <v>250</v>
      </c>
      <c r="E176" s="99">
        <v>57</v>
      </c>
      <c r="F176" s="99"/>
      <c r="G176" s="99"/>
      <c r="H176" s="99"/>
      <c r="I176" s="99"/>
      <c r="J176" s="118">
        <v>0.81428571428571428</v>
      </c>
      <c r="K176" s="100" t="s">
        <v>5</v>
      </c>
      <c r="L176" s="100" t="s">
        <v>158</v>
      </c>
      <c r="M176" s="99"/>
      <c r="N176" s="99"/>
      <c r="O176" s="117"/>
      <c r="P176" s="117"/>
      <c r="Q176" s="100"/>
      <c r="R176" s="100" t="s">
        <v>169</v>
      </c>
      <c r="S176" s="114" t="s">
        <v>457</v>
      </c>
      <c r="T176" s="117" t="s">
        <v>355</v>
      </c>
      <c r="U176" s="100"/>
      <c r="V176" s="117" t="s">
        <v>356</v>
      </c>
      <c r="W176" s="140"/>
      <c r="X176" s="149"/>
      <c r="Y176" s="149"/>
    </row>
    <row r="177" spans="1:27" ht="12" customHeight="1" x14ac:dyDescent="0.25">
      <c r="A177" s="99" t="s">
        <v>318</v>
      </c>
      <c r="B177" s="100"/>
      <c r="C177" s="100"/>
      <c r="D177" s="100"/>
      <c r="E177" s="99"/>
      <c r="F177" s="99"/>
      <c r="G177" s="99"/>
      <c r="H177" s="99"/>
      <c r="I177" s="99"/>
      <c r="J177" s="118"/>
      <c r="K177" s="99"/>
      <c r="L177" s="99"/>
      <c r="M177" s="99"/>
      <c r="N177" s="99"/>
      <c r="O177" s="99"/>
      <c r="P177" s="99"/>
      <c r="Q177" s="99"/>
      <c r="R177" s="99"/>
      <c r="S177" s="100"/>
      <c r="T177" s="117"/>
      <c r="U177" s="100"/>
      <c r="V177" s="117"/>
      <c r="W177" s="140"/>
      <c r="X177" s="149"/>
      <c r="Y177" s="149"/>
    </row>
    <row r="178" spans="1:27" ht="12" customHeight="1" x14ac:dyDescent="0.25">
      <c r="A178" s="100" t="s">
        <v>84</v>
      </c>
      <c r="B178" s="100">
        <v>88</v>
      </c>
      <c r="C178" s="101" t="s">
        <v>251</v>
      </c>
      <c r="D178" s="100" t="s">
        <v>252</v>
      </c>
      <c r="E178" s="99">
        <v>174</v>
      </c>
      <c r="F178" s="99"/>
      <c r="G178" s="99"/>
      <c r="H178" s="99"/>
      <c r="I178" s="99"/>
      <c r="J178" s="118">
        <v>2.4857142857142858</v>
      </c>
      <c r="K178" s="100" t="s">
        <v>5</v>
      </c>
      <c r="L178" s="100"/>
      <c r="M178" s="99"/>
      <c r="N178" s="99"/>
      <c r="O178" s="117"/>
      <c r="P178" s="117"/>
      <c r="Q178" s="100"/>
      <c r="R178" s="100" t="s">
        <v>169</v>
      </c>
      <c r="S178" s="114" t="s">
        <v>457</v>
      </c>
      <c r="T178" s="117" t="s">
        <v>356</v>
      </c>
      <c r="U178" s="100"/>
      <c r="V178" s="117" t="s">
        <v>357</v>
      </c>
      <c r="W178" s="140"/>
      <c r="X178" s="149"/>
      <c r="Y178" s="149"/>
    </row>
    <row r="179" spans="1:27" ht="12" customHeight="1" x14ac:dyDescent="0.25">
      <c r="A179" s="99" t="s">
        <v>318</v>
      </c>
      <c r="B179" s="100"/>
      <c r="C179" s="100"/>
      <c r="D179" s="100"/>
      <c r="E179" s="99"/>
      <c r="F179" s="99"/>
      <c r="G179" s="99"/>
      <c r="H179" s="99"/>
      <c r="I179" s="99"/>
      <c r="J179" s="118"/>
      <c r="K179" s="99"/>
      <c r="L179" s="99"/>
      <c r="M179" s="99"/>
      <c r="N179" s="99"/>
      <c r="O179" s="99"/>
      <c r="P179" s="99"/>
      <c r="Q179" s="99"/>
      <c r="R179" s="99"/>
      <c r="S179" s="100"/>
      <c r="T179" s="117"/>
      <c r="U179" s="100"/>
      <c r="V179" s="117"/>
      <c r="W179" s="140"/>
      <c r="X179" s="149"/>
      <c r="Y179" s="149"/>
    </row>
    <row r="180" spans="1:27" ht="12" customHeight="1" x14ac:dyDescent="0.25">
      <c r="A180" s="100" t="s">
        <v>84</v>
      </c>
      <c r="B180" s="100">
        <v>89</v>
      </c>
      <c r="C180" s="101" t="s">
        <v>458</v>
      </c>
      <c r="D180" s="100" t="s">
        <v>253</v>
      </c>
      <c r="E180" s="99">
        <v>23</v>
      </c>
      <c r="F180" s="99"/>
      <c r="G180" s="99"/>
      <c r="H180" s="99"/>
      <c r="I180" s="99"/>
      <c r="J180" s="118">
        <v>0.32857142857142857</v>
      </c>
      <c r="K180" s="100" t="s">
        <v>141</v>
      </c>
      <c r="L180" s="100" t="s">
        <v>5</v>
      </c>
      <c r="M180" s="99"/>
      <c r="N180" s="99"/>
      <c r="O180" s="117"/>
      <c r="P180" s="117"/>
      <c r="Q180" s="100"/>
      <c r="R180" s="100" t="s">
        <v>169</v>
      </c>
      <c r="S180" s="114" t="s">
        <v>457</v>
      </c>
      <c r="T180" s="117" t="s">
        <v>357</v>
      </c>
      <c r="U180" s="100"/>
      <c r="V180" s="117" t="s">
        <v>358</v>
      </c>
      <c r="W180" s="140"/>
      <c r="X180" s="149"/>
      <c r="Y180" s="149"/>
      <c r="AA180" s="150" t="s">
        <v>319</v>
      </c>
    </row>
    <row r="181" spans="1:27" ht="12" customHeight="1" x14ac:dyDescent="0.25">
      <c r="A181" s="99" t="s">
        <v>318</v>
      </c>
      <c r="B181" s="100"/>
      <c r="C181" s="100"/>
      <c r="D181" s="100"/>
      <c r="E181" s="99"/>
      <c r="F181" s="99"/>
      <c r="G181" s="99"/>
      <c r="H181" s="99"/>
      <c r="I181" s="99"/>
      <c r="J181" s="118"/>
      <c r="K181" s="100"/>
      <c r="L181" s="100"/>
      <c r="M181" s="99"/>
      <c r="N181" s="99"/>
      <c r="O181" s="100"/>
      <c r="P181" s="100"/>
      <c r="Q181" s="100"/>
      <c r="R181" s="100"/>
      <c r="S181" s="100"/>
      <c r="T181" s="117"/>
      <c r="U181" s="100"/>
      <c r="V181" s="117"/>
      <c r="W181" s="140"/>
      <c r="X181" s="141"/>
      <c r="Y181" s="141"/>
    </row>
    <row r="182" spans="1:27" ht="12" customHeight="1" x14ac:dyDescent="0.25">
      <c r="A182" s="100" t="s">
        <v>84</v>
      </c>
      <c r="B182" s="100">
        <v>90</v>
      </c>
      <c r="C182" s="101" t="s">
        <v>254</v>
      </c>
      <c r="D182" s="100" t="s">
        <v>253</v>
      </c>
      <c r="E182" s="100">
        <v>178</v>
      </c>
      <c r="F182" s="100"/>
      <c r="G182" s="100"/>
      <c r="H182" s="100"/>
      <c r="I182" s="100"/>
      <c r="J182" s="118">
        <v>2.5428571428571427</v>
      </c>
      <c r="K182" s="100" t="s">
        <v>141</v>
      </c>
      <c r="L182" s="100" t="s">
        <v>5</v>
      </c>
      <c r="M182" s="99"/>
      <c r="N182" s="99"/>
      <c r="O182" s="117"/>
      <c r="P182" s="117"/>
      <c r="Q182" s="100"/>
      <c r="R182" s="100" t="s">
        <v>169</v>
      </c>
      <c r="S182" s="114" t="s">
        <v>457</v>
      </c>
      <c r="T182" s="117" t="s">
        <v>358</v>
      </c>
      <c r="U182" s="100"/>
      <c r="V182" s="117" t="s">
        <v>359</v>
      </c>
      <c r="W182" s="140"/>
      <c r="X182" s="149"/>
      <c r="Y182" s="149"/>
      <c r="AA182" s="150" t="s">
        <v>319</v>
      </c>
    </row>
    <row r="183" spans="1:27" ht="12" customHeight="1" x14ac:dyDescent="0.25">
      <c r="A183" s="99" t="s">
        <v>318</v>
      </c>
      <c r="B183" s="100"/>
      <c r="C183" s="100"/>
      <c r="D183" s="100"/>
      <c r="E183" s="100"/>
      <c r="F183" s="100"/>
      <c r="G183" s="100"/>
      <c r="H183" s="100"/>
      <c r="I183" s="100"/>
      <c r="J183" s="120"/>
      <c r="K183" s="100"/>
      <c r="L183" s="100"/>
      <c r="M183" s="99"/>
      <c r="N183" s="99"/>
      <c r="O183" s="100"/>
      <c r="P183" s="100"/>
      <c r="Q183" s="100"/>
      <c r="R183" s="100"/>
      <c r="S183" s="100"/>
      <c r="T183" s="117"/>
      <c r="U183" s="100"/>
      <c r="V183" s="117"/>
      <c r="W183" s="140"/>
      <c r="X183" s="141"/>
      <c r="Y183" s="141"/>
    </row>
    <row r="184" spans="1:27" ht="12" customHeight="1" x14ac:dyDescent="0.25">
      <c r="A184" s="100" t="s">
        <v>84</v>
      </c>
      <c r="B184" s="100">
        <v>91</v>
      </c>
      <c r="C184" s="101" t="s">
        <v>255</v>
      </c>
      <c r="D184" s="100" t="s">
        <v>253</v>
      </c>
      <c r="E184" s="100">
        <v>175</v>
      </c>
      <c r="F184" s="100"/>
      <c r="G184" s="100"/>
      <c r="H184" s="100"/>
      <c r="I184" s="100"/>
      <c r="J184" s="118">
        <v>2.5</v>
      </c>
      <c r="K184" s="100" t="s">
        <v>141</v>
      </c>
      <c r="L184" s="100" t="s">
        <v>5</v>
      </c>
      <c r="M184" s="99"/>
      <c r="N184" s="99"/>
      <c r="O184" s="117"/>
      <c r="P184" s="117"/>
      <c r="Q184" s="100"/>
      <c r="R184" s="100" t="s">
        <v>169</v>
      </c>
      <c r="S184" s="114" t="s">
        <v>457</v>
      </c>
      <c r="T184" s="117" t="s">
        <v>359</v>
      </c>
      <c r="U184" s="100"/>
      <c r="V184" s="117" t="s">
        <v>360</v>
      </c>
      <c r="W184" s="140"/>
      <c r="X184" s="149"/>
      <c r="Y184" s="149"/>
      <c r="AA184" s="150" t="s">
        <v>319</v>
      </c>
    </row>
    <row r="185" spans="1:27" ht="12" customHeight="1" x14ac:dyDescent="0.25">
      <c r="A185" s="99" t="s">
        <v>318</v>
      </c>
      <c r="B185" s="100"/>
      <c r="C185" s="100"/>
      <c r="D185" s="100"/>
      <c r="E185" s="100"/>
      <c r="F185" s="100"/>
      <c r="G185" s="100"/>
      <c r="H185" s="100"/>
      <c r="I185" s="100"/>
      <c r="J185" s="120"/>
      <c r="K185" s="100"/>
      <c r="L185" s="100"/>
      <c r="M185" s="99"/>
      <c r="N185" s="99"/>
      <c r="O185" s="100"/>
      <c r="P185" s="100"/>
      <c r="Q185" s="100"/>
      <c r="R185" s="100"/>
      <c r="S185" s="100"/>
      <c r="T185" s="117"/>
      <c r="U185" s="100"/>
      <c r="V185" s="117"/>
      <c r="W185" s="140"/>
      <c r="X185" s="141"/>
      <c r="Y185" s="141"/>
    </row>
    <row r="186" spans="1:27" ht="12" customHeight="1" x14ac:dyDescent="0.25">
      <c r="A186" s="100" t="s">
        <v>84</v>
      </c>
      <c r="B186" s="100">
        <v>92</v>
      </c>
      <c r="C186" s="101" t="s">
        <v>256</v>
      </c>
      <c r="D186" s="100" t="s">
        <v>253</v>
      </c>
      <c r="E186" s="100">
        <v>629</v>
      </c>
      <c r="F186" s="100"/>
      <c r="G186" s="100"/>
      <c r="H186" s="100"/>
      <c r="I186" s="100"/>
      <c r="J186" s="118">
        <v>8.9857142857142858</v>
      </c>
      <c r="K186" s="100" t="s">
        <v>141</v>
      </c>
      <c r="L186" s="100" t="s">
        <v>5</v>
      </c>
      <c r="M186" s="99"/>
      <c r="N186" s="99"/>
      <c r="O186" s="117"/>
      <c r="P186" s="117"/>
      <c r="Q186" s="100"/>
      <c r="R186" s="100" t="s">
        <v>169</v>
      </c>
      <c r="S186" s="114" t="s">
        <v>457</v>
      </c>
      <c r="T186" s="117" t="s">
        <v>360</v>
      </c>
      <c r="U186" s="100"/>
      <c r="V186" s="117" t="s">
        <v>361</v>
      </c>
      <c r="W186" s="140"/>
      <c r="X186" s="149"/>
      <c r="Y186" s="149"/>
      <c r="AA186" s="150" t="s">
        <v>319</v>
      </c>
    </row>
    <row r="187" spans="1:27" ht="12" customHeight="1" x14ac:dyDescent="0.25">
      <c r="A187" s="99" t="s">
        <v>318</v>
      </c>
      <c r="B187" s="100"/>
      <c r="C187" s="100"/>
      <c r="D187" s="100"/>
      <c r="E187" s="100"/>
      <c r="F187" s="100"/>
      <c r="G187" s="100"/>
      <c r="H187" s="100"/>
      <c r="I187" s="100"/>
      <c r="J187" s="120"/>
      <c r="K187" s="100"/>
      <c r="L187" s="100"/>
      <c r="M187" s="99"/>
      <c r="N187" s="99"/>
      <c r="O187" s="100"/>
      <c r="P187" s="100"/>
      <c r="Q187" s="100"/>
      <c r="R187" s="100"/>
      <c r="S187" s="100"/>
      <c r="T187" s="117"/>
      <c r="U187" s="100"/>
      <c r="V187" s="117"/>
      <c r="W187" s="140"/>
      <c r="X187" s="141"/>
      <c r="Y187" s="141"/>
    </row>
    <row r="188" spans="1:27" ht="12" customHeight="1" x14ac:dyDescent="0.25">
      <c r="A188" s="100" t="s">
        <v>84</v>
      </c>
      <c r="B188" s="100">
        <v>93</v>
      </c>
      <c r="C188" s="101" t="s">
        <v>257</v>
      </c>
      <c r="D188" s="100" t="s">
        <v>253</v>
      </c>
      <c r="E188" s="100">
        <v>176</v>
      </c>
      <c r="F188" s="100"/>
      <c r="G188" s="100"/>
      <c r="H188" s="100"/>
      <c r="I188" s="100"/>
      <c r="J188" s="118">
        <v>2.5142857142857142</v>
      </c>
      <c r="K188" s="100" t="s">
        <v>141</v>
      </c>
      <c r="L188" s="100" t="s">
        <v>5</v>
      </c>
      <c r="M188" s="99"/>
      <c r="N188" s="99"/>
      <c r="O188" s="117"/>
      <c r="P188" s="117"/>
      <c r="Q188" s="100"/>
      <c r="R188" s="100" t="s">
        <v>169</v>
      </c>
      <c r="S188" s="114" t="s">
        <v>457</v>
      </c>
      <c r="T188" s="117" t="s">
        <v>361</v>
      </c>
      <c r="U188" s="100"/>
      <c r="V188" s="117" t="s">
        <v>362</v>
      </c>
      <c r="W188" s="140"/>
      <c r="X188" s="149"/>
      <c r="Y188" s="149"/>
      <c r="AA188" s="150" t="s">
        <v>319</v>
      </c>
    </row>
    <row r="189" spans="1:27" ht="12" customHeight="1" x14ac:dyDescent="0.25">
      <c r="A189" s="99" t="s">
        <v>318</v>
      </c>
      <c r="B189" s="100"/>
      <c r="C189" s="100"/>
      <c r="D189" s="100"/>
      <c r="E189" s="100"/>
      <c r="F189" s="100"/>
      <c r="G189" s="100"/>
      <c r="H189" s="100"/>
      <c r="I189" s="100"/>
      <c r="J189" s="120"/>
      <c r="K189" s="100"/>
      <c r="L189" s="100"/>
      <c r="M189" s="99"/>
      <c r="N189" s="99"/>
      <c r="O189" s="100"/>
      <c r="P189" s="100"/>
      <c r="Q189" s="100"/>
      <c r="R189" s="100"/>
      <c r="S189" s="100"/>
      <c r="T189" s="117"/>
      <c r="U189" s="100"/>
      <c r="V189" s="117"/>
      <c r="W189" s="140"/>
      <c r="X189" s="141"/>
      <c r="Y189" s="141"/>
    </row>
    <row r="190" spans="1:27" ht="12" customHeight="1" x14ac:dyDescent="0.25">
      <c r="A190" s="100" t="s">
        <v>84</v>
      </c>
      <c r="B190" s="100">
        <v>94</v>
      </c>
      <c r="C190" s="101" t="s">
        <v>258</v>
      </c>
      <c r="D190" s="100" t="s">
        <v>253</v>
      </c>
      <c r="E190" s="100">
        <v>4</v>
      </c>
      <c r="F190" s="100"/>
      <c r="G190" s="100"/>
      <c r="H190" s="100"/>
      <c r="I190" s="100"/>
      <c r="J190" s="118">
        <v>5.7142857142857141E-2</v>
      </c>
      <c r="K190" s="100" t="s">
        <v>141</v>
      </c>
      <c r="L190" s="100" t="s">
        <v>5</v>
      </c>
      <c r="M190" s="99"/>
      <c r="N190" s="99"/>
      <c r="O190" s="117"/>
      <c r="P190" s="117"/>
      <c r="Q190" s="100"/>
      <c r="R190" s="100" t="s">
        <v>169</v>
      </c>
      <c r="S190" s="114" t="s">
        <v>457</v>
      </c>
      <c r="T190" s="117" t="s">
        <v>362</v>
      </c>
      <c r="U190" s="100"/>
      <c r="V190" s="117" t="s">
        <v>362</v>
      </c>
      <c r="W190" s="140"/>
      <c r="X190" s="149"/>
      <c r="Y190" s="149"/>
      <c r="AA190" s="150" t="s">
        <v>319</v>
      </c>
    </row>
    <row r="191" spans="1:27" ht="12" customHeight="1" x14ac:dyDescent="0.25">
      <c r="A191" s="99" t="s">
        <v>318</v>
      </c>
      <c r="B191" s="100"/>
      <c r="C191" s="100"/>
      <c r="D191" s="100"/>
      <c r="E191" s="99"/>
      <c r="F191" s="99"/>
      <c r="G191" s="99"/>
      <c r="H191" s="99"/>
      <c r="I191" s="99"/>
      <c r="J191" s="118"/>
      <c r="K191" s="100"/>
      <c r="L191" s="100"/>
      <c r="M191" s="99"/>
      <c r="N191" s="99"/>
      <c r="O191" s="100"/>
      <c r="P191" s="100"/>
      <c r="Q191" s="100"/>
      <c r="R191" s="100"/>
      <c r="S191" s="100"/>
      <c r="T191" s="117"/>
      <c r="U191" s="100"/>
      <c r="V191" s="117"/>
      <c r="W191" s="140"/>
      <c r="X191" s="141"/>
      <c r="Y191" s="141"/>
    </row>
    <row r="192" spans="1:27" ht="12" customHeight="1" x14ac:dyDescent="0.25">
      <c r="A192" s="100" t="s">
        <v>84</v>
      </c>
      <c r="B192" s="109">
        <v>95</v>
      </c>
      <c r="C192" s="101" t="s">
        <v>259</v>
      </c>
      <c r="D192" s="109" t="s">
        <v>253</v>
      </c>
      <c r="E192" s="109">
        <v>75</v>
      </c>
      <c r="F192" s="109"/>
      <c r="G192" s="109"/>
      <c r="H192" s="109"/>
      <c r="I192" s="109"/>
      <c r="J192" s="122">
        <v>1.0714285714285714</v>
      </c>
      <c r="K192" s="100" t="s">
        <v>141</v>
      </c>
      <c r="L192" s="109" t="s">
        <v>5</v>
      </c>
      <c r="M192" s="109"/>
      <c r="N192" s="109"/>
      <c r="O192" s="123"/>
      <c r="P192" s="109"/>
      <c r="Q192" s="109"/>
      <c r="R192" s="100" t="s">
        <v>169</v>
      </c>
      <c r="S192" s="114" t="s">
        <v>457</v>
      </c>
      <c r="T192" s="117" t="s">
        <v>362</v>
      </c>
      <c r="U192" s="100"/>
      <c r="V192" s="117" t="s">
        <v>363</v>
      </c>
      <c r="W192" s="140"/>
      <c r="X192" s="141"/>
      <c r="Y192" s="141"/>
      <c r="AA192" s="150" t="s">
        <v>319</v>
      </c>
    </row>
    <row r="193" spans="1:27" ht="12" customHeight="1" x14ac:dyDescent="0.25">
      <c r="A193" s="99" t="s">
        <v>318</v>
      </c>
      <c r="B193" s="176"/>
      <c r="C193" s="176"/>
      <c r="D193" s="128"/>
      <c r="E193" s="128"/>
      <c r="F193" s="168"/>
      <c r="G193" s="168"/>
      <c r="H193" s="168"/>
      <c r="I193" s="168"/>
      <c r="J193" s="124"/>
      <c r="K193" s="128"/>
      <c r="L193" s="128"/>
      <c r="M193" s="128"/>
      <c r="N193" s="128"/>
      <c r="O193" s="125"/>
      <c r="P193" s="128"/>
      <c r="Q193" s="128"/>
      <c r="R193" s="128"/>
      <c r="S193" s="100"/>
      <c r="T193" s="117"/>
      <c r="U193" s="100"/>
      <c r="V193" s="117"/>
      <c r="W193" s="140"/>
      <c r="X193" s="141"/>
      <c r="Y193" s="141"/>
    </row>
    <row r="194" spans="1:27" ht="12" customHeight="1" x14ac:dyDescent="0.25">
      <c r="A194" s="100" t="s">
        <v>84</v>
      </c>
      <c r="B194" s="109">
        <v>96</v>
      </c>
      <c r="C194" s="101" t="s">
        <v>260</v>
      </c>
      <c r="D194" s="109" t="s">
        <v>253</v>
      </c>
      <c r="E194" s="109">
        <v>285</v>
      </c>
      <c r="F194" s="109"/>
      <c r="G194" s="109"/>
      <c r="H194" s="109"/>
      <c r="I194" s="109"/>
      <c r="J194" s="122">
        <v>4.0714285714285712</v>
      </c>
      <c r="K194" s="100" t="s">
        <v>141</v>
      </c>
      <c r="L194" s="109" t="s">
        <v>5</v>
      </c>
      <c r="M194" s="109"/>
      <c r="N194" s="109"/>
      <c r="O194" s="123"/>
      <c r="P194" s="109"/>
      <c r="Q194" s="109"/>
      <c r="R194" s="100" t="s">
        <v>169</v>
      </c>
      <c r="S194" s="114" t="s">
        <v>457</v>
      </c>
      <c r="T194" s="117" t="s">
        <v>363</v>
      </c>
      <c r="U194" s="100"/>
      <c r="V194" s="117" t="s">
        <v>364</v>
      </c>
      <c r="W194" s="140"/>
      <c r="X194" s="141"/>
      <c r="Y194" s="141"/>
      <c r="AA194" s="150" t="s">
        <v>319</v>
      </c>
    </row>
    <row r="195" spans="1:27" ht="12" customHeight="1" x14ac:dyDescent="0.25">
      <c r="A195" s="99" t="s">
        <v>318</v>
      </c>
      <c r="B195" s="176"/>
      <c r="C195" s="176"/>
      <c r="D195" s="128"/>
      <c r="E195" s="128"/>
      <c r="F195" s="168"/>
      <c r="G195" s="168"/>
      <c r="H195" s="168"/>
      <c r="I195" s="168"/>
      <c r="J195" s="124"/>
      <c r="K195" s="128"/>
      <c r="L195" s="128"/>
      <c r="M195" s="128"/>
      <c r="N195" s="128"/>
      <c r="O195" s="125"/>
      <c r="P195" s="128"/>
      <c r="Q195" s="128"/>
      <c r="R195" s="128"/>
      <c r="S195" s="100"/>
      <c r="T195" s="117"/>
      <c r="U195" s="100"/>
      <c r="V195" s="117"/>
      <c r="W195" s="140"/>
      <c r="X195" s="141"/>
      <c r="Y195" s="141"/>
    </row>
    <row r="196" spans="1:27" ht="12" customHeight="1" x14ac:dyDescent="0.25">
      <c r="A196" s="100" t="s">
        <v>84</v>
      </c>
      <c r="B196" s="109">
        <v>97</v>
      </c>
      <c r="C196" s="109" t="s">
        <v>261</v>
      </c>
      <c r="D196" s="109" t="s">
        <v>253</v>
      </c>
      <c r="E196" s="109">
        <v>17</v>
      </c>
      <c r="F196" s="109"/>
      <c r="G196" s="109"/>
      <c r="H196" s="109"/>
      <c r="I196" s="109"/>
      <c r="J196" s="109">
        <v>0.24285714285714285</v>
      </c>
      <c r="K196" s="109" t="s">
        <v>141</v>
      </c>
      <c r="L196" s="109" t="s">
        <v>5</v>
      </c>
      <c r="M196" s="109"/>
      <c r="N196" s="109"/>
      <c r="O196" s="123"/>
      <c r="P196" s="109"/>
      <c r="Q196" s="109"/>
      <c r="R196" s="100" t="s">
        <v>169</v>
      </c>
      <c r="S196" s="114" t="s">
        <v>457</v>
      </c>
      <c r="T196" s="117" t="s">
        <v>364</v>
      </c>
      <c r="U196" s="100"/>
      <c r="V196" s="117" t="s">
        <v>365</v>
      </c>
      <c r="W196" s="140"/>
      <c r="X196" s="141"/>
      <c r="Y196" s="141"/>
      <c r="AA196" s="150" t="s">
        <v>319</v>
      </c>
    </row>
    <row r="197" spans="1:27" ht="12" customHeight="1" x14ac:dyDescent="0.25">
      <c r="A197" s="99" t="s">
        <v>318</v>
      </c>
      <c r="B197" s="176"/>
      <c r="C197" s="176"/>
      <c r="D197" s="128"/>
      <c r="E197" s="128"/>
      <c r="F197" s="168"/>
      <c r="G197" s="168"/>
      <c r="H197" s="168"/>
      <c r="I197" s="168"/>
      <c r="J197" s="124"/>
      <c r="K197" s="128"/>
      <c r="L197" s="128"/>
      <c r="M197" s="128"/>
      <c r="N197" s="128"/>
      <c r="O197" s="125"/>
      <c r="P197" s="128"/>
      <c r="Q197" s="128"/>
      <c r="R197" s="128"/>
      <c r="S197" s="100"/>
      <c r="T197" s="117"/>
      <c r="U197" s="100"/>
      <c r="V197" s="117"/>
      <c r="W197" s="140"/>
      <c r="X197" s="141"/>
      <c r="Y197" s="141"/>
    </row>
    <row r="198" spans="1:27" ht="12" customHeight="1" x14ac:dyDescent="0.25">
      <c r="A198" s="100" t="s">
        <v>84</v>
      </c>
      <c r="B198" s="106">
        <v>98</v>
      </c>
      <c r="C198" s="109" t="s">
        <v>262</v>
      </c>
      <c r="D198" s="109" t="s">
        <v>253</v>
      </c>
      <c r="E198" s="127">
        <v>17</v>
      </c>
      <c r="F198" s="169"/>
      <c r="G198" s="169"/>
      <c r="H198" s="169"/>
      <c r="I198" s="169"/>
      <c r="J198" s="131">
        <f>E198/70</f>
        <v>0.24285714285714285</v>
      </c>
      <c r="K198" s="127" t="s">
        <v>141</v>
      </c>
      <c r="L198" s="127" t="s">
        <v>5</v>
      </c>
      <c r="M198" s="109"/>
      <c r="N198" s="109"/>
      <c r="O198" s="123"/>
      <c r="P198" s="109"/>
      <c r="Q198" s="109"/>
      <c r="R198" s="100" t="s">
        <v>169</v>
      </c>
      <c r="S198" s="114" t="s">
        <v>457</v>
      </c>
      <c r="T198" s="117" t="s">
        <v>365</v>
      </c>
      <c r="U198" s="100"/>
      <c r="V198" s="117" t="s">
        <v>366</v>
      </c>
      <c r="W198" s="140"/>
      <c r="X198" s="141"/>
      <c r="Y198" s="141"/>
      <c r="AA198" s="150" t="s">
        <v>319</v>
      </c>
    </row>
    <row r="199" spans="1:27" ht="12" customHeight="1" x14ac:dyDescent="0.25">
      <c r="A199" s="99" t="s">
        <v>318</v>
      </c>
      <c r="B199" s="176"/>
      <c r="C199" s="176"/>
      <c r="D199" s="128"/>
      <c r="E199" s="128"/>
      <c r="F199" s="168"/>
      <c r="G199" s="168"/>
      <c r="H199" s="168"/>
      <c r="I199" s="168"/>
      <c r="J199" s="124"/>
      <c r="K199" s="128"/>
      <c r="L199" s="128"/>
      <c r="M199" s="128"/>
      <c r="N199" s="128"/>
      <c r="O199" s="125"/>
      <c r="P199" s="128"/>
      <c r="Q199" s="128"/>
      <c r="R199" s="128"/>
      <c r="S199" s="100"/>
      <c r="T199" s="117"/>
      <c r="U199" s="100"/>
      <c r="V199" s="117"/>
      <c r="W199" s="140"/>
      <c r="X199" s="141"/>
      <c r="Y199" s="141"/>
    </row>
    <row r="200" spans="1:27" ht="12" customHeight="1" x14ac:dyDescent="0.25">
      <c r="A200" s="100" t="s">
        <v>84</v>
      </c>
      <c r="B200" s="106">
        <v>99</v>
      </c>
      <c r="C200" s="109" t="s">
        <v>459</v>
      </c>
      <c r="D200" s="109" t="s">
        <v>253</v>
      </c>
      <c r="E200" s="127">
        <v>91</v>
      </c>
      <c r="F200" s="169"/>
      <c r="G200" s="169"/>
      <c r="H200" s="169"/>
      <c r="I200" s="169"/>
      <c r="J200" s="131">
        <f>E200/70</f>
        <v>1.3</v>
      </c>
      <c r="K200" s="127" t="s">
        <v>141</v>
      </c>
      <c r="L200" s="127" t="s">
        <v>5</v>
      </c>
      <c r="M200" s="109"/>
      <c r="N200" s="109"/>
      <c r="O200" s="123"/>
      <c r="P200" s="109"/>
      <c r="Q200" s="109"/>
      <c r="R200" s="100" t="s">
        <v>169</v>
      </c>
      <c r="S200" s="114" t="s">
        <v>457</v>
      </c>
      <c r="T200" s="117" t="s">
        <v>366</v>
      </c>
      <c r="U200" s="100"/>
      <c r="V200" s="117" t="s">
        <v>367</v>
      </c>
      <c r="W200" s="140"/>
      <c r="X200" s="141"/>
      <c r="Y200" s="141"/>
      <c r="AA200" s="150" t="s">
        <v>319</v>
      </c>
    </row>
    <row r="201" spans="1:27" ht="12" customHeight="1" x14ac:dyDescent="0.25">
      <c r="A201" s="99" t="s">
        <v>318</v>
      </c>
      <c r="B201" s="176"/>
      <c r="C201" s="176"/>
      <c r="D201" s="128"/>
      <c r="E201" s="128"/>
      <c r="F201" s="168"/>
      <c r="G201" s="168"/>
      <c r="H201" s="168"/>
      <c r="I201" s="168"/>
      <c r="J201" s="124"/>
      <c r="K201" s="128"/>
      <c r="L201" s="128"/>
      <c r="M201" s="128"/>
      <c r="N201" s="128"/>
      <c r="O201" s="125"/>
      <c r="P201" s="128"/>
      <c r="Q201" s="128"/>
      <c r="R201" s="128"/>
      <c r="S201" s="100"/>
      <c r="T201" s="117"/>
      <c r="U201" s="100"/>
      <c r="V201" s="117"/>
      <c r="W201" s="140"/>
      <c r="X201" s="141"/>
      <c r="Y201" s="141"/>
    </row>
    <row r="202" spans="1:27" ht="12" customHeight="1" x14ac:dyDescent="0.25">
      <c r="A202" s="100" t="s">
        <v>84</v>
      </c>
      <c r="B202" s="106">
        <v>100</v>
      </c>
      <c r="C202" s="109" t="s">
        <v>263</v>
      </c>
      <c r="D202" s="109" t="s">
        <v>253</v>
      </c>
      <c r="E202" s="127">
        <v>63</v>
      </c>
      <c r="F202" s="169"/>
      <c r="G202" s="169"/>
      <c r="H202" s="169"/>
      <c r="I202" s="169"/>
      <c r="J202" s="131">
        <f>E202/70</f>
        <v>0.9</v>
      </c>
      <c r="K202" s="127" t="s">
        <v>141</v>
      </c>
      <c r="L202" s="127" t="s">
        <v>5</v>
      </c>
      <c r="M202" s="109"/>
      <c r="N202" s="109"/>
      <c r="O202" s="123"/>
      <c r="P202" s="109"/>
      <c r="Q202" s="109"/>
      <c r="R202" s="100" t="s">
        <v>169</v>
      </c>
      <c r="S202" s="114" t="s">
        <v>457</v>
      </c>
      <c r="T202" s="117" t="s">
        <v>367</v>
      </c>
      <c r="U202" s="100"/>
      <c r="V202" s="117" t="s">
        <v>368</v>
      </c>
      <c r="W202" s="140"/>
      <c r="X202" s="141"/>
      <c r="Y202" s="141"/>
      <c r="AA202" s="150" t="s">
        <v>319</v>
      </c>
    </row>
    <row r="203" spans="1:27" ht="12" customHeight="1" x14ac:dyDescent="0.25">
      <c r="A203" s="99" t="s">
        <v>318</v>
      </c>
      <c r="B203" s="100"/>
      <c r="C203" s="100"/>
      <c r="D203" s="100"/>
      <c r="E203" s="100"/>
      <c r="F203" s="100"/>
      <c r="G203" s="100"/>
      <c r="H203" s="100"/>
      <c r="I203" s="100"/>
      <c r="J203" s="120"/>
      <c r="K203" s="100"/>
      <c r="L203" s="100"/>
      <c r="M203" s="99"/>
      <c r="N203" s="99"/>
      <c r="O203" s="100"/>
      <c r="P203" s="100"/>
      <c r="Q203" s="100"/>
      <c r="R203" s="100"/>
      <c r="S203" s="100"/>
      <c r="T203" s="117"/>
      <c r="U203" s="100"/>
      <c r="V203" s="117"/>
      <c r="W203" s="140"/>
      <c r="X203" s="141"/>
      <c r="Y203" s="141"/>
    </row>
    <row r="204" spans="1:27" ht="12" customHeight="1" x14ac:dyDescent="0.25">
      <c r="A204" s="100" t="s">
        <v>84</v>
      </c>
      <c r="B204" s="100">
        <v>101</v>
      </c>
      <c r="C204" s="101" t="s">
        <v>264</v>
      </c>
      <c r="D204" s="100" t="s">
        <v>253</v>
      </c>
      <c r="E204" s="100">
        <v>63</v>
      </c>
      <c r="F204" s="100"/>
      <c r="G204" s="100"/>
      <c r="H204" s="100"/>
      <c r="I204" s="100"/>
      <c r="J204" s="120">
        <v>0.9</v>
      </c>
      <c r="K204" s="100" t="s">
        <v>141</v>
      </c>
      <c r="L204" s="100" t="s">
        <v>5</v>
      </c>
      <c r="M204" s="99"/>
      <c r="N204" s="99"/>
      <c r="O204" s="100"/>
      <c r="P204" s="100"/>
      <c r="Q204" s="100"/>
      <c r="R204" s="100" t="s">
        <v>169</v>
      </c>
      <c r="S204" s="114" t="s">
        <v>457</v>
      </c>
      <c r="T204" s="117" t="s">
        <v>368</v>
      </c>
      <c r="U204" s="100"/>
      <c r="V204" s="117" t="s">
        <v>369</v>
      </c>
      <c r="W204" s="140"/>
      <c r="X204" s="141"/>
      <c r="Y204" s="141"/>
      <c r="AA204" s="150" t="s">
        <v>319</v>
      </c>
    </row>
    <row r="205" spans="1:27" ht="12" customHeight="1" x14ac:dyDescent="0.25">
      <c r="A205" s="99" t="s">
        <v>318</v>
      </c>
      <c r="B205" s="100"/>
      <c r="C205" s="100"/>
      <c r="D205" s="100"/>
      <c r="E205" s="100"/>
      <c r="F205" s="100"/>
      <c r="G205" s="100"/>
      <c r="H205" s="100"/>
      <c r="I205" s="100"/>
      <c r="J205" s="120"/>
      <c r="K205" s="100"/>
      <c r="L205" s="100"/>
      <c r="M205" s="99"/>
      <c r="N205" s="99"/>
      <c r="O205" s="100"/>
      <c r="P205" s="100"/>
      <c r="Q205" s="100"/>
      <c r="R205" s="100"/>
      <c r="S205" s="100"/>
      <c r="T205" s="117"/>
      <c r="U205" s="100"/>
      <c r="V205" s="117"/>
      <c r="W205" s="140"/>
      <c r="X205" s="141"/>
      <c r="Y205" s="141"/>
    </row>
    <row r="206" spans="1:27" ht="12" customHeight="1" x14ac:dyDescent="0.25">
      <c r="A206" s="100" t="s">
        <v>84</v>
      </c>
      <c r="B206" s="100">
        <v>102</v>
      </c>
      <c r="C206" s="101" t="s">
        <v>265</v>
      </c>
      <c r="D206" s="100" t="s">
        <v>253</v>
      </c>
      <c r="E206" s="100">
        <v>4</v>
      </c>
      <c r="F206" s="100"/>
      <c r="G206" s="100"/>
      <c r="H206" s="100"/>
      <c r="I206" s="100"/>
      <c r="J206" s="120">
        <v>5.7142857142857141E-2</v>
      </c>
      <c r="K206" s="100" t="s">
        <v>141</v>
      </c>
      <c r="L206" s="100" t="s">
        <v>5</v>
      </c>
      <c r="M206" s="100"/>
      <c r="N206" s="100"/>
      <c r="O206" s="100"/>
      <c r="P206" s="100"/>
      <c r="Q206" s="100"/>
      <c r="R206" s="100" t="s">
        <v>169</v>
      </c>
      <c r="S206" s="114" t="s">
        <v>457</v>
      </c>
      <c r="T206" s="117" t="s">
        <v>369</v>
      </c>
      <c r="U206" s="100"/>
      <c r="V206" s="117" t="s">
        <v>369</v>
      </c>
      <c r="W206" s="140"/>
      <c r="X206" s="149"/>
      <c r="Y206" s="149"/>
      <c r="AA206" s="150" t="s">
        <v>319</v>
      </c>
    </row>
    <row r="207" spans="1:27" ht="12" customHeight="1" x14ac:dyDescent="0.25">
      <c r="A207" s="99" t="s">
        <v>318</v>
      </c>
      <c r="B207" s="100"/>
      <c r="C207" s="100"/>
      <c r="D207" s="100"/>
      <c r="E207" s="100"/>
      <c r="F207" s="100"/>
      <c r="G207" s="100"/>
      <c r="H207" s="100"/>
      <c r="I207" s="100"/>
      <c r="J207" s="120"/>
      <c r="K207" s="100"/>
      <c r="L207" s="100"/>
      <c r="M207" s="99"/>
      <c r="N207" s="99"/>
      <c r="O207" s="100"/>
      <c r="P207" s="100"/>
      <c r="Q207" s="100"/>
      <c r="R207" s="100"/>
      <c r="S207" s="100"/>
      <c r="T207" s="117"/>
      <c r="U207" s="100"/>
      <c r="V207" s="117"/>
      <c r="W207" s="140"/>
      <c r="X207" s="141"/>
      <c r="Y207" s="141"/>
    </row>
    <row r="208" spans="1:27" ht="12" customHeight="1" x14ac:dyDescent="0.25">
      <c r="A208" s="100" t="s">
        <v>84</v>
      </c>
      <c r="B208" s="100">
        <v>103</v>
      </c>
      <c r="C208" s="101" t="s">
        <v>266</v>
      </c>
      <c r="D208" s="100" t="s">
        <v>253</v>
      </c>
      <c r="E208" s="100">
        <v>33</v>
      </c>
      <c r="F208" s="100"/>
      <c r="G208" s="100"/>
      <c r="H208" s="100"/>
      <c r="I208" s="100"/>
      <c r="J208" s="120">
        <v>0.47142857142857142</v>
      </c>
      <c r="K208" s="100" t="s">
        <v>141</v>
      </c>
      <c r="L208" s="100" t="s">
        <v>5</v>
      </c>
      <c r="M208" s="100"/>
      <c r="N208" s="100"/>
      <c r="O208" s="100"/>
      <c r="P208" s="100"/>
      <c r="Q208" s="100"/>
      <c r="R208" s="100" t="s">
        <v>169</v>
      </c>
      <c r="S208" s="114" t="s">
        <v>457</v>
      </c>
      <c r="T208" s="117" t="s">
        <v>369</v>
      </c>
      <c r="U208" s="100"/>
      <c r="V208" s="117" t="s">
        <v>370</v>
      </c>
      <c r="W208" s="140"/>
      <c r="X208" s="149"/>
      <c r="Y208" s="149"/>
      <c r="AA208" s="150" t="s">
        <v>319</v>
      </c>
    </row>
    <row r="209" spans="1:27" ht="12" customHeight="1" x14ac:dyDescent="0.25">
      <c r="A209" s="99" t="s">
        <v>318</v>
      </c>
      <c r="B209" s="100"/>
      <c r="C209" s="100"/>
      <c r="D209" s="100"/>
      <c r="E209" s="100"/>
      <c r="F209" s="100"/>
      <c r="G209" s="100"/>
      <c r="H209" s="100"/>
      <c r="I209" s="100"/>
      <c r="J209" s="120"/>
      <c r="K209" s="100"/>
      <c r="L209" s="100"/>
      <c r="M209" s="99"/>
      <c r="N209" s="99"/>
      <c r="O209" s="100"/>
      <c r="P209" s="100"/>
      <c r="Q209" s="100"/>
      <c r="R209" s="100"/>
      <c r="S209" s="100"/>
      <c r="T209" s="117"/>
      <c r="U209" s="100"/>
      <c r="V209" s="117"/>
      <c r="W209" s="140"/>
      <c r="X209" s="141"/>
      <c r="Y209" s="141"/>
    </row>
    <row r="210" spans="1:27" ht="12" customHeight="1" x14ac:dyDescent="0.25">
      <c r="A210" s="100" t="s">
        <v>84</v>
      </c>
      <c r="B210" s="100">
        <v>104</v>
      </c>
      <c r="C210" s="101" t="s">
        <v>267</v>
      </c>
      <c r="D210" s="100" t="s">
        <v>253</v>
      </c>
      <c r="E210" s="100">
        <v>33</v>
      </c>
      <c r="F210" s="100"/>
      <c r="G210" s="100"/>
      <c r="H210" s="100"/>
      <c r="I210" s="100"/>
      <c r="J210" s="120">
        <v>0.47142857142857142</v>
      </c>
      <c r="K210" s="100" t="s">
        <v>141</v>
      </c>
      <c r="L210" s="100" t="s">
        <v>5</v>
      </c>
      <c r="M210" s="99"/>
      <c r="N210" s="99"/>
      <c r="O210" s="100"/>
      <c r="P210" s="100"/>
      <c r="Q210" s="100"/>
      <c r="R210" s="100" t="s">
        <v>169</v>
      </c>
      <c r="S210" s="114" t="s">
        <v>457</v>
      </c>
      <c r="T210" s="117" t="s">
        <v>370</v>
      </c>
      <c r="U210" s="100"/>
      <c r="V210" s="117" t="s">
        <v>371</v>
      </c>
      <c r="W210" s="140"/>
      <c r="X210" s="141"/>
      <c r="Y210" s="141"/>
      <c r="AA210" s="150" t="s">
        <v>319</v>
      </c>
    </row>
    <row r="211" spans="1:27" ht="12" customHeight="1" x14ac:dyDescent="0.25">
      <c r="A211" s="99" t="s">
        <v>318</v>
      </c>
      <c r="B211" s="100"/>
      <c r="C211" s="100"/>
      <c r="D211" s="100"/>
      <c r="E211" s="100"/>
      <c r="F211" s="100"/>
      <c r="G211" s="100"/>
      <c r="H211" s="100"/>
      <c r="I211" s="100"/>
      <c r="J211" s="120"/>
      <c r="K211" s="100"/>
      <c r="L211" s="100"/>
      <c r="M211" s="99"/>
      <c r="N211" s="99"/>
      <c r="O211" s="100"/>
      <c r="P211" s="100"/>
      <c r="Q211" s="100"/>
      <c r="R211" s="100"/>
      <c r="S211" s="100"/>
      <c r="T211" s="117"/>
      <c r="U211" s="100"/>
      <c r="V211" s="117"/>
      <c r="W211" s="140"/>
      <c r="X211" s="141"/>
      <c r="Y211" s="141"/>
    </row>
    <row r="212" spans="1:27" ht="12" customHeight="1" x14ac:dyDescent="0.25">
      <c r="A212" s="100" t="s">
        <v>84</v>
      </c>
      <c r="B212" s="100">
        <v>105</v>
      </c>
      <c r="C212" s="101" t="s">
        <v>268</v>
      </c>
      <c r="D212" s="100" t="s">
        <v>253</v>
      </c>
      <c r="E212" s="100">
        <v>57</v>
      </c>
      <c r="F212" s="100"/>
      <c r="G212" s="100"/>
      <c r="H212" s="100"/>
      <c r="I212" s="100"/>
      <c r="J212" s="120">
        <v>0.81428571428571428</v>
      </c>
      <c r="K212" s="100" t="s">
        <v>141</v>
      </c>
      <c r="L212" s="100" t="s">
        <v>5</v>
      </c>
      <c r="M212" s="99"/>
      <c r="N212" s="99"/>
      <c r="O212" s="100"/>
      <c r="P212" s="100"/>
      <c r="Q212" s="100"/>
      <c r="R212" s="100" t="s">
        <v>169</v>
      </c>
      <c r="S212" s="114" t="s">
        <v>457</v>
      </c>
      <c r="T212" s="117" t="s">
        <v>371</v>
      </c>
      <c r="U212" s="100"/>
      <c r="V212" s="117" t="s">
        <v>372</v>
      </c>
      <c r="W212" s="140"/>
      <c r="X212" s="141"/>
      <c r="Y212" s="141"/>
      <c r="AA212" s="150" t="s">
        <v>319</v>
      </c>
    </row>
    <row r="213" spans="1:27" ht="12" customHeight="1" x14ac:dyDescent="0.25">
      <c r="A213" s="99" t="s">
        <v>318</v>
      </c>
      <c r="B213" s="100"/>
      <c r="C213" s="100"/>
      <c r="D213" s="100"/>
      <c r="E213" s="100"/>
      <c r="F213" s="100"/>
      <c r="G213" s="100"/>
      <c r="H213" s="100"/>
      <c r="I213" s="100"/>
      <c r="J213" s="120"/>
      <c r="K213" s="100"/>
      <c r="L213" s="100"/>
      <c r="M213" s="99"/>
      <c r="N213" s="99"/>
      <c r="O213" s="100"/>
      <c r="P213" s="100"/>
      <c r="Q213" s="100"/>
      <c r="R213" s="100"/>
      <c r="S213" s="100"/>
      <c r="T213" s="117"/>
      <c r="U213" s="100"/>
      <c r="V213" s="117"/>
      <c r="W213" s="140"/>
      <c r="X213" s="141"/>
      <c r="Y213" s="141"/>
    </row>
    <row r="214" spans="1:27" ht="12" customHeight="1" x14ac:dyDescent="0.25">
      <c r="A214" s="100" t="s">
        <v>84</v>
      </c>
      <c r="B214" s="100">
        <v>106</v>
      </c>
      <c r="C214" s="101" t="s">
        <v>269</v>
      </c>
      <c r="D214" s="100" t="s">
        <v>253</v>
      </c>
      <c r="E214" s="100">
        <v>35</v>
      </c>
      <c r="F214" s="100"/>
      <c r="G214" s="100"/>
      <c r="H214" s="100"/>
      <c r="I214" s="100"/>
      <c r="J214" s="120">
        <v>0.5</v>
      </c>
      <c r="K214" s="100" t="s">
        <v>141</v>
      </c>
      <c r="L214" s="100" t="s">
        <v>5</v>
      </c>
      <c r="M214" s="99"/>
      <c r="N214" s="99"/>
      <c r="O214" s="100"/>
      <c r="P214" s="100"/>
      <c r="Q214" s="100"/>
      <c r="R214" s="100" t="s">
        <v>169</v>
      </c>
      <c r="S214" s="114" t="s">
        <v>457</v>
      </c>
      <c r="T214" s="117" t="s">
        <v>372</v>
      </c>
      <c r="U214" s="100"/>
      <c r="V214" s="117" t="s">
        <v>373</v>
      </c>
      <c r="W214" s="140"/>
      <c r="X214" s="141"/>
      <c r="Y214" s="141"/>
      <c r="AA214" s="150" t="s">
        <v>319</v>
      </c>
    </row>
    <row r="215" spans="1:27" ht="12" customHeight="1" x14ac:dyDescent="0.25">
      <c r="A215" s="99" t="s">
        <v>318</v>
      </c>
      <c r="B215" s="100"/>
      <c r="C215" s="100"/>
      <c r="D215" s="100"/>
      <c r="E215" s="100"/>
      <c r="F215" s="100"/>
      <c r="G215" s="100"/>
      <c r="H215" s="100"/>
      <c r="I215" s="100"/>
      <c r="J215" s="120"/>
      <c r="K215" s="100"/>
      <c r="L215" s="100"/>
      <c r="M215" s="99"/>
      <c r="N215" s="99"/>
      <c r="O215" s="100"/>
      <c r="P215" s="100"/>
      <c r="Q215" s="100"/>
      <c r="R215" s="100"/>
      <c r="S215" s="100"/>
      <c r="T215" s="117"/>
      <c r="U215" s="100"/>
      <c r="V215" s="117"/>
      <c r="W215" s="140"/>
      <c r="X215" s="141"/>
      <c r="Y215" s="141"/>
    </row>
    <row r="216" spans="1:27" ht="12" customHeight="1" x14ac:dyDescent="0.25">
      <c r="A216" s="100" t="s">
        <v>84</v>
      </c>
      <c r="B216" s="100">
        <v>107</v>
      </c>
      <c r="C216" s="101" t="s">
        <v>270</v>
      </c>
      <c r="D216" s="100" t="s">
        <v>253</v>
      </c>
      <c r="E216" s="100">
        <v>30</v>
      </c>
      <c r="F216" s="100"/>
      <c r="G216" s="100"/>
      <c r="H216" s="100"/>
      <c r="I216" s="100"/>
      <c r="J216" s="120">
        <v>0.42857142857142855</v>
      </c>
      <c r="K216" s="100" t="s">
        <v>141</v>
      </c>
      <c r="L216" s="100" t="s">
        <v>5</v>
      </c>
      <c r="M216" s="99"/>
      <c r="N216" s="99"/>
      <c r="O216" s="100"/>
      <c r="P216" s="100"/>
      <c r="Q216" s="100"/>
      <c r="R216" s="100" t="s">
        <v>169</v>
      </c>
      <c r="S216" s="114" t="s">
        <v>457</v>
      </c>
      <c r="T216" s="117" t="s">
        <v>373</v>
      </c>
      <c r="U216" s="100"/>
      <c r="V216" s="117" t="s">
        <v>374</v>
      </c>
      <c r="W216" s="140"/>
      <c r="X216" s="141"/>
      <c r="Y216" s="141"/>
      <c r="AA216" s="150" t="s">
        <v>319</v>
      </c>
    </row>
    <row r="217" spans="1:27" ht="12" customHeight="1" x14ac:dyDescent="0.25">
      <c r="A217" s="99" t="s">
        <v>318</v>
      </c>
      <c r="B217" s="100"/>
      <c r="C217" s="100"/>
      <c r="D217" s="100"/>
      <c r="E217" s="100"/>
      <c r="F217" s="100"/>
      <c r="G217" s="100"/>
      <c r="H217" s="100"/>
      <c r="I217" s="100"/>
      <c r="J217" s="120"/>
      <c r="K217" s="100"/>
      <c r="L217" s="100"/>
      <c r="M217" s="99"/>
      <c r="N217" s="99"/>
      <c r="O217" s="100"/>
      <c r="P217" s="100"/>
      <c r="Q217" s="100"/>
      <c r="R217" s="100"/>
      <c r="S217" s="100"/>
      <c r="T217" s="117"/>
      <c r="U217" s="100"/>
      <c r="V217" s="117"/>
      <c r="W217" s="140"/>
      <c r="X217" s="141"/>
      <c r="Y217" s="141"/>
    </row>
    <row r="218" spans="1:27" ht="12" customHeight="1" x14ac:dyDescent="0.25">
      <c r="A218" s="100" t="s">
        <v>84</v>
      </c>
      <c r="B218" s="100">
        <v>108</v>
      </c>
      <c r="C218" s="101" t="s">
        <v>271</v>
      </c>
      <c r="D218" s="100" t="s">
        <v>272</v>
      </c>
      <c r="E218" s="100">
        <v>6</v>
      </c>
      <c r="F218" s="100"/>
      <c r="G218" s="100"/>
      <c r="H218" s="100"/>
      <c r="I218" s="100"/>
      <c r="J218" s="120">
        <v>8.5714285714285715E-2</v>
      </c>
      <c r="K218" s="100" t="s">
        <v>141</v>
      </c>
      <c r="L218" s="100" t="s">
        <v>5</v>
      </c>
      <c r="M218" s="99"/>
      <c r="N218" s="99"/>
      <c r="O218" s="100"/>
      <c r="P218" s="100"/>
      <c r="Q218" s="100"/>
      <c r="R218" s="100" t="s">
        <v>169</v>
      </c>
      <c r="S218" s="114" t="s">
        <v>457</v>
      </c>
      <c r="T218" s="117" t="s">
        <v>374</v>
      </c>
      <c r="U218" s="100"/>
      <c r="V218" s="117" t="s">
        <v>374</v>
      </c>
      <c r="W218" s="140"/>
      <c r="X218" s="141"/>
      <c r="Y218" s="141"/>
      <c r="AA218" s="150" t="s">
        <v>319</v>
      </c>
    </row>
    <row r="219" spans="1:27" ht="12" customHeight="1" x14ac:dyDescent="0.25">
      <c r="A219" s="99" t="s">
        <v>318</v>
      </c>
      <c r="B219" s="100"/>
      <c r="C219" s="100"/>
      <c r="D219" s="100"/>
      <c r="E219" s="100"/>
      <c r="F219" s="100"/>
      <c r="G219" s="100"/>
      <c r="H219" s="100"/>
      <c r="I219" s="100"/>
      <c r="J219" s="120"/>
      <c r="K219" s="100"/>
      <c r="L219" s="100"/>
      <c r="M219" s="99"/>
      <c r="N219" s="99"/>
      <c r="O219" s="100"/>
      <c r="P219" s="100"/>
      <c r="Q219" s="100"/>
      <c r="R219" s="100"/>
      <c r="S219" s="100"/>
      <c r="T219" s="117"/>
      <c r="U219" s="100"/>
      <c r="V219" s="117"/>
      <c r="W219" s="140"/>
      <c r="X219" s="141"/>
      <c r="Y219" s="141"/>
    </row>
    <row r="220" spans="1:27" ht="12" customHeight="1" x14ac:dyDescent="0.25">
      <c r="A220" s="100" t="s">
        <v>84</v>
      </c>
      <c r="B220" s="100">
        <v>109</v>
      </c>
      <c r="C220" s="101" t="s">
        <v>273</v>
      </c>
      <c r="D220" s="100" t="s">
        <v>272</v>
      </c>
      <c r="E220" s="100">
        <v>9</v>
      </c>
      <c r="F220" s="100"/>
      <c r="G220" s="100"/>
      <c r="H220" s="100"/>
      <c r="I220" s="100"/>
      <c r="J220" s="120">
        <v>0.12857142857142856</v>
      </c>
      <c r="K220" s="100" t="s">
        <v>141</v>
      </c>
      <c r="L220" s="100" t="s">
        <v>5</v>
      </c>
      <c r="M220" s="99"/>
      <c r="N220" s="99"/>
      <c r="O220" s="100"/>
      <c r="P220" s="100"/>
      <c r="Q220" s="100"/>
      <c r="R220" s="100" t="s">
        <v>169</v>
      </c>
      <c r="S220" s="114" t="s">
        <v>457</v>
      </c>
      <c r="T220" s="117" t="s">
        <v>374</v>
      </c>
      <c r="U220" s="100"/>
      <c r="V220" s="117" t="s">
        <v>375</v>
      </c>
      <c r="W220" s="140"/>
      <c r="X220" s="141"/>
      <c r="Y220" s="141"/>
      <c r="AA220" s="150" t="s">
        <v>319</v>
      </c>
    </row>
    <row r="221" spans="1:27" ht="12" customHeight="1" x14ac:dyDescent="0.25">
      <c r="A221" s="99" t="s">
        <v>318</v>
      </c>
      <c r="B221" s="100"/>
      <c r="C221" s="100"/>
      <c r="D221" s="100"/>
      <c r="E221" s="100"/>
      <c r="F221" s="100"/>
      <c r="G221" s="100"/>
      <c r="H221" s="100"/>
      <c r="I221" s="100"/>
      <c r="J221" s="120"/>
      <c r="K221" s="100"/>
      <c r="L221" s="100"/>
      <c r="M221" s="99"/>
      <c r="N221" s="99"/>
      <c r="O221" s="100"/>
      <c r="P221" s="100"/>
      <c r="Q221" s="100"/>
      <c r="R221" s="100"/>
      <c r="S221" s="100"/>
      <c r="T221" s="117"/>
      <c r="U221" s="100"/>
      <c r="V221" s="117"/>
      <c r="W221" s="140"/>
      <c r="X221" s="141"/>
      <c r="Y221" s="141"/>
    </row>
    <row r="222" spans="1:27" ht="12" customHeight="1" x14ac:dyDescent="0.25">
      <c r="A222" s="100" t="s">
        <v>84</v>
      </c>
      <c r="B222" s="100">
        <v>110</v>
      </c>
      <c r="C222" s="101" t="s">
        <v>274</v>
      </c>
      <c r="D222" s="100" t="s">
        <v>272</v>
      </c>
      <c r="E222" s="100">
        <v>13</v>
      </c>
      <c r="F222" s="100"/>
      <c r="G222" s="100"/>
      <c r="H222" s="100"/>
      <c r="I222" s="100"/>
      <c r="J222" s="120">
        <v>0.18571428571428572</v>
      </c>
      <c r="K222" s="100" t="s">
        <v>141</v>
      </c>
      <c r="L222" s="100" t="s">
        <v>5</v>
      </c>
      <c r="M222" s="99"/>
      <c r="N222" s="99"/>
      <c r="O222" s="100"/>
      <c r="P222" s="100"/>
      <c r="Q222" s="100"/>
      <c r="R222" s="100" t="s">
        <v>169</v>
      </c>
      <c r="S222" s="114" t="s">
        <v>457</v>
      </c>
      <c r="T222" s="117" t="s">
        <v>375</v>
      </c>
      <c r="U222" s="100"/>
      <c r="V222" s="117" t="s">
        <v>376</v>
      </c>
      <c r="W222" s="140"/>
      <c r="X222" s="141"/>
      <c r="Y222" s="141"/>
      <c r="AA222" s="150" t="s">
        <v>319</v>
      </c>
    </row>
    <row r="223" spans="1:27" ht="12" customHeight="1" x14ac:dyDescent="0.25">
      <c r="A223" s="99" t="s">
        <v>318</v>
      </c>
      <c r="B223" s="100"/>
      <c r="C223" s="100"/>
      <c r="D223" s="100"/>
      <c r="E223" s="100"/>
      <c r="F223" s="100"/>
      <c r="G223" s="100"/>
      <c r="H223" s="100"/>
      <c r="I223" s="100"/>
      <c r="J223" s="120"/>
      <c r="K223" s="100"/>
      <c r="L223" s="100"/>
      <c r="M223" s="99"/>
      <c r="N223" s="99"/>
      <c r="O223" s="100"/>
      <c r="P223" s="100"/>
      <c r="Q223" s="100"/>
      <c r="R223" s="100"/>
      <c r="S223" s="100"/>
      <c r="T223" s="117"/>
      <c r="U223" s="100"/>
      <c r="V223" s="117"/>
      <c r="W223" s="140"/>
      <c r="X223" s="141"/>
      <c r="Y223" s="141"/>
    </row>
    <row r="224" spans="1:27" ht="12" customHeight="1" x14ac:dyDescent="0.25">
      <c r="A224" s="99" t="s">
        <v>84</v>
      </c>
      <c r="B224" s="100">
        <v>111</v>
      </c>
      <c r="C224" s="101" t="s">
        <v>275</v>
      </c>
      <c r="D224" s="100" t="s">
        <v>272</v>
      </c>
      <c r="E224" s="100">
        <v>7</v>
      </c>
      <c r="F224" s="100"/>
      <c r="G224" s="100"/>
      <c r="H224" s="100"/>
      <c r="I224" s="100"/>
      <c r="J224" s="120">
        <v>0.1</v>
      </c>
      <c r="K224" s="100" t="s">
        <v>141</v>
      </c>
      <c r="L224" s="100" t="s">
        <v>5</v>
      </c>
      <c r="M224" s="99"/>
      <c r="N224" s="99"/>
      <c r="O224" s="100"/>
      <c r="P224" s="100"/>
      <c r="Q224" s="100"/>
      <c r="R224" s="100" t="s">
        <v>169</v>
      </c>
      <c r="S224" s="114" t="s">
        <v>457</v>
      </c>
      <c r="T224" s="117" t="s">
        <v>376</v>
      </c>
      <c r="U224" s="100"/>
      <c r="V224" s="117" t="s">
        <v>377</v>
      </c>
      <c r="W224" s="140"/>
      <c r="X224" s="141"/>
      <c r="Y224" s="141"/>
      <c r="AA224" s="150" t="s">
        <v>319</v>
      </c>
    </row>
    <row r="225" spans="1:27" ht="12" customHeight="1" x14ac:dyDescent="0.25">
      <c r="A225" s="99" t="s">
        <v>318</v>
      </c>
      <c r="B225" s="100"/>
      <c r="C225" s="100"/>
      <c r="D225" s="100"/>
      <c r="E225" s="100"/>
      <c r="F225" s="100"/>
      <c r="G225" s="100"/>
      <c r="H225" s="100"/>
      <c r="I225" s="100"/>
      <c r="J225" s="120"/>
      <c r="K225" s="100"/>
      <c r="L225" s="100"/>
      <c r="M225" s="99"/>
      <c r="N225" s="99"/>
      <c r="O225" s="100"/>
      <c r="P225" s="100"/>
      <c r="Q225" s="100"/>
      <c r="R225" s="100"/>
      <c r="S225" s="100"/>
      <c r="T225" s="117"/>
      <c r="U225" s="100"/>
      <c r="V225" s="117"/>
      <c r="W225" s="140"/>
      <c r="X225" s="141"/>
      <c r="Y225" s="141"/>
    </row>
    <row r="226" spans="1:27" ht="12" customHeight="1" x14ac:dyDescent="0.25">
      <c r="A226" s="99" t="s">
        <v>84</v>
      </c>
      <c r="B226" s="100">
        <v>112</v>
      </c>
      <c r="C226" s="101" t="s">
        <v>276</v>
      </c>
      <c r="D226" s="100" t="s">
        <v>272</v>
      </c>
      <c r="E226" s="100">
        <v>24</v>
      </c>
      <c r="F226" s="100"/>
      <c r="G226" s="100"/>
      <c r="H226" s="100"/>
      <c r="I226" s="100"/>
      <c r="J226" s="120">
        <v>0.34285714285714286</v>
      </c>
      <c r="K226" s="100" t="s">
        <v>141</v>
      </c>
      <c r="L226" s="100" t="s">
        <v>5</v>
      </c>
      <c r="M226" s="99"/>
      <c r="N226" s="99"/>
      <c r="O226" s="100"/>
      <c r="P226" s="100"/>
      <c r="Q226" s="100"/>
      <c r="R226" s="100" t="s">
        <v>169</v>
      </c>
      <c r="S226" s="114" t="s">
        <v>457</v>
      </c>
      <c r="T226" s="117" t="s">
        <v>377</v>
      </c>
      <c r="U226" s="100"/>
      <c r="V226" s="117" t="s">
        <v>378</v>
      </c>
      <c r="W226" s="140"/>
      <c r="X226" s="141"/>
      <c r="Y226" s="141"/>
      <c r="AA226" s="150" t="s">
        <v>319</v>
      </c>
    </row>
    <row r="227" spans="1:27" ht="12" customHeight="1" x14ac:dyDescent="0.25">
      <c r="A227" s="99" t="s">
        <v>318</v>
      </c>
      <c r="B227" s="100"/>
      <c r="C227" s="100"/>
      <c r="D227" s="100"/>
      <c r="E227" s="100"/>
      <c r="F227" s="100"/>
      <c r="G227" s="100"/>
      <c r="H227" s="100"/>
      <c r="I227" s="100"/>
      <c r="J227" s="120"/>
      <c r="K227" s="100"/>
      <c r="L227" s="100"/>
      <c r="M227" s="99"/>
      <c r="N227" s="99"/>
      <c r="O227" s="100"/>
      <c r="P227" s="100"/>
      <c r="Q227" s="100"/>
      <c r="R227" s="100"/>
      <c r="S227" s="100"/>
      <c r="T227" s="117"/>
      <c r="U227" s="100"/>
      <c r="V227" s="117"/>
      <c r="W227" s="140"/>
      <c r="X227" s="141"/>
      <c r="Y227" s="141"/>
    </row>
    <row r="228" spans="1:27" ht="12" customHeight="1" x14ac:dyDescent="0.25">
      <c r="A228" s="99" t="s">
        <v>84</v>
      </c>
      <c r="B228" s="100">
        <v>113</v>
      </c>
      <c r="C228" s="101" t="s">
        <v>277</v>
      </c>
      <c r="D228" s="100" t="s">
        <v>272</v>
      </c>
      <c r="E228" s="100">
        <v>24</v>
      </c>
      <c r="F228" s="100"/>
      <c r="G228" s="100"/>
      <c r="H228" s="100"/>
      <c r="I228" s="100"/>
      <c r="J228" s="120">
        <v>0.34285714285714286</v>
      </c>
      <c r="K228" s="100" t="s">
        <v>141</v>
      </c>
      <c r="L228" s="100" t="s">
        <v>5</v>
      </c>
      <c r="M228" s="99"/>
      <c r="N228" s="99"/>
      <c r="O228" s="100"/>
      <c r="P228" s="100"/>
      <c r="Q228" s="100"/>
      <c r="R228" s="100" t="s">
        <v>169</v>
      </c>
      <c r="S228" s="114" t="s">
        <v>457</v>
      </c>
      <c r="T228" s="117" t="s">
        <v>378</v>
      </c>
      <c r="U228" s="100"/>
      <c r="V228" s="117" t="s">
        <v>379</v>
      </c>
      <c r="W228" s="140"/>
      <c r="X228" s="141"/>
      <c r="Y228" s="141"/>
      <c r="AA228" s="150" t="s">
        <v>319</v>
      </c>
    </row>
    <row r="229" spans="1:27" ht="12" customHeight="1" x14ac:dyDescent="0.25">
      <c r="A229" s="99" t="s">
        <v>318</v>
      </c>
      <c r="B229" s="100"/>
      <c r="C229" s="100"/>
      <c r="D229" s="100"/>
      <c r="E229" s="100"/>
      <c r="F229" s="100"/>
      <c r="G229" s="100"/>
      <c r="H229" s="100"/>
      <c r="I229" s="100"/>
      <c r="J229" s="120"/>
      <c r="K229" s="100"/>
      <c r="L229" s="100"/>
      <c r="M229" s="99"/>
      <c r="N229" s="99"/>
      <c r="O229" s="100"/>
      <c r="P229" s="100"/>
      <c r="Q229" s="100"/>
      <c r="R229" s="100"/>
      <c r="S229" s="100"/>
      <c r="T229" s="117"/>
      <c r="U229" s="100"/>
      <c r="V229" s="117"/>
      <c r="W229" s="140"/>
      <c r="X229" s="141"/>
      <c r="Y229" s="141"/>
    </row>
    <row r="230" spans="1:27" ht="12" customHeight="1" x14ac:dyDescent="0.25">
      <c r="A230" s="99" t="s">
        <v>84</v>
      </c>
      <c r="B230" s="100">
        <v>114</v>
      </c>
      <c r="C230" s="101" t="s">
        <v>278</v>
      </c>
      <c r="D230" s="100" t="s">
        <v>272</v>
      </c>
      <c r="E230" s="100">
        <v>23</v>
      </c>
      <c r="F230" s="100"/>
      <c r="G230" s="100"/>
      <c r="H230" s="100"/>
      <c r="I230" s="100"/>
      <c r="J230" s="120">
        <v>0.32857142857142857</v>
      </c>
      <c r="K230" s="100" t="s">
        <v>141</v>
      </c>
      <c r="L230" s="100" t="s">
        <v>5</v>
      </c>
      <c r="M230" s="99"/>
      <c r="N230" s="99"/>
      <c r="O230" s="100"/>
      <c r="P230" s="100"/>
      <c r="Q230" s="100"/>
      <c r="R230" s="100" t="s">
        <v>169</v>
      </c>
      <c r="S230" s="114" t="s">
        <v>457</v>
      </c>
      <c r="T230" s="117" t="s">
        <v>379</v>
      </c>
      <c r="U230" s="100"/>
      <c r="V230" s="117" t="s">
        <v>380</v>
      </c>
      <c r="W230" s="140"/>
      <c r="X230" s="141"/>
      <c r="Y230" s="141"/>
      <c r="AA230" s="150" t="s">
        <v>319</v>
      </c>
    </row>
    <row r="231" spans="1:27" ht="12" customHeight="1" x14ac:dyDescent="0.25">
      <c r="A231" s="99" t="s">
        <v>318</v>
      </c>
      <c r="B231" s="100"/>
      <c r="C231" s="100"/>
      <c r="D231" s="100"/>
      <c r="E231" s="100"/>
      <c r="F231" s="100"/>
      <c r="G231" s="100"/>
      <c r="H231" s="100"/>
      <c r="I231" s="100"/>
      <c r="J231" s="120"/>
      <c r="K231" s="100"/>
      <c r="L231" s="100"/>
      <c r="M231" s="99"/>
      <c r="N231" s="99"/>
      <c r="O231" s="100"/>
      <c r="P231" s="100"/>
      <c r="Q231" s="100"/>
      <c r="R231" s="100"/>
      <c r="S231" s="100"/>
      <c r="T231" s="117"/>
      <c r="U231" s="100"/>
      <c r="V231" s="117"/>
      <c r="W231" s="140"/>
      <c r="X231" s="141"/>
      <c r="Y231" s="141"/>
    </row>
    <row r="232" spans="1:27" ht="12" customHeight="1" x14ac:dyDescent="0.25">
      <c r="A232" s="99" t="s">
        <v>84</v>
      </c>
      <c r="B232" s="100">
        <v>115</v>
      </c>
      <c r="C232" s="101" t="s">
        <v>279</v>
      </c>
      <c r="D232" s="100" t="s">
        <v>272</v>
      </c>
      <c r="E232" s="100">
        <v>24</v>
      </c>
      <c r="F232" s="100"/>
      <c r="G232" s="100"/>
      <c r="H232" s="100"/>
      <c r="I232" s="100"/>
      <c r="J232" s="120">
        <v>0.34285714285714286</v>
      </c>
      <c r="K232" s="100" t="s">
        <v>141</v>
      </c>
      <c r="L232" s="100" t="s">
        <v>5</v>
      </c>
      <c r="M232" s="99"/>
      <c r="N232" s="99"/>
      <c r="O232" s="100"/>
      <c r="P232" s="100"/>
      <c r="Q232" s="100"/>
      <c r="R232" s="100" t="s">
        <v>169</v>
      </c>
      <c r="S232" s="114" t="s">
        <v>457</v>
      </c>
      <c r="T232" s="117" t="s">
        <v>380</v>
      </c>
      <c r="U232" s="100"/>
      <c r="V232" s="117" t="s">
        <v>381</v>
      </c>
      <c r="W232" s="140"/>
      <c r="X232" s="141"/>
      <c r="Y232" s="141"/>
      <c r="AA232" s="150" t="s">
        <v>319</v>
      </c>
    </row>
    <row r="233" spans="1:27" ht="12" customHeight="1" x14ac:dyDescent="0.25">
      <c r="A233" s="99" t="s">
        <v>318</v>
      </c>
      <c r="B233" s="100"/>
      <c r="C233" s="100"/>
      <c r="D233" s="100"/>
      <c r="E233" s="100"/>
      <c r="F233" s="100"/>
      <c r="G233" s="100"/>
      <c r="H233" s="100"/>
      <c r="I233" s="100"/>
      <c r="J233" s="120"/>
      <c r="K233" s="100"/>
      <c r="L233" s="100"/>
      <c r="M233" s="99"/>
      <c r="N233" s="99"/>
      <c r="O233" s="100"/>
      <c r="P233" s="100"/>
      <c r="Q233" s="100"/>
      <c r="R233" s="100"/>
      <c r="S233" s="100"/>
      <c r="T233" s="117"/>
      <c r="U233" s="100"/>
      <c r="V233" s="117"/>
      <c r="W233" s="140"/>
      <c r="X233" s="141"/>
      <c r="Y233" s="141"/>
    </row>
    <row r="234" spans="1:27" ht="12" customHeight="1" x14ac:dyDescent="0.25">
      <c r="A234" s="99" t="s">
        <v>84</v>
      </c>
      <c r="B234" s="100">
        <v>116</v>
      </c>
      <c r="C234" s="101" t="s">
        <v>280</v>
      </c>
      <c r="D234" s="100" t="s">
        <v>272</v>
      </c>
      <c r="E234" s="100">
        <v>24</v>
      </c>
      <c r="F234" s="100"/>
      <c r="G234" s="100"/>
      <c r="H234" s="100"/>
      <c r="I234" s="100"/>
      <c r="J234" s="120">
        <v>0.34285714285714286</v>
      </c>
      <c r="K234" s="100" t="s">
        <v>141</v>
      </c>
      <c r="L234" s="100" t="s">
        <v>5</v>
      </c>
      <c r="M234" s="99"/>
      <c r="N234" s="99"/>
      <c r="O234" s="100"/>
      <c r="P234" s="100"/>
      <c r="Q234" s="100"/>
      <c r="R234" s="100" t="s">
        <v>169</v>
      </c>
      <c r="S234" s="114" t="s">
        <v>457</v>
      </c>
      <c r="T234" s="117" t="s">
        <v>381</v>
      </c>
      <c r="U234" s="100"/>
      <c r="V234" s="117" t="s">
        <v>382</v>
      </c>
      <c r="W234" s="140"/>
      <c r="X234" s="141"/>
      <c r="Y234" s="141"/>
      <c r="AA234" s="150" t="s">
        <v>319</v>
      </c>
    </row>
    <row r="235" spans="1:27" ht="12" customHeight="1" x14ac:dyDescent="0.25">
      <c r="A235" s="99" t="s">
        <v>318</v>
      </c>
      <c r="B235" s="100"/>
      <c r="C235" s="100"/>
      <c r="D235" s="100"/>
      <c r="E235" s="100"/>
      <c r="F235" s="100"/>
      <c r="G235" s="100"/>
      <c r="H235" s="100"/>
      <c r="I235" s="100"/>
      <c r="J235" s="120"/>
      <c r="K235" s="100"/>
      <c r="L235" s="100"/>
      <c r="M235" s="99"/>
      <c r="N235" s="99"/>
      <c r="O235" s="100"/>
      <c r="P235" s="100"/>
      <c r="Q235" s="100"/>
      <c r="R235" s="100"/>
      <c r="S235" s="100"/>
      <c r="T235" s="117"/>
      <c r="U235" s="100"/>
      <c r="V235" s="117"/>
      <c r="W235" s="140"/>
      <c r="X235" s="141"/>
      <c r="Y235" s="141"/>
    </row>
    <row r="236" spans="1:27" ht="12" customHeight="1" x14ac:dyDescent="0.25">
      <c r="A236" s="99" t="s">
        <v>84</v>
      </c>
      <c r="B236" s="100">
        <v>117</v>
      </c>
      <c r="C236" s="101" t="s">
        <v>460</v>
      </c>
      <c r="D236" s="100" t="s">
        <v>272</v>
      </c>
      <c r="E236" s="100">
        <v>25</v>
      </c>
      <c r="F236" s="100"/>
      <c r="G236" s="100"/>
      <c r="H236" s="100"/>
      <c r="I236" s="100"/>
      <c r="J236" s="120">
        <v>0.35714285714285715</v>
      </c>
      <c r="K236" s="100" t="s">
        <v>141</v>
      </c>
      <c r="L236" s="100" t="s">
        <v>5</v>
      </c>
      <c r="M236" s="99"/>
      <c r="N236" s="99"/>
      <c r="O236" s="100"/>
      <c r="P236" s="100"/>
      <c r="Q236" s="100"/>
      <c r="R236" s="100" t="s">
        <v>169</v>
      </c>
      <c r="S236" s="114" t="s">
        <v>457</v>
      </c>
      <c r="T236" s="117" t="s">
        <v>382</v>
      </c>
      <c r="U236" s="100"/>
      <c r="V236" s="117" t="s">
        <v>383</v>
      </c>
      <c r="W236" s="140"/>
      <c r="X236" s="141"/>
      <c r="Y236" s="141"/>
      <c r="AA236" s="150" t="s">
        <v>319</v>
      </c>
    </row>
    <row r="237" spans="1:27" ht="12" customHeight="1" x14ac:dyDescent="0.25">
      <c r="A237" s="99" t="s">
        <v>318</v>
      </c>
      <c r="B237" s="100"/>
      <c r="C237" s="100"/>
      <c r="D237" s="100"/>
      <c r="E237" s="100"/>
      <c r="F237" s="100"/>
      <c r="G237" s="100"/>
      <c r="H237" s="100"/>
      <c r="I237" s="100"/>
      <c r="J237" s="120"/>
      <c r="K237" s="100"/>
      <c r="L237" s="100"/>
      <c r="M237" s="99"/>
      <c r="N237" s="99"/>
      <c r="O237" s="100"/>
      <c r="P237" s="100"/>
      <c r="Q237" s="100"/>
      <c r="R237" s="100"/>
      <c r="S237" s="100"/>
      <c r="T237" s="117"/>
      <c r="U237" s="100"/>
      <c r="V237" s="117"/>
      <c r="W237" s="140"/>
      <c r="X237" s="141"/>
      <c r="Y237" s="141"/>
    </row>
    <row r="238" spans="1:27" ht="12" customHeight="1" x14ac:dyDescent="0.25">
      <c r="A238" s="99" t="s">
        <v>84</v>
      </c>
      <c r="B238" s="100">
        <v>118</v>
      </c>
      <c r="C238" s="101" t="s">
        <v>281</v>
      </c>
      <c r="D238" s="100" t="s">
        <v>272</v>
      </c>
      <c r="E238" s="100">
        <v>6</v>
      </c>
      <c r="F238" s="100"/>
      <c r="G238" s="100"/>
      <c r="H238" s="100"/>
      <c r="I238" s="100"/>
      <c r="J238" s="120">
        <v>8.5714285714285715E-2</v>
      </c>
      <c r="K238" s="100" t="s">
        <v>141</v>
      </c>
      <c r="L238" s="100" t="s">
        <v>5</v>
      </c>
      <c r="M238" s="99"/>
      <c r="N238" s="99"/>
      <c r="O238" s="100"/>
      <c r="P238" s="100"/>
      <c r="Q238" s="100"/>
      <c r="R238" s="100" t="s">
        <v>169</v>
      </c>
      <c r="S238" s="114" t="s">
        <v>457</v>
      </c>
      <c r="T238" s="117" t="s">
        <v>383</v>
      </c>
      <c r="U238" s="100"/>
      <c r="V238" s="117" t="s">
        <v>383</v>
      </c>
      <c r="W238" s="140"/>
      <c r="X238" s="141"/>
      <c r="Y238" s="141"/>
      <c r="AA238" s="150" t="s">
        <v>319</v>
      </c>
    </row>
    <row r="239" spans="1:27" ht="12" customHeight="1" x14ac:dyDescent="0.25">
      <c r="A239" s="99" t="s">
        <v>318</v>
      </c>
      <c r="B239" s="100"/>
      <c r="C239" s="100"/>
      <c r="D239" s="100"/>
      <c r="E239" s="100"/>
      <c r="F239" s="100"/>
      <c r="G239" s="100"/>
      <c r="H239" s="100"/>
      <c r="I239" s="100"/>
      <c r="J239" s="120"/>
      <c r="K239" s="100"/>
      <c r="L239" s="100"/>
      <c r="M239" s="99"/>
      <c r="N239" s="99"/>
      <c r="O239" s="100"/>
      <c r="P239" s="100"/>
      <c r="Q239" s="100"/>
      <c r="R239" s="100"/>
      <c r="S239" s="100"/>
      <c r="T239" s="117"/>
      <c r="U239" s="100"/>
      <c r="V239" s="117"/>
      <c r="W239" s="140"/>
      <c r="X239" s="141"/>
      <c r="Y239" s="141"/>
    </row>
    <row r="240" spans="1:27" ht="12" customHeight="1" x14ac:dyDescent="0.25">
      <c r="A240" s="99" t="s">
        <v>84</v>
      </c>
      <c r="B240" s="100">
        <v>119</v>
      </c>
      <c r="C240" s="101" t="s">
        <v>282</v>
      </c>
      <c r="D240" s="100" t="s">
        <v>283</v>
      </c>
      <c r="E240" s="100">
        <v>172</v>
      </c>
      <c r="F240" s="100"/>
      <c r="G240" s="100"/>
      <c r="H240" s="100"/>
      <c r="I240" s="100"/>
      <c r="J240" s="120">
        <v>2.4571428571428573</v>
      </c>
      <c r="K240" s="100" t="s">
        <v>141</v>
      </c>
      <c r="L240" s="100" t="s">
        <v>5</v>
      </c>
      <c r="M240" s="99"/>
      <c r="N240" s="99"/>
      <c r="O240" s="100"/>
      <c r="P240" s="100"/>
      <c r="Q240" s="100"/>
      <c r="R240" s="100" t="s">
        <v>169</v>
      </c>
      <c r="S240" s="114" t="s">
        <v>457</v>
      </c>
      <c r="T240" s="117" t="s">
        <v>383</v>
      </c>
      <c r="U240" s="100"/>
      <c r="V240" s="117" t="s">
        <v>384</v>
      </c>
      <c r="W240" s="140"/>
      <c r="X240" s="141"/>
      <c r="Y240" s="141"/>
      <c r="AA240" s="150" t="s">
        <v>319</v>
      </c>
    </row>
    <row r="241" spans="1:27" ht="12" customHeight="1" x14ac:dyDescent="0.25">
      <c r="A241" s="99" t="s">
        <v>318</v>
      </c>
      <c r="B241" s="100"/>
      <c r="C241" s="100"/>
      <c r="D241" s="100"/>
      <c r="E241" s="100"/>
      <c r="F241" s="100"/>
      <c r="G241" s="100"/>
      <c r="H241" s="100"/>
      <c r="I241" s="100"/>
      <c r="J241" s="120"/>
      <c r="K241" s="100"/>
      <c r="L241" s="100"/>
      <c r="M241" s="99"/>
      <c r="N241" s="99"/>
      <c r="O241" s="100"/>
      <c r="P241" s="100"/>
      <c r="Q241" s="100"/>
      <c r="R241" s="100"/>
      <c r="S241" s="100"/>
      <c r="T241" s="117"/>
      <c r="U241" s="100"/>
      <c r="V241" s="117"/>
      <c r="W241" s="140"/>
      <c r="X241" s="141"/>
      <c r="Y241" s="141"/>
    </row>
    <row r="242" spans="1:27" ht="12" customHeight="1" x14ac:dyDescent="0.25">
      <c r="A242" s="99" t="s">
        <v>84</v>
      </c>
      <c r="B242" s="100">
        <v>120</v>
      </c>
      <c r="C242" s="101" t="s">
        <v>284</v>
      </c>
      <c r="D242" s="100" t="s">
        <v>283</v>
      </c>
      <c r="E242" s="100">
        <v>91</v>
      </c>
      <c r="F242" s="100"/>
      <c r="G242" s="100"/>
      <c r="H242" s="100"/>
      <c r="I242" s="100"/>
      <c r="J242" s="120">
        <v>1.3</v>
      </c>
      <c r="K242" s="100" t="s">
        <v>141</v>
      </c>
      <c r="L242" s="100" t="s">
        <v>5</v>
      </c>
      <c r="M242" s="99"/>
      <c r="N242" s="99"/>
      <c r="O242" s="100"/>
      <c r="P242" s="100"/>
      <c r="Q242" s="100"/>
      <c r="R242" s="100" t="s">
        <v>169</v>
      </c>
      <c r="S242" s="114" t="s">
        <v>457</v>
      </c>
      <c r="T242" s="117" t="s">
        <v>384</v>
      </c>
      <c r="U242" s="100"/>
      <c r="V242" s="117" t="s">
        <v>385</v>
      </c>
      <c r="W242" s="140"/>
      <c r="X242" s="141"/>
      <c r="Y242" s="141"/>
      <c r="AA242" s="150" t="s">
        <v>319</v>
      </c>
    </row>
    <row r="243" spans="1:27" ht="12" customHeight="1" x14ac:dyDescent="0.25">
      <c r="A243" s="99" t="s">
        <v>318</v>
      </c>
      <c r="B243" s="100"/>
      <c r="C243" s="100"/>
      <c r="D243" s="100"/>
      <c r="E243" s="100"/>
      <c r="F243" s="100"/>
      <c r="G243" s="100"/>
      <c r="H243" s="100"/>
      <c r="I243" s="100"/>
      <c r="J243" s="120"/>
      <c r="K243" s="100"/>
      <c r="L243" s="100"/>
      <c r="M243" s="99"/>
      <c r="N243" s="99"/>
      <c r="O243" s="100"/>
      <c r="P243" s="100"/>
      <c r="Q243" s="100"/>
      <c r="R243" s="100"/>
      <c r="S243" s="100"/>
      <c r="T243" s="117"/>
      <c r="U243" s="100"/>
      <c r="V243" s="117"/>
      <c r="W243" s="140"/>
      <c r="X243" s="141"/>
      <c r="Y243" s="141"/>
    </row>
    <row r="244" spans="1:27" ht="12" customHeight="1" x14ac:dyDescent="0.25">
      <c r="A244" s="99" t="s">
        <v>84</v>
      </c>
      <c r="B244" s="100">
        <v>121</v>
      </c>
      <c r="C244" s="101" t="s">
        <v>285</v>
      </c>
      <c r="D244" s="100" t="s">
        <v>283</v>
      </c>
      <c r="E244" s="100">
        <v>70</v>
      </c>
      <c r="F244" s="100"/>
      <c r="G244" s="100"/>
      <c r="H244" s="100"/>
      <c r="I244" s="100"/>
      <c r="J244" s="120">
        <v>1</v>
      </c>
      <c r="K244" s="100" t="s">
        <v>141</v>
      </c>
      <c r="L244" s="100" t="s">
        <v>5</v>
      </c>
      <c r="M244" s="99"/>
      <c r="N244" s="99"/>
      <c r="O244" s="100"/>
      <c r="P244" s="100"/>
      <c r="Q244" s="100"/>
      <c r="R244" s="100" t="s">
        <v>169</v>
      </c>
      <c r="S244" s="114" t="s">
        <v>457</v>
      </c>
      <c r="T244" s="117" t="s">
        <v>385</v>
      </c>
      <c r="U244" s="100"/>
      <c r="V244" s="117" t="s">
        <v>386</v>
      </c>
      <c r="W244" s="140"/>
      <c r="X244" s="141"/>
      <c r="Y244" s="141"/>
      <c r="AA244" s="150" t="s">
        <v>319</v>
      </c>
    </row>
    <row r="245" spans="1:27" ht="12" customHeight="1" x14ac:dyDescent="0.25">
      <c r="A245" s="99" t="s">
        <v>318</v>
      </c>
      <c r="B245" s="100"/>
      <c r="C245" s="100"/>
      <c r="D245" s="100"/>
      <c r="E245" s="100"/>
      <c r="F245" s="100"/>
      <c r="G245" s="100"/>
      <c r="H245" s="100"/>
      <c r="I245" s="100"/>
      <c r="J245" s="120"/>
      <c r="K245" s="100"/>
      <c r="L245" s="100"/>
      <c r="M245" s="99"/>
      <c r="N245" s="99"/>
      <c r="O245" s="100"/>
      <c r="P245" s="100"/>
      <c r="Q245" s="100"/>
      <c r="R245" s="100"/>
      <c r="S245" s="100"/>
      <c r="T245" s="117"/>
      <c r="U245" s="100"/>
      <c r="V245" s="117"/>
      <c r="W245" s="140"/>
      <c r="X245" s="141"/>
      <c r="Y245" s="141"/>
    </row>
    <row r="246" spans="1:27" ht="12" customHeight="1" x14ac:dyDescent="0.25">
      <c r="A246" s="99" t="s">
        <v>84</v>
      </c>
      <c r="B246" s="100">
        <v>122</v>
      </c>
      <c r="C246" s="101" t="s">
        <v>286</v>
      </c>
      <c r="D246" s="100" t="s">
        <v>283</v>
      </c>
      <c r="E246" s="100">
        <v>9</v>
      </c>
      <c r="F246" s="100"/>
      <c r="G246" s="100"/>
      <c r="H246" s="100"/>
      <c r="I246" s="100"/>
      <c r="J246" s="120">
        <v>0.12857142857142856</v>
      </c>
      <c r="K246" s="100" t="s">
        <v>141</v>
      </c>
      <c r="L246" s="100" t="s">
        <v>5</v>
      </c>
      <c r="M246" s="99"/>
      <c r="N246" s="99"/>
      <c r="O246" s="100"/>
      <c r="P246" s="100"/>
      <c r="Q246" s="100"/>
      <c r="R246" s="100" t="s">
        <v>169</v>
      </c>
      <c r="S246" s="114" t="s">
        <v>457</v>
      </c>
      <c r="T246" s="117" t="s">
        <v>386</v>
      </c>
      <c r="U246" s="100"/>
      <c r="V246" s="117" t="s">
        <v>387</v>
      </c>
      <c r="W246" s="140"/>
      <c r="X246" s="141"/>
      <c r="Y246" s="141"/>
      <c r="AA246" s="150" t="s">
        <v>319</v>
      </c>
    </row>
    <row r="247" spans="1:27" ht="12" customHeight="1" x14ac:dyDescent="0.25">
      <c r="A247" s="99" t="s">
        <v>318</v>
      </c>
      <c r="B247" s="100"/>
      <c r="C247" s="100"/>
      <c r="D247" s="100"/>
      <c r="E247" s="100"/>
      <c r="F247" s="100"/>
      <c r="G247" s="100"/>
      <c r="H247" s="100"/>
      <c r="I247" s="100"/>
      <c r="J247" s="120"/>
      <c r="K247" s="100"/>
      <c r="L247" s="100"/>
      <c r="M247" s="99"/>
      <c r="N247" s="99"/>
      <c r="O247" s="100"/>
      <c r="P247" s="100"/>
      <c r="Q247" s="100"/>
      <c r="R247" s="100"/>
      <c r="S247" s="100"/>
      <c r="T247" s="117"/>
      <c r="U247" s="100"/>
      <c r="V247" s="117"/>
      <c r="W247" s="140"/>
      <c r="X247" s="141"/>
      <c r="Y247" s="141"/>
    </row>
    <row r="248" spans="1:27" ht="12" customHeight="1" x14ac:dyDescent="0.25">
      <c r="A248" s="99" t="s">
        <v>84</v>
      </c>
      <c r="B248" s="100">
        <v>123</v>
      </c>
      <c r="C248" s="101" t="s">
        <v>287</v>
      </c>
      <c r="D248" s="100" t="s">
        <v>288</v>
      </c>
      <c r="E248" s="100">
        <v>116</v>
      </c>
      <c r="F248" s="100"/>
      <c r="G248" s="100"/>
      <c r="H248" s="100"/>
      <c r="I248" s="100"/>
      <c r="J248" s="120">
        <v>1.6571428571428573</v>
      </c>
      <c r="K248" s="100" t="s">
        <v>141</v>
      </c>
      <c r="L248" s="100" t="s">
        <v>5</v>
      </c>
      <c r="M248" s="99"/>
      <c r="N248" s="99"/>
      <c r="O248" s="100"/>
      <c r="P248" s="100"/>
      <c r="Q248" s="100"/>
      <c r="R248" s="100" t="s">
        <v>169</v>
      </c>
      <c r="S248" s="114" t="s">
        <v>457</v>
      </c>
      <c r="T248" s="117" t="s">
        <v>387</v>
      </c>
      <c r="U248" s="100"/>
      <c r="V248" s="117" t="s">
        <v>388</v>
      </c>
      <c r="W248" s="140"/>
      <c r="X248" s="141"/>
      <c r="Y248" s="141"/>
      <c r="AA248" s="150" t="s">
        <v>319</v>
      </c>
    </row>
    <row r="249" spans="1:27" ht="12" customHeight="1" x14ac:dyDescent="0.25">
      <c r="A249" s="99" t="s">
        <v>318</v>
      </c>
      <c r="B249" s="100"/>
      <c r="C249" s="100"/>
      <c r="D249" s="100"/>
      <c r="E249" s="100"/>
      <c r="F249" s="100"/>
      <c r="G249" s="100"/>
      <c r="H249" s="100"/>
      <c r="I249" s="100"/>
      <c r="J249" s="120"/>
      <c r="K249" s="100"/>
      <c r="L249" s="100"/>
      <c r="M249" s="99"/>
      <c r="N249" s="99"/>
      <c r="O249" s="100"/>
      <c r="P249" s="100"/>
      <c r="Q249" s="100"/>
      <c r="R249" s="100"/>
      <c r="S249" s="100"/>
      <c r="T249" s="117"/>
      <c r="U249" s="100"/>
      <c r="V249" s="117"/>
      <c r="W249" s="140"/>
      <c r="X249" s="141"/>
      <c r="Y249" s="141"/>
    </row>
    <row r="250" spans="1:27" ht="12" customHeight="1" x14ac:dyDescent="0.25">
      <c r="A250" s="99" t="s">
        <v>84</v>
      </c>
      <c r="B250" s="100">
        <v>124</v>
      </c>
      <c r="C250" s="104" t="s">
        <v>289</v>
      </c>
      <c r="D250" s="100" t="s">
        <v>288</v>
      </c>
      <c r="E250" s="100">
        <v>68</v>
      </c>
      <c r="F250" s="100"/>
      <c r="G250" s="100"/>
      <c r="H250" s="100"/>
      <c r="I250" s="100"/>
      <c r="J250" s="120">
        <v>0.97142857142857142</v>
      </c>
      <c r="K250" s="100" t="s">
        <v>141</v>
      </c>
      <c r="L250" s="100" t="s">
        <v>5</v>
      </c>
      <c r="M250" s="99"/>
      <c r="N250" s="99"/>
      <c r="O250" s="100"/>
      <c r="P250" s="100"/>
      <c r="Q250" s="100"/>
      <c r="R250" s="100" t="s">
        <v>169</v>
      </c>
      <c r="S250" s="114" t="s">
        <v>457</v>
      </c>
      <c r="T250" s="117" t="s">
        <v>388</v>
      </c>
      <c r="U250" s="100"/>
      <c r="V250" s="117" t="s">
        <v>389</v>
      </c>
      <c r="W250" s="140"/>
      <c r="X250" s="141"/>
      <c r="Y250" s="141"/>
      <c r="AA250" s="150" t="s">
        <v>319</v>
      </c>
    </row>
    <row r="251" spans="1:27" ht="12" customHeight="1" x14ac:dyDescent="0.25">
      <c r="A251" s="99" t="s">
        <v>318</v>
      </c>
      <c r="B251" s="100"/>
      <c r="C251" s="100"/>
      <c r="D251" s="100"/>
      <c r="E251" s="100"/>
      <c r="F251" s="100"/>
      <c r="G251" s="100"/>
      <c r="H251" s="100"/>
      <c r="I251" s="100"/>
      <c r="J251" s="120"/>
      <c r="K251" s="100"/>
      <c r="L251" s="100"/>
      <c r="M251" s="99"/>
      <c r="N251" s="99"/>
      <c r="O251" s="100"/>
      <c r="P251" s="100"/>
      <c r="Q251" s="100"/>
      <c r="R251" s="100"/>
      <c r="S251" s="100"/>
      <c r="T251" s="117"/>
      <c r="U251" s="100"/>
      <c r="V251" s="117"/>
      <c r="W251" s="140"/>
      <c r="X251" s="141"/>
      <c r="Y251" s="141"/>
    </row>
    <row r="252" spans="1:27" ht="12" customHeight="1" x14ac:dyDescent="0.25">
      <c r="A252" s="99" t="s">
        <v>84</v>
      </c>
      <c r="B252" s="100">
        <v>125</v>
      </c>
      <c r="C252" s="104" t="s">
        <v>290</v>
      </c>
      <c r="D252" s="100" t="s">
        <v>288</v>
      </c>
      <c r="E252" s="100">
        <v>18</v>
      </c>
      <c r="F252" s="100"/>
      <c r="G252" s="100"/>
      <c r="H252" s="100"/>
      <c r="I252" s="100"/>
      <c r="J252" s="120">
        <v>0.25714285714285712</v>
      </c>
      <c r="K252" s="100" t="s">
        <v>141</v>
      </c>
      <c r="L252" s="100" t="s">
        <v>5</v>
      </c>
      <c r="M252" s="99"/>
      <c r="N252" s="99"/>
      <c r="O252" s="100"/>
      <c r="P252" s="100"/>
      <c r="Q252" s="100"/>
      <c r="R252" s="100" t="s">
        <v>169</v>
      </c>
      <c r="S252" s="114" t="s">
        <v>457</v>
      </c>
      <c r="T252" s="117" t="s">
        <v>389</v>
      </c>
      <c r="U252" s="100"/>
      <c r="V252" s="117" t="s">
        <v>390</v>
      </c>
      <c r="W252" s="140"/>
      <c r="X252" s="141"/>
      <c r="Y252" s="141"/>
      <c r="AA252" s="150" t="s">
        <v>319</v>
      </c>
    </row>
    <row r="253" spans="1:27" ht="12" customHeight="1" x14ac:dyDescent="0.25">
      <c r="A253" s="99" t="s">
        <v>318</v>
      </c>
      <c r="B253" s="100"/>
      <c r="C253" s="100"/>
      <c r="D253" s="100"/>
      <c r="E253" s="100"/>
      <c r="F253" s="100"/>
      <c r="G253" s="100"/>
      <c r="H253" s="100"/>
      <c r="I253" s="100"/>
      <c r="J253" s="120"/>
      <c r="K253" s="100"/>
      <c r="L253" s="100"/>
      <c r="M253" s="99"/>
      <c r="N253" s="99"/>
      <c r="O253" s="100"/>
      <c r="P253" s="100"/>
      <c r="Q253" s="100"/>
      <c r="R253" s="100"/>
      <c r="S253" s="100"/>
      <c r="T253" s="117"/>
      <c r="U253" s="100"/>
      <c r="V253" s="117"/>
      <c r="W253" s="140"/>
      <c r="X253" s="141"/>
      <c r="Y253" s="141"/>
    </row>
    <row r="254" spans="1:27" ht="12" customHeight="1" x14ac:dyDescent="0.25">
      <c r="A254" s="99" t="s">
        <v>84</v>
      </c>
      <c r="B254" s="100">
        <v>126</v>
      </c>
      <c r="C254" s="105" t="s">
        <v>291</v>
      </c>
      <c r="D254" s="100" t="s">
        <v>288</v>
      </c>
      <c r="E254" s="100">
        <v>86</v>
      </c>
      <c r="F254" s="100"/>
      <c r="G254" s="100"/>
      <c r="H254" s="100"/>
      <c r="I254" s="100"/>
      <c r="J254" s="120">
        <v>1.2285714285714286</v>
      </c>
      <c r="K254" s="100" t="s">
        <v>141</v>
      </c>
      <c r="L254" s="100" t="s">
        <v>5</v>
      </c>
      <c r="M254" s="99"/>
      <c r="N254" s="99"/>
      <c r="O254" s="100"/>
      <c r="P254" s="100"/>
      <c r="Q254" s="100"/>
      <c r="R254" s="100" t="s">
        <v>169</v>
      </c>
      <c r="S254" s="114" t="s">
        <v>457</v>
      </c>
      <c r="T254" s="117" t="s">
        <v>390</v>
      </c>
      <c r="U254" s="100"/>
      <c r="V254" s="117" t="s">
        <v>391</v>
      </c>
      <c r="W254" s="140"/>
      <c r="X254" s="141"/>
      <c r="Y254" s="141"/>
      <c r="AA254" s="150" t="s">
        <v>319</v>
      </c>
    </row>
    <row r="255" spans="1:27" ht="12" customHeight="1" x14ac:dyDescent="0.25">
      <c r="A255" s="99" t="s">
        <v>318</v>
      </c>
      <c r="B255" s="100"/>
      <c r="C255" s="100"/>
      <c r="D255" s="100"/>
      <c r="E255" s="100"/>
      <c r="F255" s="100"/>
      <c r="G255" s="100"/>
      <c r="H255" s="100"/>
      <c r="I255" s="100"/>
      <c r="J255" s="120"/>
      <c r="K255" s="100"/>
      <c r="L255" s="100"/>
      <c r="M255" s="99"/>
      <c r="N255" s="99"/>
      <c r="O255" s="100"/>
      <c r="P255" s="100"/>
      <c r="Q255" s="100"/>
      <c r="R255" s="100"/>
      <c r="S255" s="100"/>
      <c r="T255" s="117"/>
      <c r="U255" s="100"/>
      <c r="V255" s="117"/>
      <c r="W255" s="140"/>
      <c r="X255" s="141"/>
      <c r="Y255" s="141"/>
    </row>
    <row r="256" spans="1:27" ht="12" customHeight="1" x14ac:dyDescent="0.25">
      <c r="A256" s="99" t="s">
        <v>84</v>
      </c>
      <c r="B256" s="100">
        <v>127</v>
      </c>
      <c r="C256" s="101" t="s">
        <v>292</v>
      </c>
      <c r="D256" s="100" t="s">
        <v>288</v>
      </c>
      <c r="E256" s="100">
        <v>9</v>
      </c>
      <c r="F256" s="100"/>
      <c r="G256" s="100"/>
      <c r="H256" s="100"/>
      <c r="I256" s="100"/>
      <c r="J256" s="120">
        <v>0.12857142857142856</v>
      </c>
      <c r="K256" s="100" t="s">
        <v>141</v>
      </c>
      <c r="L256" s="100" t="s">
        <v>5</v>
      </c>
      <c r="M256" s="99"/>
      <c r="N256" s="99"/>
      <c r="O256" s="100"/>
      <c r="P256" s="100"/>
      <c r="Q256" s="100"/>
      <c r="R256" s="100" t="s">
        <v>169</v>
      </c>
      <c r="S256" s="114" t="s">
        <v>457</v>
      </c>
      <c r="T256" s="117" t="s">
        <v>391</v>
      </c>
      <c r="U256" s="100"/>
      <c r="V256" s="117" t="s">
        <v>392</v>
      </c>
      <c r="W256" s="140"/>
      <c r="X256" s="141"/>
      <c r="Y256" s="141"/>
      <c r="AA256" s="150" t="s">
        <v>319</v>
      </c>
    </row>
    <row r="257" spans="1:27" ht="12" customHeight="1" x14ac:dyDescent="0.25">
      <c r="A257" s="99" t="s">
        <v>318</v>
      </c>
      <c r="B257" s="100"/>
      <c r="C257" s="100"/>
      <c r="D257" s="100"/>
      <c r="E257" s="100"/>
      <c r="F257" s="100"/>
      <c r="G257" s="100"/>
      <c r="H257" s="100"/>
      <c r="I257" s="100"/>
      <c r="J257" s="120"/>
      <c r="K257" s="100"/>
      <c r="L257" s="100"/>
      <c r="M257" s="99"/>
      <c r="N257" s="99"/>
      <c r="O257" s="100"/>
      <c r="P257" s="100"/>
      <c r="Q257" s="100"/>
      <c r="R257" s="100"/>
      <c r="S257" s="100"/>
      <c r="T257" s="117"/>
      <c r="U257" s="100"/>
      <c r="V257" s="117"/>
      <c r="W257" s="140"/>
      <c r="X257" s="141"/>
      <c r="Y257" s="141"/>
    </row>
    <row r="258" spans="1:27" ht="12" customHeight="1" x14ac:dyDescent="0.25">
      <c r="A258" s="99" t="s">
        <v>84</v>
      </c>
      <c r="B258" s="100">
        <v>128</v>
      </c>
      <c r="C258" s="101" t="s">
        <v>293</v>
      </c>
      <c r="D258" s="100" t="s">
        <v>294</v>
      </c>
      <c r="E258" s="100">
        <v>186</v>
      </c>
      <c r="F258" s="100"/>
      <c r="G258" s="100"/>
      <c r="H258" s="100"/>
      <c r="I258" s="100"/>
      <c r="J258" s="120"/>
      <c r="K258" s="100" t="s">
        <v>5</v>
      </c>
      <c r="L258" s="100" t="s">
        <v>293</v>
      </c>
      <c r="M258" s="99"/>
      <c r="N258" s="99"/>
      <c r="O258" s="100"/>
      <c r="P258" s="100"/>
      <c r="Q258" s="100"/>
      <c r="R258" s="100" t="s">
        <v>169</v>
      </c>
      <c r="S258" s="114" t="s">
        <v>457</v>
      </c>
      <c r="T258" s="117" t="s">
        <v>392</v>
      </c>
      <c r="U258" s="100"/>
      <c r="V258" s="117" t="s">
        <v>393</v>
      </c>
      <c r="W258" s="140"/>
      <c r="X258" s="141"/>
      <c r="Y258" s="141"/>
    </row>
    <row r="259" spans="1:27" ht="12" customHeight="1" x14ac:dyDescent="0.25">
      <c r="A259" s="99" t="s">
        <v>318</v>
      </c>
      <c r="B259" s="100"/>
      <c r="C259" s="100"/>
      <c r="D259" s="100"/>
      <c r="E259" s="100"/>
      <c r="F259" s="100"/>
      <c r="G259" s="100"/>
      <c r="H259" s="100"/>
      <c r="I259" s="100"/>
      <c r="J259" s="120"/>
      <c r="K259" s="100"/>
      <c r="L259" s="100"/>
      <c r="M259" s="99"/>
      <c r="N259" s="99"/>
      <c r="O259" s="100"/>
      <c r="P259" s="100"/>
      <c r="Q259" s="100"/>
      <c r="R259" s="100"/>
      <c r="S259" s="100"/>
      <c r="T259" s="117"/>
      <c r="U259" s="100"/>
      <c r="V259" s="117"/>
      <c r="W259" s="140"/>
      <c r="X259" s="141"/>
      <c r="Y259" s="141"/>
    </row>
    <row r="260" spans="1:27" ht="12" customHeight="1" x14ac:dyDescent="0.25">
      <c r="A260" s="99" t="s">
        <v>84</v>
      </c>
      <c r="B260" s="100">
        <v>129</v>
      </c>
      <c r="C260" s="126" t="s">
        <v>295</v>
      </c>
      <c r="D260" s="100" t="s">
        <v>445</v>
      </c>
      <c r="E260" s="100">
        <v>1283</v>
      </c>
      <c r="F260" s="100"/>
      <c r="G260" s="100"/>
      <c r="H260" s="100"/>
      <c r="I260" s="100"/>
      <c r="J260" s="120">
        <f>E260/75</f>
        <v>17.106666666666666</v>
      </c>
      <c r="K260" s="100" t="s">
        <v>157</v>
      </c>
      <c r="L260" s="100" t="s">
        <v>158</v>
      </c>
      <c r="M260" s="99"/>
      <c r="N260" s="99"/>
      <c r="O260" s="100"/>
      <c r="P260" s="100"/>
      <c r="Q260" s="100"/>
      <c r="R260" s="100" t="s">
        <v>169</v>
      </c>
      <c r="S260" s="114" t="s">
        <v>457</v>
      </c>
      <c r="T260" s="117" t="s">
        <v>393</v>
      </c>
      <c r="U260" s="100"/>
      <c r="V260" s="117" t="s">
        <v>394</v>
      </c>
      <c r="W260" s="140"/>
      <c r="X260" s="141"/>
      <c r="Y260" s="141"/>
    </row>
    <row r="261" spans="1:27" ht="12" customHeight="1" x14ac:dyDescent="0.25">
      <c r="A261" s="99" t="s">
        <v>318</v>
      </c>
      <c r="B261" s="100"/>
      <c r="C261" s="100"/>
      <c r="D261" s="100"/>
      <c r="E261" s="100"/>
      <c r="F261" s="100"/>
      <c r="G261" s="100"/>
      <c r="H261" s="100"/>
      <c r="I261" s="100"/>
      <c r="J261" s="120"/>
      <c r="K261" s="100"/>
      <c r="L261" s="100"/>
      <c r="M261" s="99"/>
      <c r="N261" s="99"/>
      <c r="O261" s="100"/>
      <c r="P261" s="100"/>
      <c r="Q261" s="100"/>
      <c r="R261" s="100"/>
      <c r="S261" s="100"/>
      <c r="T261" s="117">
        <v>45769</v>
      </c>
      <c r="U261" s="100"/>
      <c r="V261" s="117">
        <v>45779</v>
      </c>
      <c r="W261" s="140">
        <v>1</v>
      </c>
      <c r="X261" s="141"/>
      <c r="Y261" s="141"/>
    </row>
    <row r="262" spans="1:27" ht="12" customHeight="1" x14ac:dyDescent="0.25">
      <c r="A262" s="153" t="s">
        <v>84</v>
      </c>
      <c r="B262" s="154">
        <v>130</v>
      </c>
      <c r="C262" s="162" t="s">
        <v>297</v>
      </c>
      <c r="D262" s="154" t="s">
        <v>296</v>
      </c>
      <c r="E262" s="154">
        <v>0</v>
      </c>
      <c r="F262" s="154"/>
      <c r="G262" s="154"/>
      <c r="H262" s="154"/>
      <c r="I262" s="154"/>
      <c r="J262" s="156">
        <v>0</v>
      </c>
      <c r="K262" s="154" t="s">
        <v>157</v>
      </c>
      <c r="L262" s="154" t="s">
        <v>158</v>
      </c>
      <c r="M262" s="153"/>
      <c r="N262" s="153"/>
      <c r="O262" s="154"/>
      <c r="P262" s="154"/>
      <c r="Q262" s="154"/>
      <c r="R262" s="154" t="s">
        <v>169</v>
      </c>
      <c r="S262" s="163" t="s">
        <v>457</v>
      </c>
      <c r="T262" s="155" t="s">
        <v>394</v>
      </c>
      <c r="U262" s="154"/>
      <c r="V262" s="155" t="s">
        <v>395</v>
      </c>
      <c r="W262" s="157"/>
      <c r="X262" s="164"/>
      <c r="Y262" s="164"/>
      <c r="Z262" s="165"/>
      <c r="AA262" s="165"/>
    </row>
    <row r="263" spans="1:27" ht="12" customHeight="1" x14ac:dyDescent="0.25">
      <c r="A263" s="153" t="s">
        <v>318</v>
      </c>
      <c r="B263" s="154"/>
      <c r="C263" s="154"/>
      <c r="D263" s="154"/>
      <c r="E263" s="154"/>
      <c r="F263" s="154"/>
      <c r="G263" s="154"/>
      <c r="H263" s="154"/>
      <c r="I263" s="154"/>
      <c r="J263" s="156"/>
      <c r="K263" s="154"/>
      <c r="L263" s="154"/>
      <c r="M263" s="153"/>
      <c r="N263" s="153"/>
      <c r="O263" s="154"/>
      <c r="P263" s="154"/>
      <c r="Q263" s="154"/>
      <c r="R263" s="154"/>
      <c r="S263" s="154"/>
      <c r="T263" s="155"/>
      <c r="U263" s="154"/>
      <c r="V263" s="155"/>
      <c r="W263" s="157"/>
      <c r="X263" s="164"/>
      <c r="Y263" s="164"/>
      <c r="Z263" s="165"/>
      <c r="AA263" s="165"/>
    </row>
    <row r="264" spans="1:27" ht="12" customHeight="1" x14ac:dyDescent="0.25">
      <c r="A264" s="99" t="s">
        <v>84</v>
      </c>
      <c r="B264" s="100">
        <v>131</v>
      </c>
      <c r="C264" s="101" t="s">
        <v>76</v>
      </c>
      <c r="D264" s="100" t="s">
        <v>445</v>
      </c>
      <c r="E264" s="100">
        <v>319</v>
      </c>
      <c r="F264" s="100"/>
      <c r="G264" s="100"/>
      <c r="H264" s="100"/>
      <c r="I264" s="100"/>
      <c r="J264" s="120">
        <f>E264/75</f>
        <v>4.253333333333333</v>
      </c>
      <c r="K264" s="100" t="s">
        <v>157</v>
      </c>
      <c r="L264" s="100" t="s">
        <v>158</v>
      </c>
      <c r="M264" s="99"/>
      <c r="N264" s="99"/>
      <c r="O264" s="100"/>
      <c r="P264" s="100"/>
      <c r="Q264" s="100"/>
      <c r="R264" s="100" t="s">
        <v>169</v>
      </c>
      <c r="S264" s="114" t="s">
        <v>457</v>
      </c>
      <c r="T264" s="117" t="s">
        <v>395</v>
      </c>
      <c r="U264" s="100"/>
      <c r="V264" s="117" t="s">
        <v>396</v>
      </c>
      <c r="W264" s="140"/>
      <c r="X264" s="141"/>
      <c r="Y264" s="141"/>
    </row>
    <row r="265" spans="1:27" ht="12" customHeight="1" x14ac:dyDescent="0.25">
      <c r="A265" s="99" t="s">
        <v>318</v>
      </c>
      <c r="B265" s="100"/>
      <c r="C265" s="100"/>
      <c r="D265" s="100"/>
      <c r="E265" s="100"/>
      <c r="F265" s="100"/>
      <c r="G265" s="100"/>
      <c r="H265" s="100"/>
      <c r="I265" s="100"/>
      <c r="J265" s="120"/>
      <c r="K265" s="100"/>
      <c r="L265" s="100"/>
      <c r="M265" s="99"/>
      <c r="N265" s="99"/>
      <c r="O265" s="100"/>
      <c r="P265" s="100"/>
      <c r="Q265" s="100"/>
      <c r="R265" s="100"/>
      <c r="S265" s="100"/>
      <c r="T265" s="117">
        <v>45764</v>
      </c>
      <c r="U265" s="100"/>
      <c r="V265" s="117">
        <v>45769</v>
      </c>
      <c r="W265" s="140">
        <v>1</v>
      </c>
      <c r="X265" s="141"/>
      <c r="Y265" s="141"/>
    </row>
    <row r="266" spans="1:27" ht="12" customHeight="1" x14ac:dyDescent="0.25">
      <c r="A266" s="99" t="s">
        <v>84</v>
      </c>
      <c r="B266" s="100">
        <v>132</v>
      </c>
      <c r="C266" s="101" t="s">
        <v>298</v>
      </c>
      <c r="D266" s="100" t="s">
        <v>299</v>
      </c>
      <c r="E266" s="100">
        <v>263</v>
      </c>
      <c r="F266" s="100"/>
      <c r="G266" s="100"/>
      <c r="H266" s="100"/>
      <c r="I266" s="100"/>
      <c r="J266" s="120">
        <v>3.7571428571428571</v>
      </c>
      <c r="K266" s="100" t="s">
        <v>158</v>
      </c>
      <c r="L266" s="100"/>
      <c r="M266" s="99"/>
      <c r="N266" s="99"/>
      <c r="O266" s="100"/>
      <c r="P266" s="100"/>
      <c r="Q266" s="100"/>
      <c r="R266" s="100" t="s">
        <v>169</v>
      </c>
      <c r="S266" s="114" t="s">
        <v>457</v>
      </c>
      <c r="T266" s="117" t="s">
        <v>396</v>
      </c>
      <c r="U266" s="100"/>
      <c r="V266" s="117" t="s">
        <v>397</v>
      </c>
      <c r="W266" s="140"/>
      <c r="X266" s="141"/>
      <c r="Y266" s="141"/>
    </row>
    <row r="267" spans="1:27" ht="12" customHeight="1" x14ac:dyDescent="0.25">
      <c r="A267" s="99" t="s">
        <v>318</v>
      </c>
      <c r="B267" s="100"/>
      <c r="C267" s="100"/>
      <c r="D267" s="100"/>
      <c r="E267" s="100"/>
      <c r="F267" s="100"/>
      <c r="G267" s="100"/>
      <c r="H267" s="100"/>
      <c r="I267" s="100"/>
      <c r="J267" s="120"/>
      <c r="K267" s="100"/>
      <c r="L267" s="100"/>
      <c r="M267" s="99"/>
      <c r="N267" s="99"/>
      <c r="O267" s="100"/>
      <c r="P267" s="100"/>
      <c r="Q267" s="100"/>
      <c r="R267" s="100"/>
      <c r="S267" s="100"/>
      <c r="T267" s="117">
        <v>45798</v>
      </c>
      <c r="U267" s="100"/>
      <c r="V267" s="117">
        <v>45803</v>
      </c>
      <c r="W267" s="140">
        <v>0.2</v>
      </c>
      <c r="X267" s="141"/>
      <c r="Y267" s="141"/>
    </row>
    <row r="268" spans="1:27" ht="12" customHeight="1" x14ac:dyDescent="0.25">
      <c r="A268" s="99" t="s">
        <v>84</v>
      </c>
      <c r="B268" s="100">
        <v>133</v>
      </c>
      <c r="C268" s="101" t="s">
        <v>300</v>
      </c>
      <c r="D268" s="100" t="s">
        <v>301</v>
      </c>
      <c r="E268" s="100">
        <v>31</v>
      </c>
      <c r="F268" s="100"/>
      <c r="G268" s="100"/>
      <c r="H268" s="100"/>
      <c r="I268" s="100"/>
      <c r="J268" s="120">
        <v>0.44285714285714284</v>
      </c>
      <c r="K268" s="100" t="s">
        <v>158</v>
      </c>
      <c r="L268" s="100" t="s">
        <v>5</v>
      </c>
      <c r="M268" s="99"/>
      <c r="N268" s="99"/>
      <c r="O268" s="100"/>
      <c r="P268" s="100"/>
      <c r="Q268" s="100"/>
      <c r="R268" s="100" t="s">
        <v>169</v>
      </c>
      <c r="S268" s="114" t="s">
        <v>457</v>
      </c>
      <c r="T268" s="117" t="s">
        <v>397</v>
      </c>
      <c r="U268" s="100"/>
      <c r="V268" s="117" t="s">
        <v>398</v>
      </c>
      <c r="W268" s="140"/>
      <c r="X268" s="141"/>
      <c r="Y268" s="141"/>
    </row>
    <row r="269" spans="1:27" ht="12" customHeight="1" x14ac:dyDescent="0.25">
      <c r="A269" s="99" t="s">
        <v>318</v>
      </c>
      <c r="B269" s="100"/>
      <c r="C269" s="100"/>
      <c r="D269" s="100"/>
      <c r="E269" s="100"/>
      <c r="F269" s="100"/>
      <c r="G269" s="100"/>
      <c r="H269" s="100"/>
      <c r="I269" s="100"/>
      <c r="J269" s="120"/>
      <c r="K269" s="100"/>
      <c r="L269" s="100"/>
      <c r="M269" s="99"/>
      <c r="N269" s="99"/>
      <c r="O269" s="100"/>
      <c r="P269" s="100"/>
      <c r="Q269" s="100"/>
      <c r="R269" s="100"/>
      <c r="S269" s="100"/>
      <c r="T269" s="117"/>
      <c r="U269" s="100"/>
      <c r="V269" s="117"/>
      <c r="W269" s="140"/>
      <c r="X269" s="141"/>
      <c r="Y269" s="141"/>
    </row>
    <row r="270" spans="1:27" ht="12" customHeight="1" x14ac:dyDescent="0.25">
      <c r="A270" s="153" t="s">
        <v>84</v>
      </c>
      <c r="B270" s="154">
        <v>134</v>
      </c>
      <c r="C270" s="162" t="s">
        <v>302</v>
      </c>
      <c r="D270" s="154" t="s">
        <v>301</v>
      </c>
      <c r="E270" s="154">
        <v>0</v>
      </c>
      <c r="F270" s="154"/>
      <c r="G270" s="154"/>
      <c r="H270" s="154"/>
      <c r="I270" s="154"/>
      <c r="J270" s="156">
        <v>0</v>
      </c>
      <c r="K270" s="154" t="s">
        <v>158</v>
      </c>
      <c r="L270" s="154" t="s">
        <v>5</v>
      </c>
      <c r="M270" s="153"/>
      <c r="N270" s="153"/>
      <c r="O270" s="154"/>
      <c r="P270" s="154"/>
      <c r="Q270" s="154"/>
      <c r="R270" s="154" t="s">
        <v>169</v>
      </c>
      <c r="S270" s="163" t="s">
        <v>457</v>
      </c>
      <c r="T270" s="155" t="s">
        <v>398</v>
      </c>
      <c r="U270" s="154"/>
      <c r="V270" s="155" t="s">
        <v>399</v>
      </c>
      <c r="W270" s="140"/>
      <c r="X270" s="141"/>
      <c r="Y270" s="141"/>
    </row>
    <row r="271" spans="1:27" ht="12" customHeight="1" x14ac:dyDescent="0.25">
      <c r="A271" s="153" t="s">
        <v>318</v>
      </c>
      <c r="B271" s="154"/>
      <c r="C271" s="154"/>
      <c r="D271" s="154"/>
      <c r="E271" s="154"/>
      <c r="F271" s="154"/>
      <c r="G271" s="154"/>
      <c r="H271" s="154"/>
      <c r="I271" s="154"/>
      <c r="J271" s="156"/>
      <c r="K271" s="154"/>
      <c r="L271" s="154"/>
      <c r="M271" s="153"/>
      <c r="N271" s="153"/>
      <c r="O271" s="154"/>
      <c r="P271" s="154"/>
      <c r="Q271" s="154"/>
      <c r="R271" s="154"/>
      <c r="S271" s="154"/>
      <c r="T271" s="155"/>
      <c r="U271" s="154"/>
      <c r="V271" s="155"/>
      <c r="W271" s="140"/>
      <c r="X271" s="141"/>
      <c r="Y271" s="141"/>
    </row>
    <row r="272" spans="1:27" ht="12" customHeight="1" x14ac:dyDescent="0.25">
      <c r="A272" s="99" t="s">
        <v>84</v>
      </c>
      <c r="B272" s="100">
        <v>135</v>
      </c>
      <c r="C272" s="101" t="s">
        <v>303</v>
      </c>
      <c r="D272" s="100" t="s">
        <v>301</v>
      </c>
      <c r="E272" s="100">
        <v>7</v>
      </c>
      <c r="F272" s="100"/>
      <c r="G272" s="100"/>
      <c r="H272" s="100"/>
      <c r="I272" s="100"/>
      <c r="J272" s="120">
        <v>0.1</v>
      </c>
      <c r="K272" s="100" t="s">
        <v>158</v>
      </c>
      <c r="L272" s="100" t="s">
        <v>5</v>
      </c>
      <c r="M272" s="99"/>
      <c r="N272" s="99"/>
      <c r="O272" s="100"/>
      <c r="P272" s="100"/>
      <c r="Q272" s="100"/>
      <c r="R272" s="100" t="s">
        <v>169</v>
      </c>
      <c r="S272" s="114" t="s">
        <v>457</v>
      </c>
      <c r="T272" s="117" t="s">
        <v>399</v>
      </c>
      <c r="U272" s="100"/>
      <c r="V272" s="117" t="s">
        <v>400</v>
      </c>
      <c r="W272" s="140"/>
      <c r="X272" s="141"/>
      <c r="Y272" s="141"/>
    </row>
    <row r="273" spans="1:25" ht="12" customHeight="1" x14ac:dyDescent="0.25">
      <c r="A273" s="99" t="s">
        <v>318</v>
      </c>
      <c r="B273" s="100"/>
      <c r="C273" s="100"/>
      <c r="D273" s="100"/>
      <c r="E273" s="100"/>
      <c r="F273" s="100"/>
      <c r="G273" s="100"/>
      <c r="H273" s="100"/>
      <c r="I273" s="100"/>
      <c r="J273" s="120"/>
      <c r="K273" s="100"/>
      <c r="L273" s="100"/>
      <c r="M273" s="99"/>
      <c r="N273" s="99"/>
      <c r="O273" s="100"/>
      <c r="P273" s="100"/>
      <c r="Q273" s="100"/>
      <c r="R273" s="100"/>
      <c r="S273" s="100"/>
      <c r="T273" s="117"/>
      <c r="U273" s="100"/>
      <c r="V273" s="117"/>
      <c r="W273" s="140"/>
      <c r="X273" s="141"/>
      <c r="Y273" s="141"/>
    </row>
    <row r="274" spans="1:25" ht="12" customHeight="1" x14ac:dyDescent="0.25">
      <c r="A274" s="153" t="s">
        <v>84</v>
      </c>
      <c r="B274" s="154">
        <v>136</v>
      </c>
      <c r="C274" s="162" t="s">
        <v>304</v>
      </c>
      <c r="D274" s="154" t="s">
        <v>301</v>
      </c>
      <c r="E274" s="154">
        <v>0</v>
      </c>
      <c r="F274" s="154"/>
      <c r="G274" s="154"/>
      <c r="H274" s="154"/>
      <c r="I274" s="154"/>
      <c r="J274" s="156">
        <v>0</v>
      </c>
      <c r="K274" s="154" t="s">
        <v>158</v>
      </c>
      <c r="L274" s="154" t="s">
        <v>5</v>
      </c>
      <c r="M274" s="153"/>
      <c r="N274" s="153"/>
      <c r="O274" s="154"/>
      <c r="P274" s="154"/>
      <c r="Q274" s="154"/>
      <c r="R274" s="154" t="s">
        <v>169</v>
      </c>
      <c r="S274" s="163" t="s">
        <v>457</v>
      </c>
      <c r="T274" s="155" t="s">
        <v>400</v>
      </c>
      <c r="U274" s="154"/>
      <c r="V274" s="155" t="s">
        <v>401</v>
      </c>
      <c r="W274" s="140"/>
      <c r="X274" s="141"/>
      <c r="Y274" s="141"/>
    </row>
    <row r="275" spans="1:25" ht="12" customHeight="1" x14ac:dyDescent="0.25">
      <c r="A275" s="99" t="s">
        <v>318</v>
      </c>
      <c r="B275" s="100"/>
      <c r="C275" s="100"/>
      <c r="D275" s="100"/>
      <c r="E275" s="100"/>
      <c r="F275" s="100"/>
      <c r="G275" s="100"/>
      <c r="H275" s="100"/>
      <c r="I275" s="100"/>
      <c r="J275" s="120"/>
      <c r="K275" s="100"/>
      <c r="L275" s="100"/>
      <c r="M275" s="99"/>
      <c r="N275" s="99"/>
      <c r="O275" s="100"/>
      <c r="P275" s="100"/>
      <c r="Q275" s="100"/>
      <c r="R275" s="100"/>
      <c r="S275" s="100"/>
      <c r="T275" s="117"/>
      <c r="U275" s="100"/>
      <c r="V275" s="117"/>
      <c r="W275" s="140"/>
      <c r="X275" s="141"/>
      <c r="Y275" s="141"/>
    </row>
    <row r="276" spans="1:25" ht="12" customHeight="1" x14ac:dyDescent="0.25">
      <c r="A276" s="99" t="s">
        <v>84</v>
      </c>
      <c r="B276" s="100">
        <v>137</v>
      </c>
      <c r="C276" s="101" t="s">
        <v>305</v>
      </c>
      <c r="D276" s="100" t="s">
        <v>306</v>
      </c>
      <c r="E276" s="100">
        <v>39</v>
      </c>
      <c r="F276" s="100"/>
      <c r="G276" s="100"/>
      <c r="H276" s="100"/>
      <c r="I276" s="100"/>
      <c r="J276" s="120">
        <v>0.55714285714285716</v>
      </c>
      <c r="K276" s="100" t="s">
        <v>158</v>
      </c>
      <c r="L276" s="100" t="s">
        <v>5</v>
      </c>
      <c r="M276" s="99"/>
      <c r="N276" s="99"/>
      <c r="O276" s="100"/>
      <c r="P276" s="100"/>
      <c r="Q276" s="100"/>
      <c r="R276" s="100" t="s">
        <v>169</v>
      </c>
      <c r="S276" s="114" t="s">
        <v>457</v>
      </c>
      <c r="T276" s="117" t="s">
        <v>401</v>
      </c>
      <c r="U276" s="100"/>
      <c r="V276" s="117" t="s">
        <v>401</v>
      </c>
      <c r="W276" s="140"/>
      <c r="X276" s="141"/>
      <c r="Y276" s="141"/>
    </row>
    <row r="277" spans="1:25" ht="12" customHeight="1" x14ac:dyDescent="0.25">
      <c r="A277" s="99"/>
      <c r="B277" s="100"/>
      <c r="C277" s="100"/>
      <c r="D277" s="100"/>
      <c r="E277" s="100"/>
      <c r="F277" s="100"/>
      <c r="G277" s="100"/>
      <c r="H277" s="100"/>
      <c r="I277" s="100"/>
      <c r="J277" s="120"/>
      <c r="K277" s="100"/>
      <c r="L277" s="100"/>
      <c r="M277" s="99"/>
      <c r="N277" s="99"/>
      <c r="O277" s="100"/>
      <c r="P277" s="100"/>
      <c r="Q277" s="100"/>
      <c r="R277" s="100"/>
      <c r="S277" s="100"/>
      <c r="T277" s="117">
        <v>45797</v>
      </c>
      <c r="U277" s="100"/>
      <c r="V277" s="117">
        <v>45797</v>
      </c>
      <c r="W277" s="140">
        <v>1</v>
      </c>
      <c r="X277" s="141"/>
      <c r="Y277" s="141"/>
    </row>
    <row r="278" spans="1:25" ht="12" customHeight="1" x14ac:dyDescent="0.25">
      <c r="A278" s="99" t="s">
        <v>84</v>
      </c>
      <c r="B278" s="100">
        <v>138</v>
      </c>
      <c r="C278" s="101" t="s">
        <v>307</v>
      </c>
      <c r="D278" s="100" t="s">
        <v>306</v>
      </c>
      <c r="E278" s="100">
        <v>40</v>
      </c>
      <c r="F278" s="100"/>
      <c r="G278" s="100"/>
      <c r="H278" s="100"/>
      <c r="I278" s="100"/>
      <c r="J278" s="120">
        <v>0.5714285714285714</v>
      </c>
      <c r="K278" s="100" t="s">
        <v>158</v>
      </c>
      <c r="L278" s="100" t="s">
        <v>5</v>
      </c>
      <c r="M278" s="99"/>
      <c r="N278" s="99"/>
      <c r="O278" s="100"/>
      <c r="P278" s="100"/>
      <c r="Q278" s="100"/>
      <c r="R278" s="100" t="s">
        <v>169</v>
      </c>
      <c r="S278" s="114" t="s">
        <v>457</v>
      </c>
      <c r="T278" s="117" t="s">
        <v>401</v>
      </c>
      <c r="U278" s="100"/>
      <c r="V278" s="117" t="s">
        <v>402</v>
      </c>
      <c r="W278" s="140"/>
      <c r="X278" s="141"/>
      <c r="Y278" s="141"/>
    </row>
    <row r="279" spans="1:25" ht="12" customHeight="1" x14ac:dyDescent="0.25">
      <c r="A279" s="99"/>
      <c r="B279" s="100"/>
      <c r="C279" s="100"/>
      <c r="D279" s="100"/>
      <c r="E279" s="100"/>
      <c r="F279" s="100"/>
      <c r="G279" s="100"/>
      <c r="H279" s="100"/>
      <c r="I279" s="100"/>
      <c r="J279" s="120"/>
      <c r="K279" s="100"/>
      <c r="L279" s="100"/>
      <c r="M279" s="99"/>
      <c r="N279" s="99"/>
      <c r="O279" s="100"/>
      <c r="P279" s="100"/>
      <c r="Q279" s="100"/>
      <c r="R279" s="100"/>
      <c r="S279" s="100"/>
      <c r="T279" s="117">
        <v>45797</v>
      </c>
      <c r="U279" s="100"/>
      <c r="V279" s="117">
        <v>45797</v>
      </c>
      <c r="W279" s="140">
        <v>1</v>
      </c>
      <c r="X279" s="141"/>
      <c r="Y279" s="141"/>
    </row>
    <row r="280" spans="1:25" ht="12" customHeight="1" x14ac:dyDescent="0.25">
      <c r="A280" s="153" t="s">
        <v>84</v>
      </c>
      <c r="B280" s="154">
        <v>139</v>
      </c>
      <c r="C280" s="162" t="s">
        <v>308</v>
      </c>
      <c r="D280" s="154" t="s">
        <v>309</v>
      </c>
      <c r="E280" s="154">
        <v>0</v>
      </c>
      <c r="F280" s="154"/>
      <c r="G280" s="154"/>
      <c r="H280" s="154"/>
      <c r="I280" s="154"/>
      <c r="J280" s="156">
        <v>0.38571428571428573</v>
      </c>
      <c r="K280" s="154" t="s">
        <v>158</v>
      </c>
      <c r="L280" s="154"/>
      <c r="M280" s="153"/>
      <c r="N280" s="153"/>
      <c r="O280" s="154"/>
      <c r="P280" s="154"/>
      <c r="Q280" s="154"/>
      <c r="R280" s="154" t="s">
        <v>169</v>
      </c>
      <c r="S280" s="163" t="s">
        <v>457</v>
      </c>
      <c r="T280" s="155" t="s">
        <v>402</v>
      </c>
      <c r="U280" s="154"/>
      <c r="V280" s="155" t="s">
        <v>403</v>
      </c>
      <c r="W280" s="140"/>
      <c r="X280" s="141"/>
      <c r="Y280" s="141"/>
    </row>
    <row r="281" spans="1:25" ht="12" customHeight="1" x14ac:dyDescent="0.25">
      <c r="A281" s="153"/>
      <c r="B281" s="154"/>
      <c r="C281" s="154"/>
      <c r="D281" s="154"/>
      <c r="E281" s="154"/>
      <c r="F281" s="154"/>
      <c r="G281" s="154"/>
      <c r="H281" s="154"/>
      <c r="I281" s="154"/>
      <c r="J281" s="156"/>
      <c r="K281" s="154"/>
      <c r="L281" s="154"/>
      <c r="M281" s="153"/>
      <c r="N281" s="153"/>
      <c r="O281" s="154"/>
      <c r="P281" s="154"/>
      <c r="Q281" s="154"/>
      <c r="R281" s="154"/>
      <c r="S281" s="154"/>
      <c r="T281" s="155"/>
      <c r="U281" s="154"/>
      <c r="V281" s="155"/>
      <c r="W281" s="140"/>
      <c r="X281" s="141"/>
      <c r="Y281" s="141"/>
    </row>
    <row r="282" spans="1:25" ht="12" customHeight="1" x14ac:dyDescent="0.25">
      <c r="A282" s="153" t="s">
        <v>84</v>
      </c>
      <c r="B282" s="154">
        <v>140</v>
      </c>
      <c r="C282" s="162" t="s">
        <v>310</v>
      </c>
      <c r="D282" s="154" t="s">
        <v>309</v>
      </c>
      <c r="E282" s="154">
        <v>0</v>
      </c>
      <c r="F282" s="154"/>
      <c r="G282" s="154"/>
      <c r="H282" s="154"/>
      <c r="I282" s="154"/>
      <c r="J282" s="156">
        <v>0.14285714285714285</v>
      </c>
      <c r="K282" s="154" t="s">
        <v>158</v>
      </c>
      <c r="L282" s="154"/>
      <c r="M282" s="153"/>
      <c r="N282" s="153"/>
      <c r="O282" s="154"/>
      <c r="P282" s="154"/>
      <c r="Q282" s="154"/>
      <c r="R282" s="154" t="s">
        <v>169</v>
      </c>
      <c r="S282" s="163" t="s">
        <v>457</v>
      </c>
      <c r="T282" s="155" t="s">
        <v>403</v>
      </c>
      <c r="U282" s="154"/>
      <c r="V282" s="155" t="s">
        <v>404</v>
      </c>
      <c r="W282" s="140"/>
      <c r="X282" s="141"/>
      <c r="Y282" s="141"/>
    </row>
    <row r="283" spans="1:25" ht="12" customHeight="1" x14ac:dyDescent="0.25">
      <c r="A283" s="153"/>
      <c r="B283" s="154"/>
      <c r="C283" s="154"/>
      <c r="D283" s="154"/>
      <c r="E283" s="154"/>
      <c r="F283" s="154"/>
      <c r="G283" s="154"/>
      <c r="H283" s="154"/>
      <c r="I283" s="154"/>
      <c r="J283" s="156"/>
      <c r="K283" s="154"/>
      <c r="L283" s="154"/>
      <c r="M283" s="153"/>
      <c r="N283" s="153"/>
      <c r="O283" s="154"/>
      <c r="P283" s="154"/>
      <c r="Q283" s="154"/>
      <c r="R283" s="154"/>
      <c r="S283" s="154"/>
      <c r="T283" s="155"/>
      <c r="U283" s="154"/>
      <c r="V283" s="155"/>
      <c r="W283" s="140"/>
      <c r="X283" s="141"/>
      <c r="Y283" s="141"/>
    </row>
    <row r="284" spans="1:25" ht="12" customHeight="1" x14ac:dyDescent="0.25">
      <c r="A284" s="99" t="s">
        <v>84</v>
      </c>
      <c r="B284" s="100">
        <v>141</v>
      </c>
      <c r="C284" s="101" t="s">
        <v>311</v>
      </c>
      <c r="D284" s="100" t="s">
        <v>312</v>
      </c>
      <c r="E284" s="100">
        <v>26</v>
      </c>
      <c r="F284" s="100"/>
      <c r="G284" s="100"/>
      <c r="H284" s="100"/>
      <c r="I284" s="100"/>
      <c r="J284" s="120">
        <v>0.37142857142857144</v>
      </c>
      <c r="K284" s="100" t="s">
        <v>158</v>
      </c>
      <c r="L284" s="100" t="s">
        <v>5</v>
      </c>
      <c r="M284" s="99"/>
      <c r="N284" s="99"/>
      <c r="O284" s="100"/>
      <c r="P284" s="100"/>
      <c r="Q284" s="100"/>
      <c r="R284" s="100" t="s">
        <v>169</v>
      </c>
      <c r="S284" s="114" t="s">
        <v>457</v>
      </c>
      <c r="T284" s="117" t="s">
        <v>404</v>
      </c>
      <c r="U284" s="100"/>
      <c r="V284" s="117" t="s">
        <v>405</v>
      </c>
      <c r="W284" s="140"/>
      <c r="X284" s="141"/>
      <c r="Y284" s="141"/>
    </row>
    <row r="285" spans="1:25" ht="12" customHeight="1" x14ac:dyDescent="0.25">
      <c r="A285" s="99"/>
      <c r="B285" s="100"/>
      <c r="C285" s="100"/>
      <c r="D285" s="100"/>
      <c r="E285" s="100"/>
      <c r="F285" s="100"/>
      <c r="G285" s="100"/>
      <c r="H285" s="100"/>
      <c r="I285" s="100"/>
      <c r="J285" s="120"/>
      <c r="K285" s="100"/>
      <c r="L285" s="100"/>
      <c r="M285" s="99"/>
      <c r="N285" s="99"/>
      <c r="O285" s="100"/>
      <c r="P285" s="100"/>
      <c r="Q285" s="100"/>
      <c r="R285" s="100"/>
      <c r="S285" s="100"/>
      <c r="T285" s="117"/>
      <c r="U285" s="100"/>
      <c r="V285" s="117"/>
      <c r="W285" s="140"/>
      <c r="X285" s="141"/>
      <c r="Y285" s="141"/>
    </row>
    <row r="286" spans="1:25" ht="12" customHeight="1" x14ac:dyDescent="0.25">
      <c r="A286" s="99" t="s">
        <v>84</v>
      </c>
      <c r="B286" s="100">
        <v>142</v>
      </c>
      <c r="C286" s="101" t="s">
        <v>313</v>
      </c>
      <c r="D286" s="100" t="s">
        <v>312</v>
      </c>
      <c r="E286" s="100">
        <v>26</v>
      </c>
      <c r="F286" s="100"/>
      <c r="G286" s="100"/>
      <c r="H286" s="100"/>
      <c r="I286" s="100"/>
      <c r="J286" s="120">
        <v>0.37142857142857144</v>
      </c>
      <c r="K286" s="100" t="s">
        <v>158</v>
      </c>
      <c r="L286" s="100" t="s">
        <v>5</v>
      </c>
      <c r="M286" s="99"/>
      <c r="N286" s="99"/>
      <c r="O286" s="100"/>
      <c r="P286" s="100"/>
      <c r="Q286" s="100"/>
      <c r="R286" s="100" t="s">
        <v>169</v>
      </c>
      <c r="S286" s="114" t="s">
        <v>457</v>
      </c>
      <c r="T286" s="117" t="s">
        <v>405</v>
      </c>
      <c r="U286" s="100"/>
      <c r="V286" s="117" t="s">
        <v>406</v>
      </c>
      <c r="W286" s="140"/>
      <c r="X286" s="141"/>
      <c r="Y286" s="141"/>
    </row>
    <row r="287" spans="1:25" ht="12" customHeight="1" x14ac:dyDescent="0.25">
      <c r="A287" s="99"/>
      <c r="B287" s="100"/>
      <c r="C287" s="100"/>
      <c r="D287" s="100"/>
      <c r="E287" s="100"/>
      <c r="F287" s="100"/>
      <c r="G287" s="100"/>
      <c r="H287" s="100"/>
      <c r="I287" s="100"/>
      <c r="J287" s="120"/>
      <c r="K287" s="100"/>
      <c r="L287" s="100"/>
      <c r="M287" s="99"/>
      <c r="N287" s="99"/>
      <c r="O287" s="100"/>
      <c r="P287" s="100"/>
      <c r="Q287" s="100"/>
      <c r="R287" s="100"/>
      <c r="S287" s="100"/>
      <c r="T287" s="117"/>
      <c r="U287" s="100"/>
      <c r="V287" s="117"/>
      <c r="W287" s="140"/>
      <c r="X287" s="141"/>
      <c r="Y287" s="141"/>
    </row>
    <row r="288" spans="1:25" ht="12" customHeight="1" x14ac:dyDescent="0.25">
      <c r="A288" s="99" t="s">
        <v>84</v>
      </c>
      <c r="B288" s="100">
        <v>143</v>
      </c>
      <c r="C288" s="101" t="s">
        <v>174</v>
      </c>
      <c r="D288" s="100" t="s">
        <v>312</v>
      </c>
      <c r="E288" s="100">
        <v>25</v>
      </c>
      <c r="F288" s="100"/>
      <c r="G288" s="100"/>
      <c r="H288" s="100"/>
      <c r="I288" s="100"/>
      <c r="J288" s="120">
        <v>0.35714285714285715</v>
      </c>
      <c r="K288" s="100" t="s">
        <v>158</v>
      </c>
      <c r="L288" s="100" t="s">
        <v>5</v>
      </c>
      <c r="M288" s="99"/>
      <c r="N288" s="99"/>
      <c r="O288" s="100"/>
      <c r="P288" s="100"/>
      <c r="Q288" s="100"/>
      <c r="R288" s="100" t="s">
        <v>169</v>
      </c>
      <c r="S288" s="114" t="s">
        <v>457</v>
      </c>
      <c r="T288" s="117" t="s">
        <v>406</v>
      </c>
      <c r="U288" s="100"/>
      <c r="V288" s="117" t="s">
        <v>407</v>
      </c>
      <c r="W288" s="140"/>
      <c r="X288" s="141"/>
      <c r="Y288" s="141"/>
    </row>
    <row r="289" spans="1:27" ht="12" customHeight="1" x14ac:dyDescent="0.25">
      <c r="A289" s="99"/>
      <c r="B289" s="100"/>
      <c r="C289" s="100"/>
      <c r="D289" s="100"/>
      <c r="E289" s="100"/>
      <c r="F289" s="100"/>
      <c r="G289" s="100"/>
      <c r="H289" s="100"/>
      <c r="I289" s="100"/>
      <c r="J289" s="120"/>
      <c r="K289" s="100"/>
      <c r="L289" s="100"/>
      <c r="M289" s="99"/>
      <c r="N289" s="99"/>
      <c r="O289" s="100"/>
      <c r="P289" s="100"/>
      <c r="Q289" s="100"/>
      <c r="R289" s="100"/>
      <c r="S289" s="100"/>
      <c r="T289" s="117"/>
      <c r="U289" s="100"/>
      <c r="V289" s="117"/>
      <c r="W289" s="140"/>
      <c r="X289" s="141"/>
      <c r="Y289" s="141"/>
    </row>
    <row r="290" spans="1:27" ht="12" customHeight="1" x14ac:dyDescent="0.25">
      <c r="A290" s="99" t="s">
        <v>84</v>
      </c>
      <c r="B290" s="100">
        <v>144</v>
      </c>
      <c r="C290" s="101" t="s">
        <v>314</v>
      </c>
      <c r="D290" s="100" t="s">
        <v>315</v>
      </c>
      <c r="E290" s="100">
        <v>52</v>
      </c>
      <c r="F290" s="100"/>
      <c r="G290" s="100"/>
      <c r="H290" s="100"/>
      <c r="I290" s="100"/>
      <c r="J290" s="120">
        <v>0.74285714285714288</v>
      </c>
      <c r="K290" s="100" t="s">
        <v>158</v>
      </c>
      <c r="L290" s="100"/>
      <c r="M290" s="99"/>
      <c r="N290" s="99"/>
      <c r="O290" s="100"/>
      <c r="P290" s="100"/>
      <c r="Q290" s="100"/>
      <c r="R290" s="100" t="s">
        <v>169</v>
      </c>
      <c r="S290" s="114" t="s">
        <v>457</v>
      </c>
      <c r="T290" s="117" t="s">
        <v>407</v>
      </c>
      <c r="U290" s="100"/>
      <c r="V290" s="117" t="s">
        <v>408</v>
      </c>
      <c r="W290" s="140"/>
      <c r="X290" s="141"/>
      <c r="Y290" s="141"/>
    </row>
    <row r="291" spans="1:27" ht="12" customHeight="1" x14ac:dyDescent="0.25">
      <c r="A291" s="99"/>
      <c r="B291" s="100"/>
      <c r="C291" s="100"/>
      <c r="D291" s="100"/>
      <c r="E291" s="100"/>
      <c r="F291" s="100"/>
      <c r="G291" s="100"/>
      <c r="H291" s="100"/>
      <c r="I291" s="100"/>
      <c r="J291" s="120"/>
      <c r="K291" s="100"/>
      <c r="L291" s="100"/>
      <c r="M291" s="99"/>
      <c r="N291" s="99"/>
      <c r="O291" s="100"/>
      <c r="P291" s="100"/>
      <c r="Q291" s="100"/>
      <c r="R291" s="100"/>
      <c r="S291" s="100"/>
      <c r="T291" s="117"/>
      <c r="U291" s="100"/>
      <c r="V291" s="117"/>
      <c r="W291" s="140">
        <v>1</v>
      </c>
      <c r="X291" s="141"/>
      <c r="Y291" s="141"/>
      <c r="AA291" s="127" t="s">
        <v>448</v>
      </c>
    </row>
    <row r="292" spans="1:27" ht="12" customHeight="1" x14ac:dyDescent="0.25">
      <c r="A292" s="99" t="s">
        <v>84</v>
      </c>
      <c r="B292" s="100">
        <v>145</v>
      </c>
      <c r="C292" s="101" t="s">
        <v>316</v>
      </c>
      <c r="D292" s="101" t="s">
        <v>440</v>
      </c>
      <c r="E292" s="101">
        <v>60</v>
      </c>
      <c r="F292" s="101"/>
      <c r="G292" s="101"/>
      <c r="H292" s="101"/>
      <c r="I292" s="101"/>
      <c r="J292" s="159">
        <v>0.94285714285714284</v>
      </c>
      <c r="K292" s="101" t="s">
        <v>441</v>
      </c>
      <c r="L292" s="100"/>
      <c r="M292" s="99"/>
      <c r="N292" s="99"/>
      <c r="O292" s="100"/>
      <c r="P292" s="100"/>
      <c r="Q292" s="100"/>
      <c r="R292" s="100" t="s">
        <v>169</v>
      </c>
      <c r="S292" s="158" t="s">
        <v>457</v>
      </c>
      <c r="T292" s="117" t="s">
        <v>408</v>
      </c>
      <c r="U292" s="100"/>
      <c r="V292" s="117" t="s">
        <v>409</v>
      </c>
      <c r="W292" s="140"/>
      <c r="X292" s="141"/>
      <c r="Y292" s="141"/>
    </row>
    <row r="293" spans="1:27" ht="12" customHeight="1" x14ac:dyDescent="0.25">
      <c r="A293" s="153"/>
      <c r="B293" s="154"/>
      <c r="C293" s="154"/>
      <c r="D293" s="154"/>
      <c r="E293" s="154"/>
      <c r="F293" s="154"/>
      <c r="G293" s="154"/>
      <c r="H293" s="154"/>
      <c r="I293" s="154"/>
      <c r="J293" s="156"/>
      <c r="K293" s="154"/>
      <c r="L293" s="154"/>
      <c r="M293" s="153"/>
      <c r="N293" s="153"/>
      <c r="O293" s="154"/>
      <c r="P293" s="154"/>
      <c r="Q293" s="154"/>
      <c r="R293" s="154"/>
      <c r="S293" s="154"/>
      <c r="T293" s="117">
        <v>45741</v>
      </c>
      <c r="U293" s="100"/>
      <c r="V293" s="117">
        <v>45741</v>
      </c>
      <c r="W293" s="140">
        <v>1</v>
      </c>
      <c r="X293" s="141"/>
      <c r="Y293" s="141"/>
    </row>
    <row r="294" spans="1:27" ht="12" customHeight="1" x14ac:dyDescent="0.25">
      <c r="A294" s="99" t="s">
        <v>84</v>
      </c>
      <c r="B294" s="100">
        <v>147</v>
      </c>
      <c r="C294" s="101" t="s">
        <v>446</v>
      </c>
      <c r="D294" s="100" t="s">
        <v>440</v>
      </c>
      <c r="E294" s="100">
        <v>60</v>
      </c>
      <c r="F294" s="100"/>
      <c r="G294" s="100"/>
      <c r="H294" s="100"/>
      <c r="I294" s="100"/>
      <c r="J294" s="120">
        <v>0.84285714285714286</v>
      </c>
      <c r="K294" s="100" t="s">
        <v>441</v>
      </c>
      <c r="L294" s="100"/>
      <c r="M294" s="99"/>
      <c r="N294" s="99"/>
      <c r="O294" s="100"/>
      <c r="P294" s="100"/>
      <c r="Q294" s="100"/>
      <c r="R294" s="100" t="s">
        <v>169</v>
      </c>
      <c r="S294" s="158" t="s">
        <v>457</v>
      </c>
      <c r="T294" s="117">
        <v>45917</v>
      </c>
      <c r="U294" s="100"/>
      <c r="V294" s="117">
        <v>45917</v>
      </c>
      <c r="W294" s="140"/>
      <c r="X294" s="141"/>
      <c r="Y294" s="141"/>
    </row>
    <row r="295" spans="1:27" ht="12" customHeight="1" x14ac:dyDescent="0.25">
      <c r="A295" s="99"/>
      <c r="B295" s="100"/>
      <c r="C295" s="100"/>
      <c r="D295" s="100"/>
      <c r="E295" s="100"/>
      <c r="F295" s="100"/>
      <c r="G295" s="100"/>
      <c r="H295" s="100"/>
      <c r="I295" s="100"/>
      <c r="J295" s="120"/>
      <c r="K295" s="100"/>
      <c r="L295" s="100"/>
      <c r="M295" s="99"/>
      <c r="N295" s="99"/>
      <c r="O295" s="100"/>
      <c r="P295" s="100"/>
      <c r="Q295" s="100"/>
      <c r="R295" s="100"/>
      <c r="S295" s="100"/>
      <c r="T295" s="117">
        <v>45742</v>
      </c>
      <c r="U295" s="100"/>
      <c r="V295" s="117">
        <v>45744</v>
      </c>
      <c r="W295" s="140">
        <v>1</v>
      </c>
      <c r="X295" s="141"/>
      <c r="Y295" s="141"/>
    </row>
    <row r="296" spans="1:27" ht="12" customHeight="1" x14ac:dyDescent="0.25">
      <c r="A296" s="99" t="s">
        <v>84</v>
      </c>
      <c r="B296" s="100">
        <v>148</v>
      </c>
      <c r="C296" s="101" t="s">
        <v>421</v>
      </c>
      <c r="D296" s="100" t="s">
        <v>440</v>
      </c>
      <c r="E296" s="100">
        <v>77</v>
      </c>
      <c r="F296" s="100"/>
      <c r="G296" s="100"/>
      <c r="H296" s="100"/>
      <c r="I296" s="100"/>
      <c r="J296" s="120">
        <v>1.1000000000000001</v>
      </c>
      <c r="K296" s="100" t="s">
        <v>441</v>
      </c>
      <c r="L296" s="100"/>
      <c r="M296" s="99"/>
      <c r="N296" s="99"/>
      <c r="O296" s="100"/>
      <c r="P296" s="100"/>
      <c r="Q296" s="100"/>
      <c r="R296" s="100" t="s">
        <v>169</v>
      </c>
      <c r="S296" s="158" t="s">
        <v>457</v>
      </c>
      <c r="T296" s="117">
        <v>45917</v>
      </c>
      <c r="U296" s="100"/>
      <c r="V296" s="117">
        <v>45918</v>
      </c>
      <c r="W296" s="140"/>
      <c r="X296" s="141"/>
      <c r="Y296" s="141"/>
    </row>
    <row r="297" spans="1:27" ht="12" customHeight="1" x14ac:dyDescent="0.25">
      <c r="A297" s="99"/>
      <c r="B297" s="100"/>
      <c r="C297" s="100"/>
      <c r="D297" s="100"/>
      <c r="E297" s="100"/>
      <c r="F297" s="100"/>
      <c r="G297" s="100"/>
      <c r="H297" s="100"/>
      <c r="I297" s="100"/>
      <c r="J297" s="120"/>
      <c r="K297" s="100"/>
      <c r="L297" s="100"/>
      <c r="M297" s="99"/>
      <c r="N297" s="99"/>
      <c r="O297" s="100"/>
      <c r="P297" s="100"/>
      <c r="Q297" s="100"/>
      <c r="R297" s="100"/>
      <c r="S297" s="100"/>
      <c r="T297" s="117">
        <v>45719</v>
      </c>
      <c r="U297" s="100"/>
      <c r="V297" s="117">
        <v>45720</v>
      </c>
      <c r="W297" s="140">
        <v>1</v>
      </c>
      <c r="X297" s="141"/>
      <c r="Y297" s="141"/>
    </row>
    <row r="298" spans="1:27" ht="12" customHeight="1" x14ac:dyDescent="0.25">
      <c r="A298" s="99" t="s">
        <v>84</v>
      </c>
      <c r="B298" s="100">
        <v>149</v>
      </c>
      <c r="C298" s="101" t="s">
        <v>422</v>
      </c>
      <c r="D298" s="100" t="s">
        <v>440</v>
      </c>
      <c r="E298" s="100">
        <v>33</v>
      </c>
      <c r="F298" s="100"/>
      <c r="G298" s="100"/>
      <c r="H298" s="100"/>
      <c r="I298" s="100"/>
      <c r="J298" s="120">
        <v>0.47142857142857142</v>
      </c>
      <c r="K298" s="100" t="s">
        <v>441</v>
      </c>
      <c r="L298" s="100"/>
      <c r="M298" s="99"/>
      <c r="N298" s="99"/>
      <c r="O298" s="100"/>
      <c r="P298" s="100"/>
      <c r="Q298" s="100"/>
      <c r="R298" s="100" t="s">
        <v>169</v>
      </c>
      <c r="S298" s="158" t="s">
        <v>457</v>
      </c>
      <c r="T298" s="117">
        <v>45919</v>
      </c>
      <c r="U298" s="100"/>
      <c r="V298" s="117">
        <v>45919</v>
      </c>
      <c r="W298" s="140"/>
      <c r="X298" s="141"/>
      <c r="Y298" s="141"/>
    </row>
    <row r="299" spans="1:27" ht="12" customHeight="1" x14ac:dyDescent="0.25">
      <c r="A299" s="99"/>
      <c r="B299" s="100"/>
      <c r="C299" s="100"/>
      <c r="D299" s="100"/>
      <c r="E299" s="100"/>
      <c r="F299" s="100"/>
      <c r="G299" s="100"/>
      <c r="H299" s="100"/>
      <c r="I299" s="100"/>
      <c r="J299" s="120"/>
      <c r="K299" s="100"/>
      <c r="L299" s="100"/>
      <c r="M299" s="99"/>
      <c r="N299" s="99"/>
      <c r="O299" s="100"/>
      <c r="P299" s="100"/>
      <c r="Q299" s="100"/>
      <c r="R299" s="100"/>
      <c r="S299" s="100"/>
      <c r="T299" s="117">
        <v>45750</v>
      </c>
      <c r="U299" s="100"/>
      <c r="V299" s="117">
        <v>45750</v>
      </c>
      <c r="W299" s="140">
        <v>1</v>
      </c>
      <c r="X299" s="141"/>
      <c r="Y299" s="141"/>
    </row>
    <row r="300" spans="1:27" ht="12" customHeight="1" x14ac:dyDescent="0.25">
      <c r="A300" s="99" t="s">
        <v>84</v>
      </c>
      <c r="B300" s="100">
        <v>150</v>
      </c>
      <c r="C300" s="104" t="s">
        <v>423</v>
      </c>
      <c r="D300" s="100" t="s">
        <v>440</v>
      </c>
      <c r="E300" s="100">
        <v>171</v>
      </c>
      <c r="F300" s="100"/>
      <c r="G300" s="100"/>
      <c r="H300" s="100"/>
      <c r="I300" s="100"/>
      <c r="J300" s="120">
        <v>2.4428571428571431</v>
      </c>
      <c r="K300" s="100" t="s">
        <v>441</v>
      </c>
      <c r="L300" s="100"/>
      <c r="M300" s="99"/>
      <c r="N300" s="99"/>
      <c r="O300" s="100"/>
      <c r="P300" s="100"/>
      <c r="Q300" s="100"/>
      <c r="R300" s="100" t="s">
        <v>169</v>
      </c>
      <c r="S300" s="158" t="s">
        <v>457</v>
      </c>
      <c r="T300" s="117">
        <v>45919</v>
      </c>
      <c r="U300" s="100"/>
      <c r="V300" s="117">
        <v>45923</v>
      </c>
      <c r="W300" s="140"/>
      <c r="X300" s="141"/>
      <c r="Y300" s="141"/>
    </row>
    <row r="301" spans="1:27" ht="12" customHeight="1" x14ac:dyDescent="0.25">
      <c r="A301" s="99"/>
      <c r="B301" s="100"/>
      <c r="C301" s="100"/>
      <c r="D301" s="100"/>
      <c r="E301" s="100"/>
      <c r="F301" s="100"/>
      <c r="G301" s="100"/>
      <c r="H301" s="100"/>
      <c r="I301" s="100"/>
      <c r="J301" s="120"/>
      <c r="K301" s="100"/>
      <c r="L301" s="100"/>
      <c r="M301" s="99"/>
      <c r="N301" s="99"/>
      <c r="O301" s="100"/>
      <c r="P301" s="100"/>
      <c r="Q301" s="100"/>
      <c r="R301" s="100"/>
      <c r="S301" s="100"/>
      <c r="T301" s="117">
        <v>45750</v>
      </c>
      <c r="U301" s="100"/>
      <c r="V301" s="117">
        <v>45754</v>
      </c>
      <c r="W301" s="140">
        <v>1</v>
      </c>
      <c r="X301" s="141"/>
      <c r="Y301" s="141"/>
    </row>
    <row r="302" spans="1:27" ht="12" customHeight="1" x14ac:dyDescent="0.25">
      <c r="A302" s="99" t="s">
        <v>84</v>
      </c>
      <c r="B302" s="100">
        <v>151</v>
      </c>
      <c r="C302" s="104" t="s">
        <v>424</v>
      </c>
      <c r="D302" s="100" t="s">
        <v>440</v>
      </c>
      <c r="E302" s="100">
        <v>171</v>
      </c>
      <c r="F302" s="100"/>
      <c r="G302" s="100"/>
      <c r="H302" s="100"/>
      <c r="I302" s="100"/>
      <c r="J302" s="120">
        <v>2.4428571428571431</v>
      </c>
      <c r="K302" s="100" t="s">
        <v>441</v>
      </c>
      <c r="L302" s="100"/>
      <c r="M302" s="99"/>
      <c r="N302" s="99"/>
      <c r="O302" s="100"/>
      <c r="P302" s="100"/>
      <c r="Q302" s="100"/>
      <c r="R302" s="100" t="s">
        <v>169</v>
      </c>
      <c r="S302" s="158" t="s">
        <v>457</v>
      </c>
      <c r="T302" s="117">
        <v>45924</v>
      </c>
      <c r="U302" s="100"/>
      <c r="V302" s="117">
        <v>45926</v>
      </c>
      <c r="W302" s="140"/>
      <c r="X302" s="141"/>
      <c r="Y302" s="141"/>
    </row>
    <row r="303" spans="1:27" ht="12" customHeight="1" x14ac:dyDescent="0.25">
      <c r="A303" s="99"/>
      <c r="B303" s="100"/>
      <c r="C303" s="100"/>
      <c r="D303" s="100"/>
      <c r="E303" s="100"/>
      <c r="F303" s="100"/>
      <c r="G303" s="100"/>
      <c r="H303" s="100"/>
      <c r="I303" s="100"/>
      <c r="J303" s="120"/>
      <c r="K303" s="100"/>
      <c r="L303" s="100"/>
      <c r="M303" s="99"/>
      <c r="N303" s="99"/>
      <c r="O303" s="100"/>
      <c r="P303" s="100"/>
      <c r="Q303" s="100"/>
      <c r="R303" s="100"/>
      <c r="S303" s="100"/>
      <c r="T303" s="117">
        <v>45755</v>
      </c>
      <c r="U303" s="100"/>
      <c r="V303" s="117">
        <v>45758</v>
      </c>
      <c r="W303" s="140">
        <v>1</v>
      </c>
      <c r="X303" s="141"/>
      <c r="Y303" s="141"/>
    </row>
    <row r="304" spans="1:27" ht="12" customHeight="1" x14ac:dyDescent="0.25">
      <c r="A304" s="99" t="s">
        <v>84</v>
      </c>
      <c r="B304" s="100">
        <v>152</v>
      </c>
      <c r="C304" s="100" t="s">
        <v>425</v>
      </c>
      <c r="D304" s="96" t="s">
        <v>440</v>
      </c>
      <c r="E304" s="100">
        <v>126</v>
      </c>
      <c r="F304" s="100"/>
      <c r="G304" s="100"/>
      <c r="H304" s="100"/>
      <c r="I304" s="100"/>
      <c r="J304" s="120">
        <v>1.8</v>
      </c>
      <c r="K304" s="100" t="s">
        <v>441</v>
      </c>
      <c r="L304" s="100"/>
      <c r="M304" s="99"/>
      <c r="N304" s="99"/>
      <c r="O304" s="100"/>
      <c r="P304" s="100"/>
      <c r="Q304" s="100"/>
      <c r="R304" s="100" t="s">
        <v>169</v>
      </c>
      <c r="S304" s="158" t="s">
        <v>457</v>
      </c>
      <c r="T304" s="117">
        <v>45926</v>
      </c>
      <c r="U304" s="100"/>
      <c r="V304" s="117">
        <v>45930</v>
      </c>
      <c r="W304" s="140"/>
      <c r="X304" s="141"/>
      <c r="Y304" s="141"/>
    </row>
    <row r="305" spans="1:27" ht="12" customHeight="1" x14ac:dyDescent="0.25">
      <c r="A305" s="153"/>
      <c r="B305" s="154"/>
      <c r="C305" s="154"/>
      <c r="D305" s="154"/>
      <c r="E305" s="154"/>
      <c r="F305" s="154"/>
      <c r="G305" s="154"/>
      <c r="H305" s="154"/>
      <c r="I305" s="154"/>
      <c r="J305" s="156"/>
      <c r="K305" s="154"/>
      <c r="L305" s="154"/>
      <c r="M305" s="153"/>
      <c r="N305" s="153"/>
      <c r="O305" s="154"/>
      <c r="P305" s="154"/>
      <c r="Q305" s="154"/>
      <c r="R305" s="154"/>
      <c r="S305" s="154"/>
      <c r="T305" s="117">
        <v>45758</v>
      </c>
      <c r="U305" s="100"/>
      <c r="V305" s="117">
        <v>45761</v>
      </c>
      <c r="W305" s="140">
        <v>1</v>
      </c>
      <c r="X305" s="141"/>
      <c r="Y305" s="141"/>
    </row>
    <row r="306" spans="1:27" ht="12" customHeight="1" x14ac:dyDescent="0.25">
      <c r="A306" s="99" t="s">
        <v>84</v>
      </c>
      <c r="B306" s="100">
        <v>153</v>
      </c>
      <c r="C306" s="104" t="s">
        <v>426</v>
      </c>
      <c r="D306" s="96" t="s">
        <v>440</v>
      </c>
      <c r="E306" s="100">
        <v>279</v>
      </c>
      <c r="F306" s="100"/>
      <c r="G306" s="100"/>
      <c r="H306" s="100"/>
      <c r="I306" s="100"/>
      <c r="J306" s="120">
        <v>3.9857142857142858</v>
      </c>
      <c r="K306" s="100" t="s">
        <v>441</v>
      </c>
      <c r="L306" s="100"/>
      <c r="M306" s="99"/>
      <c r="N306" s="99"/>
      <c r="O306" s="100"/>
      <c r="P306" s="100"/>
      <c r="Q306" s="100"/>
      <c r="R306" s="100" t="s">
        <v>169</v>
      </c>
      <c r="S306" s="114" t="s">
        <v>457</v>
      </c>
      <c r="T306" s="117">
        <v>45930</v>
      </c>
      <c r="U306" s="100"/>
      <c r="V306" s="117">
        <v>45933</v>
      </c>
      <c r="W306" s="140"/>
      <c r="X306" s="141"/>
      <c r="Y306" s="141"/>
    </row>
    <row r="307" spans="1:27" ht="12" customHeight="1" x14ac:dyDescent="0.25">
      <c r="A307" s="99" t="s">
        <v>442</v>
      </c>
      <c r="B307" s="100"/>
      <c r="C307" s="100"/>
      <c r="D307" s="100"/>
      <c r="E307" s="100"/>
      <c r="F307" s="100"/>
      <c r="G307" s="100"/>
      <c r="H307" s="100"/>
      <c r="I307" s="100"/>
      <c r="J307" s="120"/>
      <c r="K307" s="100"/>
      <c r="L307" s="100"/>
      <c r="M307" s="99"/>
      <c r="N307" s="99"/>
      <c r="O307" s="100"/>
      <c r="P307" s="100"/>
      <c r="Q307" s="100"/>
      <c r="R307" s="100"/>
      <c r="S307" s="100"/>
      <c r="T307" s="117">
        <v>45720</v>
      </c>
      <c r="U307" s="100"/>
      <c r="V307" s="117">
        <v>45723</v>
      </c>
      <c r="W307" s="140">
        <v>1</v>
      </c>
      <c r="X307" s="141"/>
      <c r="Y307" s="141"/>
    </row>
    <row r="308" spans="1:27" ht="12" customHeight="1" x14ac:dyDescent="0.25">
      <c r="A308" s="153" t="s">
        <v>84</v>
      </c>
      <c r="B308" s="154">
        <v>154</v>
      </c>
      <c r="C308" s="166" t="s">
        <v>427</v>
      </c>
      <c r="D308" s="154" t="s">
        <v>440</v>
      </c>
      <c r="E308" s="154">
        <v>0</v>
      </c>
      <c r="F308" s="154"/>
      <c r="G308" s="154"/>
      <c r="H308" s="154"/>
      <c r="I308" s="154"/>
      <c r="J308" s="156">
        <v>2.7857142857142856</v>
      </c>
      <c r="K308" s="154" t="s">
        <v>441</v>
      </c>
      <c r="L308" s="154"/>
      <c r="M308" s="153"/>
      <c r="N308" s="153"/>
      <c r="O308" s="154"/>
      <c r="P308" s="154"/>
      <c r="Q308" s="154"/>
      <c r="R308" s="154" t="s">
        <v>169</v>
      </c>
      <c r="S308" s="163" t="s">
        <v>457</v>
      </c>
      <c r="T308" s="155">
        <v>45935</v>
      </c>
      <c r="U308" s="154"/>
      <c r="V308" s="155">
        <v>45937</v>
      </c>
      <c r="W308" s="157"/>
      <c r="X308" s="164"/>
      <c r="Y308" s="164"/>
      <c r="Z308" s="165"/>
      <c r="AA308" s="167"/>
    </row>
    <row r="309" spans="1:27" ht="12" customHeight="1" x14ac:dyDescent="0.25">
      <c r="A309" s="153"/>
      <c r="B309" s="154"/>
      <c r="C309" s="154"/>
      <c r="D309" s="154"/>
      <c r="E309" s="154"/>
      <c r="F309" s="154"/>
      <c r="G309" s="154"/>
      <c r="H309" s="154"/>
      <c r="I309" s="154"/>
      <c r="J309" s="156"/>
      <c r="K309" s="154"/>
      <c r="L309" s="154"/>
      <c r="M309" s="153"/>
      <c r="N309" s="153"/>
      <c r="O309" s="154"/>
      <c r="P309" s="154"/>
      <c r="Q309" s="154"/>
      <c r="R309" s="154"/>
      <c r="S309" s="154"/>
      <c r="T309" s="155"/>
      <c r="U309" s="154"/>
      <c r="V309" s="155"/>
      <c r="W309" s="157"/>
      <c r="X309" s="164"/>
      <c r="Y309" s="164"/>
      <c r="Z309" s="165"/>
      <c r="AA309" s="167"/>
    </row>
    <row r="310" spans="1:27" ht="12" customHeight="1" x14ac:dyDescent="0.25">
      <c r="A310" s="153" t="s">
        <v>84</v>
      </c>
      <c r="B310" s="154">
        <v>155</v>
      </c>
      <c r="C310" s="154" t="s">
        <v>428</v>
      </c>
      <c r="D310" s="154" t="s">
        <v>440</v>
      </c>
      <c r="E310" s="154">
        <v>0</v>
      </c>
      <c r="F310" s="154"/>
      <c r="G310" s="154"/>
      <c r="H310" s="154"/>
      <c r="I310" s="154"/>
      <c r="J310" s="156">
        <v>3.3</v>
      </c>
      <c r="K310" s="154" t="s">
        <v>441</v>
      </c>
      <c r="L310" s="154"/>
      <c r="M310" s="153"/>
      <c r="N310" s="153"/>
      <c r="O310" s="154"/>
      <c r="P310" s="154"/>
      <c r="Q310" s="154"/>
      <c r="R310" s="154" t="s">
        <v>169</v>
      </c>
      <c r="S310" s="163" t="s">
        <v>457</v>
      </c>
      <c r="T310" s="155">
        <v>45938</v>
      </c>
      <c r="U310" s="154"/>
      <c r="V310" s="155">
        <v>45943</v>
      </c>
      <c r="W310" s="157"/>
      <c r="X310" s="164"/>
      <c r="Y310" s="164"/>
      <c r="Z310" s="165"/>
      <c r="AA310" s="167"/>
    </row>
    <row r="311" spans="1:27" ht="12" customHeight="1" x14ac:dyDescent="0.25">
      <c r="A311" s="153"/>
      <c r="B311" s="154"/>
      <c r="C311" s="154"/>
      <c r="D311" s="154"/>
      <c r="E311" s="154"/>
      <c r="F311" s="154"/>
      <c r="G311" s="154"/>
      <c r="H311" s="154"/>
      <c r="I311" s="154"/>
      <c r="J311" s="156"/>
      <c r="K311" s="154"/>
      <c r="L311" s="154"/>
      <c r="M311" s="153"/>
      <c r="N311" s="153"/>
      <c r="O311" s="154"/>
      <c r="P311" s="154"/>
      <c r="Q311" s="154"/>
      <c r="R311" s="154"/>
      <c r="S311" s="154"/>
      <c r="T311" s="155"/>
      <c r="U311" s="154"/>
      <c r="V311" s="155"/>
      <c r="W311" s="157"/>
      <c r="X311" s="164"/>
      <c r="Y311" s="164"/>
      <c r="Z311" s="165"/>
      <c r="AA311" s="167"/>
    </row>
    <row r="312" spans="1:27" ht="12" customHeight="1" x14ac:dyDescent="0.25">
      <c r="A312" s="153" t="s">
        <v>84</v>
      </c>
      <c r="B312" s="154">
        <v>156</v>
      </c>
      <c r="C312" s="162" t="s">
        <v>429</v>
      </c>
      <c r="D312" s="154" t="s">
        <v>440</v>
      </c>
      <c r="E312" s="154">
        <v>0</v>
      </c>
      <c r="F312" s="154"/>
      <c r="G312" s="154"/>
      <c r="H312" s="154"/>
      <c r="I312" s="154"/>
      <c r="J312" s="156">
        <v>2.7857142857142856</v>
      </c>
      <c r="K312" s="154" t="s">
        <v>441</v>
      </c>
      <c r="L312" s="154"/>
      <c r="M312" s="153"/>
      <c r="N312" s="153"/>
      <c r="O312" s="154"/>
      <c r="P312" s="154"/>
      <c r="Q312" s="154"/>
      <c r="R312" s="154" t="s">
        <v>169</v>
      </c>
      <c r="S312" s="163" t="s">
        <v>457</v>
      </c>
      <c r="T312" s="155">
        <v>45944</v>
      </c>
      <c r="U312" s="154"/>
      <c r="V312" s="155">
        <v>45946</v>
      </c>
      <c r="W312" s="157"/>
      <c r="X312" s="164"/>
      <c r="Y312" s="164"/>
      <c r="Z312" s="165"/>
      <c r="AA312" s="167"/>
    </row>
    <row r="313" spans="1:27" ht="12" customHeight="1" x14ac:dyDescent="0.25">
      <c r="A313" s="153"/>
      <c r="B313" s="154"/>
      <c r="C313" s="154"/>
      <c r="D313" s="154"/>
      <c r="E313" s="154"/>
      <c r="F313" s="154"/>
      <c r="G313" s="154"/>
      <c r="H313" s="154"/>
      <c r="I313" s="154"/>
      <c r="J313" s="156"/>
      <c r="K313" s="154"/>
      <c r="L313" s="154"/>
      <c r="M313" s="153"/>
      <c r="N313" s="153"/>
      <c r="O313" s="154"/>
      <c r="P313" s="154"/>
      <c r="Q313" s="154"/>
      <c r="R313" s="154"/>
      <c r="S313" s="154"/>
      <c r="T313" s="155"/>
      <c r="U313" s="154"/>
      <c r="V313" s="155"/>
      <c r="W313" s="157"/>
      <c r="X313" s="164"/>
      <c r="Y313" s="164"/>
      <c r="Z313" s="165"/>
      <c r="AA313" s="167"/>
    </row>
    <row r="314" spans="1:27" ht="12" customHeight="1" x14ac:dyDescent="0.25">
      <c r="A314" s="153" t="s">
        <v>84</v>
      </c>
      <c r="B314" s="154">
        <v>157</v>
      </c>
      <c r="C314" s="162" t="s">
        <v>430</v>
      </c>
      <c r="D314" s="154" t="s">
        <v>440</v>
      </c>
      <c r="E314" s="154">
        <v>0</v>
      </c>
      <c r="F314" s="154"/>
      <c r="G314" s="154"/>
      <c r="H314" s="154"/>
      <c r="I314" s="154"/>
      <c r="J314" s="156">
        <v>3.3</v>
      </c>
      <c r="K314" s="154" t="s">
        <v>441</v>
      </c>
      <c r="L314" s="154"/>
      <c r="M314" s="153"/>
      <c r="N314" s="153"/>
      <c r="O314" s="154"/>
      <c r="P314" s="154"/>
      <c r="Q314" s="154"/>
      <c r="R314" s="154" t="s">
        <v>169</v>
      </c>
      <c r="S314" s="163" t="s">
        <v>457</v>
      </c>
      <c r="T314" s="155">
        <v>45947</v>
      </c>
      <c r="U314" s="154"/>
      <c r="V314" s="155">
        <v>45952</v>
      </c>
      <c r="W314" s="157"/>
      <c r="X314" s="164"/>
      <c r="Y314" s="164"/>
      <c r="Z314" s="165"/>
      <c r="AA314" s="167"/>
    </row>
    <row r="315" spans="1:27" ht="12" customHeight="1" x14ac:dyDescent="0.25">
      <c r="A315" s="153"/>
      <c r="B315" s="154"/>
      <c r="C315" s="154"/>
      <c r="D315" s="154"/>
      <c r="E315" s="154"/>
      <c r="F315" s="154"/>
      <c r="G315" s="154"/>
      <c r="H315" s="154"/>
      <c r="I315" s="154"/>
      <c r="J315" s="156"/>
      <c r="K315" s="154"/>
      <c r="L315" s="154"/>
      <c r="M315" s="153"/>
      <c r="N315" s="153"/>
      <c r="O315" s="154"/>
      <c r="P315" s="154"/>
      <c r="Q315" s="154"/>
      <c r="R315" s="154"/>
      <c r="S315" s="154"/>
      <c r="T315" s="155"/>
      <c r="U315" s="154"/>
      <c r="V315" s="155"/>
      <c r="W315" s="157"/>
      <c r="X315" s="164"/>
      <c r="Y315" s="164"/>
      <c r="Z315" s="165"/>
      <c r="AA315" s="167"/>
    </row>
    <row r="316" spans="1:27" ht="12" customHeight="1" x14ac:dyDescent="0.25">
      <c r="A316" s="153" t="s">
        <v>84</v>
      </c>
      <c r="B316" s="154">
        <v>158</v>
      </c>
      <c r="C316" s="162" t="s">
        <v>431</v>
      </c>
      <c r="D316" s="154" t="s">
        <v>440</v>
      </c>
      <c r="E316" s="154">
        <v>0</v>
      </c>
      <c r="F316" s="154"/>
      <c r="G316" s="154"/>
      <c r="H316" s="154"/>
      <c r="I316" s="154"/>
      <c r="J316" s="156">
        <v>2.7857142857142856</v>
      </c>
      <c r="K316" s="154" t="s">
        <v>441</v>
      </c>
      <c r="L316" s="154"/>
      <c r="M316" s="153"/>
      <c r="N316" s="153"/>
      <c r="O316" s="154"/>
      <c r="P316" s="154"/>
      <c r="Q316" s="154"/>
      <c r="R316" s="154" t="s">
        <v>169</v>
      </c>
      <c r="S316" s="163" t="s">
        <v>457</v>
      </c>
      <c r="T316" s="155">
        <v>45953</v>
      </c>
      <c r="U316" s="154"/>
      <c r="V316" s="155">
        <v>45957</v>
      </c>
      <c r="W316" s="157"/>
      <c r="X316" s="164"/>
      <c r="Y316" s="164"/>
      <c r="Z316" s="165"/>
      <c r="AA316" s="167"/>
    </row>
    <row r="317" spans="1:27" ht="12" customHeight="1" x14ac:dyDescent="0.25">
      <c r="A317" s="153"/>
      <c r="B317" s="154"/>
      <c r="C317" s="154"/>
      <c r="D317" s="154"/>
      <c r="E317" s="154"/>
      <c r="F317" s="154"/>
      <c r="G317" s="154"/>
      <c r="H317" s="154"/>
      <c r="I317" s="154"/>
      <c r="J317" s="156"/>
      <c r="K317" s="154"/>
      <c r="L317" s="154"/>
      <c r="M317" s="153"/>
      <c r="N317" s="153"/>
      <c r="O317" s="154"/>
      <c r="P317" s="154"/>
      <c r="Q317" s="154"/>
      <c r="R317" s="154"/>
      <c r="S317" s="154"/>
      <c r="T317" s="155"/>
      <c r="U317" s="154"/>
      <c r="V317" s="155"/>
      <c r="W317" s="157"/>
      <c r="X317" s="164"/>
      <c r="Y317" s="164"/>
      <c r="Z317" s="165"/>
      <c r="AA317" s="167"/>
    </row>
    <row r="318" spans="1:27" s="167" customFormat="1" ht="12" customHeight="1" x14ac:dyDescent="0.25">
      <c r="A318" s="99" t="s">
        <v>84</v>
      </c>
      <c r="B318" s="100">
        <v>159</v>
      </c>
      <c r="C318" s="101" t="s">
        <v>432</v>
      </c>
      <c r="D318" s="100" t="s">
        <v>440</v>
      </c>
      <c r="E318" s="100">
        <v>81</v>
      </c>
      <c r="F318" s="100"/>
      <c r="G318" s="100"/>
      <c r="H318" s="100"/>
      <c r="I318" s="100"/>
      <c r="J318" s="120">
        <v>1.1571428571428573</v>
      </c>
      <c r="K318" s="100" t="s">
        <v>441</v>
      </c>
      <c r="L318" s="100"/>
      <c r="M318" s="99"/>
      <c r="N318" s="99"/>
      <c r="O318" s="100"/>
      <c r="P318" s="100"/>
      <c r="Q318" s="100"/>
      <c r="R318" s="100" t="s">
        <v>169</v>
      </c>
      <c r="S318" s="158" t="s">
        <v>457</v>
      </c>
      <c r="T318" s="117">
        <v>45958</v>
      </c>
      <c r="U318" s="100"/>
      <c r="V318" s="117">
        <v>45958</v>
      </c>
      <c r="W318" s="140"/>
      <c r="X318" s="141"/>
      <c r="Y318" s="141"/>
    </row>
    <row r="319" spans="1:27" ht="12" customHeight="1" x14ac:dyDescent="0.25">
      <c r="A319" s="153"/>
      <c r="B319" s="154"/>
      <c r="C319" s="154"/>
      <c r="D319" s="154"/>
      <c r="E319" s="154"/>
      <c r="F319" s="154"/>
      <c r="G319" s="154"/>
      <c r="H319" s="154"/>
      <c r="I319" s="154"/>
      <c r="J319" s="156"/>
      <c r="K319" s="154"/>
      <c r="L319" s="154"/>
      <c r="M319" s="153"/>
      <c r="N319" s="153"/>
      <c r="O319" s="154"/>
      <c r="P319" s="154"/>
      <c r="Q319" s="154"/>
      <c r="R319" s="154"/>
      <c r="S319" s="154"/>
      <c r="T319" s="117">
        <v>45811</v>
      </c>
      <c r="U319" s="100"/>
      <c r="V319" s="117">
        <v>45812</v>
      </c>
      <c r="W319" s="140">
        <v>1</v>
      </c>
      <c r="X319" s="164"/>
      <c r="Y319" s="164"/>
      <c r="Z319" s="165"/>
      <c r="AA319" s="167"/>
    </row>
    <row r="320" spans="1:27" ht="12" customHeight="1" x14ac:dyDescent="0.25">
      <c r="A320" s="99" t="s">
        <v>84</v>
      </c>
      <c r="B320" s="100">
        <v>160</v>
      </c>
      <c r="C320" s="101" t="s">
        <v>433</v>
      </c>
      <c r="D320" s="100" t="s">
        <v>440</v>
      </c>
      <c r="E320" s="100">
        <v>156</v>
      </c>
      <c r="F320" s="100"/>
      <c r="G320" s="100"/>
      <c r="H320" s="100"/>
      <c r="I320" s="100"/>
      <c r="J320" s="120">
        <v>2.2285714285714286</v>
      </c>
      <c r="K320" s="100" t="s">
        <v>441</v>
      </c>
      <c r="L320" s="100"/>
      <c r="M320" s="99"/>
      <c r="N320" s="99"/>
      <c r="O320" s="100"/>
      <c r="P320" s="100"/>
      <c r="Q320" s="100"/>
      <c r="R320" s="100" t="s">
        <v>169</v>
      </c>
      <c r="S320" s="158" t="s">
        <v>457</v>
      </c>
      <c r="T320" s="117">
        <v>45959</v>
      </c>
      <c r="U320" s="100"/>
      <c r="V320" s="117">
        <v>45961</v>
      </c>
      <c r="W320" s="157"/>
      <c r="X320" s="164"/>
      <c r="Y320" s="164"/>
      <c r="Z320" s="165"/>
      <c r="AA320" s="167"/>
    </row>
    <row r="321" spans="1:27" ht="12" customHeight="1" x14ac:dyDescent="0.25">
      <c r="A321" s="99"/>
      <c r="B321" s="100"/>
      <c r="C321" s="100"/>
      <c r="D321" s="100"/>
      <c r="E321" s="100"/>
      <c r="F321" s="100"/>
      <c r="G321" s="100"/>
      <c r="H321" s="100"/>
      <c r="I321" s="100"/>
      <c r="J321" s="120"/>
      <c r="K321" s="100"/>
      <c r="L321" s="100"/>
      <c r="M321" s="99"/>
      <c r="N321" s="99"/>
      <c r="O321" s="100"/>
      <c r="P321" s="100"/>
      <c r="Q321" s="100"/>
      <c r="R321" s="100"/>
      <c r="S321" s="100"/>
      <c r="T321" s="117">
        <v>45726</v>
      </c>
      <c r="U321" s="100"/>
      <c r="V321" s="117">
        <v>45728</v>
      </c>
      <c r="W321" s="140">
        <v>1</v>
      </c>
      <c r="X321" s="141"/>
      <c r="Y321" s="141"/>
      <c r="AA321" s="167"/>
    </row>
    <row r="322" spans="1:27" s="167" customFormat="1" ht="12" customHeight="1" x14ac:dyDescent="0.25">
      <c r="A322" s="99" t="s">
        <v>84</v>
      </c>
      <c r="B322" s="100">
        <v>161</v>
      </c>
      <c r="C322" s="101" t="s">
        <v>434</v>
      </c>
      <c r="D322" s="100" t="s">
        <v>440</v>
      </c>
      <c r="E322" s="100">
        <v>129</v>
      </c>
      <c r="F322" s="100"/>
      <c r="G322" s="100"/>
      <c r="H322" s="100"/>
      <c r="I322" s="100"/>
      <c r="J322" s="120">
        <v>1.8428571428571427</v>
      </c>
      <c r="K322" s="100" t="s">
        <v>441</v>
      </c>
      <c r="L322" s="100"/>
      <c r="M322" s="99"/>
      <c r="N322" s="99"/>
      <c r="O322" s="100"/>
      <c r="P322" s="100"/>
      <c r="Q322" s="100"/>
      <c r="R322" s="100" t="s">
        <v>169</v>
      </c>
      <c r="S322" s="158" t="s">
        <v>457</v>
      </c>
      <c r="T322" s="117">
        <v>45961</v>
      </c>
      <c r="U322" s="100"/>
      <c r="V322" s="117">
        <v>45964</v>
      </c>
      <c r="W322" s="140"/>
      <c r="X322" s="141"/>
      <c r="Y322" s="141"/>
    </row>
    <row r="323" spans="1:27" s="167" customFormat="1" ht="12" customHeight="1" x14ac:dyDescent="0.25">
      <c r="A323" s="99"/>
      <c r="B323" s="100"/>
      <c r="C323" s="100"/>
      <c r="D323" s="100"/>
      <c r="E323" s="100"/>
      <c r="F323" s="100"/>
      <c r="G323" s="100"/>
      <c r="H323" s="100"/>
      <c r="I323" s="100"/>
      <c r="J323" s="120"/>
      <c r="K323" s="100"/>
      <c r="L323" s="100"/>
      <c r="M323" s="99"/>
      <c r="N323" s="99"/>
      <c r="O323" s="100"/>
      <c r="P323" s="100"/>
      <c r="Q323" s="100"/>
      <c r="R323" s="100"/>
      <c r="S323" s="100"/>
      <c r="T323" s="117">
        <v>45812</v>
      </c>
      <c r="U323" s="100"/>
      <c r="V323" s="117">
        <v>45813</v>
      </c>
      <c r="W323" s="140">
        <v>1</v>
      </c>
      <c r="X323" s="141"/>
      <c r="Y323" s="141"/>
    </row>
    <row r="324" spans="1:27" s="167" customFormat="1" ht="12" customHeight="1" x14ac:dyDescent="0.25">
      <c r="A324" s="99" t="s">
        <v>84</v>
      </c>
      <c r="B324" s="100">
        <v>162</v>
      </c>
      <c r="C324" s="101" t="s">
        <v>435</v>
      </c>
      <c r="D324" s="100" t="s">
        <v>440</v>
      </c>
      <c r="E324" s="100">
        <v>129</v>
      </c>
      <c r="F324" s="100"/>
      <c r="G324" s="100"/>
      <c r="H324" s="100"/>
      <c r="I324" s="100"/>
      <c r="J324" s="120">
        <v>1.8428571428571427</v>
      </c>
      <c r="K324" s="100" t="s">
        <v>441</v>
      </c>
      <c r="L324" s="100"/>
      <c r="M324" s="99"/>
      <c r="N324" s="99"/>
      <c r="O324" s="100"/>
      <c r="P324" s="100"/>
      <c r="Q324" s="100"/>
      <c r="R324" s="100" t="s">
        <v>169</v>
      </c>
      <c r="S324" s="158" t="s">
        <v>457</v>
      </c>
      <c r="T324" s="117">
        <v>45965</v>
      </c>
      <c r="U324" s="100"/>
      <c r="V324" s="117">
        <v>45966</v>
      </c>
      <c r="W324" s="140"/>
      <c r="X324" s="141"/>
      <c r="Y324" s="141"/>
    </row>
    <row r="325" spans="1:27" s="167" customFormat="1" ht="12" customHeight="1" x14ac:dyDescent="0.25">
      <c r="A325" s="99"/>
      <c r="B325" s="100"/>
      <c r="C325" s="100"/>
      <c r="D325" s="100"/>
      <c r="E325" s="100"/>
      <c r="F325" s="100"/>
      <c r="G325" s="100"/>
      <c r="H325" s="100"/>
      <c r="I325" s="100"/>
      <c r="J325" s="120"/>
      <c r="K325" s="100"/>
      <c r="L325" s="100"/>
      <c r="M325" s="99"/>
      <c r="N325" s="99"/>
      <c r="O325" s="100"/>
      <c r="P325" s="100"/>
      <c r="Q325" s="100"/>
      <c r="R325" s="100"/>
      <c r="S325" s="100"/>
      <c r="T325" s="117">
        <v>45813</v>
      </c>
      <c r="U325" s="100"/>
      <c r="V325" s="117">
        <v>45814</v>
      </c>
      <c r="W325" s="140">
        <v>1</v>
      </c>
      <c r="X325" s="141"/>
      <c r="Y325" s="141"/>
    </row>
    <row r="326" spans="1:27" s="167" customFormat="1" ht="12" customHeight="1" x14ac:dyDescent="0.25">
      <c r="A326" s="99" t="s">
        <v>84</v>
      </c>
      <c r="B326" s="100">
        <v>163</v>
      </c>
      <c r="C326" s="101" t="s">
        <v>436</v>
      </c>
      <c r="D326" s="100" t="s">
        <v>440</v>
      </c>
      <c r="E326" s="100">
        <v>108</v>
      </c>
      <c r="F326" s="100"/>
      <c r="G326" s="100"/>
      <c r="H326" s="100"/>
      <c r="I326" s="100"/>
      <c r="J326" s="120">
        <v>1.5428571428571429</v>
      </c>
      <c r="K326" s="100" t="s">
        <v>441</v>
      </c>
      <c r="L326" s="100"/>
      <c r="M326" s="99"/>
      <c r="N326" s="99"/>
      <c r="O326" s="100"/>
      <c r="P326" s="100"/>
      <c r="Q326" s="100"/>
      <c r="R326" s="100" t="s">
        <v>169</v>
      </c>
      <c r="S326" s="158" t="s">
        <v>457</v>
      </c>
      <c r="T326" s="117">
        <v>45966</v>
      </c>
      <c r="U326" s="100"/>
      <c r="V326" s="117">
        <v>45967</v>
      </c>
      <c r="W326" s="140"/>
      <c r="X326" s="141"/>
      <c r="Y326" s="141"/>
    </row>
    <row r="327" spans="1:27" s="167" customFormat="1" ht="12" customHeight="1" x14ac:dyDescent="0.25">
      <c r="A327" s="99"/>
      <c r="B327" s="100"/>
      <c r="C327" s="100"/>
      <c r="D327" s="100"/>
      <c r="E327" s="100"/>
      <c r="F327" s="100"/>
      <c r="G327" s="100"/>
      <c r="H327" s="100"/>
      <c r="I327" s="100"/>
      <c r="J327" s="120"/>
      <c r="K327" s="100"/>
      <c r="L327" s="100"/>
      <c r="M327" s="99"/>
      <c r="N327" s="99"/>
      <c r="O327" s="100"/>
      <c r="P327" s="100"/>
      <c r="Q327" s="100"/>
      <c r="R327" s="100"/>
      <c r="S327" s="100"/>
      <c r="T327" s="117">
        <v>45814</v>
      </c>
      <c r="U327" s="100"/>
      <c r="V327" s="117">
        <v>45817</v>
      </c>
      <c r="W327" s="140">
        <v>1</v>
      </c>
      <c r="X327" s="141"/>
      <c r="Y327" s="141"/>
    </row>
    <row r="328" spans="1:27" ht="12" customHeight="1" x14ac:dyDescent="0.25">
      <c r="A328" s="153" t="s">
        <v>84</v>
      </c>
      <c r="B328" s="154">
        <v>164</v>
      </c>
      <c r="C328" s="162" t="s">
        <v>437</v>
      </c>
      <c r="D328" s="154" t="s">
        <v>440</v>
      </c>
      <c r="E328" s="154">
        <v>0</v>
      </c>
      <c r="F328" s="154"/>
      <c r="G328" s="154"/>
      <c r="H328" s="154"/>
      <c r="I328" s="154"/>
      <c r="J328" s="156">
        <v>1.8428571428571427</v>
      </c>
      <c r="K328" s="154" t="s">
        <v>441</v>
      </c>
      <c r="L328" s="154"/>
      <c r="M328" s="153"/>
      <c r="N328" s="153"/>
      <c r="O328" s="154"/>
      <c r="P328" s="154"/>
      <c r="Q328" s="154"/>
      <c r="R328" s="154" t="s">
        <v>169</v>
      </c>
      <c r="S328" s="163" t="s">
        <v>457</v>
      </c>
      <c r="T328" s="155">
        <v>45968</v>
      </c>
      <c r="U328" s="154"/>
      <c r="V328" s="155">
        <v>45971</v>
      </c>
      <c r="W328" s="157"/>
      <c r="X328" s="164"/>
      <c r="Y328" s="164"/>
      <c r="Z328" s="165"/>
      <c r="AA328" s="167"/>
    </row>
    <row r="329" spans="1:27" ht="12" customHeight="1" x14ac:dyDescent="0.25">
      <c r="A329" s="153"/>
      <c r="B329" s="154"/>
      <c r="C329" s="154"/>
      <c r="D329" s="154"/>
      <c r="E329" s="154"/>
      <c r="F329" s="154"/>
      <c r="G329" s="154"/>
      <c r="H329" s="154"/>
      <c r="I329" s="154"/>
      <c r="J329" s="156"/>
      <c r="K329" s="154"/>
      <c r="L329" s="154"/>
      <c r="M329" s="153"/>
      <c r="N329" s="153"/>
      <c r="O329" s="154"/>
      <c r="P329" s="154"/>
      <c r="Q329" s="154"/>
      <c r="R329" s="154"/>
      <c r="S329" s="154"/>
      <c r="T329" s="155"/>
      <c r="U329" s="154"/>
      <c r="V329" s="155"/>
      <c r="W329" s="157"/>
      <c r="X329" s="164"/>
      <c r="Y329" s="164"/>
      <c r="Z329" s="165"/>
      <c r="AA329" s="167"/>
    </row>
    <row r="330" spans="1:27" ht="12" customHeight="1" x14ac:dyDescent="0.25">
      <c r="A330" s="153" t="s">
        <v>84</v>
      </c>
      <c r="B330" s="154">
        <v>165</v>
      </c>
      <c r="C330" s="162" t="s">
        <v>438</v>
      </c>
      <c r="D330" s="154" t="s">
        <v>440</v>
      </c>
      <c r="E330" s="154">
        <v>6</v>
      </c>
      <c r="F330" s="154"/>
      <c r="G330" s="154"/>
      <c r="H330" s="154"/>
      <c r="I330" s="154"/>
      <c r="J330" s="156">
        <v>8.5714285714285715E-2</v>
      </c>
      <c r="K330" s="154" t="s">
        <v>441</v>
      </c>
      <c r="L330" s="154"/>
      <c r="M330" s="153"/>
      <c r="N330" s="153"/>
      <c r="O330" s="154"/>
      <c r="P330" s="154"/>
      <c r="Q330" s="154"/>
      <c r="R330" s="154" t="s">
        <v>169</v>
      </c>
      <c r="S330" s="163" t="s">
        <v>457</v>
      </c>
      <c r="T330" s="155">
        <v>45971</v>
      </c>
      <c r="U330" s="154"/>
      <c r="V330" s="155">
        <v>45971</v>
      </c>
      <c r="W330" s="157"/>
      <c r="X330" s="164"/>
      <c r="Y330" s="164"/>
      <c r="Z330" s="165"/>
      <c r="AA330" s="167"/>
    </row>
    <row r="331" spans="1:27" ht="12" customHeight="1" x14ac:dyDescent="0.25">
      <c r="A331" s="153"/>
      <c r="B331" s="154"/>
      <c r="C331" s="154"/>
      <c r="D331" s="154"/>
      <c r="E331" s="154"/>
      <c r="F331" s="154"/>
      <c r="G331" s="154"/>
      <c r="H331" s="154"/>
      <c r="I331" s="154"/>
      <c r="J331" s="156"/>
      <c r="K331" s="154"/>
      <c r="L331" s="154"/>
      <c r="M331" s="153"/>
      <c r="N331" s="153"/>
      <c r="O331" s="154"/>
      <c r="P331" s="154"/>
      <c r="Q331" s="154"/>
      <c r="R331" s="154"/>
      <c r="S331" s="154"/>
      <c r="T331" s="155"/>
      <c r="U331" s="154"/>
      <c r="V331" s="155"/>
      <c r="W331" s="157"/>
      <c r="X331" s="164"/>
      <c r="Y331" s="164"/>
      <c r="Z331" s="165"/>
      <c r="AA331" s="165"/>
    </row>
    <row r="332" spans="1:27" ht="12" customHeight="1" x14ac:dyDescent="0.25">
      <c r="A332" s="99" t="s">
        <v>84</v>
      </c>
      <c r="B332" s="100">
        <v>166</v>
      </c>
      <c r="C332" s="101" t="s">
        <v>439</v>
      </c>
      <c r="D332" s="100" t="s">
        <v>440</v>
      </c>
      <c r="E332" s="100">
        <v>28</v>
      </c>
      <c r="F332" s="100"/>
      <c r="G332" s="100"/>
      <c r="H332" s="100"/>
      <c r="I332" s="100"/>
      <c r="J332" s="120">
        <v>0.4</v>
      </c>
      <c r="K332" s="100" t="s">
        <v>441</v>
      </c>
      <c r="L332" s="100"/>
      <c r="M332" s="99"/>
      <c r="N332" s="99"/>
      <c r="O332" s="100"/>
      <c r="P332" s="100"/>
      <c r="Q332" s="100"/>
      <c r="R332" s="100" t="s">
        <v>169</v>
      </c>
      <c r="S332" s="114" t="s">
        <v>457</v>
      </c>
      <c r="T332" s="117">
        <v>45971</v>
      </c>
      <c r="U332" s="100"/>
      <c r="V332" s="117">
        <v>45971</v>
      </c>
      <c r="W332" s="140"/>
      <c r="X332" s="141"/>
      <c r="Y332" s="141"/>
    </row>
    <row r="333" spans="1:27" ht="12" customHeight="1" x14ac:dyDescent="0.25">
      <c r="A333" s="99"/>
      <c r="B333" s="100"/>
      <c r="C333" s="100"/>
      <c r="D333" s="100"/>
      <c r="E333" s="100"/>
      <c r="F333" s="100"/>
      <c r="G333" s="100"/>
      <c r="H333" s="100"/>
      <c r="I333" s="100"/>
      <c r="J333" s="120"/>
      <c r="K333" s="100"/>
      <c r="L333" s="100"/>
      <c r="M333" s="99"/>
      <c r="N333" s="99"/>
      <c r="O333" s="100"/>
      <c r="P333" s="100"/>
      <c r="Q333" s="100"/>
      <c r="R333" s="100"/>
      <c r="S333" s="100"/>
      <c r="T333" s="117">
        <v>45728</v>
      </c>
      <c r="U333" s="100"/>
      <c r="V333" s="117">
        <v>45728</v>
      </c>
      <c r="W333" s="140">
        <v>1</v>
      </c>
      <c r="X333" s="141"/>
      <c r="Y333" s="141"/>
    </row>
    <row r="334" spans="1:27" ht="12" customHeight="1" x14ac:dyDescent="0.25">
      <c r="A334" s="99" t="s">
        <v>84</v>
      </c>
      <c r="B334" s="100">
        <v>167</v>
      </c>
      <c r="C334" s="101" t="s">
        <v>415</v>
      </c>
      <c r="D334" s="100" t="s">
        <v>440</v>
      </c>
      <c r="E334" s="100">
        <v>130</v>
      </c>
      <c r="F334" s="100"/>
      <c r="G334" s="100"/>
      <c r="H334" s="100"/>
      <c r="I334" s="100"/>
      <c r="J334" s="120">
        <v>1.8571428571428572</v>
      </c>
      <c r="K334" s="100" t="s">
        <v>441</v>
      </c>
      <c r="L334" s="100" t="s">
        <v>5</v>
      </c>
      <c r="M334" s="99"/>
      <c r="N334" s="99"/>
      <c r="O334" s="100"/>
      <c r="P334" s="100"/>
      <c r="Q334" s="100"/>
      <c r="R334" s="100" t="s">
        <v>169</v>
      </c>
      <c r="S334" s="114" t="s">
        <v>457</v>
      </c>
      <c r="T334" s="117">
        <v>45972</v>
      </c>
      <c r="U334" s="100"/>
      <c r="V334" s="117">
        <v>45973</v>
      </c>
      <c r="W334" s="140"/>
      <c r="X334" s="141"/>
      <c r="Y334" s="141"/>
    </row>
    <row r="335" spans="1:27" s="160" customFormat="1" ht="12" customHeight="1" x14ac:dyDescent="0.25">
      <c r="A335" s="99"/>
      <c r="B335" s="100"/>
      <c r="C335" s="101"/>
      <c r="D335" s="100"/>
      <c r="E335" s="100"/>
      <c r="F335" s="100"/>
      <c r="G335" s="100"/>
      <c r="H335" s="100"/>
      <c r="I335" s="100"/>
      <c r="J335" s="120"/>
      <c r="K335" s="100"/>
      <c r="L335" s="100"/>
      <c r="M335" s="99"/>
      <c r="N335" s="99"/>
      <c r="O335" s="100"/>
      <c r="P335" s="100"/>
      <c r="Q335" s="100"/>
      <c r="R335" s="100"/>
      <c r="S335" s="114"/>
      <c r="T335" s="117"/>
      <c r="U335" s="100"/>
      <c r="V335" s="117"/>
      <c r="W335" s="140"/>
      <c r="X335" s="141"/>
      <c r="Y335" s="141"/>
    </row>
    <row r="336" spans="1:27" s="160" customFormat="1" ht="12" customHeight="1" x14ac:dyDescent="0.25">
      <c r="A336" s="99" t="s">
        <v>84</v>
      </c>
      <c r="B336" s="100"/>
      <c r="C336" s="101" t="s">
        <v>444</v>
      </c>
      <c r="D336" s="100" t="s">
        <v>416</v>
      </c>
      <c r="E336" s="100">
        <v>95</v>
      </c>
      <c r="F336" s="100"/>
      <c r="G336" s="100"/>
      <c r="H336" s="100"/>
      <c r="I336" s="100"/>
      <c r="J336" s="120">
        <v>1.58</v>
      </c>
      <c r="K336" s="100" t="s">
        <v>412</v>
      </c>
      <c r="L336" s="100" t="s">
        <v>5</v>
      </c>
      <c r="M336" s="99"/>
      <c r="N336" s="99"/>
      <c r="O336" s="100"/>
      <c r="P336" s="100"/>
      <c r="Q336" s="100"/>
      <c r="R336" s="100"/>
      <c r="S336" s="114"/>
      <c r="T336" s="117">
        <v>45973</v>
      </c>
      <c r="U336" s="100"/>
      <c r="V336" s="117">
        <v>45974</v>
      </c>
      <c r="W336" s="140"/>
      <c r="X336" s="141"/>
      <c r="Y336" s="141"/>
    </row>
    <row r="337" spans="1:27" ht="12" customHeight="1" x14ac:dyDescent="0.25">
      <c r="A337" s="99"/>
      <c r="B337" s="100"/>
      <c r="C337" s="100"/>
      <c r="D337" s="100"/>
      <c r="E337" s="100"/>
      <c r="F337" s="100"/>
      <c r="G337" s="100"/>
      <c r="H337" s="100"/>
      <c r="I337" s="100"/>
      <c r="J337" s="120"/>
      <c r="K337" s="100"/>
      <c r="L337" s="100"/>
      <c r="M337" s="99"/>
      <c r="N337" s="99"/>
      <c r="O337" s="100"/>
      <c r="P337" s="100"/>
      <c r="Q337" s="100"/>
      <c r="R337" s="100"/>
      <c r="S337" s="100"/>
      <c r="T337" s="117">
        <v>45789</v>
      </c>
      <c r="U337" s="100"/>
      <c r="V337" s="117">
        <v>45790</v>
      </c>
      <c r="W337" s="140">
        <v>1</v>
      </c>
      <c r="X337" s="141"/>
      <c r="Y337" s="141"/>
    </row>
    <row r="338" spans="1:27" ht="12" customHeight="1" x14ac:dyDescent="0.25">
      <c r="A338" s="99" t="s">
        <v>84</v>
      </c>
      <c r="B338" s="100"/>
      <c r="C338" s="101" t="s">
        <v>411</v>
      </c>
      <c r="D338" s="100" t="s">
        <v>416</v>
      </c>
      <c r="E338" s="100">
        <v>95</v>
      </c>
      <c r="F338" s="100"/>
      <c r="G338" s="100"/>
      <c r="H338" s="100"/>
      <c r="I338" s="100"/>
      <c r="J338" s="120">
        <f>95/60</f>
        <v>1.5833333333333333</v>
      </c>
      <c r="K338" s="100" t="s">
        <v>412</v>
      </c>
      <c r="L338" s="100" t="s">
        <v>5</v>
      </c>
      <c r="M338" s="99"/>
      <c r="N338" s="99"/>
      <c r="O338" s="100"/>
      <c r="P338" s="100"/>
      <c r="Q338" s="100"/>
      <c r="R338" s="100" t="s">
        <v>169</v>
      </c>
      <c r="S338" s="114" t="s">
        <v>457</v>
      </c>
      <c r="T338" s="117">
        <v>45974</v>
      </c>
      <c r="U338" s="100"/>
      <c r="V338" s="117">
        <v>45975</v>
      </c>
      <c r="W338" s="140"/>
      <c r="X338" s="141"/>
      <c r="Y338" s="141"/>
    </row>
    <row r="339" spans="1:27" ht="12" customHeight="1" x14ac:dyDescent="0.25">
      <c r="A339" s="99"/>
      <c r="B339" s="100"/>
      <c r="C339" s="100"/>
      <c r="D339" s="100"/>
      <c r="E339" s="100"/>
      <c r="F339" s="100"/>
      <c r="G339" s="100"/>
      <c r="H339" s="100"/>
      <c r="I339" s="100"/>
      <c r="J339" s="120"/>
      <c r="K339" s="100"/>
      <c r="L339" s="100"/>
      <c r="M339" s="99"/>
      <c r="N339" s="99"/>
      <c r="O339" s="100"/>
      <c r="P339" s="100"/>
      <c r="Q339" s="100"/>
      <c r="R339" s="100"/>
      <c r="S339" s="100"/>
      <c r="T339" s="117">
        <v>45790</v>
      </c>
      <c r="U339" s="100"/>
      <c r="V339" s="117">
        <v>45791</v>
      </c>
      <c r="W339" s="140">
        <v>1</v>
      </c>
      <c r="X339" s="141"/>
      <c r="Y339" s="141"/>
    </row>
    <row r="340" spans="1:27" ht="12" customHeight="1" x14ac:dyDescent="0.25">
      <c r="A340" s="99" t="s">
        <v>84</v>
      </c>
      <c r="B340" s="100"/>
      <c r="C340" s="101" t="s">
        <v>413</v>
      </c>
      <c r="D340" s="100" t="s">
        <v>416</v>
      </c>
      <c r="E340" s="100">
        <v>95</v>
      </c>
      <c r="F340" s="100"/>
      <c r="G340" s="100"/>
      <c r="H340" s="100"/>
      <c r="I340" s="100"/>
      <c r="J340" s="120">
        <f>95/60</f>
        <v>1.5833333333333333</v>
      </c>
      <c r="K340" s="100" t="s">
        <v>412</v>
      </c>
      <c r="L340" s="100" t="s">
        <v>5</v>
      </c>
      <c r="M340" s="99"/>
      <c r="N340" s="99"/>
      <c r="O340" s="100"/>
      <c r="P340" s="100"/>
      <c r="Q340" s="100"/>
      <c r="R340" s="100" t="s">
        <v>169</v>
      </c>
      <c r="S340" s="114" t="s">
        <v>457</v>
      </c>
      <c r="T340" s="117">
        <v>45978</v>
      </c>
      <c r="U340" s="100"/>
      <c r="V340" s="117">
        <v>45979</v>
      </c>
      <c r="W340" s="140"/>
      <c r="X340" s="141"/>
      <c r="Y340" s="141"/>
    </row>
    <row r="341" spans="1:27" ht="12" customHeight="1" x14ac:dyDescent="0.25">
      <c r="A341" s="99"/>
      <c r="B341" s="100"/>
      <c r="C341" s="100"/>
      <c r="D341" s="100"/>
      <c r="E341" s="100"/>
      <c r="F341" s="100"/>
      <c r="G341" s="100"/>
      <c r="H341" s="100"/>
      <c r="I341" s="100"/>
      <c r="J341" s="120"/>
      <c r="K341" s="100"/>
      <c r="L341" s="100"/>
      <c r="M341" s="99"/>
      <c r="N341" s="99"/>
      <c r="O341" s="100"/>
      <c r="P341" s="100"/>
      <c r="Q341" s="100"/>
      <c r="R341" s="100"/>
      <c r="S341" s="100"/>
      <c r="T341" s="117">
        <v>45792</v>
      </c>
      <c r="U341" s="100"/>
      <c r="V341" s="117">
        <v>45796</v>
      </c>
      <c r="W341" s="140">
        <v>1</v>
      </c>
      <c r="X341" s="141"/>
      <c r="Y341" s="141"/>
    </row>
    <row r="342" spans="1:27" ht="12" customHeight="1" x14ac:dyDescent="0.25">
      <c r="A342" s="99" t="s">
        <v>84</v>
      </c>
      <c r="B342" s="100"/>
      <c r="C342" s="104" t="s">
        <v>414</v>
      </c>
      <c r="D342" s="100" t="s">
        <v>416</v>
      </c>
      <c r="E342" s="100">
        <v>91</v>
      </c>
      <c r="F342" s="100"/>
      <c r="G342" s="100"/>
      <c r="H342" s="100"/>
      <c r="I342" s="100"/>
      <c r="J342" s="120">
        <f>91/60</f>
        <v>1.5166666666666666</v>
      </c>
      <c r="K342" s="100" t="s">
        <v>412</v>
      </c>
      <c r="L342" s="100" t="s">
        <v>5</v>
      </c>
      <c r="M342" s="99"/>
      <c r="N342" s="99"/>
      <c r="O342" s="100"/>
      <c r="P342" s="100"/>
      <c r="Q342" s="100"/>
      <c r="R342" s="100" t="s">
        <v>169</v>
      </c>
      <c r="S342" s="114" t="s">
        <v>457</v>
      </c>
      <c r="T342" s="117">
        <v>45979</v>
      </c>
      <c r="U342" s="100"/>
      <c r="V342" s="117">
        <v>45980</v>
      </c>
      <c r="W342" s="140"/>
      <c r="X342" s="141"/>
      <c r="Y342" s="141"/>
      <c r="AA342" s="161" t="s">
        <v>447</v>
      </c>
    </row>
    <row r="343" spans="1:27" ht="12" customHeight="1" x14ac:dyDescent="0.25">
      <c r="A343" s="99"/>
      <c r="B343" s="100"/>
      <c r="C343" s="100"/>
      <c r="D343" s="100"/>
      <c r="E343" s="100"/>
      <c r="F343" s="100"/>
      <c r="G343" s="100"/>
      <c r="H343" s="100"/>
      <c r="I343" s="100"/>
      <c r="J343" s="120"/>
      <c r="K343" s="100"/>
      <c r="L343" s="100"/>
      <c r="M343" s="99"/>
      <c r="N343" s="99"/>
      <c r="O343" s="100"/>
      <c r="P343" s="100"/>
      <c r="Q343" s="100"/>
      <c r="R343" s="100"/>
      <c r="S343" s="100"/>
      <c r="T343" s="117"/>
      <c r="U343" s="100"/>
      <c r="V343" s="117"/>
      <c r="W343" s="140"/>
      <c r="X343" s="141"/>
      <c r="Y343" s="141"/>
    </row>
    <row r="344" spans="1:27" ht="12" customHeight="1" x14ac:dyDescent="0.25">
      <c r="A344" s="99" t="s">
        <v>84</v>
      </c>
      <c r="B344" s="100"/>
      <c r="C344" s="104" t="s">
        <v>415</v>
      </c>
      <c r="D344" s="100" t="s">
        <v>416</v>
      </c>
      <c r="E344" s="100">
        <v>43</v>
      </c>
      <c r="F344" s="100"/>
      <c r="G344" s="100"/>
      <c r="H344" s="100"/>
      <c r="I344" s="100"/>
      <c r="J344" s="120">
        <f>43/60</f>
        <v>0.71666666666666667</v>
      </c>
      <c r="K344" s="100" t="s">
        <v>412</v>
      </c>
      <c r="L344" s="100" t="s">
        <v>5</v>
      </c>
      <c r="M344" s="99"/>
      <c r="N344" s="99"/>
      <c r="O344" s="100"/>
      <c r="P344" s="100"/>
      <c r="Q344" s="100"/>
      <c r="R344" s="100" t="s">
        <v>169</v>
      </c>
      <c r="S344" s="114" t="s">
        <v>457</v>
      </c>
      <c r="T344" s="117">
        <v>45980</v>
      </c>
      <c r="U344" s="100"/>
      <c r="V344" s="117">
        <v>45981</v>
      </c>
      <c r="W344" s="140"/>
      <c r="X344" s="141"/>
      <c r="Y344" s="141"/>
      <c r="AA344" s="127" t="s">
        <v>447</v>
      </c>
    </row>
    <row r="345" spans="1:27" ht="12" customHeight="1" x14ac:dyDescent="0.25">
      <c r="A345" s="99"/>
      <c r="B345" s="100"/>
      <c r="C345" s="100"/>
      <c r="D345" s="100"/>
      <c r="E345" s="100"/>
      <c r="F345" s="100"/>
      <c r="G345" s="100"/>
      <c r="H345" s="100"/>
      <c r="I345" s="100"/>
      <c r="J345" s="120"/>
      <c r="K345" s="100"/>
      <c r="L345" s="100"/>
      <c r="M345" s="99"/>
      <c r="N345" s="99"/>
      <c r="O345" s="100"/>
      <c r="P345" s="100"/>
      <c r="Q345" s="100"/>
      <c r="R345" s="100"/>
      <c r="S345" s="100"/>
      <c r="T345" s="117"/>
      <c r="U345" s="100"/>
      <c r="V345" s="117"/>
      <c r="W345" s="140"/>
      <c r="X345" s="141"/>
      <c r="Y345" s="141"/>
    </row>
    <row r="346" spans="1:27" s="160" customFormat="1" ht="12" customHeight="1" x14ac:dyDescent="0.25">
      <c r="A346" s="99" t="s">
        <v>84</v>
      </c>
      <c r="B346" s="100"/>
      <c r="C346" s="100" t="s">
        <v>443</v>
      </c>
      <c r="D346" s="100" t="s">
        <v>416</v>
      </c>
      <c r="E346" s="100">
        <v>12</v>
      </c>
      <c r="F346" s="100"/>
      <c r="G346" s="100"/>
      <c r="H346" s="100"/>
      <c r="I346" s="100"/>
      <c r="J346" s="120">
        <f>12/60</f>
        <v>0.2</v>
      </c>
      <c r="K346" s="100" t="s">
        <v>412</v>
      </c>
      <c r="L346" s="100" t="s">
        <v>5</v>
      </c>
      <c r="M346" s="99"/>
      <c r="N346" s="99"/>
      <c r="O346" s="100"/>
      <c r="P346" s="100"/>
      <c r="Q346" s="100"/>
      <c r="R346" s="100"/>
      <c r="S346" s="100"/>
      <c r="T346" s="117"/>
      <c r="U346" s="100"/>
      <c r="V346" s="117"/>
      <c r="W346" s="140"/>
      <c r="X346" s="141"/>
      <c r="Y346" s="141"/>
      <c r="AA346" s="161" t="s">
        <v>447</v>
      </c>
    </row>
    <row r="347" spans="1:27" s="160" customFormat="1" ht="12" customHeight="1" x14ac:dyDescent="0.25">
      <c r="A347" s="99"/>
      <c r="B347" s="100"/>
      <c r="C347" s="100"/>
      <c r="D347" s="100"/>
      <c r="E347" s="100"/>
      <c r="F347" s="100"/>
      <c r="G347" s="100"/>
      <c r="H347" s="100"/>
      <c r="I347" s="100"/>
      <c r="J347" s="120"/>
      <c r="K347" s="100"/>
      <c r="L347" s="100"/>
      <c r="M347" s="99"/>
      <c r="N347" s="99"/>
      <c r="O347" s="100"/>
      <c r="P347" s="100"/>
      <c r="Q347" s="100"/>
      <c r="R347" s="100"/>
      <c r="S347" s="100"/>
      <c r="T347" s="117"/>
      <c r="U347" s="100"/>
      <c r="V347" s="117"/>
      <c r="W347" s="140"/>
      <c r="X347" s="141"/>
      <c r="Y347" s="141"/>
    </row>
    <row r="348" spans="1:27" ht="12" customHeight="1" x14ac:dyDescent="0.25">
      <c r="A348" s="99"/>
      <c r="B348" s="100"/>
      <c r="C348" s="104" t="s">
        <v>417</v>
      </c>
      <c r="D348" s="100" t="s">
        <v>461</v>
      </c>
      <c r="E348" s="100">
        <v>88</v>
      </c>
      <c r="F348" s="100"/>
      <c r="G348" s="100"/>
      <c r="H348" s="100"/>
      <c r="I348" s="100"/>
      <c r="J348" s="120">
        <f>88/70</f>
        <v>1.2571428571428571</v>
      </c>
      <c r="K348" s="100" t="s">
        <v>5</v>
      </c>
      <c r="L348" s="100"/>
      <c r="M348" s="99"/>
      <c r="N348" s="99"/>
      <c r="O348" s="100"/>
      <c r="P348" s="100"/>
      <c r="Q348" s="100"/>
      <c r="R348" s="100" t="s">
        <v>169</v>
      </c>
      <c r="S348" s="114" t="s">
        <v>457</v>
      </c>
      <c r="T348" s="117">
        <v>45982</v>
      </c>
      <c r="U348" s="100"/>
      <c r="V348" s="117">
        <v>45985</v>
      </c>
      <c r="W348" s="140"/>
      <c r="X348" s="141"/>
      <c r="Y348" s="141"/>
    </row>
    <row r="349" spans="1:27" ht="12" customHeight="1" x14ac:dyDescent="0.25">
      <c r="A349" s="99"/>
      <c r="B349" s="100"/>
      <c r="C349" s="100"/>
      <c r="D349" s="100"/>
      <c r="E349" s="100"/>
      <c r="F349" s="100"/>
      <c r="G349" s="100"/>
      <c r="H349" s="100"/>
      <c r="I349" s="100"/>
      <c r="J349" s="120"/>
      <c r="K349" s="100"/>
      <c r="L349" s="100"/>
      <c r="M349" s="99"/>
      <c r="N349" s="99"/>
      <c r="O349" s="100"/>
      <c r="P349" s="100"/>
      <c r="Q349" s="100"/>
      <c r="R349" s="100"/>
      <c r="S349" s="100"/>
      <c r="T349" s="117"/>
      <c r="U349" s="100"/>
      <c r="V349" s="117"/>
      <c r="W349" s="140"/>
      <c r="X349" s="141"/>
      <c r="Y349" s="141"/>
    </row>
    <row r="350" spans="1:27" ht="12" customHeight="1" x14ac:dyDescent="0.25">
      <c r="A350" s="99"/>
      <c r="B350" s="100"/>
      <c r="C350" s="100" t="s">
        <v>418</v>
      </c>
      <c r="D350" s="100" t="s">
        <v>419</v>
      </c>
      <c r="E350" s="100">
        <v>87</v>
      </c>
      <c r="F350" s="100"/>
      <c r="G350" s="100"/>
      <c r="H350" s="100"/>
      <c r="I350" s="100"/>
      <c r="J350" s="120">
        <f>88/70</f>
        <v>1.2571428571428571</v>
      </c>
      <c r="K350" s="100" t="s">
        <v>5</v>
      </c>
      <c r="L350" s="100"/>
      <c r="M350" s="99"/>
      <c r="N350" s="99"/>
      <c r="O350" s="100"/>
      <c r="P350" s="100"/>
      <c r="Q350" s="100"/>
      <c r="R350" s="100" t="s">
        <v>169</v>
      </c>
      <c r="S350" s="114" t="s">
        <v>457</v>
      </c>
      <c r="T350" s="117">
        <v>45986</v>
      </c>
      <c r="U350" s="100"/>
      <c r="V350" s="117">
        <v>45987</v>
      </c>
      <c r="W350" s="140"/>
      <c r="X350" s="141"/>
      <c r="Y350" s="141"/>
    </row>
    <row r="351" spans="1:27" ht="12" customHeight="1" x14ac:dyDescent="0.25">
      <c r="A351" s="99"/>
      <c r="B351" s="100"/>
      <c r="C351" s="100"/>
      <c r="D351" s="100"/>
      <c r="E351" s="100"/>
      <c r="F351" s="100"/>
      <c r="G351" s="100"/>
      <c r="H351" s="100"/>
      <c r="I351" s="100"/>
      <c r="J351" s="120"/>
      <c r="K351" s="100"/>
      <c r="L351" s="100"/>
      <c r="M351" s="99"/>
      <c r="N351" s="99"/>
      <c r="O351" s="100"/>
      <c r="P351" s="100"/>
      <c r="Q351" s="100"/>
      <c r="R351" s="100"/>
      <c r="S351" s="100"/>
      <c r="T351" s="117"/>
      <c r="U351" s="100"/>
      <c r="V351" s="117"/>
      <c r="W351" s="140"/>
      <c r="X351" s="141"/>
      <c r="Y351" s="141"/>
    </row>
    <row r="352" spans="1:27" ht="12" customHeight="1" x14ac:dyDescent="0.25">
      <c r="A352" s="99"/>
      <c r="B352" s="100"/>
      <c r="C352" s="100" t="s">
        <v>449</v>
      </c>
      <c r="D352" s="100" t="s">
        <v>451</v>
      </c>
      <c r="E352" s="100">
        <v>23</v>
      </c>
      <c r="F352" s="100"/>
      <c r="G352" s="100"/>
      <c r="H352" s="100"/>
      <c r="I352" s="100"/>
      <c r="J352" s="120">
        <f>E352/70</f>
        <v>0.32857142857142857</v>
      </c>
      <c r="K352" s="100" t="s">
        <v>158</v>
      </c>
      <c r="L352" s="100" t="s">
        <v>5</v>
      </c>
      <c r="M352" s="99"/>
      <c r="N352" s="99"/>
      <c r="O352" s="100"/>
      <c r="P352" s="100"/>
      <c r="Q352" s="100"/>
      <c r="R352" s="100" t="s">
        <v>169</v>
      </c>
      <c r="S352" s="100"/>
      <c r="T352" s="117">
        <v>45804</v>
      </c>
      <c r="U352" s="100"/>
      <c r="V352" s="117">
        <v>45804</v>
      </c>
      <c r="W352" s="140"/>
      <c r="X352" s="141"/>
      <c r="Y352" s="141"/>
    </row>
    <row r="353" spans="1:25" ht="12" customHeight="1" x14ac:dyDescent="0.25">
      <c r="A353" s="99"/>
      <c r="B353" s="100"/>
      <c r="C353" s="100"/>
      <c r="D353" s="100"/>
      <c r="E353" s="100"/>
      <c r="F353" s="100"/>
      <c r="G353" s="100"/>
      <c r="H353" s="100"/>
      <c r="I353" s="100"/>
      <c r="J353" s="120"/>
      <c r="K353" s="100"/>
      <c r="L353" s="100"/>
      <c r="M353" s="99"/>
      <c r="N353" s="99"/>
      <c r="O353" s="100"/>
      <c r="P353" s="100"/>
      <c r="Q353" s="100"/>
      <c r="R353" s="100"/>
      <c r="S353" s="100"/>
      <c r="T353" s="117"/>
      <c r="U353" s="100"/>
      <c r="V353" s="117"/>
      <c r="W353" s="140"/>
      <c r="X353" s="141"/>
      <c r="Y353" s="141"/>
    </row>
    <row r="354" spans="1:25" ht="12" customHeight="1" x14ac:dyDescent="0.25">
      <c r="A354" s="99"/>
      <c r="B354" s="100"/>
      <c r="C354" s="100" t="s">
        <v>450</v>
      </c>
      <c r="D354" s="100" t="s">
        <v>451</v>
      </c>
      <c r="E354" s="100">
        <v>19</v>
      </c>
      <c r="F354" s="100"/>
      <c r="G354" s="100"/>
      <c r="H354" s="100"/>
      <c r="I354" s="100"/>
      <c r="J354" s="120">
        <f>E354/70</f>
        <v>0.27142857142857141</v>
      </c>
      <c r="K354" s="100" t="s">
        <v>158</v>
      </c>
      <c r="L354" s="100" t="s">
        <v>5</v>
      </c>
      <c r="M354" s="99"/>
      <c r="N354" s="99"/>
      <c r="O354" s="100"/>
      <c r="P354" s="100"/>
      <c r="Q354" s="100"/>
      <c r="R354" s="100" t="s">
        <v>169</v>
      </c>
      <c r="S354" s="100"/>
      <c r="T354" s="117">
        <v>45804</v>
      </c>
      <c r="U354" s="100"/>
      <c r="V354" s="117">
        <v>45804</v>
      </c>
      <c r="W354" s="140"/>
      <c r="X354" s="141"/>
      <c r="Y354" s="141"/>
    </row>
    <row r="355" spans="1:25" ht="12" customHeight="1" x14ac:dyDescent="0.25">
      <c r="A355" s="99"/>
      <c r="B355" s="100"/>
      <c r="C355" s="100"/>
      <c r="D355" s="100"/>
      <c r="E355" s="100"/>
      <c r="F355" s="100"/>
      <c r="G355" s="100"/>
      <c r="H355" s="100"/>
      <c r="I355" s="100"/>
      <c r="J355" s="120"/>
      <c r="K355" s="100"/>
      <c r="L355" s="100"/>
      <c r="M355" s="99"/>
      <c r="N355" s="99"/>
      <c r="O355" s="100"/>
      <c r="P355" s="100"/>
      <c r="Q355" s="100"/>
      <c r="R355" s="100"/>
      <c r="S355" s="100"/>
      <c r="T355" s="117"/>
      <c r="U355" s="100"/>
      <c r="V355" s="117"/>
      <c r="W355" s="140"/>
      <c r="X355" s="141"/>
      <c r="Y355" s="141"/>
    </row>
    <row r="356" spans="1:25" ht="12" customHeight="1" x14ac:dyDescent="0.25">
      <c r="A356" s="99"/>
      <c r="B356" s="100"/>
      <c r="C356" s="100"/>
      <c r="D356" s="100"/>
      <c r="E356" s="100"/>
      <c r="F356" s="100"/>
      <c r="G356" s="100"/>
      <c r="H356" s="100"/>
      <c r="I356" s="100"/>
      <c r="J356" s="120"/>
      <c r="K356" s="100"/>
      <c r="L356" s="100"/>
      <c r="M356" s="99"/>
      <c r="N356" s="99"/>
      <c r="O356" s="100"/>
      <c r="P356" s="100"/>
      <c r="Q356" s="100"/>
      <c r="R356" s="100"/>
      <c r="S356" s="100"/>
      <c r="T356" s="117"/>
      <c r="U356" s="100"/>
      <c r="V356" s="117"/>
      <c r="W356" s="140"/>
      <c r="X356" s="141"/>
      <c r="Y356" s="141"/>
    </row>
    <row r="357" spans="1:25" ht="12" customHeight="1" x14ac:dyDescent="0.25">
      <c r="A357" s="99"/>
      <c r="B357" s="100"/>
      <c r="C357" s="100"/>
      <c r="D357" s="100"/>
      <c r="E357" s="100"/>
      <c r="F357" s="100"/>
      <c r="G357" s="100"/>
      <c r="H357" s="100"/>
      <c r="I357" s="100"/>
      <c r="J357" s="120"/>
      <c r="K357" s="100"/>
      <c r="L357" s="100"/>
      <c r="M357" s="99"/>
      <c r="N357" s="99"/>
      <c r="O357" s="100"/>
      <c r="P357" s="100"/>
      <c r="Q357" s="100"/>
      <c r="R357" s="100"/>
      <c r="S357" s="100"/>
      <c r="T357" s="117"/>
      <c r="U357" s="100"/>
      <c r="V357" s="117"/>
      <c r="W357" s="140"/>
      <c r="X357" s="141"/>
      <c r="Y357" s="141"/>
    </row>
    <row r="358" spans="1:25" ht="12" customHeight="1" x14ac:dyDescent="0.25">
      <c r="A358" s="99"/>
      <c r="B358" s="100"/>
      <c r="C358" s="100"/>
      <c r="D358" s="100"/>
      <c r="E358" s="100"/>
      <c r="F358" s="100"/>
      <c r="G358" s="100"/>
      <c r="H358" s="100"/>
      <c r="I358" s="100"/>
      <c r="J358" s="120"/>
      <c r="K358" s="100"/>
      <c r="L358" s="100"/>
      <c r="M358" s="99"/>
      <c r="N358" s="99"/>
      <c r="O358" s="100"/>
      <c r="P358" s="100"/>
      <c r="Q358" s="100"/>
      <c r="R358" s="100"/>
      <c r="S358" s="100"/>
      <c r="T358" s="117"/>
      <c r="U358" s="100"/>
      <c r="V358" s="117"/>
      <c r="W358" s="140"/>
      <c r="X358" s="141"/>
      <c r="Y358" s="141"/>
    </row>
    <row r="359" spans="1:25" ht="12" customHeight="1" x14ac:dyDescent="0.25">
      <c r="A359" s="99"/>
      <c r="B359" s="100"/>
      <c r="C359" s="100"/>
      <c r="D359" s="100"/>
      <c r="E359" s="100"/>
      <c r="F359" s="100"/>
      <c r="G359" s="100"/>
      <c r="H359" s="100"/>
      <c r="I359" s="100"/>
      <c r="J359" s="120"/>
      <c r="K359" s="100"/>
      <c r="L359" s="100"/>
      <c r="M359" s="99"/>
      <c r="N359" s="99"/>
      <c r="O359" s="100"/>
      <c r="P359" s="100"/>
      <c r="Q359" s="100"/>
      <c r="R359" s="100"/>
      <c r="S359" s="100"/>
      <c r="T359" s="117"/>
      <c r="U359" s="100"/>
      <c r="V359" s="117"/>
      <c r="W359" s="140"/>
      <c r="X359" s="141"/>
      <c r="Y359" s="141"/>
    </row>
    <row r="360" spans="1:25" ht="12" customHeight="1" x14ac:dyDescent="0.25">
      <c r="A360" s="99"/>
      <c r="B360" s="100"/>
      <c r="C360" s="100"/>
      <c r="D360" s="100"/>
      <c r="E360" s="100"/>
      <c r="F360" s="100"/>
      <c r="G360" s="100"/>
      <c r="H360" s="100"/>
      <c r="I360" s="100"/>
      <c r="J360" s="120"/>
      <c r="K360" s="100"/>
      <c r="L360" s="100"/>
      <c r="M360" s="99"/>
      <c r="N360" s="99"/>
      <c r="O360" s="100"/>
      <c r="P360" s="100"/>
      <c r="Q360" s="100"/>
      <c r="R360" s="100"/>
      <c r="S360" s="100"/>
      <c r="T360" s="117"/>
      <c r="U360" s="100"/>
      <c r="V360" s="117"/>
      <c r="W360" s="140"/>
      <c r="X360" s="141"/>
      <c r="Y360" s="141"/>
    </row>
    <row r="361" spans="1:25" ht="12" customHeight="1" x14ac:dyDescent="0.25">
      <c r="A361" s="99"/>
      <c r="B361" s="100"/>
      <c r="C361" s="100"/>
      <c r="D361" s="100"/>
      <c r="E361" s="100"/>
      <c r="F361" s="100"/>
      <c r="G361" s="100"/>
      <c r="H361" s="100"/>
      <c r="I361" s="100"/>
      <c r="J361" s="120"/>
      <c r="K361" s="100"/>
      <c r="L361" s="100"/>
      <c r="M361" s="99"/>
      <c r="N361" s="99"/>
      <c r="O361" s="100"/>
      <c r="P361" s="100"/>
      <c r="Q361" s="100"/>
      <c r="R361" s="100"/>
      <c r="S361" s="100"/>
      <c r="T361" s="117"/>
      <c r="U361" s="100"/>
      <c r="V361" s="117"/>
      <c r="W361" s="140"/>
      <c r="X361" s="141"/>
      <c r="Y361" s="141"/>
    </row>
    <row r="362" spans="1:25" ht="12" customHeight="1" x14ac:dyDescent="0.25">
      <c r="A362" s="99"/>
      <c r="B362" s="100"/>
      <c r="C362" s="100"/>
      <c r="D362" s="100"/>
      <c r="E362" s="100"/>
      <c r="F362" s="100"/>
      <c r="G362" s="100"/>
      <c r="H362" s="100"/>
      <c r="I362" s="100"/>
      <c r="J362" s="120"/>
      <c r="K362" s="100"/>
      <c r="L362" s="100"/>
      <c r="M362" s="99"/>
      <c r="N362" s="99"/>
      <c r="O362" s="100"/>
      <c r="P362" s="100"/>
      <c r="Q362" s="100"/>
      <c r="R362" s="100"/>
      <c r="S362" s="100"/>
      <c r="T362" s="117"/>
      <c r="U362" s="100"/>
      <c r="V362" s="117"/>
      <c r="W362" s="140"/>
      <c r="X362" s="141"/>
      <c r="Y362" s="141"/>
    </row>
    <row r="363" spans="1:25" ht="12" customHeight="1" x14ac:dyDescent="0.25">
      <c r="A363" s="99"/>
      <c r="B363" s="100"/>
      <c r="C363" s="100"/>
      <c r="D363" s="100"/>
      <c r="E363" s="100"/>
      <c r="F363" s="100"/>
      <c r="G363" s="100"/>
      <c r="H363" s="100"/>
      <c r="I363" s="100"/>
      <c r="J363" s="120"/>
      <c r="K363" s="100"/>
      <c r="L363" s="100"/>
      <c r="M363" s="99"/>
      <c r="N363" s="99"/>
      <c r="O363" s="100"/>
      <c r="P363" s="100"/>
      <c r="Q363" s="100"/>
      <c r="R363" s="100"/>
      <c r="S363" s="100"/>
      <c r="T363" s="117"/>
      <c r="U363" s="100"/>
      <c r="V363" s="117"/>
      <c r="W363" s="140"/>
      <c r="X363" s="141"/>
      <c r="Y363" s="141"/>
    </row>
    <row r="364" spans="1:25" ht="12" customHeight="1" x14ac:dyDescent="0.25">
      <c r="A364" s="99"/>
      <c r="B364" s="100"/>
      <c r="C364" s="100"/>
      <c r="D364" s="100"/>
      <c r="E364" s="100"/>
      <c r="F364" s="100"/>
      <c r="G364" s="100"/>
      <c r="H364" s="100"/>
      <c r="I364" s="100"/>
      <c r="J364" s="120"/>
      <c r="K364" s="100"/>
      <c r="L364" s="100"/>
      <c r="M364" s="99"/>
      <c r="N364" s="99"/>
      <c r="O364" s="100"/>
      <c r="P364" s="100"/>
      <c r="Q364" s="100"/>
      <c r="R364" s="100"/>
      <c r="S364" s="100"/>
      <c r="T364" s="117"/>
      <c r="U364" s="100"/>
      <c r="V364" s="117"/>
      <c r="W364" s="140"/>
      <c r="X364" s="141"/>
      <c r="Y364" s="141"/>
    </row>
    <row r="365" spans="1:25" ht="12" customHeight="1" x14ac:dyDescent="0.25">
      <c r="A365" s="99"/>
      <c r="B365" s="100"/>
      <c r="C365" s="100"/>
      <c r="D365" s="100"/>
      <c r="E365" s="100"/>
      <c r="F365" s="100"/>
      <c r="G365" s="100"/>
      <c r="H365" s="100"/>
      <c r="I365" s="100"/>
      <c r="J365" s="120"/>
      <c r="K365" s="100"/>
      <c r="L365" s="100"/>
      <c r="M365" s="99"/>
      <c r="N365" s="99"/>
      <c r="O365" s="100"/>
      <c r="P365" s="100"/>
      <c r="Q365" s="100"/>
      <c r="R365" s="100"/>
      <c r="S365" s="100"/>
      <c r="T365" s="117"/>
      <c r="U365" s="100"/>
      <c r="V365" s="117"/>
      <c r="W365" s="140"/>
      <c r="X365" s="141"/>
      <c r="Y365" s="141"/>
    </row>
    <row r="366" spans="1:25" ht="12" customHeight="1" x14ac:dyDescent="0.25">
      <c r="A366" s="99"/>
      <c r="B366" s="100"/>
      <c r="C366" s="100"/>
      <c r="D366" s="100"/>
      <c r="E366" s="100"/>
      <c r="F366" s="100"/>
      <c r="G366" s="100"/>
      <c r="H366" s="100"/>
      <c r="I366" s="100"/>
      <c r="J366" s="120"/>
      <c r="K366" s="100"/>
      <c r="L366" s="100"/>
      <c r="M366" s="99"/>
      <c r="N366" s="99"/>
      <c r="O366" s="100"/>
      <c r="P366" s="100"/>
      <c r="Q366" s="100"/>
      <c r="R366" s="100"/>
      <c r="S366" s="100"/>
      <c r="T366" s="117"/>
      <c r="U366" s="100"/>
      <c r="V366" s="117"/>
      <c r="W366" s="140"/>
      <c r="X366" s="141"/>
      <c r="Y366" s="141"/>
    </row>
    <row r="367" spans="1:25" ht="12" customHeight="1" x14ac:dyDescent="0.25">
      <c r="A367" s="99"/>
      <c r="B367" s="100"/>
      <c r="C367" s="100"/>
      <c r="D367" s="100"/>
      <c r="E367" s="100"/>
      <c r="F367" s="100"/>
      <c r="G367" s="100"/>
      <c r="H367" s="100"/>
      <c r="I367" s="100"/>
      <c r="J367" s="120"/>
      <c r="K367" s="100"/>
      <c r="L367" s="100"/>
      <c r="M367" s="99"/>
      <c r="N367" s="99"/>
      <c r="O367" s="100"/>
      <c r="P367" s="100"/>
      <c r="Q367" s="100"/>
      <c r="R367" s="100"/>
      <c r="S367" s="100"/>
      <c r="T367" s="117"/>
      <c r="U367" s="100"/>
      <c r="V367" s="117"/>
      <c r="W367" s="140"/>
      <c r="X367" s="141"/>
      <c r="Y367" s="141"/>
    </row>
    <row r="368" spans="1:25" ht="12" customHeight="1" x14ac:dyDescent="0.25">
      <c r="A368" s="99"/>
      <c r="B368" s="100"/>
      <c r="C368" s="100"/>
      <c r="D368" s="100"/>
      <c r="E368" s="100"/>
      <c r="F368" s="100"/>
      <c r="G368" s="100"/>
      <c r="H368" s="100"/>
      <c r="I368" s="100"/>
      <c r="J368" s="120"/>
      <c r="K368" s="100"/>
      <c r="L368" s="100"/>
      <c r="M368" s="99"/>
      <c r="N368" s="99"/>
      <c r="O368" s="100"/>
      <c r="P368" s="100"/>
      <c r="Q368" s="100"/>
      <c r="R368" s="100"/>
      <c r="S368" s="100"/>
      <c r="T368" s="117"/>
      <c r="U368" s="100"/>
      <c r="V368" s="117"/>
      <c r="W368" s="140"/>
      <c r="X368" s="141"/>
      <c r="Y368" s="141"/>
    </row>
    <row r="369" spans="1:25" ht="12" customHeight="1" x14ac:dyDescent="0.25">
      <c r="A369" s="99"/>
      <c r="B369" s="100"/>
      <c r="C369" s="100"/>
      <c r="D369" s="100"/>
      <c r="E369" s="100"/>
      <c r="F369" s="100"/>
      <c r="G369" s="100"/>
      <c r="H369" s="100"/>
      <c r="I369" s="100"/>
      <c r="J369" s="120"/>
      <c r="K369" s="100"/>
      <c r="L369" s="100"/>
      <c r="M369" s="99"/>
      <c r="N369" s="99"/>
      <c r="O369" s="100"/>
      <c r="P369" s="100"/>
      <c r="Q369" s="100"/>
      <c r="R369" s="100"/>
      <c r="S369" s="100"/>
      <c r="T369" s="117"/>
      <c r="U369" s="100"/>
      <c r="V369" s="117"/>
      <c r="W369" s="140"/>
      <c r="X369" s="141"/>
      <c r="Y369" s="141"/>
    </row>
    <row r="370" spans="1:25" ht="12" customHeight="1" x14ac:dyDescent="0.25">
      <c r="A370" s="99"/>
      <c r="B370" s="100"/>
      <c r="C370" s="100"/>
      <c r="D370" s="100"/>
      <c r="E370" s="100"/>
      <c r="F370" s="100"/>
      <c r="G370" s="100"/>
      <c r="H370" s="100"/>
      <c r="I370" s="100"/>
      <c r="J370" s="120"/>
      <c r="K370" s="100"/>
      <c r="L370" s="100"/>
      <c r="M370" s="99"/>
      <c r="N370" s="99"/>
      <c r="O370" s="100"/>
      <c r="P370" s="100"/>
      <c r="Q370" s="100"/>
      <c r="R370" s="100"/>
      <c r="S370" s="100"/>
      <c r="T370" s="117"/>
      <c r="U370" s="100"/>
      <c r="V370" s="117"/>
      <c r="W370" s="140"/>
      <c r="X370" s="141"/>
      <c r="Y370" s="141"/>
    </row>
    <row r="371" spans="1:25" ht="12" customHeight="1" x14ac:dyDescent="0.25">
      <c r="A371" s="99"/>
      <c r="B371" s="100"/>
      <c r="C371" s="100"/>
      <c r="D371" s="100"/>
      <c r="E371" s="100"/>
      <c r="F371" s="100"/>
      <c r="G371" s="100"/>
      <c r="H371" s="100"/>
      <c r="I371" s="100"/>
      <c r="J371" s="120"/>
      <c r="K371" s="100"/>
      <c r="L371" s="100"/>
      <c r="M371" s="99"/>
      <c r="N371" s="99"/>
      <c r="O371" s="100"/>
      <c r="P371" s="100"/>
      <c r="Q371" s="100"/>
      <c r="R371" s="100"/>
      <c r="S371" s="100"/>
      <c r="T371" s="117"/>
      <c r="U371" s="100"/>
      <c r="V371" s="117"/>
      <c r="W371" s="140"/>
      <c r="X371" s="141"/>
      <c r="Y371" s="141"/>
    </row>
    <row r="372" spans="1:25" ht="12" customHeight="1" x14ac:dyDescent="0.25">
      <c r="A372" s="99"/>
      <c r="B372" s="100"/>
      <c r="C372" s="100"/>
      <c r="D372" s="100"/>
      <c r="E372" s="100"/>
      <c r="F372" s="100"/>
      <c r="G372" s="100"/>
      <c r="H372" s="100"/>
      <c r="I372" s="100"/>
      <c r="J372" s="120"/>
      <c r="K372" s="100"/>
      <c r="L372" s="100"/>
      <c r="M372" s="99"/>
      <c r="N372" s="99"/>
      <c r="O372" s="100"/>
      <c r="P372" s="100"/>
      <c r="Q372" s="100"/>
      <c r="R372" s="100"/>
      <c r="S372" s="100"/>
      <c r="T372" s="117"/>
      <c r="U372" s="100"/>
      <c r="V372" s="117"/>
      <c r="W372" s="140"/>
      <c r="X372" s="141"/>
      <c r="Y372" s="141"/>
    </row>
    <row r="373" spans="1:25" ht="12" customHeight="1" x14ac:dyDescent="0.25">
      <c r="A373" s="99"/>
      <c r="B373" s="100"/>
      <c r="C373" s="100"/>
      <c r="D373" s="100"/>
      <c r="E373" s="100"/>
      <c r="F373" s="100"/>
      <c r="G373" s="100"/>
      <c r="H373" s="100"/>
      <c r="I373" s="100"/>
      <c r="J373" s="120"/>
      <c r="K373" s="100"/>
      <c r="L373" s="100"/>
      <c r="M373" s="99"/>
      <c r="N373" s="99"/>
      <c r="O373" s="100"/>
      <c r="P373" s="100"/>
      <c r="Q373" s="100"/>
      <c r="R373" s="100"/>
      <c r="S373" s="100"/>
      <c r="T373" s="117"/>
      <c r="U373" s="100"/>
      <c r="V373" s="117"/>
      <c r="W373" s="140"/>
      <c r="X373" s="141"/>
      <c r="Y373" s="141"/>
    </row>
    <row r="374" spans="1:25" ht="12" customHeight="1" x14ac:dyDescent="0.25">
      <c r="A374" s="99"/>
      <c r="B374" s="100"/>
      <c r="C374" s="100"/>
      <c r="D374" s="100"/>
      <c r="E374" s="100"/>
      <c r="F374" s="100"/>
      <c r="G374" s="100"/>
      <c r="H374" s="100"/>
      <c r="I374" s="100"/>
      <c r="J374" s="120"/>
      <c r="K374" s="100"/>
      <c r="L374" s="100"/>
      <c r="M374" s="99"/>
      <c r="N374" s="99"/>
      <c r="O374" s="100"/>
      <c r="P374" s="100"/>
      <c r="Q374" s="100"/>
      <c r="R374" s="100"/>
      <c r="S374" s="100"/>
      <c r="T374" s="117"/>
      <c r="U374" s="100"/>
      <c r="V374" s="117"/>
      <c r="W374" s="140"/>
      <c r="X374" s="141"/>
      <c r="Y374" s="141"/>
    </row>
    <row r="375" spans="1:25" ht="12" customHeight="1" x14ac:dyDescent="0.25">
      <c r="A375" s="99"/>
      <c r="B375" s="100"/>
      <c r="C375" s="100"/>
      <c r="D375" s="100"/>
      <c r="E375" s="100"/>
      <c r="F375" s="100"/>
      <c r="G375" s="100"/>
      <c r="H375" s="100"/>
      <c r="I375" s="100"/>
      <c r="J375" s="120"/>
      <c r="K375" s="100"/>
      <c r="L375" s="100"/>
      <c r="M375" s="99"/>
      <c r="N375" s="99"/>
      <c r="O375" s="100"/>
      <c r="P375" s="100"/>
      <c r="Q375" s="100"/>
      <c r="R375" s="100"/>
      <c r="S375" s="100"/>
      <c r="T375" s="117"/>
      <c r="U375" s="100"/>
      <c r="V375" s="117"/>
      <c r="W375" s="140"/>
      <c r="X375" s="141"/>
      <c r="Y375" s="141"/>
    </row>
    <row r="376" spans="1:25" ht="12" customHeight="1" x14ac:dyDescent="0.25">
      <c r="A376" s="99"/>
      <c r="B376" s="100"/>
      <c r="C376" s="100"/>
      <c r="D376" s="100"/>
      <c r="E376" s="100"/>
      <c r="F376" s="100"/>
      <c r="G376" s="100"/>
      <c r="H376" s="100"/>
      <c r="I376" s="100"/>
      <c r="J376" s="120"/>
      <c r="K376" s="100"/>
      <c r="L376" s="100"/>
      <c r="M376" s="99"/>
      <c r="N376" s="99"/>
      <c r="O376" s="100"/>
      <c r="P376" s="100"/>
      <c r="Q376" s="100"/>
      <c r="R376" s="100"/>
      <c r="S376" s="100"/>
      <c r="T376" s="117"/>
      <c r="U376" s="100"/>
      <c r="V376" s="117"/>
      <c r="W376" s="140"/>
      <c r="X376" s="141"/>
      <c r="Y376" s="141"/>
    </row>
    <row r="377" spans="1:25" ht="12" customHeight="1" x14ac:dyDescent="0.25">
      <c r="A377" s="99"/>
      <c r="B377" s="100"/>
      <c r="C377" s="100"/>
      <c r="D377" s="100"/>
      <c r="E377" s="100"/>
      <c r="F377" s="100"/>
      <c r="G377" s="100"/>
      <c r="H377" s="100"/>
      <c r="I377" s="100"/>
      <c r="J377" s="120"/>
      <c r="K377" s="100"/>
      <c r="L377" s="100"/>
      <c r="M377" s="99"/>
      <c r="N377" s="99"/>
      <c r="O377" s="100"/>
      <c r="P377" s="100"/>
      <c r="Q377" s="100"/>
      <c r="R377" s="100"/>
      <c r="S377" s="100"/>
      <c r="T377" s="117"/>
      <c r="U377" s="100"/>
      <c r="V377" s="117"/>
      <c r="W377" s="140"/>
      <c r="X377" s="141"/>
      <c r="Y377" s="141"/>
    </row>
    <row r="378" spans="1:25" ht="12" customHeight="1" x14ac:dyDescent="0.25">
      <c r="A378" s="99"/>
      <c r="B378" s="100"/>
      <c r="C378" s="100"/>
      <c r="D378" s="100"/>
      <c r="E378" s="100"/>
      <c r="F378" s="100"/>
      <c r="G378" s="100"/>
      <c r="H378" s="100"/>
      <c r="I378" s="100"/>
      <c r="J378" s="120"/>
      <c r="K378" s="100"/>
      <c r="L378" s="100"/>
      <c r="M378" s="99"/>
      <c r="N378" s="99"/>
      <c r="O378" s="100"/>
      <c r="P378" s="100"/>
      <c r="Q378" s="100"/>
      <c r="R378" s="100"/>
      <c r="S378" s="100"/>
      <c r="T378" s="117"/>
      <c r="U378" s="100"/>
      <c r="V378" s="117"/>
      <c r="W378" s="140"/>
      <c r="X378" s="141"/>
      <c r="Y378" s="141"/>
    </row>
    <row r="379" spans="1:25" ht="12" customHeight="1" x14ac:dyDescent="0.25">
      <c r="A379" s="99"/>
      <c r="B379" s="100"/>
      <c r="C379" s="100"/>
      <c r="D379" s="100"/>
      <c r="E379" s="100"/>
      <c r="F379" s="100"/>
      <c r="G379" s="100"/>
      <c r="H379" s="100"/>
      <c r="I379" s="100"/>
      <c r="J379" s="120"/>
      <c r="K379" s="100"/>
      <c r="L379" s="100"/>
      <c r="M379" s="99"/>
      <c r="N379" s="99"/>
      <c r="O379" s="100"/>
      <c r="P379" s="100"/>
      <c r="Q379" s="100"/>
      <c r="R379" s="100"/>
      <c r="S379" s="100"/>
      <c r="T379" s="117"/>
      <c r="U379" s="100"/>
      <c r="V379" s="117"/>
      <c r="W379" s="140"/>
      <c r="X379" s="141"/>
      <c r="Y379" s="141"/>
    </row>
    <row r="380" spans="1:25" ht="12" customHeight="1" x14ac:dyDescent="0.25">
      <c r="A380" s="99"/>
      <c r="B380" s="100"/>
      <c r="C380" s="100"/>
      <c r="D380" s="100"/>
      <c r="E380" s="100"/>
      <c r="F380" s="100"/>
      <c r="G380" s="100"/>
      <c r="H380" s="100"/>
      <c r="I380" s="100"/>
      <c r="J380" s="120"/>
      <c r="K380" s="100"/>
      <c r="L380" s="100"/>
      <c r="M380" s="99"/>
      <c r="N380" s="99"/>
      <c r="O380" s="100"/>
      <c r="P380" s="100"/>
      <c r="Q380" s="100"/>
      <c r="R380" s="100"/>
      <c r="S380" s="100"/>
      <c r="T380" s="117"/>
      <c r="U380" s="100"/>
      <c r="V380" s="117"/>
      <c r="W380" s="140"/>
      <c r="X380" s="141"/>
      <c r="Y380" s="141"/>
    </row>
    <row r="381" spans="1:25" ht="12" customHeight="1" x14ac:dyDescent="0.25">
      <c r="A381" s="99"/>
      <c r="B381" s="100"/>
      <c r="C381" s="100"/>
      <c r="D381" s="100"/>
      <c r="E381" s="100"/>
      <c r="F381" s="100"/>
      <c r="G381" s="100"/>
      <c r="H381" s="100"/>
      <c r="I381" s="100"/>
      <c r="J381" s="120"/>
      <c r="K381" s="100"/>
      <c r="L381" s="100"/>
      <c r="M381" s="99"/>
      <c r="N381" s="99"/>
      <c r="O381" s="100"/>
      <c r="P381" s="100"/>
      <c r="Q381" s="100"/>
      <c r="R381" s="100"/>
      <c r="S381" s="100"/>
      <c r="T381" s="117"/>
      <c r="U381" s="100"/>
      <c r="V381" s="117"/>
      <c r="W381" s="140"/>
      <c r="X381" s="141"/>
      <c r="Y381" s="141"/>
    </row>
    <row r="382" spans="1:25" ht="12" customHeight="1" x14ac:dyDescent="0.25">
      <c r="A382" s="99"/>
      <c r="B382" s="100"/>
      <c r="C382" s="100"/>
      <c r="D382" s="100"/>
      <c r="E382" s="100"/>
      <c r="F382" s="100"/>
      <c r="G382" s="100"/>
      <c r="H382" s="100"/>
      <c r="I382" s="100"/>
      <c r="J382" s="120"/>
      <c r="K382" s="100"/>
      <c r="L382" s="100"/>
      <c r="M382" s="99"/>
      <c r="N382" s="99"/>
      <c r="O382" s="100"/>
      <c r="P382" s="100"/>
      <c r="Q382" s="100"/>
      <c r="R382" s="100"/>
      <c r="S382" s="100"/>
      <c r="T382" s="117"/>
      <c r="U382" s="100"/>
      <c r="V382" s="117"/>
      <c r="W382" s="140"/>
      <c r="X382" s="141"/>
      <c r="Y382" s="141"/>
    </row>
    <row r="383" spans="1:25" ht="12" customHeight="1" x14ac:dyDescent="0.25">
      <c r="A383" s="99"/>
      <c r="B383" s="100"/>
      <c r="C383" s="100"/>
      <c r="D383" s="100"/>
      <c r="E383" s="100"/>
      <c r="F383" s="100"/>
      <c r="G383" s="100"/>
      <c r="H383" s="100"/>
      <c r="I383" s="100"/>
      <c r="J383" s="120"/>
      <c r="K383" s="100"/>
      <c r="L383" s="100"/>
      <c r="M383" s="99"/>
      <c r="N383" s="99"/>
      <c r="O383" s="100"/>
      <c r="P383" s="100"/>
      <c r="Q383" s="100"/>
      <c r="R383" s="100"/>
      <c r="S383" s="100"/>
      <c r="T383" s="117"/>
      <c r="U383" s="100"/>
      <c r="V383" s="117"/>
      <c r="W383" s="140"/>
      <c r="X383" s="141"/>
      <c r="Y383" s="141"/>
    </row>
    <row r="384" spans="1:25" ht="12" customHeight="1" x14ac:dyDescent="0.25">
      <c r="A384" s="99"/>
      <c r="B384" s="100"/>
      <c r="C384" s="100"/>
      <c r="D384" s="100"/>
      <c r="E384" s="100"/>
      <c r="F384" s="100"/>
      <c r="G384" s="100"/>
      <c r="H384" s="100"/>
      <c r="I384" s="100"/>
      <c r="J384" s="120"/>
      <c r="K384" s="100"/>
      <c r="L384" s="100"/>
      <c r="M384" s="99"/>
      <c r="N384" s="99"/>
      <c r="O384" s="100"/>
      <c r="P384" s="100"/>
      <c r="Q384" s="100"/>
      <c r="R384" s="100"/>
      <c r="S384" s="100"/>
      <c r="T384" s="117"/>
      <c r="U384" s="100"/>
      <c r="V384" s="117"/>
      <c r="W384" s="140"/>
      <c r="X384" s="141"/>
      <c r="Y384" s="141"/>
    </row>
    <row r="385" spans="1:25" ht="12" customHeight="1" x14ac:dyDescent="0.25">
      <c r="A385" s="99"/>
      <c r="B385" s="100"/>
      <c r="C385" s="100"/>
      <c r="D385" s="100"/>
      <c r="E385" s="100"/>
      <c r="F385" s="100"/>
      <c r="G385" s="100"/>
      <c r="H385" s="100"/>
      <c r="I385" s="100"/>
      <c r="J385" s="120"/>
      <c r="K385" s="100"/>
      <c r="L385" s="100"/>
      <c r="M385" s="99"/>
      <c r="N385" s="99"/>
      <c r="O385" s="100"/>
      <c r="P385" s="100"/>
      <c r="Q385" s="100"/>
      <c r="R385" s="100"/>
      <c r="S385" s="100"/>
      <c r="T385" s="117"/>
      <c r="U385" s="100"/>
      <c r="V385" s="117"/>
      <c r="W385" s="140"/>
      <c r="X385" s="141"/>
      <c r="Y385" s="141"/>
    </row>
    <row r="386" spans="1:25" ht="12" customHeight="1" x14ac:dyDescent="0.25">
      <c r="A386" s="99"/>
      <c r="B386" s="100"/>
      <c r="C386" s="100"/>
      <c r="D386" s="100"/>
      <c r="E386" s="100"/>
      <c r="F386" s="100"/>
      <c r="G386" s="100"/>
      <c r="H386" s="100"/>
      <c r="I386" s="100"/>
      <c r="J386" s="120"/>
      <c r="K386" s="100"/>
      <c r="L386" s="100"/>
      <c r="M386" s="99"/>
      <c r="N386" s="99"/>
      <c r="O386" s="100"/>
      <c r="P386" s="100"/>
      <c r="Q386" s="100"/>
      <c r="R386" s="100"/>
      <c r="S386" s="100"/>
      <c r="T386" s="117"/>
      <c r="U386" s="100"/>
      <c r="V386" s="117"/>
      <c r="W386" s="140"/>
      <c r="X386" s="141"/>
      <c r="Y386" s="141"/>
    </row>
    <row r="387" spans="1:25" ht="12" customHeight="1" x14ac:dyDescent="0.25">
      <c r="A387" s="99"/>
      <c r="B387" s="100"/>
      <c r="C387" s="100"/>
      <c r="D387" s="100"/>
      <c r="E387" s="100"/>
      <c r="F387" s="100"/>
      <c r="G387" s="100"/>
      <c r="H387" s="100"/>
      <c r="I387" s="100"/>
      <c r="J387" s="120"/>
      <c r="K387" s="100"/>
      <c r="L387" s="100"/>
      <c r="M387" s="99"/>
      <c r="N387" s="99"/>
      <c r="O387" s="100"/>
      <c r="P387" s="100"/>
      <c r="Q387" s="100"/>
      <c r="R387" s="100"/>
      <c r="S387" s="100"/>
      <c r="T387" s="117"/>
      <c r="U387" s="100"/>
      <c r="V387" s="117"/>
      <c r="W387" s="140"/>
      <c r="X387" s="141"/>
      <c r="Y387" s="141"/>
    </row>
    <row r="388" spans="1:25" ht="12" customHeight="1" x14ac:dyDescent="0.25">
      <c r="A388" s="99"/>
      <c r="B388" s="100"/>
      <c r="C388" s="100"/>
      <c r="D388" s="100"/>
      <c r="E388" s="100"/>
      <c r="F388" s="100"/>
      <c r="G388" s="100"/>
      <c r="H388" s="100"/>
      <c r="I388" s="100"/>
      <c r="J388" s="120"/>
      <c r="K388" s="100"/>
      <c r="L388" s="100"/>
      <c r="M388" s="99"/>
      <c r="N388" s="99"/>
      <c r="O388" s="100"/>
      <c r="P388" s="100"/>
      <c r="Q388" s="100"/>
      <c r="R388" s="100"/>
      <c r="S388" s="100"/>
      <c r="T388" s="117"/>
      <c r="U388" s="100"/>
      <c r="V388" s="117"/>
      <c r="W388" s="140"/>
      <c r="X388" s="141"/>
      <c r="Y388" s="141"/>
    </row>
    <row r="389" spans="1:25" ht="12" customHeight="1" x14ac:dyDescent="0.25">
      <c r="A389" s="99"/>
      <c r="B389" s="100"/>
      <c r="C389" s="100"/>
      <c r="D389" s="100"/>
      <c r="E389" s="100"/>
      <c r="F389" s="100"/>
      <c r="G389" s="100"/>
      <c r="H389" s="100"/>
      <c r="I389" s="100"/>
      <c r="J389" s="120"/>
      <c r="K389" s="100"/>
      <c r="L389" s="100"/>
      <c r="M389" s="99"/>
      <c r="N389" s="99"/>
      <c r="O389" s="100"/>
      <c r="P389" s="100"/>
      <c r="Q389" s="100"/>
      <c r="R389" s="100"/>
      <c r="S389" s="100"/>
      <c r="T389" s="117"/>
      <c r="U389" s="100"/>
      <c r="V389" s="117"/>
      <c r="W389" s="140"/>
      <c r="X389" s="141"/>
      <c r="Y389" s="141"/>
    </row>
    <row r="390" spans="1:25" ht="12" customHeight="1" x14ac:dyDescent="0.25">
      <c r="A390" s="99"/>
      <c r="B390" s="100"/>
      <c r="C390" s="100"/>
      <c r="D390" s="100"/>
      <c r="E390" s="100"/>
      <c r="F390" s="100"/>
      <c r="G390" s="100"/>
      <c r="H390" s="100"/>
      <c r="I390" s="100"/>
      <c r="J390" s="120"/>
      <c r="K390" s="100"/>
      <c r="L390" s="100"/>
      <c r="M390" s="99"/>
      <c r="N390" s="99"/>
      <c r="O390" s="100"/>
      <c r="P390" s="100"/>
      <c r="Q390" s="100"/>
      <c r="R390" s="100"/>
      <c r="S390" s="100"/>
      <c r="T390" s="117"/>
      <c r="U390" s="100"/>
      <c r="V390" s="117"/>
      <c r="W390" s="140"/>
      <c r="X390" s="141"/>
      <c r="Y390" s="141"/>
    </row>
    <row r="391" spans="1:25" ht="12" customHeight="1" x14ac:dyDescent="0.25">
      <c r="A391" s="99"/>
      <c r="B391" s="100"/>
      <c r="C391" s="100"/>
      <c r="D391" s="100"/>
      <c r="E391" s="100"/>
      <c r="F391" s="100"/>
      <c r="G391" s="100"/>
      <c r="H391" s="100"/>
      <c r="I391" s="100"/>
      <c r="J391" s="120"/>
      <c r="K391" s="100"/>
      <c r="L391" s="100"/>
      <c r="M391" s="99"/>
      <c r="N391" s="99"/>
      <c r="O391" s="100"/>
      <c r="P391" s="100"/>
      <c r="Q391" s="100"/>
      <c r="R391" s="100"/>
      <c r="S391" s="100"/>
      <c r="T391" s="117"/>
      <c r="U391" s="100"/>
      <c r="V391" s="117"/>
      <c r="W391" s="140"/>
      <c r="X391" s="141"/>
      <c r="Y391" s="141"/>
    </row>
    <row r="392" spans="1:25" ht="12" customHeight="1" x14ac:dyDescent="0.25">
      <c r="A392" s="99"/>
      <c r="B392" s="100"/>
      <c r="C392" s="100"/>
      <c r="D392" s="100"/>
      <c r="E392" s="100"/>
      <c r="F392" s="100"/>
      <c r="G392" s="100"/>
      <c r="H392" s="100"/>
      <c r="I392" s="100"/>
      <c r="J392" s="120"/>
      <c r="K392" s="100"/>
      <c r="L392" s="100"/>
      <c r="M392" s="99"/>
      <c r="N392" s="99"/>
      <c r="O392" s="100"/>
      <c r="P392" s="100"/>
      <c r="Q392" s="100"/>
      <c r="R392" s="100"/>
      <c r="S392" s="100"/>
      <c r="T392" s="117"/>
      <c r="U392" s="100"/>
      <c r="V392" s="117"/>
      <c r="W392" s="140"/>
      <c r="X392" s="141"/>
      <c r="Y392" s="141"/>
    </row>
    <row r="393" spans="1:25" ht="12" customHeight="1" x14ac:dyDescent="0.25">
      <c r="A393" s="99"/>
      <c r="B393" s="100"/>
      <c r="C393" s="100"/>
      <c r="D393" s="100"/>
      <c r="E393" s="100"/>
      <c r="F393" s="100"/>
      <c r="G393" s="100"/>
      <c r="H393" s="100"/>
      <c r="I393" s="100"/>
      <c r="J393" s="120"/>
      <c r="K393" s="100"/>
      <c r="L393" s="100"/>
      <c r="M393" s="99"/>
      <c r="N393" s="99"/>
      <c r="O393" s="100"/>
      <c r="P393" s="100"/>
      <c r="Q393" s="100"/>
      <c r="R393" s="100"/>
      <c r="S393" s="100"/>
      <c r="T393" s="117"/>
      <c r="U393" s="100"/>
      <c r="V393" s="117"/>
      <c r="W393" s="140"/>
      <c r="X393" s="141"/>
      <c r="Y393" s="141"/>
    </row>
    <row r="394" spans="1:25" ht="12" customHeight="1" x14ac:dyDescent="0.25">
      <c r="A394" s="99"/>
      <c r="B394" s="100"/>
      <c r="C394" s="100"/>
      <c r="D394" s="100"/>
      <c r="E394" s="100"/>
      <c r="F394" s="100"/>
      <c r="G394" s="100"/>
      <c r="H394" s="100"/>
      <c r="I394" s="100"/>
      <c r="J394" s="120"/>
      <c r="K394" s="100"/>
      <c r="L394" s="100"/>
      <c r="M394" s="99"/>
      <c r="N394" s="99"/>
      <c r="O394" s="100"/>
      <c r="P394" s="100"/>
      <c r="Q394" s="100"/>
      <c r="R394" s="100"/>
      <c r="S394" s="100"/>
      <c r="T394" s="117"/>
      <c r="U394" s="100"/>
      <c r="V394" s="117"/>
      <c r="W394" s="140"/>
      <c r="X394" s="141" t="str">
        <f>IF(T394 ="", "",IF((T394-T259)&lt;0, "", (T394-T259)))</f>
        <v/>
      </c>
      <c r="Y394" s="141" t="str">
        <f>IF(V394="","",(V394-V259))</f>
        <v/>
      </c>
    </row>
    <row r="395" spans="1:25" ht="12" customHeight="1" x14ac:dyDescent="0.25">
      <c r="A395" s="99"/>
      <c r="B395" s="100"/>
      <c r="C395" s="100"/>
      <c r="D395" s="100"/>
      <c r="E395" s="100"/>
      <c r="F395" s="100"/>
      <c r="G395" s="100"/>
      <c r="H395" s="100"/>
      <c r="I395" s="100"/>
      <c r="J395" s="120"/>
      <c r="K395" s="100"/>
      <c r="L395" s="100"/>
      <c r="M395" s="99"/>
      <c r="N395" s="99"/>
      <c r="O395" s="100"/>
      <c r="P395" s="100"/>
      <c r="Q395" s="100"/>
      <c r="R395" s="100"/>
      <c r="S395" s="100"/>
      <c r="T395" s="117"/>
      <c r="U395" s="100"/>
      <c r="V395" s="117"/>
      <c r="W395" s="140"/>
      <c r="X395" s="141" t="str">
        <f t="shared" ref="X395:X410" si="5">IF(T395 ="", "",IF((T395-T394)&lt;0, "", (T395-T394)))</f>
        <v/>
      </c>
      <c r="Y395" s="141" t="str">
        <f t="shared" ref="Y395:Y410" si="6">IF(V395="","",(V395-V394))</f>
        <v/>
      </c>
    </row>
    <row r="396" spans="1:25" ht="12" customHeight="1" x14ac:dyDescent="0.25">
      <c r="A396" s="99"/>
      <c r="B396" s="100"/>
      <c r="C396" s="100"/>
      <c r="D396" s="100"/>
      <c r="E396" s="100"/>
      <c r="F396" s="100"/>
      <c r="G396" s="100"/>
      <c r="H396" s="100"/>
      <c r="I396" s="100"/>
      <c r="J396" s="120"/>
      <c r="K396" s="100"/>
      <c r="L396" s="100"/>
      <c r="M396" s="99"/>
      <c r="N396" s="99"/>
      <c r="O396" s="100"/>
      <c r="P396" s="100"/>
      <c r="Q396" s="100"/>
      <c r="R396" s="100"/>
      <c r="S396" s="100"/>
      <c r="T396" s="117"/>
      <c r="U396" s="100"/>
      <c r="V396" s="117"/>
      <c r="W396" s="140"/>
      <c r="X396" s="141" t="str">
        <f t="shared" si="5"/>
        <v/>
      </c>
      <c r="Y396" s="141" t="str">
        <f t="shared" si="6"/>
        <v/>
      </c>
    </row>
    <row r="397" spans="1:25" ht="12" customHeight="1" x14ac:dyDescent="0.25">
      <c r="A397" s="99"/>
      <c r="B397" s="100"/>
      <c r="C397" s="100"/>
      <c r="D397" s="100"/>
      <c r="E397" s="100"/>
      <c r="F397" s="100"/>
      <c r="G397" s="100"/>
      <c r="H397" s="100"/>
      <c r="I397" s="100"/>
      <c r="J397" s="120"/>
      <c r="K397" s="100"/>
      <c r="L397" s="100"/>
      <c r="M397" s="99"/>
      <c r="N397" s="99"/>
      <c r="O397" s="100"/>
      <c r="P397" s="100"/>
      <c r="Q397" s="100"/>
      <c r="R397" s="100"/>
      <c r="S397" s="100"/>
      <c r="T397" s="117"/>
      <c r="U397" s="100"/>
      <c r="V397" s="117"/>
      <c r="W397" s="140"/>
      <c r="X397" s="141" t="str">
        <f t="shared" si="5"/>
        <v/>
      </c>
      <c r="Y397" s="141" t="str">
        <f t="shared" si="6"/>
        <v/>
      </c>
    </row>
    <row r="398" spans="1:25" ht="12" customHeight="1" x14ac:dyDescent="0.25">
      <c r="A398" s="99"/>
      <c r="B398" s="100"/>
      <c r="C398" s="100"/>
      <c r="D398" s="100"/>
      <c r="E398" s="100"/>
      <c r="F398" s="100"/>
      <c r="G398" s="100"/>
      <c r="H398" s="100"/>
      <c r="I398" s="100"/>
      <c r="J398" s="120"/>
      <c r="K398" s="100"/>
      <c r="L398" s="100"/>
      <c r="M398" s="99"/>
      <c r="N398" s="99"/>
      <c r="O398" s="100"/>
      <c r="P398" s="100"/>
      <c r="Q398" s="100"/>
      <c r="R398" s="100"/>
      <c r="S398" s="100"/>
      <c r="T398" s="117"/>
      <c r="U398" s="100"/>
      <c r="V398" s="117"/>
      <c r="W398" s="140"/>
      <c r="X398" s="141" t="str">
        <f t="shared" si="5"/>
        <v/>
      </c>
      <c r="Y398" s="141" t="str">
        <f t="shared" si="6"/>
        <v/>
      </c>
    </row>
    <row r="399" spans="1:25" ht="12" customHeight="1" x14ac:dyDescent="0.25">
      <c r="A399" s="99"/>
      <c r="B399" s="100"/>
      <c r="C399" s="100"/>
      <c r="D399" s="100"/>
      <c r="E399" s="100"/>
      <c r="F399" s="100"/>
      <c r="G399" s="100"/>
      <c r="H399" s="100"/>
      <c r="I399" s="100"/>
      <c r="J399" s="120"/>
      <c r="K399" s="100"/>
      <c r="L399" s="100"/>
      <c r="M399" s="99"/>
      <c r="N399" s="99"/>
      <c r="O399" s="100"/>
      <c r="P399" s="100"/>
      <c r="Q399" s="100"/>
      <c r="R399" s="100"/>
      <c r="S399" s="100"/>
      <c r="T399" s="117"/>
      <c r="U399" s="100"/>
      <c r="V399" s="117"/>
      <c r="W399" s="140"/>
      <c r="X399" s="141" t="str">
        <f t="shared" si="5"/>
        <v/>
      </c>
      <c r="Y399" s="141" t="str">
        <f t="shared" si="6"/>
        <v/>
      </c>
    </row>
    <row r="400" spans="1:25" ht="12" customHeight="1" x14ac:dyDescent="0.25">
      <c r="A400" s="99"/>
      <c r="B400" s="100"/>
      <c r="C400" s="100"/>
      <c r="D400" s="100"/>
      <c r="E400" s="100"/>
      <c r="F400" s="100"/>
      <c r="G400" s="100"/>
      <c r="H400" s="100"/>
      <c r="I400" s="100"/>
      <c r="J400" s="120"/>
      <c r="K400" s="100"/>
      <c r="L400" s="100"/>
      <c r="M400" s="99"/>
      <c r="N400" s="99"/>
      <c r="O400" s="100"/>
      <c r="P400" s="100"/>
      <c r="Q400" s="100"/>
      <c r="R400" s="100"/>
      <c r="S400" s="100"/>
      <c r="T400" s="117"/>
      <c r="U400" s="100"/>
      <c r="V400" s="117"/>
      <c r="W400" s="140"/>
      <c r="X400" s="141" t="str">
        <f t="shared" si="5"/>
        <v/>
      </c>
      <c r="Y400" s="141" t="str">
        <f t="shared" si="6"/>
        <v/>
      </c>
    </row>
    <row r="401" spans="1:25" ht="12" customHeight="1" x14ac:dyDescent="0.25">
      <c r="A401" s="99"/>
      <c r="B401" s="100"/>
      <c r="C401" s="100"/>
      <c r="D401" s="100"/>
      <c r="E401" s="100"/>
      <c r="F401" s="100"/>
      <c r="G401" s="100"/>
      <c r="H401" s="100"/>
      <c r="I401" s="100"/>
      <c r="J401" s="120"/>
      <c r="K401" s="100"/>
      <c r="L401" s="100"/>
      <c r="M401" s="99"/>
      <c r="N401" s="99"/>
      <c r="O401" s="100"/>
      <c r="P401" s="100"/>
      <c r="Q401" s="100"/>
      <c r="R401" s="100"/>
      <c r="S401" s="100"/>
      <c r="T401" s="117"/>
      <c r="U401" s="100"/>
      <c r="V401" s="117"/>
      <c r="W401" s="140"/>
      <c r="X401" s="141" t="str">
        <f t="shared" si="5"/>
        <v/>
      </c>
      <c r="Y401" s="141" t="str">
        <f t="shared" si="6"/>
        <v/>
      </c>
    </row>
    <row r="402" spans="1:25" ht="12" customHeight="1" x14ac:dyDescent="0.25">
      <c r="A402" s="99"/>
      <c r="B402" s="100"/>
      <c r="C402" s="100"/>
      <c r="D402" s="100"/>
      <c r="E402" s="100"/>
      <c r="F402" s="100"/>
      <c r="G402" s="100"/>
      <c r="H402" s="100"/>
      <c r="I402" s="100"/>
      <c r="J402" s="120"/>
      <c r="K402" s="100"/>
      <c r="L402" s="100"/>
      <c r="M402" s="99"/>
      <c r="N402" s="99"/>
      <c r="O402" s="100"/>
      <c r="P402" s="100"/>
      <c r="Q402" s="100"/>
      <c r="R402" s="100"/>
      <c r="S402" s="100"/>
      <c r="T402" s="117"/>
      <c r="U402" s="100"/>
      <c r="V402" s="117"/>
      <c r="W402" s="140"/>
      <c r="X402" s="141" t="str">
        <f t="shared" si="5"/>
        <v/>
      </c>
      <c r="Y402" s="141" t="str">
        <f t="shared" si="6"/>
        <v/>
      </c>
    </row>
    <row r="403" spans="1:25" ht="12" customHeight="1" x14ac:dyDescent="0.25">
      <c r="A403" s="99"/>
      <c r="B403" s="100"/>
      <c r="C403" s="100"/>
      <c r="D403" s="100"/>
      <c r="E403" s="100"/>
      <c r="F403" s="100"/>
      <c r="G403" s="100"/>
      <c r="H403" s="100"/>
      <c r="I403" s="100"/>
      <c r="J403" s="120"/>
      <c r="K403" s="100"/>
      <c r="L403" s="100"/>
      <c r="M403" s="99"/>
      <c r="N403" s="99"/>
      <c r="O403" s="100"/>
      <c r="P403" s="100"/>
      <c r="Q403" s="100"/>
      <c r="R403" s="100"/>
      <c r="S403" s="100"/>
      <c r="T403" s="117"/>
      <c r="U403" s="100"/>
      <c r="V403" s="117"/>
      <c r="W403" s="140"/>
      <c r="X403" s="141" t="str">
        <f t="shared" si="5"/>
        <v/>
      </c>
      <c r="Y403" s="141" t="str">
        <f t="shared" si="6"/>
        <v/>
      </c>
    </row>
    <row r="404" spans="1:25" ht="12" customHeight="1" x14ac:dyDescent="0.25">
      <c r="A404" s="99"/>
      <c r="B404" s="100"/>
      <c r="C404" s="100"/>
      <c r="D404" s="100"/>
      <c r="E404" s="100"/>
      <c r="F404" s="100"/>
      <c r="G404" s="100"/>
      <c r="H404" s="100"/>
      <c r="I404" s="100"/>
      <c r="J404" s="120"/>
      <c r="K404" s="100"/>
      <c r="L404" s="100"/>
      <c r="M404" s="99"/>
      <c r="N404" s="99"/>
      <c r="O404" s="100"/>
      <c r="P404" s="100"/>
      <c r="Q404" s="100"/>
      <c r="R404" s="100"/>
      <c r="S404" s="100"/>
      <c r="T404" s="117"/>
      <c r="U404" s="100"/>
      <c r="V404" s="117"/>
      <c r="W404" s="140"/>
      <c r="X404" s="141" t="str">
        <f t="shared" si="5"/>
        <v/>
      </c>
      <c r="Y404" s="141" t="str">
        <f t="shared" si="6"/>
        <v/>
      </c>
    </row>
    <row r="405" spans="1:25" ht="12" customHeight="1" x14ac:dyDescent="0.25">
      <c r="A405" s="99"/>
      <c r="B405" s="100"/>
      <c r="C405" s="100"/>
      <c r="D405" s="100"/>
      <c r="E405" s="100"/>
      <c r="F405" s="100"/>
      <c r="G405" s="100"/>
      <c r="H405" s="100"/>
      <c r="I405" s="100"/>
      <c r="J405" s="120"/>
      <c r="K405" s="100"/>
      <c r="L405" s="100"/>
      <c r="M405" s="99"/>
      <c r="N405" s="99"/>
      <c r="O405" s="100"/>
      <c r="P405" s="100"/>
      <c r="Q405" s="100"/>
      <c r="R405" s="100"/>
      <c r="S405" s="100"/>
      <c r="T405" s="117"/>
      <c r="U405" s="100"/>
      <c r="V405" s="117"/>
      <c r="W405" s="140"/>
      <c r="X405" s="141" t="str">
        <f t="shared" si="5"/>
        <v/>
      </c>
      <c r="Y405" s="141" t="str">
        <f t="shared" si="6"/>
        <v/>
      </c>
    </row>
    <row r="406" spans="1:25" ht="12" customHeight="1" x14ac:dyDescent="0.25">
      <c r="A406" s="99"/>
      <c r="B406" s="100"/>
      <c r="C406" s="100"/>
      <c r="D406" s="100"/>
      <c r="E406" s="100"/>
      <c r="F406" s="100"/>
      <c r="G406" s="100"/>
      <c r="H406" s="100"/>
      <c r="I406" s="100"/>
      <c r="J406" s="120"/>
      <c r="K406" s="100"/>
      <c r="L406" s="100"/>
      <c r="M406" s="99"/>
      <c r="N406" s="99"/>
      <c r="O406" s="100"/>
      <c r="P406" s="100"/>
      <c r="Q406" s="100"/>
      <c r="R406" s="100"/>
      <c r="S406" s="100"/>
      <c r="T406" s="117"/>
      <c r="U406" s="100"/>
      <c r="V406" s="117"/>
      <c r="W406" s="140"/>
      <c r="X406" s="141"/>
      <c r="Y406" s="141"/>
    </row>
    <row r="407" spans="1:25" ht="12" customHeight="1" x14ac:dyDescent="0.25">
      <c r="A407" s="99"/>
      <c r="B407" s="100"/>
      <c r="C407" s="100"/>
      <c r="D407" s="100"/>
      <c r="E407" s="100"/>
      <c r="F407" s="100"/>
      <c r="G407" s="100"/>
      <c r="H407" s="100"/>
      <c r="I407" s="100"/>
      <c r="J407" s="120"/>
      <c r="K407" s="100"/>
      <c r="L407" s="100"/>
      <c r="M407" s="99"/>
      <c r="N407" s="99"/>
      <c r="O407" s="100"/>
      <c r="P407" s="100"/>
      <c r="Q407" s="100"/>
      <c r="R407" s="100"/>
      <c r="S407" s="100"/>
      <c r="T407" s="117"/>
      <c r="U407" s="100"/>
      <c r="V407" s="117"/>
      <c r="W407" s="140"/>
      <c r="X407" s="141"/>
      <c r="Y407" s="141"/>
    </row>
    <row r="408" spans="1:25" ht="12" customHeight="1" x14ac:dyDescent="0.25">
      <c r="A408" s="99"/>
      <c r="B408" s="100"/>
      <c r="C408" s="100"/>
      <c r="D408" s="100"/>
      <c r="E408" s="100"/>
      <c r="F408" s="100"/>
      <c r="G408" s="100"/>
      <c r="H408" s="100"/>
      <c r="I408" s="100"/>
      <c r="J408" s="120"/>
      <c r="K408" s="100"/>
      <c r="L408" s="100"/>
      <c r="M408" s="99"/>
      <c r="N408" s="99"/>
      <c r="O408" s="100"/>
      <c r="P408" s="100"/>
      <c r="Q408" s="100"/>
      <c r="R408" s="100"/>
      <c r="S408" s="100"/>
      <c r="T408" s="117"/>
      <c r="U408" s="100"/>
      <c r="V408" s="117"/>
      <c r="W408" s="140"/>
      <c r="X408" s="141" t="str">
        <f>IF(T408 ="", "",IF((T408-T405)&lt;0, "", (T408-T405)))</f>
        <v/>
      </c>
      <c r="Y408" s="141" t="str">
        <f>IF(V408="","",(V408-V405))</f>
        <v/>
      </c>
    </row>
    <row r="409" spans="1:25" ht="12" customHeight="1" x14ac:dyDescent="0.25">
      <c r="A409" s="99"/>
      <c r="B409" s="100"/>
      <c r="C409" s="100"/>
      <c r="D409" s="100"/>
      <c r="E409" s="100"/>
      <c r="F409" s="100"/>
      <c r="G409" s="100"/>
      <c r="H409" s="100"/>
      <c r="I409" s="100"/>
      <c r="J409" s="120"/>
      <c r="K409" s="100"/>
      <c r="L409" s="100"/>
      <c r="M409" s="99"/>
      <c r="N409" s="99"/>
      <c r="O409" s="100"/>
      <c r="P409" s="100"/>
      <c r="Q409" s="100"/>
      <c r="R409" s="100"/>
      <c r="S409" s="100"/>
      <c r="T409" s="117"/>
      <c r="U409" s="100"/>
      <c r="V409" s="117"/>
      <c r="W409" s="140"/>
      <c r="X409" s="141" t="str">
        <f t="shared" si="5"/>
        <v/>
      </c>
      <c r="Y409" s="141" t="str">
        <f t="shared" si="6"/>
        <v/>
      </c>
    </row>
    <row r="410" spans="1:25" ht="12" customHeight="1" x14ac:dyDescent="0.25">
      <c r="A410" s="99"/>
      <c r="B410" s="100"/>
      <c r="C410" s="100"/>
      <c r="D410" s="100"/>
      <c r="E410" s="100"/>
      <c r="F410" s="100"/>
      <c r="G410" s="100"/>
      <c r="H410" s="100"/>
      <c r="I410" s="100"/>
      <c r="J410" s="120"/>
      <c r="K410" s="100"/>
      <c r="L410" s="100"/>
      <c r="M410" s="99"/>
      <c r="N410" s="99"/>
      <c r="O410" s="100"/>
      <c r="P410" s="100"/>
      <c r="Q410" s="100"/>
      <c r="R410" s="100"/>
      <c r="S410" s="100"/>
      <c r="T410" s="117"/>
      <c r="U410" s="100"/>
      <c r="V410" s="117"/>
      <c r="W410" s="140"/>
      <c r="X410" s="141" t="str">
        <f t="shared" si="5"/>
        <v/>
      </c>
      <c r="Y410" s="141" t="str">
        <f t="shared" si="6"/>
        <v/>
      </c>
    </row>
    <row r="411" spans="1:25" ht="12" customHeight="1" x14ac:dyDescent="0.25">
      <c r="A411" s="151"/>
      <c r="B411" s="151"/>
      <c r="C411" s="151"/>
      <c r="D411" s="151"/>
      <c r="E411" s="151"/>
      <c r="F411" s="169"/>
      <c r="G411" s="169"/>
      <c r="H411" s="169"/>
      <c r="I411" s="169"/>
      <c r="J411" s="151"/>
      <c r="K411" s="151"/>
      <c r="L411" s="151"/>
      <c r="M411" s="151"/>
      <c r="N411" s="151"/>
    </row>
    <row r="412" spans="1:25" ht="12" customHeight="1" x14ac:dyDescent="0.25">
      <c r="A412" s="151"/>
      <c r="B412" s="151"/>
      <c r="C412" s="151"/>
      <c r="D412" s="151"/>
      <c r="E412" s="151"/>
      <c r="F412" s="169"/>
      <c r="G412" s="169"/>
      <c r="H412" s="169"/>
      <c r="I412" s="169"/>
      <c r="J412" s="151"/>
      <c r="K412" s="151"/>
      <c r="L412" s="151"/>
      <c r="M412" s="151"/>
      <c r="N412" s="151"/>
    </row>
    <row r="413" spans="1:25" ht="12" customHeight="1" x14ac:dyDescent="0.25">
      <c r="A413" s="151"/>
      <c r="B413" s="151"/>
      <c r="C413" s="151"/>
      <c r="D413" s="151"/>
      <c r="E413" s="151"/>
      <c r="F413" s="169"/>
      <c r="G413" s="169"/>
      <c r="H413" s="169"/>
      <c r="I413" s="169"/>
      <c r="J413" s="151"/>
      <c r="K413" s="151"/>
      <c r="L413" s="151"/>
      <c r="M413" s="151"/>
      <c r="N413" s="151"/>
    </row>
    <row r="414" spans="1:25" ht="12" customHeight="1" x14ac:dyDescent="0.25">
      <c r="A414" s="151"/>
      <c r="B414" s="151"/>
      <c r="C414" s="151"/>
      <c r="D414" s="151"/>
      <c r="E414" s="151"/>
      <c r="F414" s="169"/>
      <c r="G414" s="169"/>
      <c r="H414" s="169"/>
      <c r="I414" s="169"/>
      <c r="J414" s="151"/>
      <c r="K414" s="151"/>
      <c r="L414" s="151"/>
      <c r="M414" s="151"/>
      <c r="N414" s="151"/>
    </row>
    <row r="415" spans="1:25" ht="12" customHeight="1" x14ac:dyDescent="0.25">
      <c r="A415" s="151"/>
      <c r="B415" s="151"/>
      <c r="C415" s="151"/>
      <c r="D415" s="151"/>
      <c r="E415" s="151"/>
      <c r="F415" s="169"/>
      <c r="G415" s="169"/>
      <c r="H415" s="169"/>
      <c r="I415" s="169"/>
      <c r="J415" s="151"/>
      <c r="K415" s="151"/>
      <c r="L415" s="151"/>
      <c r="M415" s="151"/>
      <c r="N415" s="151"/>
    </row>
    <row r="416" spans="1:25" ht="12" customHeight="1" x14ac:dyDescent="0.25">
      <c r="A416" s="151"/>
      <c r="B416" s="151"/>
      <c r="C416" s="151"/>
      <c r="D416" s="151"/>
      <c r="E416" s="151"/>
      <c r="F416" s="169"/>
      <c r="G416" s="169"/>
      <c r="H416" s="169"/>
      <c r="I416" s="169"/>
      <c r="J416" s="151"/>
      <c r="K416" s="151"/>
      <c r="L416" s="151"/>
      <c r="M416" s="151"/>
      <c r="N416" s="151"/>
    </row>
    <row r="417" spans="1:14" ht="12" customHeight="1" x14ac:dyDescent="0.25">
      <c r="A417" s="151"/>
      <c r="B417" s="151"/>
      <c r="C417" s="151"/>
      <c r="D417" s="151"/>
      <c r="E417" s="151"/>
      <c r="F417" s="169"/>
      <c r="G417" s="169"/>
      <c r="H417" s="169"/>
      <c r="I417" s="169"/>
      <c r="J417" s="151"/>
      <c r="K417" s="151"/>
      <c r="L417" s="151"/>
      <c r="M417" s="151"/>
      <c r="N417" s="151"/>
    </row>
    <row r="418" spans="1:14" ht="12" customHeight="1" x14ac:dyDescent="0.25">
      <c r="A418" s="151"/>
      <c r="B418" s="151"/>
      <c r="C418" s="151"/>
      <c r="D418" s="151"/>
      <c r="E418" s="151"/>
      <c r="F418" s="169"/>
      <c r="G418" s="169"/>
      <c r="H418" s="169"/>
      <c r="I418" s="169"/>
      <c r="J418" s="151"/>
      <c r="K418" s="151"/>
      <c r="L418" s="151"/>
      <c r="M418" s="151"/>
      <c r="N418" s="151"/>
    </row>
    <row r="419" spans="1:14" ht="12" customHeight="1" x14ac:dyDescent="0.25">
      <c r="A419" s="151"/>
      <c r="B419" s="151"/>
      <c r="C419" s="151"/>
      <c r="D419" s="151"/>
      <c r="E419" s="151"/>
      <c r="F419" s="169"/>
      <c r="G419" s="169"/>
      <c r="H419" s="169"/>
      <c r="I419" s="169"/>
      <c r="J419" s="151"/>
      <c r="K419" s="151"/>
      <c r="L419" s="151"/>
      <c r="M419" s="151"/>
      <c r="N419" s="151"/>
    </row>
    <row r="420" spans="1:14" ht="12" customHeight="1" x14ac:dyDescent="0.25">
      <c r="A420" s="151"/>
      <c r="B420" s="151"/>
      <c r="C420" s="151"/>
      <c r="D420" s="151"/>
      <c r="E420" s="151"/>
      <c r="F420" s="169"/>
      <c r="G420" s="169"/>
      <c r="H420" s="169"/>
      <c r="I420" s="169"/>
      <c r="J420" s="151"/>
      <c r="K420" s="151"/>
      <c r="L420" s="151"/>
      <c r="M420" s="151"/>
      <c r="N420" s="151"/>
    </row>
    <row r="421" spans="1:14" ht="12" customHeight="1" x14ac:dyDescent="0.25">
      <c r="A421" s="151"/>
      <c r="B421" s="151"/>
      <c r="C421" s="151"/>
      <c r="D421" s="151"/>
      <c r="E421" s="151"/>
      <c r="F421" s="169"/>
      <c r="G421" s="169"/>
      <c r="H421" s="169"/>
      <c r="I421" s="169"/>
      <c r="J421" s="151"/>
      <c r="K421" s="151"/>
      <c r="L421" s="151"/>
      <c r="M421" s="151"/>
      <c r="N421" s="151"/>
    </row>
    <row r="422" spans="1:14" ht="12" customHeight="1" x14ac:dyDescent="0.25">
      <c r="A422" s="151"/>
      <c r="B422" s="151"/>
      <c r="C422" s="151"/>
      <c r="D422" s="151"/>
      <c r="E422" s="151"/>
      <c r="F422" s="169"/>
      <c r="G422" s="169"/>
      <c r="H422" s="169"/>
      <c r="I422" s="169"/>
      <c r="J422" s="151"/>
      <c r="K422" s="151"/>
      <c r="L422" s="151"/>
      <c r="M422" s="151"/>
      <c r="N422" s="151"/>
    </row>
    <row r="423" spans="1:14" ht="12" customHeight="1" x14ac:dyDescent="0.25">
      <c r="A423" s="151"/>
      <c r="B423" s="151"/>
      <c r="C423" s="151"/>
      <c r="D423" s="151"/>
      <c r="E423" s="151"/>
      <c r="F423" s="169"/>
      <c r="G423" s="169"/>
      <c r="H423" s="169"/>
      <c r="I423" s="169"/>
      <c r="J423" s="151"/>
      <c r="K423" s="151"/>
      <c r="L423" s="151"/>
      <c r="M423" s="151"/>
      <c r="N423" s="151"/>
    </row>
    <row r="424" spans="1:14" ht="12" customHeight="1" x14ac:dyDescent="0.25">
      <c r="A424" s="151"/>
      <c r="B424" s="151"/>
      <c r="C424" s="151"/>
      <c r="D424" s="151"/>
      <c r="E424" s="151"/>
      <c r="F424" s="169"/>
      <c r="G424" s="169"/>
      <c r="H424" s="169"/>
      <c r="I424" s="169"/>
      <c r="J424" s="151"/>
      <c r="K424" s="151"/>
      <c r="L424" s="151"/>
      <c r="M424" s="151"/>
      <c r="N424" s="151"/>
    </row>
    <row r="425" spans="1:14" ht="12" customHeight="1" x14ac:dyDescent="0.25">
      <c r="A425" s="151"/>
      <c r="B425" s="151"/>
      <c r="C425" s="151"/>
      <c r="D425" s="151"/>
      <c r="E425" s="151"/>
      <c r="F425" s="169"/>
      <c r="G425" s="169"/>
      <c r="H425" s="169"/>
      <c r="I425" s="169"/>
      <c r="J425" s="151"/>
      <c r="K425" s="151"/>
      <c r="L425" s="151"/>
      <c r="M425" s="151"/>
      <c r="N425" s="151"/>
    </row>
    <row r="426" spans="1:14" ht="12" customHeight="1" x14ac:dyDescent="0.25">
      <c r="A426" s="151"/>
      <c r="B426" s="151"/>
      <c r="C426" s="151"/>
      <c r="D426" s="151"/>
      <c r="E426" s="151"/>
      <c r="F426" s="169"/>
      <c r="G426" s="169"/>
      <c r="H426" s="169"/>
      <c r="I426" s="169"/>
      <c r="J426" s="151"/>
      <c r="K426" s="151"/>
      <c r="L426" s="151"/>
      <c r="M426" s="151"/>
      <c r="N426" s="151"/>
    </row>
    <row r="427" spans="1:14" ht="12" customHeight="1" x14ac:dyDescent="0.25">
      <c r="A427" s="151"/>
      <c r="B427" s="151"/>
      <c r="C427" s="151"/>
      <c r="D427" s="151"/>
      <c r="E427" s="151"/>
      <c r="F427" s="169"/>
      <c r="G427" s="169"/>
      <c r="H427" s="169"/>
      <c r="I427" s="169"/>
      <c r="J427" s="151"/>
      <c r="K427" s="151"/>
      <c r="L427" s="151"/>
      <c r="M427" s="151"/>
      <c r="N427" s="151"/>
    </row>
    <row r="428" spans="1:14" ht="12" customHeight="1" x14ac:dyDescent="0.25">
      <c r="A428" s="151"/>
      <c r="B428" s="151"/>
      <c r="C428" s="151"/>
      <c r="D428" s="151"/>
      <c r="E428" s="151"/>
      <c r="F428" s="169"/>
      <c r="G428" s="169"/>
      <c r="H428" s="169"/>
      <c r="I428" s="169"/>
      <c r="J428" s="151"/>
      <c r="K428" s="151"/>
      <c r="L428" s="151"/>
      <c r="M428" s="151"/>
      <c r="N428" s="151"/>
    </row>
    <row r="429" spans="1:14" ht="12" customHeight="1" x14ac:dyDescent="0.25">
      <c r="A429" s="151"/>
      <c r="B429" s="151"/>
      <c r="C429" s="151"/>
      <c r="D429" s="151"/>
      <c r="E429" s="151"/>
      <c r="F429" s="169"/>
      <c r="G429" s="169"/>
      <c r="H429" s="169"/>
      <c r="I429" s="169"/>
      <c r="J429" s="151"/>
      <c r="K429" s="151"/>
      <c r="L429" s="151"/>
      <c r="M429" s="151"/>
      <c r="N429" s="151"/>
    </row>
    <row r="430" spans="1:14" ht="12" customHeight="1" x14ac:dyDescent="0.25">
      <c r="A430" s="151"/>
      <c r="B430" s="151"/>
      <c r="C430" s="151"/>
      <c r="D430" s="151"/>
      <c r="E430" s="151"/>
      <c r="F430" s="169"/>
      <c r="G430" s="169"/>
      <c r="H430" s="169"/>
      <c r="I430" s="169"/>
      <c r="J430" s="151"/>
      <c r="K430" s="151"/>
      <c r="L430" s="151"/>
      <c r="M430" s="151"/>
      <c r="N430" s="151"/>
    </row>
    <row r="431" spans="1:14" ht="12" customHeight="1" x14ac:dyDescent="0.25">
      <c r="A431" s="151"/>
      <c r="B431" s="151"/>
      <c r="C431" s="151"/>
      <c r="D431" s="151"/>
      <c r="E431" s="151"/>
      <c r="F431" s="169"/>
      <c r="G431" s="169"/>
      <c r="H431" s="169"/>
      <c r="I431" s="169"/>
      <c r="J431" s="151"/>
      <c r="K431" s="151"/>
      <c r="L431" s="151"/>
      <c r="M431" s="151"/>
      <c r="N431" s="151"/>
    </row>
    <row r="432" spans="1:14" ht="12" customHeight="1" x14ac:dyDescent="0.25">
      <c r="A432" s="151"/>
      <c r="B432" s="151"/>
      <c r="C432" s="151"/>
      <c r="D432" s="151"/>
      <c r="E432" s="151"/>
      <c r="F432" s="169"/>
      <c r="G432" s="169"/>
      <c r="H432" s="169"/>
      <c r="I432" s="169"/>
      <c r="J432" s="151"/>
      <c r="K432" s="151"/>
      <c r="L432" s="151"/>
      <c r="M432" s="151"/>
      <c r="N432" s="151"/>
    </row>
    <row r="433" spans="1:14" ht="12" customHeight="1" x14ac:dyDescent="0.25">
      <c r="A433" s="151"/>
      <c r="B433" s="151"/>
      <c r="C433" s="151"/>
      <c r="D433" s="151"/>
      <c r="E433" s="151"/>
      <c r="F433" s="169"/>
      <c r="G433" s="169"/>
      <c r="H433" s="169"/>
      <c r="I433" s="169"/>
      <c r="J433" s="151"/>
      <c r="K433" s="151"/>
      <c r="L433" s="151"/>
      <c r="M433" s="151"/>
      <c r="N433" s="151"/>
    </row>
    <row r="434" spans="1:14" ht="12" customHeight="1" x14ac:dyDescent="0.25">
      <c r="A434" s="151"/>
      <c r="B434" s="151"/>
      <c r="C434" s="151"/>
      <c r="D434" s="151"/>
      <c r="E434" s="151"/>
      <c r="F434" s="169"/>
      <c r="G434" s="169"/>
      <c r="H434" s="169"/>
      <c r="I434" s="169"/>
      <c r="J434" s="151"/>
      <c r="K434" s="151"/>
      <c r="L434" s="151"/>
      <c r="M434" s="151"/>
      <c r="N434" s="151"/>
    </row>
    <row r="435" spans="1:14" ht="12" customHeight="1" x14ac:dyDescent="0.25">
      <c r="A435" s="151"/>
      <c r="B435" s="151"/>
      <c r="C435" s="151"/>
      <c r="D435" s="151"/>
      <c r="E435" s="151"/>
      <c r="F435" s="169"/>
      <c r="G435" s="169"/>
      <c r="H435" s="169"/>
      <c r="I435" s="169"/>
      <c r="J435" s="151"/>
      <c r="K435" s="151"/>
      <c r="L435" s="151"/>
      <c r="M435" s="151"/>
      <c r="N435" s="151"/>
    </row>
    <row r="436" spans="1:14" ht="12" customHeight="1" x14ac:dyDescent="0.25">
      <c r="A436" s="151"/>
      <c r="B436" s="151"/>
      <c r="C436" s="151"/>
      <c r="D436" s="151"/>
      <c r="E436" s="151"/>
      <c r="F436" s="169"/>
      <c r="G436" s="169"/>
      <c r="H436" s="169"/>
      <c r="I436" s="169"/>
      <c r="J436" s="151"/>
      <c r="K436" s="151"/>
      <c r="L436" s="151"/>
      <c r="M436" s="151"/>
      <c r="N436" s="151"/>
    </row>
    <row r="437" spans="1:14" ht="12" customHeight="1" x14ac:dyDescent="0.25">
      <c r="A437" s="151"/>
      <c r="B437" s="151"/>
      <c r="C437" s="151"/>
      <c r="D437" s="151"/>
      <c r="E437" s="151"/>
      <c r="F437" s="169"/>
      <c r="G437" s="169"/>
      <c r="H437" s="169"/>
      <c r="I437" s="169"/>
      <c r="J437" s="151"/>
      <c r="K437" s="151"/>
      <c r="L437" s="151"/>
      <c r="M437" s="151"/>
      <c r="N437" s="151"/>
    </row>
    <row r="438" spans="1:14" ht="12" customHeight="1" x14ac:dyDescent="0.25">
      <c r="A438" s="151"/>
      <c r="B438" s="151"/>
      <c r="C438" s="151"/>
      <c r="D438" s="151"/>
      <c r="E438" s="151"/>
      <c r="F438" s="169"/>
      <c r="G438" s="169"/>
      <c r="H438" s="169"/>
      <c r="I438" s="169"/>
      <c r="J438" s="151"/>
      <c r="K438" s="151"/>
      <c r="L438" s="151"/>
      <c r="M438" s="151"/>
      <c r="N438" s="151"/>
    </row>
    <row r="439" spans="1:14" ht="12" customHeight="1" x14ac:dyDescent="0.25">
      <c r="A439" s="151"/>
      <c r="B439" s="151"/>
      <c r="C439" s="151"/>
      <c r="D439" s="151"/>
      <c r="E439" s="151"/>
      <c r="F439" s="169"/>
      <c r="G439" s="169"/>
      <c r="H439" s="169"/>
      <c r="I439" s="169"/>
      <c r="J439" s="151"/>
      <c r="K439" s="151"/>
      <c r="L439" s="151"/>
      <c r="M439" s="151"/>
      <c r="N439" s="151"/>
    </row>
    <row r="440" spans="1:14" ht="12" customHeight="1" x14ac:dyDescent="0.25">
      <c r="A440" s="151"/>
      <c r="B440" s="151"/>
      <c r="C440" s="151"/>
      <c r="D440" s="151"/>
      <c r="E440" s="151"/>
      <c r="F440" s="169"/>
      <c r="G440" s="169"/>
      <c r="H440" s="169"/>
      <c r="I440" s="169"/>
      <c r="J440" s="151"/>
      <c r="K440" s="151"/>
      <c r="L440" s="151"/>
      <c r="M440" s="151"/>
      <c r="N440" s="151"/>
    </row>
    <row r="441" spans="1:14" ht="12" customHeight="1" x14ac:dyDescent="0.25">
      <c r="A441" s="151"/>
      <c r="B441" s="151"/>
      <c r="C441" s="151"/>
      <c r="D441" s="151"/>
      <c r="E441" s="151"/>
      <c r="F441" s="169"/>
      <c r="G441" s="169"/>
      <c r="H441" s="169"/>
      <c r="I441" s="169"/>
      <c r="J441" s="151"/>
      <c r="K441" s="151"/>
      <c r="L441" s="151"/>
      <c r="M441" s="151"/>
      <c r="N441" s="151"/>
    </row>
    <row r="442" spans="1:14" ht="12" customHeight="1" x14ac:dyDescent="0.25">
      <c r="A442" s="151"/>
      <c r="B442" s="151"/>
      <c r="C442" s="151"/>
      <c r="D442" s="151"/>
      <c r="E442" s="151"/>
      <c r="F442" s="169"/>
      <c r="G442" s="169"/>
      <c r="H442" s="169"/>
      <c r="I442" s="169"/>
      <c r="J442" s="151"/>
      <c r="K442" s="151"/>
      <c r="L442" s="151"/>
      <c r="M442" s="151"/>
      <c r="N442" s="151"/>
    </row>
    <row r="443" spans="1:14" ht="12" customHeight="1" x14ac:dyDescent="0.25">
      <c r="A443" s="151"/>
      <c r="B443" s="151"/>
      <c r="C443" s="151"/>
      <c r="D443" s="151"/>
      <c r="E443" s="151"/>
      <c r="F443" s="169"/>
      <c r="G443" s="169"/>
      <c r="H443" s="169"/>
      <c r="I443" s="169"/>
      <c r="J443" s="151"/>
      <c r="K443" s="151"/>
      <c r="L443" s="151"/>
      <c r="M443" s="151"/>
      <c r="N443" s="151"/>
    </row>
    <row r="444" spans="1:14" ht="12" customHeight="1" x14ac:dyDescent="0.25">
      <c r="A444" s="151"/>
      <c r="B444" s="151"/>
      <c r="C444" s="151"/>
      <c r="D444" s="151"/>
      <c r="E444" s="151"/>
      <c r="F444" s="169"/>
      <c r="G444" s="169"/>
      <c r="H444" s="169"/>
      <c r="I444" s="169"/>
      <c r="J444" s="151"/>
      <c r="K444" s="151"/>
      <c r="L444" s="151"/>
      <c r="M444" s="151"/>
      <c r="N444" s="151"/>
    </row>
    <row r="445" spans="1:14" ht="12" customHeight="1" x14ac:dyDescent="0.25">
      <c r="A445" s="151"/>
      <c r="B445" s="151"/>
      <c r="C445" s="151"/>
      <c r="D445" s="151"/>
      <c r="E445" s="151"/>
      <c r="F445" s="169"/>
      <c r="G445" s="169"/>
      <c r="H445" s="169"/>
      <c r="I445" s="169"/>
      <c r="J445" s="151"/>
      <c r="K445" s="151"/>
      <c r="L445" s="151"/>
      <c r="M445" s="151"/>
      <c r="N445" s="151"/>
    </row>
    <row r="446" spans="1:14" ht="12" customHeight="1" x14ac:dyDescent="0.25">
      <c r="A446" s="151"/>
      <c r="B446" s="151"/>
      <c r="C446" s="151"/>
      <c r="D446" s="151"/>
      <c r="E446" s="151"/>
      <c r="F446" s="169"/>
      <c r="G446" s="169"/>
      <c r="H446" s="169"/>
      <c r="I446" s="169"/>
      <c r="J446" s="151"/>
      <c r="K446" s="151"/>
      <c r="L446" s="151"/>
      <c r="M446" s="151"/>
      <c r="N446" s="151"/>
    </row>
    <row r="447" spans="1:14" ht="12" customHeight="1" x14ac:dyDescent="0.25">
      <c r="A447" s="151"/>
      <c r="B447" s="151"/>
      <c r="C447" s="151"/>
      <c r="D447" s="151"/>
      <c r="E447" s="151"/>
      <c r="F447" s="169"/>
      <c r="G447" s="169"/>
      <c r="H447" s="169"/>
      <c r="I447" s="169"/>
      <c r="J447" s="151"/>
      <c r="K447" s="151"/>
      <c r="L447" s="151"/>
      <c r="M447" s="151"/>
      <c r="N447" s="151"/>
    </row>
    <row r="448" spans="1:14" ht="12" customHeight="1" x14ac:dyDescent="0.25">
      <c r="A448" s="151"/>
      <c r="B448" s="151"/>
      <c r="C448" s="151"/>
      <c r="D448" s="151"/>
      <c r="E448" s="151"/>
      <c r="F448" s="169"/>
      <c r="G448" s="169"/>
      <c r="H448" s="169"/>
      <c r="I448" s="169"/>
      <c r="J448" s="151"/>
      <c r="K448" s="151"/>
      <c r="L448" s="151"/>
      <c r="M448" s="151"/>
      <c r="N448" s="151"/>
    </row>
    <row r="449" spans="1:14" ht="12" customHeight="1" x14ac:dyDescent="0.25">
      <c r="A449" s="151"/>
      <c r="B449" s="151"/>
      <c r="C449" s="151"/>
      <c r="D449" s="151"/>
      <c r="E449" s="151"/>
      <c r="F449" s="169"/>
      <c r="G449" s="169"/>
      <c r="H449" s="169"/>
      <c r="I449" s="169"/>
      <c r="J449" s="151"/>
      <c r="K449" s="151"/>
      <c r="L449" s="151"/>
      <c r="M449" s="151"/>
      <c r="N449" s="151"/>
    </row>
    <row r="450" spans="1:14" ht="12" customHeight="1" x14ac:dyDescent="0.25">
      <c r="A450" s="151"/>
      <c r="B450" s="151"/>
      <c r="C450" s="151"/>
      <c r="D450" s="151"/>
      <c r="E450" s="151"/>
      <c r="F450" s="169"/>
      <c r="G450" s="169"/>
      <c r="H450" s="169"/>
      <c r="I450" s="169"/>
      <c r="J450" s="151"/>
      <c r="K450" s="151"/>
      <c r="L450" s="151"/>
      <c r="M450" s="151"/>
      <c r="N450" s="151"/>
    </row>
    <row r="451" spans="1:14" ht="12" customHeight="1" x14ac:dyDescent="0.25">
      <c r="A451" s="151"/>
      <c r="B451" s="151"/>
      <c r="C451" s="151"/>
      <c r="D451" s="151"/>
      <c r="E451" s="151"/>
      <c r="F451" s="169"/>
      <c r="G451" s="169"/>
      <c r="H451" s="169"/>
      <c r="I451" s="169"/>
      <c r="J451" s="151"/>
      <c r="K451" s="151"/>
      <c r="L451" s="151"/>
      <c r="M451" s="151"/>
      <c r="N451" s="151"/>
    </row>
    <row r="452" spans="1:14" ht="12" customHeight="1" x14ac:dyDescent="0.25">
      <c r="A452" s="151"/>
      <c r="B452" s="151"/>
      <c r="C452" s="151"/>
      <c r="D452" s="151"/>
      <c r="E452" s="151"/>
      <c r="F452" s="169"/>
      <c r="G452" s="169"/>
      <c r="H452" s="169"/>
      <c r="I452" s="169"/>
      <c r="J452" s="151"/>
      <c r="K452" s="151"/>
      <c r="L452" s="151"/>
      <c r="M452" s="151"/>
      <c r="N452" s="151"/>
    </row>
    <row r="453" spans="1:14" ht="12" customHeight="1" x14ac:dyDescent="0.25">
      <c r="A453" s="151"/>
      <c r="B453" s="151"/>
      <c r="C453" s="151"/>
      <c r="D453" s="151"/>
      <c r="E453" s="151"/>
      <c r="F453" s="169"/>
      <c r="G453" s="169"/>
      <c r="H453" s="169"/>
      <c r="I453" s="169"/>
      <c r="J453" s="151"/>
      <c r="K453" s="151"/>
      <c r="L453" s="151"/>
      <c r="M453" s="151"/>
      <c r="N453" s="151"/>
    </row>
    <row r="454" spans="1:14" ht="12" customHeight="1" x14ac:dyDescent="0.25">
      <c r="A454" s="151"/>
      <c r="B454" s="151"/>
      <c r="C454" s="151"/>
      <c r="D454" s="151"/>
      <c r="E454" s="151"/>
      <c r="F454" s="169"/>
      <c r="G454" s="169"/>
      <c r="H454" s="169"/>
      <c r="I454" s="169"/>
      <c r="J454" s="151"/>
      <c r="K454" s="151"/>
      <c r="L454" s="151"/>
      <c r="M454" s="151"/>
      <c r="N454" s="151"/>
    </row>
    <row r="455" spans="1:14" ht="12" customHeight="1" x14ac:dyDescent="0.25">
      <c r="A455" s="151"/>
      <c r="B455" s="151"/>
      <c r="C455" s="151"/>
      <c r="D455" s="151"/>
      <c r="E455" s="151"/>
      <c r="F455" s="169"/>
      <c r="G455" s="169"/>
      <c r="H455" s="169"/>
      <c r="I455" s="169"/>
      <c r="J455" s="151"/>
      <c r="K455" s="151"/>
      <c r="L455" s="151"/>
      <c r="M455" s="151"/>
      <c r="N455" s="151"/>
    </row>
    <row r="456" spans="1:14" ht="12" customHeight="1" x14ac:dyDescent="0.25">
      <c r="A456" s="151"/>
      <c r="B456" s="151"/>
      <c r="C456" s="151"/>
      <c r="D456" s="151"/>
      <c r="E456" s="151"/>
      <c r="F456" s="169"/>
      <c r="G456" s="169"/>
      <c r="H456" s="169"/>
      <c r="I456" s="169"/>
      <c r="J456" s="151"/>
      <c r="K456" s="151"/>
      <c r="L456" s="151"/>
      <c r="M456" s="151"/>
      <c r="N456" s="151"/>
    </row>
    <row r="457" spans="1:14" ht="12" customHeight="1" x14ac:dyDescent="0.25">
      <c r="A457" s="151"/>
      <c r="B457" s="151"/>
      <c r="C457" s="151"/>
      <c r="D457" s="151"/>
      <c r="E457" s="151"/>
      <c r="F457" s="169"/>
      <c r="G457" s="169"/>
      <c r="H457" s="169"/>
      <c r="I457" s="169"/>
      <c r="J457" s="151"/>
      <c r="K457" s="151"/>
      <c r="L457" s="151"/>
      <c r="M457" s="151"/>
      <c r="N457" s="151"/>
    </row>
    <row r="458" spans="1:14" ht="12" customHeight="1" x14ac:dyDescent="0.25">
      <c r="A458" s="151"/>
      <c r="B458" s="151"/>
      <c r="C458" s="151"/>
      <c r="D458" s="151"/>
      <c r="E458" s="151"/>
      <c r="F458" s="169"/>
      <c r="G458" s="169"/>
      <c r="H458" s="169"/>
      <c r="I458" s="169"/>
      <c r="J458" s="151"/>
      <c r="K458" s="151"/>
      <c r="L458" s="151"/>
      <c r="M458" s="151"/>
      <c r="N458" s="151"/>
    </row>
    <row r="459" spans="1:14" ht="12" customHeight="1" x14ac:dyDescent="0.25">
      <c r="A459" s="151"/>
      <c r="B459" s="151"/>
      <c r="C459" s="151"/>
      <c r="D459" s="151"/>
      <c r="E459" s="151"/>
      <c r="F459" s="169"/>
      <c r="G459" s="169"/>
      <c r="H459" s="169"/>
      <c r="I459" s="169"/>
      <c r="J459" s="151"/>
      <c r="K459" s="151"/>
      <c r="L459" s="151"/>
      <c r="M459" s="151"/>
      <c r="N459" s="151"/>
    </row>
    <row r="460" spans="1:14" ht="12" customHeight="1" x14ac:dyDescent="0.25">
      <c r="A460" s="151"/>
      <c r="B460" s="151"/>
      <c r="C460" s="151"/>
      <c r="D460" s="151"/>
      <c r="E460" s="151"/>
      <c r="F460" s="169"/>
      <c r="G460" s="169"/>
      <c r="H460" s="169"/>
      <c r="I460" s="169"/>
      <c r="J460" s="151"/>
      <c r="K460" s="151"/>
      <c r="L460" s="151"/>
      <c r="M460" s="151"/>
      <c r="N460" s="151"/>
    </row>
    <row r="461" spans="1:14" ht="12" customHeight="1" x14ac:dyDescent="0.25">
      <c r="A461" s="151"/>
      <c r="B461" s="151"/>
      <c r="C461" s="151"/>
      <c r="D461" s="151"/>
      <c r="E461" s="151"/>
      <c r="F461" s="169"/>
      <c r="G461" s="169"/>
      <c r="H461" s="169"/>
      <c r="I461" s="169"/>
      <c r="J461" s="151"/>
      <c r="K461" s="151"/>
      <c r="L461" s="151"/>
      <c r="M461" s="151"/>
      <c r="N461" s="151"/>
    </row>
    <row r="462" spans="1:14" ht="12" customHeight="1" x14ac:dyDescent="0.25">
      <c r="A462" s="151"/>
      <c r="B462" s="151"/>
      <c r="C462" s="151"/>
      <c r="D462" s="151"/>
      <c r="E462" s="151"/>
      <c r="F462" s="169"/>
      <c r="G462" s="169"/>
      <c r="H462" s="169"/>
      <c r="I462" s="169"/>
      <c r="J462" s="151"/>
      <c r="K462" s="151"/>
      <c r="L462" s="151"/>
      <c r="M462" s="151"/>
      <c r="N462" s="151"/>
    </row>
    <row r="463" spans="1:14" ht="12" customHeight="1" x14ac:dyDescent="0.25">
      <c r="A463" s="151"/>
      <c r="B463" s="151"/>
      <c r="C463" s="151"/>
      <c r="D463" s="151"/>
      <c r="E463" s="151"/>
      <c r="F463" s="169"/>
      <c r="G463" s="169"/>
      <c r="H463" s="169"/>
      <c r="I463" s="169"/>
      <c r="J463" s="151"/>
      <c r="K463" s="151"/>
      <c r="L463" s="151"/>
      <c r="M463" s="151"/>
      <c r="N463" s="151"/>
    </row>
    <row r="464" spans="1:14" ht="12" customHeight="1" x14ac:dyDescent="0.25">
      <c r="A464" s="151"/>
      <c r="B464" s="151"/>
      <c r="C464" s="151"/>
      <c r="D464" s="151"/>
      <c r="E464" s="151"/>
      <c r="F464" s="169"/>
      <c r="G464" s="169"/>
      <c r="H464" s="169"/>
      <c r="I464" s="169"/>
      <c r="J464" s="151"/>
      <c r="K464" s="151"/>
      <c r="L464" s="151"/>
      <c r="M464" s="151"/>
      <c r="N464" s="151"/>
    </row>
    <row r="465" spans="1:14" ht="12" customHeight="1" x14ac:dyDescent="0.25">
      <c r="A465" s="151"/>
      <c r="B465" s="151"/>
      <c r="C465" s="151"/>
      <c r="D465" s="151"/>
      <c r="E465" s="151"/>
      <c r="F465" s="169"/>
      <c r="G465" s="169"/>
      <c r="H465" s="169"/>
      <c r="I465" s="169"/>
      <c r="J465" s="151"/>
      <c r="K465" s="151"/>
      <c r="L465" s="151"/>
      <c r="M465" s="151"/>
      <c r="N465" s="151"/>
    </row>
    <row r="466" spans="1:14" ht="12" customHeight="1" x14ac:dyDescent="0.25">
      <c r="A466" s="151"/>
      <c r="B466" s="151"/>
      <c r="C466" s="151"/>
      <c r="D466" s="151"/>
      <c r="E466" s="151"/>
      <c r="F466" s="169"/>
      <c r="G466" s="169"/>
      <c r="H466" s="169"/>
      <c r="I466" s="169"/>
      <c r="J466" s="151"/>
      <c r="K466" s="151"/>
      <c r="L466" s="151"/>
      <c r="M466" s="151"/>
      <c r="N466" s="151"/>
    </row>
    <row r="467" spans="1:14" ht="12" customHeight="1" x14ac:dyDescent="0.25">
      <c r="A467" s="151"/>
      <c r="B467" s="151"/>
      <c r="C467" s="151"/>
      <c r="D467" s="151"/>
      <c r="E467" s="151"/>
      <c r="F467" s="169"/>
      <c r="G467" s="169"/>
      <c r="H467" s="169"/>
      <c r="I467" s="169"/>
      <c r="J467" s="151"/>
      <c r="K467" s="151"/>
      <c r="L467" s="151"/>
      <c r="M467" s="151"/>
      <c r="N467" s="151"/>
    </row>
    <row r="468" spans="1:14" ht="12" customHeight="1" x14ac:dyDescent="0.25">
      <c r="A468" s="151"/>
      <c r="B468" s="151"/>
      <c r="C468" s="151"/>
      <c r="D468" s="151"/>
      <c r="E468" s="151"/>
      <c r="F468" s="169"/>
      <c r="G468" s="169"/>
      <c r="H468" s="169"/>
      <c r="I468" s="169"/>
      <c r="J468" s="151"/>
      <c r="K468" s="151"/>
      <c r="L468" s="151"/>
      <c r="M468" s="151"/>
      <c r="N468" s="151"/>
    </row>
    <row r="469" spans="1:14" ht="12" customHeight="1" x14ac:dyDescent="0.25">
      <c r="A469" s="151"/>
      <c r="B469" s="151"/>
      <c r="C469" s="151"/>
      <c r="D469" s="151"/>
      <c r="E469" s="151"/>
      <c r="F469" s="169"/>
      <c r="G469" s="169"/>
      <c r="H469" s="169"/>
      <c r="I469" s="169"/>
      <c r="J469" s="151"/>
      <c r="K469" s="151"/>
      <c r="L469" s="151"/>
      <c r="M469" s="151"/>
      <c r="N469" s="151"/>
    </row>
    <row r="470" spans="1:14" ht="12" customHeight="1" x14ac:dyDescent="0.25">
      <c r="A470" s="151"/>
      <c r="B470" s="151"/>
      <c r="C470" s="151"/>
      <c r="D470" s="151"/>
      <c r="E470" s="151"/>
      <c r="F470" s="169"/>
      <c r="G470" s="169"/>
      <c r="H470" s="169"/>
      <c r="I470" s="169"/>
      <c r="J470" s="151"/>
      <c r="K470" s="151"/>
      <c r="L470" s="151"/>
      <c r="M470" s="151"/>
      <c r="N470" s="151"/>
    </row>
    <row r="471" spans="1:14" ht="12" customHeight="1" x14ac:dyDescent="0.25">
      <c r="A471" s="151"/>
      <c r="B471" s="151"/>
      <c r="C471" s="151"/>
      <c r="D471" s="151"/>
      <c r="E471" s="151"/>
      <c r="F471" s="169"/>
      <c r="G471" s="169"/>
      <c r="H471" s="169"/>
      <c r="I471" s="169"/>
      <c r="J471" s="151"/>
      <c r="K471" s="151"/>
      <c r="L471" s="151"/>
      <c r="M471" s="151"/>
      <c r="N471" s="151"/>
    </row>
    <row r="472" spans="1:14" ht="12" customHeight="1" x14ac:dyDescent="0.25">
      <c r="A472" s="151"/>
      <c r="B472" s="151"/>
      <c r="C472" s="151"/>
      <c r="D472" s="151"/>
      <c r="E472" s="151"/>
      <c r="F472" s="169"/>
      <c r="G472" s="169"/>
      <c r="H472" s="169"/>
      <c r="I472" s="169"/>
      <c r="J472" s="151"/>
      <c r="K472" s="151"/>
      <c r="L472" s="151"/>
      <c r="M472" s="151"/>
      <c r="N472" s="151"/>
    </row>
    <row r="473" spans="1:14" ht="12" customHeight="1" x14ac:dyDescent="0.25">
      <c r="A473" s="151"/>
      <c r="B473" s="151"/>
      <c r="C473" s="151"/>
      <c r="D473" s="151"/>
      <c r="E473" s="151"/>
      <c r="F473" s="169"/>
      <c r="G473" s="169"/>
      <c r="H473" s="169"/>
      <c r="I473" s="169"/>
      <c r="J473" s="151"/>
      <c r="K473" s="151"/>
      <c r="L473" s="151"/>
      <c r="M473" s="151"/>
      <c r="N473" s="151"/>
    </row>
    <row r="474" spans="1:14" ht="12" customHeight="1" x14ac:dyDescent="0.25">
      <c r="A474" s="151"/>
      <c r="B474" s="151"/>
      <c r="C474" s="151"/>
      <c r="D474" s="151"/>
      <c r="E474" s="151"/>
      <c r="F474" s="169"/>
      <c r="G474" s="169"/>
      <c r="H474" s="169"/>
      <c r="I474" s="169"/>
      <c r="J474" s="151"/>
      <c r="K474" s="151"/>
      <c r="L474" s="151"/>
      <c r="M474" s="151"/>
      <c r="N474" s="151"/>
    </row>
    <row r="475" spans="1:14" ht="12" customHeight="1" x14ac:dyDescent="0.25">
      <c r="A475" s="151"/>
      <c r="B475" s="151"/>
      <c r="C475" s="151"/>
      <c r="D475" s="151"/>
      <c r="E475" s="151"/>
      <c r="F475" s="169"/>
      <c r="G475" s="169"/>
      <c r="H475" s="169"/>
      <c r="I475" s="169"/>
      <c r="J475" s="151"/>
      <c r="K475" s="151"/>
      <c r="L475" s="151"/>
      <c r="M475" s="151"/>
      <c r="N475" s="151"/>
    </row>
    <row r="476" spans="1:14" ht="12" customHeight="1" x14ac:dyDescent="0.25">
      <c r="A476" s="151"/>
      <c r="B476" s="151"/>
      <c r="C476" s="151"/>
      <c r="D476" s="151"/>
      <c r="E476" s="151"/>
      <c r="F476" s="169"/>
      <c r="G476" s="169"/>
      <c r="H476" s="169"/>
      <c r="I476" s="169"/>
      <c r="J476" s="151"/>
      <c r="K476" s="151"/>
      <c r="L476" s="151"/>
      <c r="M476" s="151"/>
      <c r="N476" s="151"/>
    </row>
    <row r="477" spans="1:14" ht="12" customHeight="1" x14ac:dyDescent="0.25">
      <c r="A477" s="151"/>
      <c r="B477" s="151"/>
      <c r="C477" s="151"/>
      <c r="D477" s="151"/>
      <c r="E477" s="151"/>
      <c r="F477" s="169"/>
      <c r="G477" s="169"/>
      <c r="H477" s="169"/>
      <c r="I477" s="169"/>
      <c r="J477" s="151"/>
      <c r="K477" s="151"/>
      <c r="L477" s="151"/>
      <c r="M477" s="151"/>
      <c r="N477" s="151"/>
    </row>
    <row r="478" spans="1:14" ht="12" customHeight="1" x14ac:dyDescent="0.25">
      <c r="A478" s="151"/>
      <c r="B478" s="151"/>
      <c r="C478" s="151"/>
      <c r="D478" s="151"/>
      <c r="E478" s="151"/>
      <c r="F478" s="169"/>
      <c r="G478" s="169"/>
      <c r="H478" s="169"/>
      <c r="I478" s="169"/>
      <c r="J478" s="151"/>
      <c r="K478" s="151"/>
      <c r="L478" s="151"/>
      <c r="M478" s="151"/>
      <c r="N478" s="151"/>
    </row>
    <row r="479" spans="1:14" ht="12" customHeight="1" x14ac:dyDescent="0.25">
      <c r="A479" s="151"/>
      <c r="B479" s="151"/>
      <c r="C479" s="151"/>
      <c r="D479" s="151"/>
      <c r="E479" s="151"/>
      <c r="F479" s="169"/>
      <c r="G479" s="169"/>
      <c r="H479" s="169"/>
      <c r="I479" s="169"/>
      <c r="J479" s="151"/>
      <c r="K479" s="151"/>
      <c r="L479" s="151"/>
      <c r="M479" s="151"/>
      <c r="N479" s="151"/>
    </row>
    <row r="480" spans="1:14" ht="12" customHeight="1" x14ac:dyDescent="0.25">
      <c r="A480" s="151"/>
      <c r="B480" s="151"/>
      <c r="C480" s="151"/>
      <c r="D480" s="151"/>
      <c r="E480" s="151"/>
      <c r="F480" s="169"/>
      <c r="G480" s="169"/>
      <c r="H480" s="169"/>
      <c r="I480" s="169"/>
      <c r="J480" s="151"/>
      <c r="K480" s="151"/>
      <c r="L480" s="151"/>
      <c r="M480" s="151"/>
      <c r="N480" s="151"/>
    </row>
    <row r="481" spans="1:14" ht="12" customHeight="1" x14ac:dyDescent="0.25">
      <c r="A481" s="151"/>
      <c r="B481" s="151"/>
      <c r="C481" s="151"/>
      <c r="D481" s="151"/>
      <c r="E481" s="151"/>
      <c r="F481" s="169"/>
      <c r="G481" s="169"/>
      <c r="H481" s="169"/>
      <c r="I481" s="169"/>
      <c r="J481" s="151"/>
      <c r="K481" s="151"/>
      <c r="L481" s="151"/>
      <c r="M481" s="151"/>
      <c r="N481" s="151"/>
    </row>
    <row r="482" spans="1:14" ht="12" customHeight="1" x14ac:dyDescent="0.25">
      <c r="A482" s="151"/>
      <c r="B482" s="151"/>
      <c r="C482" s="151"/>
      <c r="D482" s="151"/>
      <c r="E482" s="151"/>
      <c r="F482" s="169"/>
      <c r="G482" s="169"/>
      <c r="H482" s="169"/>
      <c r="I482" s="169"/>
      <c r="J482" s="151"/>
      <c r="K482" s="151"/>
      <c r="L482" s="151"/>
      <c r="M482" s="151"/>
      <c r="N482" s="151"/>
    </row>
    <row r="483" spans="1:14" ht="12" customHeight="1" x14ac:dyDescent="0.25">
      <c r="A483" s="151"/>
      <c r="B483" s="151"/>
      <c r="C483" s="151"/>
      <c r="D483" s="151"/>
      <c r="E483" s="151"/>
      <c r="F483" s="169"/>
      <c r="G483" s="169"/>
      <c r="H483" s="169"/>
      <c r="I483" s="169"/>
      <c r="J483" s="151"/>
      <c r="K483" s="151"/>
      <c r="L483" s="151"/>
      <c r="M483" s="151"/>
      <c r="N483" s="151"/>
    </row>
    <row r="484" spans="1:14" ht="12" customHeight="1" x14ac:dyDescent="0.25">
      <c r="A484" s="151"/>
      <c r="B484" s="151"/>
      <c r="C484" s="151"/>
      <c r="D484" s="151"/>
      <c r="E484" s="151"/>
      <c r="F484" s="169"/>
      <c r="G484" s="169"/>
      <c r="H484" s="169"/>
      <c r="I484" s="169"/>
      <c r="J484" s="151"/>
      <c r="K484" s="151"/>
      <c r="L484" s="151"/>
      <c r="M484" s="151"/>
      <c r="N484" s="151"/>
    </row>
    <row r="485" spans="1:14" ht="12" customHeight="1" x14ac:dyDescent="0.25">
      <c r="A485" s="151"/>
      <c r="B485" s="151"/>
      <c r="C485" s="151"/>
      <c r="D485" s="151"/>
      <c r="E485" s="151"/>
      <c r="F485" s="169"/>
      <c r="G485" s="169"/>
      <c r="H485" s="169"/>
      <c r="I485" s="169"/>
      <c r="J485" s="151"/>
      <c r="K485" s="151"/>
      <c r="L485" s="151"/>
      <c r="M485" s="151"/>
      <c r="N485" s="151"/>
    </row>
    <row r="486" spans="1:14" ht="12" customHeight="1" x14ac:dyDescent="0.25">
      <c r="A486" s="151"/>
      <c r="B486" s="151"/>
      <c r="C486" s="151"/>
      <c r="D486" s="151"/>
      <c r="E486" s="151"/>
      <c r="F486" s="169"/>
      <c r="G486" s="169"/>
      <c r="H486" s="169"/>
      <c r="I486" s="169"/>
      <c r="J486" s="151"/>
      <c r="K486" s="151"/>
      <c r="L486" s="151"/>
      <c r="M486" s="151"/>
      <c r="N486" s="151"/>
    </row>
    <row r="487" spans="1:14" ht="12" customHeight="1" x14ac:dyDescent="0.25">
      <c r="A487" s="151"/>
      <c r="B487" s="151"/>
      <c r="C487" s="151"/>
      <c r="D487" s="151"/>
      <c r="E487" s="151"/>
      <c r="F487" s="169"/>
      <c r="G487" s="169"/>
      <c r="H487" s="169"/>
      <c r="I487" s="169"/>
      <c r="J487" s="151"/>
      <c r="K487" s="151"/>
      <c r="L487" s="151"/>
      <c r="M487" s="151"/>
      <c r="N487" s="151"/>
    </row>
    <row r="488" spans="1:14" ht="12" customHeight="1" x14ac:dyDescent="0.25">
      <c r="A488" s="151"/>
      <c r="B488" s="151"/>
      <c r="C488" s="151"/>
      <c r="D488" s="151"/>
      <c r="E488" s="151"/>
      <c r="F488" s="169"/>
      <c r="G488" s="169"/>
      <c r="H488" s="169"/>
      <c r="I488" s="169"/>
      <c r="J488" s="151"/>
      <c r="K488" s="151"/>
      <c r="L488" s="151"/>
      <c r="M488" s="151"/>
      <c r="N488" s="151"/>
    </row>
    <row r="489" spans="1:14" ht="12" customHeight="1" x14ac:dyDescent="0.25">
      <c r="A489" s="151"/>
      <c r="B489" s="151"/>
      <c r="C489" s="151"/>
      <c r="D489" s="151"/>
      <c r="E489" s="151"/>
      <c r="F489" s="169"/>
      <c r="G489" s="169"/>
      <c r="H489" s="169"/>
      <c r="I489" s="169"/>
      <c r="J489" s="151"/>
      <c r="K489" s="151"/>
      <c r="L489" s="151"/>
      <c r="M489" s="151"/>
      <c r="N489" s="151"/>
    </row>
    <row r="490" spans="1:14" ht="12" customHeight="1" x14ac:dyDescent="0.25">
      <c r="A490" s="151"/>
      <c r="B490" s="151"/>
      <c r="C490" s="151"/>
      <c r="D490" s="151"/>
      <c r="E490" s="151"/>
      <c r="F490" s="169"/>
      <c r="G490" s="169"/>
      <c r="H490" s="169"/>
      <c r="I490" s="169"/>
      <c r="J490" s="151"/>
      <c r="K490" s="151"/>
      <c r="L490" s="151"/>
      <c r="M490" s="151"/>
      <c r="N490" s="151"/>
    </row>
    <row r="491" spans="1:14" ht="12" customHeight="1" x14ac:dyDescent="0.25">
      <c r="A491" s="151"/>
      <c r="B491" s="151"/>
      <c r="C491" s="151"/>
      <c r="D491" s="151"/>
      <c r="E491" s="151"/>
      <c r="F491" s="169"/>
      <c r="G491" s="169"/>
      <c r="H491" s="169"/>
      <c r="I491" s="169"/>
      <c r="J491" s="151"/>
      <c r="K491" s="151"/>
      <c r="L491" s="151"/>
      <c r="M491" s="151"/>
      <c r="N491" s="151"/>
    </row>
    <row r="492" spans="1:14" ht="12" customHeight="1" x14ac:dyDescent="0.25">
      <c r="A492" s="151"/>
      <c r="B492" s="151"/>
      <c r="C492" s="151"/>
      <c r="D492" s="151"/>
      <c r="E492" s="151"/>
      <c r="F492" s="169"/>
      <c r="G492" s="169"/>
      <c r="H492" s="169"/>
      <c r="I492" s="169"/>
      <c r="J492" s="151"/>
      <c r="K492" s="151"/>
      <c r="L492" s="151"/>
      <c r="M492" s="151"/>
      <c r="N492" s="151"/>
    </row>
    <row r="493" spans="1:14" ht="12" customHeight="1" x14ac:dyDescent="0.25">
      <c r="A493" s="151"/>
      <c r="B493" s="151"/>
      <c r="C493" s="151"/>
      <c r="D493" s="151"/>
      <c r="E493" s="151"/>
      <c r="F493" s="169"/>
      <c r="G493" s="169"/>
      <c r="H493" s="169"/>
      <c r="I493" s="169"/>
      <c r="J493" s="151"/>
      <c r="K493" s="151"/>
      <c r="L493" s="151"/>
      <c r="M493" s="151"/>
      <c r="N493" s="151"/>
    </row>
    <row r="494" spans="1:14" ht="12" customHeight="1" x14ac:dyDescent="0.25">
      <c r="A494" s="151"/>
      <c r="B494" s="151"/>
      <c r="C494" s="151"/>
      <c r="D494" s="151"/>
      <c r="E494" s="151"/>
      <c r="F494" s="169"/>
      <c r="G494" s="169"/>
      <c r="H494" s="169"/>
      <c r="I494" s="169"/>
      <c r="J494" s="151"/>
      <c r="K494" s="151"/>
      <c r="L494" s="151"/>
      <c r="M494" s="151"/>
      <c r="N494" s="151"/>
    </row>
    <row r="495" spans="1:14" ht="12" customHeight="1" x14ac:dyDescent="0.25">
      <c r="A495" s="151"/>
      <c r="B495" s="151"/>
      <c r="C495" s="151"/>
      <c r="D495" s="151"/>
      <c r="E495" s="151"/>
      <c r="F495" s="169"/>
      <c r="G495" s="169"/>
      <c r="H495" s="169"/>
      <c r="I495" s="169"/>
      <c r="J495" s="151"/>
      <c r="K495" s="151"/>
      <c r="L495" s="151"/>
      <c r="M495" s="151"/>
      <c r="N495" s="151"/>
    </row>
    <row r="496" spans="1:14" ht="12" customHeight="1" x14ac:dyDescent="0.25">
      <c r="A496" s="151"/>
      <c r="B496" s="151"/>
      <c r="C496" s="151"/>
      <c r="D496" s="151"/>
      <c r="E496" s="151"/>
      <c r="F496" s="169"/>
      <c r="G496" s="169"/>
      <c r="H496" s="169"/>
      <c r="I496" s="169"/>
      <c r="J496" s="151"/>
      <c r="K496" s="151"/>
      <c r="L496" s="151"/>
      <c r="M496" s="151"/>
      <c r="N496" s="151"/>
    </row>
    <row r="497" spans="1:14" ht="12" customHeight="1" x14ac:dyDescent="0.25">
      <c r="A497" s="151"/>
      <c r="B497" s="151"/>
      <c r="C497" s="151"/>
      <c r="D497" s="151"/>
      <c r="E497" s="151"/>
      <c r="F497" s="169"/>
      <c r="G497" s="169"/>
      <c r="H497" s="169"/>
      <c r="I497" s="169"/>
      <c r="J497" s="151"/>
      <c r="K497" s="151"/>
      <c r="L497" s="151"/>
      <c r="M497" s="151"/>
      <c r="N497" s="151"/>
    </row>
    <row r="498" spans="1:14" ht="12" customHeight="1" x14ac:dyDescent="0.25">
      <c r="A498" s="151"/>
      <c r="B498" s="151"/>
      <c r="C498" s="151"/>
      <c r="D498" s="151"/>
      <c r="E498" s="151"/>
      <c r="F498" s="169"/>
      <c r="G498" s="169"/>
      <c r="H498" s="169"/>
      <c r="I498" s="169"/>
      <c r="J498" s="151"/>
      <c r="K498" s="151"/>
      <c r="L498" s="151"/>
      <c r="M498" s="151"/>
      <c r="N498" s="151"/>
    </row>
    <row r="499" spans="1:14" ht="12" customHeight="1" x14ac:dyDescent="0.25">
      <c r="A499" s="151"/>
      <c r="B499" s="151"/>
      <c r="C499" s="151"/>
      <c r="D499" s="151"/>
      <c r="E499" s="151"/>
      <c r="F499" s="169"/>
      <c r="G499" s="169"/>
      <c r="H499" s="169"/>
      <c r="I499" s="169"/>
      <c r="J499" s="151"/>
      <c r="K499" s="151"/>
      <c r="L499" s="151"/>
      <c r="M499" s="151"/>
      <c r="N499" s="151"/>
    </row>
    <row r="500" spans="1:14" ht="12" customHeight="1" x14ac:dyDescent="0.25">
      <c r="A500" s="151"/>
      <c r="B500" s="151"/>
      <c r="C500" s="151"/>
      <c r="D500" s="151"/>
      <c r="E500" s="151"/>
      <c r="F500" s="169"/>
      <c r="G500" s="169"/>
      <c r="H500" s="169"/>
      <c r="I500" s="169"/>
      <c r="J500" s="151"/>
      <c r="K500" s="151"/>
      <c r="L500" s="151"/>
      <c r="M500" s="151"/>
      <c r="N500" s="151"/>
    </row>
    <row r="501" spans="1:14" ht="12" customHeight="1" x14ac:dyDescent="0.25">
      <c r="A501" s="151"/>
      <c r="B501" s="151"/>
      <c r="C501" s="151"/>
      <c r="D501" s="151"/>
      <c r="E501" s="151"/>
      <c r="F501" s="169"/>
      <c r="G501" s="169"/>
      <c r="H501" s="169"/>
      <c r="I501" s="169"/>
      <c r="J501" s="151"/>
      <c r="K501" s="151"/>
      <c r="L501" s="151"/>
      <c r="M501" s="151"/>
      <c r="N501" s="151"/>
    </row>
    <row r="502" spans="1:14" ht="12" customHeight="1" x14ac:dyDescent="0.25">
      <c r="A502" s="151"/>
      <c r="B502" s="151"/>
      <c r="C502" s="151"/>
      <c r="D502" s="151"/>
      <c r="E502" s="151"/>
      <c r="F502" s="169"/>
      <c r="G502" s="169"/>
      <c r="H502" s="169"/>
      <c r="I502" s="169"/>
      <c r="J502" s="151"/>
      <c r="K502" s="151"/>
      <c r="L502" s="151"/>
      <c r="M502" s="151"/>
      <c r="N502" s="151"/>
    </row>
    <row r="503" spans="1:14" ht="12" customHeight="1" x14ac:dyDescent="0.25">
      <c r="A503" s="151"/>
      <c r="B503" s="151"/>
      <c r="C503" s="151"/>
      <c r="D503" s="151"/>
      <c r="E503" s="151"/>
      <c r="F503" s="169"/>
      <c r="G503" s="169"/>
      <c r="H503" s="169"/>
      <c r="I503" s="169"/>
      <c r="J503" s="151"/>
      <c r="K503" s="151"/>
      <c r="L503" s="151"/>
      <c r="M503" s="151"/>
      <c r="N503" s="151"/>
    </row>
    <row r="504" spans="1:14" ht="12" customHeight="1" x14ac:dyDescent="0.25">
      <c r="A504" s="151"/>
      <c r="B504" s="151"/>
      <c r="C504" s="151"/>
      <c r="D504" s="151"/>
      <c r="E504" s="151"/>
      <c r="F504" s="169"/>
      <c r="G504" s="169"/>
      <c r="H504" s="169"/>
      <c r="I504" s="169"/>
      <c r="J504" s="151"/>
      <c r="K504" s="151"/>
      <c r="L504" s="151"/>
      <c r="M504" s="151"/>
      <c r="N504" s="151"/>
    </row>
    <row r="505" spans="1:14" ht="12" customHeight="1" x14ac:dyDescent="0.25">
      <c r="A505" s="151"/>
      <c r="B505" s="151"/>
      <c r="C505" s="151"/>
      <c r="D505" s="151"/>
      <c r="E505" s="151"/>
      <c r="F505" s="169"/>
      <c r="G505" s="169"/>
      <c r="H505" s="169"/>
      <c r="I505" s="169"/>
      <c r="J505" s="151"/>
      <c r="K505" s="151"/>
      <c r="L505" s="151"/>
      <c r="M505" s="151"/>
      <c r="N505" s="151"/>
    </row>
    <row r="506" spans="1:14" ht="12" customHeight="1" x14ac:dyDescent="0.25">
      <c r="A506" s="151"/>
      <c r="B506" s="151"/>
      <c r="C506" s="151"/>
      <c r="D506" s="151"/>
      <c r="E506" s="151"/>
      <c r="F506" s="169"/>
      <c r="G506" s="169"/>
      <c r="H506" s="169"/>
      <c r="I506" s="169"/>
      <c r="J506" s="151"/>
      <c r="K506" s="151"/>
      <c r="L506" s="151"/>
      <c r="M506" s="151"/>
      <c r="N506" s="151"/>
    </row>
    <row r="507" spans="1:14" ht="12" customHeight="1" x14ac:dyDescent="0.25">
      <c r="A507" s="151"/>
      <c r="B507" s="151"/>
      <c r="C507" s="151"/>
      <c r="D507" s="151"/>
      <c r="E507" s="151"/>
      <c r="F507" s="169"/>
      <c r="G507" s="169"/>
      <c r="H507" s="169"/>
      <c r="I507" s="169"/>
      <c r="J507" s="151"/>
      <c r="K507" s="151"/>
      <c r="L507" s="151"/>
      <c r="M507" s="151"/>
      <c r="N507" s="151"/>
    </row>
    <row r="508" spans="1:14" ht="12" customHeight="1" x14ac:dyDescent="0.25">
      <c r="A508" s="151"/>
      <c r="B508" s="151"/>
      <c r="C508" s="151"/>
      <c r="D508" s="151"/>
      <c r="E508" s="151"/>
      <c r="F508" s="169"/>
      <c r="G508" s="169"/>
      <c r="H508" s="169"/>
      <c r="I508" s="169"/>
      <c r="J508" s="151"/>
      <c r="K508" s="151"/>
      <c r="L508" s="151"/>
      <c r="M508" s="151"/>
      <c r="N508" s="151"/>
    </row>
    <row r="509" spans="1:14" ht="12" customHeight="1" x14ac:dyDescent="0.25">
      <c r="A509" s="151"/>
      <c r="B509" s="151"/>
      <c r="C509" s="151"/>
      <c r="D509" s="151"/>
      <c r="E509" s="151"/>
      <c r="F509" s="169"/>
      <c r="G509" s="169"/>
      <c r="H509" s="169"/>
      <c r="I509" s="169"/>
      <c r="J509" s="151"/>
      <c r="K509" s="151"/>
      <c r="L509" s="151"/>
      <c r="M509" s="151"/>
      <c r="N509" s="151"/>
    </row>
    <row r="510" spans="1:14" ht="12" customHeight="1" x14ac:dyDescent="0.25">
      <c r="A510" s="151"/>
      <c r="B510" s="151"/>
      <c r="C510" s="151"/>
      <c r="D510" s="151"/>
      <c r="E510" s="151"/>
      <c r="F510" s="169"/>
      <c r="G510" s="169"/>
      <c r="H510" s="169"/>
      <c r="I510" s="169"/>
      <c r="J510" s="151"/>
      <c r="K510" s="151"/>
      <c r="L510" s="151"/>
      <c r="M510" s="151"/>
      <c r="N510" s="151"/>
    </row>
    <row r="511" spans="1:14" ht="12" customHeight="1" x14ac:dyDescent="0.25">
      <c r="A511" s="151"/>
      <c r="B511" s="151"/>
      <c r="C511" s="151"/>
      <c r="D511" s="151"/>
      <c r="E511" s="151"/>
      <c r="F511" s="169"/>
      <c r="G511" s="169"/>
      <c r="H511" s="169"/>
      <c r="I511" s="169"/>
      <c r="J511" s="151"/>
      <c r="K511" s="151"/>
      <c r="L511" s="151"/>
      <c r="M511" s="151"/>
      <c r="N511" s="151"/>
    </row>
    <row r="512" spans="1:14" ht="12" customHeight="1" x14ac:dyDescent="0.25">
      <c r="A512" s="151"/>
      <c r="B512" s="151"/>
      <c r="C512" s="151"/>
      <c r="D512" s="151"/>
      <c r="E512" s="151"/>
      <c r="F512" s="169"/>
      <c r="G512" s="169"/>
      <c r="H512" s="169"/>
      <c r="I512" s="169"/>
      <c r="J512" s="151"/>
      <c r="K512" s="151"/>
      <c r="L512" s="151"/>
      <c r="M512" s="151"/>
      <c r="N512" s="151"/>
    </row>
    <row r="513" spans="1:14" ht="12" customHeight="1" x14ac:dyDescent="0.25">
      <c r="A513" s="151"/>
      <c r="B513" s="151"/>
      <c r="C513" s="151"/>
      <c r="D513" s="151"/>
      <c r="E513" s="151"/>
      <c r="F513" s="169"/>
      <c r="G513" s="169"/>
      <c r="H513" s="169"/>
      <c r="I513" s="169"/>
      <c r="J513" s="151"/>
      <c r="K513" s="151"/>
      <c r="L513" s="151"/>
      <c r="M513" s="151"/>
      <c r="N513" s="151"/>
    </row>
    <row r="514" spans="1:14" ht="12" customHeight="1" x14ac:dyDescent="0.25">
      <c r="A514" s="151"/>
      <c r="B514" s="151"/>
      <c r="C514" s="151"/>
      <c r="D514" s="151"/>
      <c r="E514" s="151"/>
      <c r="F514" s="169"/>
      <c r="G514" s="169"/>
      <c r="H514" s="169"/>
      <c r="I514" s="169"/>
      <c r="J514" s="151"/>
      <c r="K514" s="151"/>
      <c r="L514" s="151"/>
      <c r="M514" s="151"/>
      <c r="N514" s="151"/>
    </row>
    <row r="515" spans="1:14" ht="12" customHeight="1" x14ac:dyDescent="0.25">
      <c r="A515" s="151"/>
      <c r="B515" s="151"/>
      <c r="C515" s="151"/>
      <c r="D515" s="151"/>
      <c r="E515" s="151"/>
      <c r="F515" s="169"/>
      <c r="G515" s="169"/>
      <c r="H515" s="169"/>
      <c r="I515" s="169"/>
      <c r="J515" s="151"/>
      <c r="K515" s="151"/>
      <c r="L515" s="151"/>
      <c r="M515" s="151"/>
      <c r="N515" s="151"/>
    </row>
    <row r="516" spans="1:14" ht="12" customHeight="1" x14ac:dyDescent="0.25">
      <c r="A516" s="151"/>
      <c r="B516" s="151"/>
      <c r="C516" s="151"/>
      <c r="D516" s="151"/>
      <c r="E516" s="151"/>
      <c r="F516" s="169"/>
      <c r="G516" s="169"/>
      <c r="H516" s="169"/>
      <c r="I516" s="169"/>
      <c r="J516" s="151"/>
      <c r="K516" s="151"/>
      <c r="L516" s="151"/>
      <c r="M516" s="151"/>
      <c r="N516" s="151"/>
    </row>
    <row r="517" spans="1:14" ht="12" customHeight="1" x14ac:dyDescent="0.25">
      <c r="A517" s="151"/>
      <c r="B517" s="151"/>
      <c r="C517" s="151"/>
      <c r="D517" s="151"/>
      <c r="E517" s="151"/>
      <c r="F517" s="169"/>
      <c r="G517" s="169"/>
      <c r="H517" s="169"/>
      <c r="I517" s="169"/>
      <c r="J517" s="151"/>
      <c r="K517" s="151"/>
      <c r="L517" s="151"/>
      <c r="M517" s="151"/>
      <c r="N517" s="151"/>
    </row>
    <row r="518" spans="1:14" ht="12" customHeight="1" x14ac:dyDescent="0.25">
      <c r="A518" s="151"/>
      <c r="B518" s="151"/>
      <c r="C518" s="151"/>
      <c r="D518" s="151"/>
      <c r="E518" s="151"/>
      <c r="F518" s="169"/>
      <c r="G518" s="169"/>
      <c r="H518" s="169"/>
      <c r="I518" s="169"/>
      <c r="J518" s="151"/>
      <c r="K518" s="151"/>
      <c r="L518" s="151"/>
      <c r="M518" s="151"/>
      <c r="N518" s="151"/>
    </row>
    <row r="519" spans="1:14" ht="12" customHeight="1" x14ac:dyDescent="0.25">
      <c r="A519" s="151"/>
      <c r="B519" s="151"/>
      <c r="C519" s="151"/>
      <c r="D519" s="151"/>
      <c r="E519" s="151"/>
      <c r="F519" s="169"/>
      <c r="G519" s="169"/>
      <c r="H519" s="169"/>
      <c r="I519" s="169"/>
      <c r="J519" s="151"/>
      <c r="K519" s="151"/>
      <c r="L519" s="151"/>
      <c r="M519" s="151"/>
      <c r="N519" s="151"/>
    </row>
    <row r="520" spans="1:14" ht="12" customHeight="1" x14ac:dyDescent="0.25">
      <c r="A520" s="151"/>
      <c r="B520" s="151"/>
      <c r="C520" s="151"/>
      <c r="D520" s="151"/>
      <c r="E520" s="151"/>
      <c r="F520" s="169"/>
      <c r="G520" s="169"/>
      <c r="H520" s="169"/>
      <c r="I520" s="169"/>
      <c r="J520" s="151"/>
      <c r="K520" s="151"/>
      <c r="L520" s="151"/>
      <c r="M520" s="151"/>
      <c r="N520" s="151"/>
    </row>
    <row r="521" spans="1:14" ht="12" customHeight="1" x14ac:dyDescent="0.25">
      <c r="A521" s="151"/>
      <c r="B521" s="151"/>
      <c r="C521" s="151"/>
      <c r="D521" s="151"/>
      <c r="E521" s="151"/>
      <c r="F521" s="169"/>
      <c r="G521" s="169"/>
      <c r="H521" s="169"/>
      <c r="I521" s="169"/>
      <c r="J521" s="151"/>
      <c r="K521" s="151"/>
      <c r="L521" s="151"/>
      <c r="M521" s="151"/>
      <c r="N521" s="151"/>
    </row>
    <row r="522" spans="1:14" ht="12" customHeight="1" x14ac:dyDescent="0.25">
      <c r="A522" s="151"/>
      <c r="B522" s="151"/>
      <c r="C522" s="151"/>
      <c r="D522" s="151"/>
      <c r="E522" s="151"/>
      <c r="F522" s="169"/>
      <c r="G522" s="169"/>
      <c r="H522" s="169"/>
      <c r="I522" s="169"/>
      <c r="J522" s="151"/>
      <c r="K522" s="151"/>
      <c r="L522" s="151"/>
      <c r="M522" s="151"/>
      <c r="N522" s="151"/>
    </row>
    <row r="523" spans="1:14" ht="12" customHeight="1" x14ac:dyDescent="0.25">
      <c r="A523" s="151"/>
      <c r="B523" s="151"/>
      <c r="C523" s="151"/>
      <c r="D523" s="151"/>
      <c r="E523" s="151"/>
      <c r="F523" s="169"/>
      <c r="G523" s="169"/>
      <c r="H523" s="169"/>
      <c r="I523" s="169"/>
      <c r="J523" s="151"/>
      <c r="K523" s="151"/>
      <c r="L523" s="151"/>
      <c r="M523" s="151"/>
      <c r="N523" s="151"/>
    </row>
    <row r="524" spans="1:14" ht="12" customHeight="1" x14ac:dyDescent="0.25">
      <c r="A524" s="151"/>
      <c r="B524" s="151"/>
      <c r="C524" s="151"/>
      <c r="D524" s="151"/>
      <c r="E524" s="151"/>
      <c r="F524" s="169"/>
      <c r="G524" s="169"/>
      <c r="H524" s="169"/>
      <c r="I524" s="169"/>
      <c r="J524" s="151"/>
      <c r="K524" s="151"/>
      <c r="L524" s="151"/>
      <c r="M524" s="151"/>
      <c r="N524" s="151"/>
    </row>
    <row r="525" spans="1:14" ht="12" customHeight="1" x14ac:dyDescent="0.25">
      <c r="A525" s="151"/>
      <c r="B525" s="151"/>
      <c r="C525" s="151"/>
      <c r="D525" s="151"/>
      <c r="E525" s="151"/>
      <c r="F525" s="169"/>
      <c r="G525" s="169"/>
      <c r="H525" s="169"/>
      <c r="I525" s="169"/>
      <c r="J525" s="151"/>
      <c r="K525" s="151"/>
      <c r="L525" s="151"/>
      <c r="M525" s="151"/>
      <c r="N525" s="151"/>
    </row>
    <row r="526" spans="1:14" ht="12" customHeight="1" x14ac:dyDescent="0.25">
      <c r="A526" s="151"/>
      <c r="B526" s="151"/>
      <c r="C526" s="151"/>
      <c r="D526" s="151"/>
      <c r="E526" s="151"/>
      <c r="F526" s="169"/>
      <c r="G526" s="169"/>
      <c r="H526" s="169"/>
      <c r="I526" s="169"/>
      <c r="J526" s="151"/>
      <c r="K526" s="151"/>
      <c r="L526" s="151"/>
      <c r="M526" s="151"/>
      <c r="N526" s="151"/>
    </row>
    <row r="527" spans="1:14" ht="12" customHeight="1" x14ac:dyDescent="0.25">
      <c r="A527" s="151"/>
      <c r="B527" s="151"/>
      <c r="C527" s="151"/>
      <c r="D527" s="151"/>
      <c r="E527" s="151"/>
      <c r="F527" s="169"/>
      <c r="G527" s="169"/>
      <c r="H527" s="169"/>
      <c r="I527" s="169"/>
      <c r="J527" s="151"/>
      <c r="K527" s="151"/>
      <c r="L527" s="151"/>
      <c r="M527" s="151"/>
      <c r="N527" s="151"/>
    </row>
    <row r="528" spans="1:14" ht="12" customHeight="1" x14ac:dyDescent="0.25">
      <c r="A528" s="151"/>
      <c r="B528" s="151"/>
      <c r="C528" s="151"/>
      <c r="D528" s="151"/>
      <c r="E528" s="151"/>
      <c r="F528" s="169"/>
      <c r="G528" s="169"/>
      <c r="H528" s="169"/>
      <c r="I528" s="169"/>
      <c r="J528" s="151"/>
      <c r="K528" s="151"/>
      <c r="L528" s="151"/>
      <c r="M528" s="151"/>
      <c r="N528" s="151"/>
    </row>
    <row r="529" spans="1:14" ht="12" customHeight="1" x14ac:dyDescent="0.25">
      <c r="A529" s="151"/>
      <c r="B529" s="151"/>
      <c r="C529" s="151"/>
      <c r="D529" s="151"/>
      <c r="E529" s="151"/>
      <c r="F529" s="169"/>
      <c r="G529" s="169"/>
      <c r="H529" s="169"/>
      <c r="I529" s="169"/>
      <c r="J529" s="151"/>
      <c r="K529" s="151"/>
      <c r="L529" s="151"/>
      <c r="M529" s="151"/>
      <c r="N529" s="151"/>
    </row>
    <row r="530" spans="1:14" ht="12" customHeight="1" x14ac:dyDescent="0.25">
      <c r="A530" s="151"/>
      <c r="B530" s="151"/>
      <c r="C530" s="151"/>
      <c r="D530" s="151"/>
      <c r="E530" s="151"/>
      <c r="F530" s="169"/>
      <c r="G530" s="169"/>
      <c r="H530" s="169"/>
      <c r="I530" s="169"/>
      <c r="J530" s="151"/>
      <c r="K530" s="151"/>
      <c r="L530" s="151"/>
      <c r="M530" s="151"/>
      <c r="N530" s="151"/>
    </row>
    <row r="531" spans="1:14" ht="12" customHeight="1" x14ac:dyDescent="0.25">
      <c r="A531" s="151"/>
      <c r="B531" s="151"/>
      <c r="C531" s="151"/>
      <c r="D531" s="151"/>
      <c r="E531" s="151"/>
      <c r="F531" s="169"/>
      <c r="G531" s="169"/>
      <c r="H531" s="169"/>
      <c r="I531" s="169"/>
      <c r="J531" s="151"/>
      <c r="K531" s="151"/>
      <c r="L531" s="151"/>
      <c r="M531" s="151"/>
      <c r="N531" s="151"/>
    </row>
    <row r="532" spans="1:14" ht="12" customHeight="1" x14ac:dyDescent="0.25">
      <c r="A532" s="151"/>
      <c r="B532" s="151"/>
      <c r="C532" s="151"/>
      <c r="D532" s="151"/>
      <c r="E532" s="151"/>
      <c r="F532" s="169"/>
      <c r="G532" s="169"/>
      <c r="H532" s="169"/>
      <c r="I532" s="169"/>
      <c r="J532" s="151"/>
      <c r="K532" s="151"/>
      <c r="L532" s="151"/>
      <c r="M532" s="151"/>
      <c r="N532" s="151"/>
    </row>
    <row r="533" spans="1:14" ht="12" customHeight="1" x14ac:dyDescent="0.25">
      <c r="A533" s="151"/>
      <c r="B533" s="151"/>
      <c r="C533" s="151"/>
      <c r="D533" s="151"/>
      <c r="E533" s="151"/>
      <c r="F533" s="169"/>
      <c r="G533" s="169"/>
      <c r="H533" s="169"/>
      <c r="I533" s="169"/>
      <c r="J533" s="151"/>
      <c r="K533" s="151"/>
      <c r="L533" s="151"/>
      <c r="M533" s="151"/>
      <c r="N533" s="151"/>
    </row>
    <row r="534" spans="1:14" ht="12" customHeight="1" x14ac:dyDescent="0.25">
      <c r="A534" s="151"/>
      <c r="B534" s="151"/>
      <c r="C534" s="151"/>
      <c r="D534" s="151"/>
      <c r="E534" s="151"/>
      <c r="F534" s="169"/>
      <c r="G534" s="169"/>
      <c r="H534" s="169"/>
      <c r="I534" s="169"/>
      <c r="J534" s="151"/>
      <c r="K534" s="151"/>
      <c r="L534" s="151"/>
      <c r="M534" s="151"/>
      <c r="N534" s="151"/>
    </row>
    <row r="535" spans="1:14" ht="12" customHeight="1" x14ac:dyDescent="0.25">
      <c r="A535" s="151"/>
      <c r="B535" s="151"/>
      <c r="C535" s="151"/>
      <c r="D535" s="151"/>
      <c r="E535" s="151"/>
      <c r="F535" s="169"/>
      <c r="G535" s="169"/>
      <c r="H535" s="169"/>
      <c r="I535" s="169"/>
      <c r="J535" s="151"/>
      <c r="K535" s="151"/>
      <c r="L535" s="151"/>
      <c r="M535" s="151"/>
      <c r="N535" s="151"/>
    </row>
    <row r="536" spans="1:14" ht="12" customHeight="1" x14ac:dyDescent="0.25">
      <c r="A536" s="151"/>
      <c r="B536" s="151"/>
      <c r="C536" s="151"/>
      <c r="D536" s="151"/>
      <c r="E536" s="151"/>
      <c r="F536" s="169"/>
      <c r="G536" s="169"/>
      <c r="H536" s="169"/>
      <c r="I536" s="169"/>
      <c r="J536" s="151"/>
      <c r="K536" s="151"/>
      <c r="L536" s="151"/>
      <c r="M536" s="151"/>
      <c r="N536" s="151"/>
    </row>
    <row r="537" spans="1:14" ht="12" customHeight="1" x14ac:dyDescent="0.25">
      <c r="A537" s="151"/>
      <c r="B537" s="151"/>
      <c r="C537" s="151"/>
      <c r="D537" s="151"/>
      <c r="E537" s="151"/>
      <c r="F537" s="169"/>
      <c r="G537" s="169"/>
      <c r="H537" s="169"/>
      <c r="I537" s="169"/>
      <c r="J537" s="151"/>
      <c r="K537" s="151"/>
      <c r="L537" s="151"/>
      <c r="M537" s="151"/>
      <c r="N537" s="151"/>
    </row>
    <row r="538" spans="1:14" ht="12" customHeight="1" x14ac:dyDescent="0.25">
      <c r="A538" s="151"/>
      <c r="B538" s="151"/>
      <c r="C538" s="151"/>
      <c r="D538" s="151"/>
      <c r="E538" s="151"/>
      <c r="F538" s="169"/>
      <c r="G538" s="169"/>
      <c r="H538" s="169"/>
      <c r="I538" s="169"/>
      <c r="J538" s="151"/>
      <c r="K538" s="151"/>
      <c r="L538" s="151"/>
      <c r="M538" s="151"/>
      <c r="N538" s="151"/>
    </row>
    <row r="539" spans="1:14" ht="12" customHeight="1" x14ac:dyDescent="0.25">
      <c r="A539" s="151"/>
      <c r="B539" s="151"/>
      <c r="C539" s="151"/>
      <c r="D539" s="151"/>
      <c r="E539" s="151"/>
      <c r="F539" s="169"/>
      <c r="G539" s="169"/>
      <c r="H539" s="169"/>
      <c r="I539" s="169"/>
      <c r="J539" s="151"/>
      <c r="K539" s="151"/>
      <c r="L539" s="151"/>
      <c r="M539" s="151"/>
      <c r="N539" s="151"/>
    </row>
    <row r="540" spans="1:14" ht="12" customHeight="1" x14ac:dyDescent="0.25">
      <c r="A540" s="151"/>
      <c r="B540" s="151"/>
      <c r="C540" s="151"/>
      <c r="D540" s="151"/>
      <c r="E540" s="151"/>
      <c r="F540" s="169"/>
      <c r="G540" s="169"/>
      <c r="H540" s="169"/>
      <c r="I540" s="169"/>
      <c r="J540" s="151"/>
      <c r="K540" s="151"/>
      <c r="L540" s="151"/>
      <c r="M540" s="151"/>
      <c r="N540" s="151"/>
    </row>
    <row r="541" spans="1:14" ht="12" customHeight="1" x14ac:dyDescent="0.25">
      <c r="A541" s="151"/>
      <c r="B541" s="151"/>
      <c r="C541" s="151"/>
      <c r="D541" s="151"/>
      <c r="E541" s="151"/>
      <c r="F541" s="169"/>
      <c r="G541" s="169"/>
      <c r="H541" s="169"/>
      <c r="I541" s="169"/>
      <c r="J541" s="151"/>
      <c r="K541" s="151"/>
      <c r="L541" s="151"/>
      <c r="M541" s="151"/>
      <c r="N541" s="151"/>
    </row>
    <row r="542" spans="1:14" ht="12" customHeight="1" x14ac:dyDescent="0.25">
      <c r="A542" s="151"/>
      <c r="B542" s="151"/>
      <c r="C542" s="151"/>
      <c r="D542" s="151"/>
      <c r="E542" s="151"/>
      <c r="F542" s="169"/>
      <c r="G542" s="169"/>
      <c r="H542" s="169"/>
      <c r="I542" s="169"/>
      <c r="J542" s="151"/>
      <c r="K542" s="151"/>
      <c r="L542" s="151"/>
      <c r="M542" s="151"/>
      <c r="N542" s="151"/>
    </row>
    <row r="543" spans="1:14" ht="12" customHeight="1" x14ac:dyDescent="0.25">
      <c r="A543" s="151"/>
      <c r="B543" s="151"/>
      <c r="C543" s="151"/>
      <c r="D543" s="151"/>
      <c r="E543" s="151"/>
      <c r="F543" s="169"/>
      <c r="G543" s="169"/>
      <c r="H543" s="169"/>
      <c r="I543" s="169"/>
      <c r="J543" s="151"/>
      <c r="K543" s="151"/>
      <c r="L543" s="151"/>
      <c r="M543" s="151"/>
      <c r="N543" s="151"/>
    </row>
    <row r="544" spans="1:14" ht="12" customHeight="1" x14ac:dyDescent="0.25">
      <c r="A544" s="151"/>
      <c r="B544" s="151"/>
      <c r="C544" s="151"/>
      <c r="D544" s="151"/>
      <c r="E544" s="151"/>
      <c r="F544" s="169"/>
      <c r="G544" s="169"/>
      <c r="H544" s="169"/>
      <c r="I544" s="169"/>
      <c r="J544" s="151"/>
      <c r="K544" s="151"/>
      <c r="L544" s="151"/>
      <c r="M544" s="151"/>
      <c r="N544" s="151"/>
    </row>
    <row r="545" spans="1:14" ht="12" customHeight="1" x14ac:dyDescent="0.25">
      <c r="A545" s="151"/>
      <c r="B545" s="151"/>
      <c r="C545" s="151"/>
      <c r="D545" s="151"/>
      <c r="E545" s="151"/>
      <c r="F545" s="169"/>
      <c r="G545" s="169"/>
      <c r="H545" s="169"/>
      <c r="I545" s="169"/>
      <c r="J545" s="151"/>
      <c r="K545" s="151"/>
      <c r="L545" s="151"/>
      <c r="M545" s="151"/>
      <c r="N545" s="151"/>
    </row>
    <row r="546" spans="1:14" ht="12" customHeight="1" x14ac:dyDescent="0.25">
      <c r="A546" s="151"/>
      <c r="B546" s="151"/>
      <c r="C546" s="151"/>
      <c r="D546" s="151"/>
      <c r="E546" s="151"/>
      <c r="F546" s="169"/>
      <c r="G546" s="169"/>
      <c r="H546" s="169"/>
      <c r="I546" s="169"/>
      <c r="J546" s="151"/>
      <c r="K546" s="151"/>
      <c r="L546" s="151"/>
      <c r="M546" s="151"/>
      <c r="N546" s="151"/>
    </row>
    <row r="547" spans="1:14" ht="12" customHeight="1" x14ac:dyDescent="0.25">
      <c r="A547" s="151"/>
      <c r="B547" s="151"/>
      <c r="C547" s="151"/>
      <c r="D547" s="151"/>
      <c r="E547" s="151"/>
      <c r="F547" s="169"/>
      <c r="G547" s="169"/>
      <c r="H547" s="169"/>
      <c r="I547" s="169"/>
      <c r="J547" s="151"/>
      <c r="K547" s="151"/>
      <c r="L547" s="151"/>
      <c r="M547" s="151"/>
      <c r="N547" s="151"/>
    </row>
    <row r="548" spans="1:14" ht="12" customHeight="1" x14ac:dyDescent="0.25">
      <c r="A548" s="151"/>
      <c r="B548" s="151"/>
      <c r="C548" s="151"/>
      <c r="D548" s="151"/>
      <c r="E548" s="151"/>
      <c r="F548" s="169"/>
      <c r="G548" s="169"/>
      <c r="H548" s="169"/>
      <c r="I548" s="169"/>
      <c r="J548" s="151"/>
      <c r="K548" s="151"/>
      <c r="L548" s="151"/>
      <c r="M548" s="151"/>
      <c r="N548" s="151"/>
    </row>
    <row r="549" spans="1:14" ht="12" customHeight="1" x14ac:dyDescent="0.25">
      <c r="A549" s="151"/>
      <c r="B549" s="151"/>
      <c r="C549" s="151"/>
      <c r="D549" s="151"/>
      <c r="E549" s="151"/>
      <c r="F549" s="169"/>
      <c r="G549" s="169"/>
      <c r="H549" s="169"/>
      <c r="I549" s="169"/>
      <c r="J549" s="151"/>
      <c r="K549" s="151"/>
      <c r="L549" s="151"/>
      <c r="M549" s="151"/>
      <c r="N549" s="151"/>
    </row>
    <row r="550" spans="1:14" ht="12" customHeight="1" x14ac:dyDescent="0.25">
      <c r="A550" s="151"/>
      <c r="B550" s="151"/>
      <c r="C550" s="151"/>
      <c r="D550" s="151"/>
      <c r="E550" s="151"/>
      <c r="F550" s="169"/>
      <c r="G550" s="169"/>
      <c r="H550" s="169"/>
      <c r="I550" s="169"/>
      <c r="J550" s="151"/>
      <c r="K550" s="151"/>
      <c r="L550" s="151"/>
      <c r="M550" s="151"/>
      <c r="N550" s="151"/>
    </row>
    <row r="551" spans="1:14" ht="12" customHeight="1" x14ac:dyDescent="0.25">
      <c r="A551" s="151"/>
      <c r="B551" s="151"/>
      <c r="C551" s="151"/>
      <c r="D551" s="151"/>
      <c r="E551" s="151"/>
      <c r="F551" s="169"/>
      <c r="G551" s="169"/>
      <c r="H551" s="169"/>
      <c r="I551" s="169"/>
      <c r="J551" s="151"/>
      <c r="K551" s="151"/>
      <c r="L551" s="151"/>
      <c r="M551" s="151"/>
      <c r="N551" s="151"/>
    </row>
    <row r="552" spans="1:14" ht="12" customHeight="1" x14ac:dyDescent="0.25">
      <c r="A552" s="151"/>
      <c r="B552" s="151"/>
      <c r="C552" s="151"/>
      <c r="D552" s="151"/>
      <c r="E552" s="151"/>
      <c r="F552" s="169"/>
      <c r="G552" s="169"/>
      <c r="H552" s="169"/>
      <c r="I552" s="169"/>
      <c r="J552" s="151"/>
      <c r="K552" s="151"/>
      <c r="L552" s="151"/>
      <c r="M552" s="151"/>
      <c r="N552" s="151"/>
    </row>
    <row r="553" spans="1:14" ht="12" customHeight="1" x14ac:dyDescent="0.25">
      <c r="A553" s="151"/>
      <c r="B553" s="151"/>
      <c r="C553" s="151"/>
      <c r="D553" s="151"/>
      <c r="E553" s="151"/>
      <c r="F553" s="169"/>
      <c r="G553" s="169"/>
      <c r="H553" s="169"/>
      <c r="I553" s="169"/>
      <c r="J553" s="151"/>
      <c r="K553" s="151"/>
      <c r="L553" s="151"/>
      <c r="M553" s="151"/>
      <c r="N553" s="151"/>
    </row>
    <row r="554" spans="1:14" ht="12" customHeight="1" x14ac:dyDescent="0.25">
      <c r="A554" s="151"/>
      <c r="B554" s="151"/>
      <c r="C554" s="151"/>
      <c r="D554" s="151"/>
      <c r="E554" s="151"/>
      <c r="F554" s="169"/>
      <c r="G554" s="169"/>
      <c r="H554" s="169"/>
      <c r="I554" s="169"/>
      <c r="J554" s="151"/>
      <c r="K554" s="151"/>
      <c r="L554" s="151"/>
      <c r="M554" s="151"/>
      <c r="N554" s="151"/>
    </row>
    <row r="555" spans="1:14" ht="12" customHeight="1" x14ac:dyDescent="0.25">
      <c r="A555" s="151"/>
      <c r="B555" s="151"/>
      <c r="C555" s="151"/>
      <c r="D555" s="151"/>
      <c r="E555" s="151"/>
      <c r="F555" s="169"/>
      <c r="G555" s="169"/>
      <c r="H555" s="169"/>
      <c r="I555" s="169"/>
      <c r="J555" s="151"/>
      <c r="K555" s="151"/>
      <c r="L555" s="151"/>
      <c r="M555" s="151"/>
      <c r="N555" s="151"/>
    </row>
    <row r="556" spans="1:14" ht="12" customHeight="1" x14ac:dyDescent="0.25">
      <c r="A556" s="151"/>
      <c r="B556" s="151"/>
      <c r="C556" s="151"/>
      <c r="D556" s="151"/>
      <c r="E556" s="151"/>
      <c r="F556" s="169"/>
      <c r="G556" s="169"/>
      <c r="H556" s="169"/>
      <c r="I556" s="169"/>
      <c r="J556" s="151"/>
      <c r="K556" s="151"/>
      <c r="L556" s="151"/>
      <c r="M556" s="151"/>
      <c r="N556" s="151"/>
    </row>
    <row r="557" spans="1:14" ht="12" customHeight="1" x14ac:dyDescent="0.25">
      <c r="A557" s="151"/>
      <c r="B557" s="151"/>
      <c r="C557" s="151"/>
      <c r="D557" s="151"/>
      <c r="E557" s="151"/>
      <c r="F557" s="169"/>
      <c r="G557" s="169"/>
      <c r="H557" s="169"/>
      <c r="I557" s="169"/>
      <c r="J557" s="151"/>
      <c r="K557" s="151"/>
      <c r="L557" s="151"/>
      <c r="M557" s="151"/>
      <c r="N557" s="151"/>
    </row>
    <row r="558" spans="1:14" ht="12" customHeight="1" x14ac:dyDescent="0.25">
      <c r="A558" s="151"/>
      <c r="B558" s="151"/>
      <c r="C558" s="151"/>
      <c r="D558" s="151"/>
      <c r="E558" s="151"/>
      <c r="F558" s="169"/>
      <c r="G558" s="169"/>
      <c r="H558" s="169"/>
      <c r="I558" s="169"/>
      <c r="J558" s="151"/>
      <c r="K558" s="151"/>
      <c r="L558" s="151"/>
      <c r="M558" s="151"/>
      <c r="N558" s="151"/>
    </row>
    <row r="559" spans="1:14" ht="12" customHeight="1" x14ac:dyDescent="0.25">
      <c r="A559" s="151"/>
      <c r="B559" s="151"/>
      <c r="C559" s="151"/>
      <c r="D559" s="151"/>
      <c r="E559" s="151"/>
      <c r="F559" s="169"/>
      <c r="G559" s="169"/>
      <c r="H559" s="169"/>
      <c r="I559" s="169"/>
      <c r="J559" s="151"/>
      <c r="K559" s="151"/>
      <c r="L559" s="151"/>
      <c r="M559" s="151"/>
      <c r="N559" s="151"/>
    </row>
    <row r="560" spans="1:14" ht="12" customHeight="1" x14ac:dyDescent="0.25">
      <c r="A560" s="151"/>
      <c r="B560" s="151"/>
      <c r="C560" s="151"/>
      <c r="D560" s="151"/>
      <c r="E560" s="151"/>
      <c r="F560" s="169"/>
      <c r="G560" s="169"/>
      <c r="H560" s="169"/>
      <c r="I560" s="169"/>
      <c r="J560" s="151"/>
      <c r="K560" s="151"/>
      <c r="L560" s="151"/>
      <c r="M560" s="151"/>
      <c r="N560" s="151"/>
    </row>
    <row r="561" spans="1:14" ht="12" customHeight="1" x14ac:dyDescent="0.25">
      <c r="A561" s="151"/>
      <c r="B561" s="151"/>
      <c r="C561" s="151"/>
      <c r="D561" s="151"/>
      <c r="E561" s="151"/>
      <c r="F561" s="169"/>
      <c r="G561" s="169"/>
      <c r="H561" s="169"/>
      <c r="I561" s="169"/>
      <c r="J561" s="151"/>
      <c r="K561" s="151"/>
      <c r="L561" s="151"/>
      <c r="M561" s="151"/>
      <c r="N561" s="151"/>
    </row>
    <row r="562" spans="1:14" ht="12" customHeight="1" x14ac:dyDescent="0.25">
      <c r="A562" s="151"/>
      <c r="B562" s="151"/>
      <c r="C562" s="151"/>
      <c r="D562" s="151"/>
      <c r="E562" s="151"/>
      <c r="F562" s="169"/>
      <c r="G562" s="169"/>
      <c r="H562" s="169"/>
      <c r="I562" s="169"/>
      <c r="J562" s="151"/>
      <c r="K562" s="151"/>
      <c r="L562" s="151"/>
      <c r="M562" s="151"/>
      <c r="N562" s="151"/>
    </row>
    <row r="563" spans="1:14" ht="12" customHeight="1" x14ac:dyDescent="0.25">
      <c r="A563" s="151"/>
      <c r="B563" s="151"/>
      <c r="C563" s="151"/>
      <c r="D563" s="151"/>
      <c r="E563" s="151"/>
      <c r="F563" s="169"/>
      <c r="G563" s="169"/>
      <c r="H563" s="169"/>
      <c r="I563" s="169"/>
      <c r="J563" s="151"/>
      <c r="K563" s="151"/>
      <c r="L563" s="151"/>
      <c r="M563" s="151"/>
      <c r="N563" s="151"/>
    </row>
    <row r="564" spans="1:14" ht="12" customHeight="1" x14ac:dyDescent="0.25">
      <c r="A564" s="151"/>
      <c r="B564" s="151"/>
      <c r="C564" s="151"/>
      <c r="D564" s="151"/>
      <c r="E564" s="151"/>
      <c r="F564" s="169"/>
      <c r="G564" s="169"/>
      <c r="H564" s="169"/>
      <c r="I564" s="169"/>
      <c r="J564" s="151"/>
      <c r="K564" s="151"/>
      <c r="L564" s="151"/>
      <c r="M564" s="151"/>
      <c r="N564" s="151"/>
    </row>
    <row r="565" spans="1:14" ht="12" customHeight="1" x14ac:dyDescent="0.25">
      <c r="A565" s="151"/>
      <c r="B565" s="151"/>
      <c r="C565" s="151"/>
      <c r="D565" s="151"/>
      <c r="E565" s="151"/>
      <c r="F565" s="169"/>
      <c r="G565" s="169"/>
      <c r="H565" s="169"/>
      <c r="I565" s="169"/>
      <c r="J565" s="151"/>
      <c r="K565" s="151"/>
      <c r="L565" s="151"/>
      <c r="M565" s="151"/>
      <c r="N565" s="151"/>
    </row>
    <row r="566" spans="1:14" ht="12" customHeight="1" x14ac:dyDescent="0.25">
      <c r="A566" s="151"/>
      <c r="B566" s="151"/>
      <c r="C566" s="151"/>
      <c r="D566" s="151"/>
      <c r="E566" s="151"/>
      <c r="F566" s="169"/>
      <c r="G566" s="169"/>
      <c r="H566" s="169"/>
      <c r="I566" s="169"/>
      <c r="J566" s="151"/>
      <c r="K566" s="151"/>
      <c r="L566" s="151"/>
      <c r="M566" s="151"/>
      <c r="N566" s="151"/>
    </row>
    <row r="567" spans="1:14" ht="12" customHeight="1" x14ac:dyDescent="0.25">
      <c r="A567" s="151"/>
      <c r="B567" s="151"/>
      <c r="C567" s="151"/>
      <c r="D567" s="151"/>
      <c r="E567" s="151"/>
      <c r="F567" s="169"/>
      <c r="G567" s="169"/>
      <c r="H567" s="169"/>
      <c r="I567" s="169"/>
      <c r="J567" s="151"/>
      <c r="K567" s="151"/>
      <c r="L567" s="151"/>
      <c r="M567" s="151"/>
      <c r="N567" s="151"/>
    </row>
    <row r="568" spans="1:14" ht="12" customHeight="1" x14ac:dyDescent="0.25">
      <c r="A568" s="151"/>
      <c r="B568" s="151"/>
      <c r="C568" s="151"/>
      <c r="D568" s="151"/>
      <c r="E568" s="151"/>
      <c r="F568" s="169"/>
      <c r="G568" s="169"/>
      <c r="H568" s="169"/>
      <c r="I568" s="169"/>
      <c r="J568" s="151"/>
      <c r="K568" s="151"/>
      <c r="L568" s="151"/>
      <c r="M568" s="151"/>
      <c r="N568" s="151"/>
    </row>
    <row r="569" spans="1:14" ht="12" customHeight="1" x14ac:dyDescent="0.25">
      <c r="A569" s="151"/>
      <c r="B569" s="151"/>
      <c r="C569" s="151"/>
      <c r="D569" s="151"/>
      <c r="E569" s="151"/>
      <c r="F569" s="169"/>
      <c r="G569" s="169"/>
      <c r="H569" s="169"/>
      <c r="I569" s="169"/>
      <c r="J569" s="151"/>
      <c r="K569" s="151"/>
      <c r="L569" s="151"/>
      <c r="M569" s="151"/>
      <c r="N569" s="151"/>
    </row>
    <row r="570" spans="1:14" ht="12" customHeight="1" x14ac:dyDescent="0.25">
      <c r="A570" s="151"/>
      <c r="B570" s="151"/>
      <c r="C570" s="151"/>
      <c r="D570" s="151"/>
      <c r="E570" s="151"/>
      <c r="F570" s="169"/>
      <c r="G570" s="169"/>
      <c r="H570" s="169"/>
      <c r="I570" s="169"/>
      <c r="J570" s="151"/>
      <c r="K570" s="151"/>
      <c r="L570" s="151"/>
      <c r="M570" s="151"/>
      <c r="N570" s="151"/>
    </row>
    <row r="571" spans="1:14" ht="12" customHeight="1" x14ac:dyDescent="0.25">
      <c r="A571" s="151"/>
      <c r="B571" s="151"/>
      <c r="C571" s="151"/>
      <c r="D571" s="151"/>
      <c r="E571" s="151"/>
      <c r="F571" s="169"/>
      <c r="G571" s="169"/>
      <c r="H571" s="169"/>
      <c r="I571" s="169"/>
      <c r="J571" s="151"/>
      <c r="K571" s="151"/>
      <c r="L571" s="151"/>
      <c r="M571" s="151"/>
      <c r="N571" s="151"/>
    </row>
    <row r="572" spans="1:14" ht="12" customHeight="1" x14ac:dyDescent="0.25">
      <c r="A572" s="151"/>
      <c r="B572" s="151"/>
      <c r="C572" s="151"/>
      <c r="D572" s="151"/>
      <c r="E572" s="151"/>
      <c r="F572" s="169"/>
      <c r="G572" s="169"/>
      <c r="H572" s="169"/>
      <c r="I572" s="169"/>
      <c r="J572" s="151"/>
      <c r="K572" s="151"/>
      <c r="L572" s="151"/>
      <c r="M572" s="151"/>
      <c r="N572" s="151"/>
    </row>
    <row r="573" spans="1:14" ht="12" customHeight="1" x14ac:dyDescent="0.25">
      <c r="A573" s="151"/>
      <c r="B573" s="151"/>
      <c r="C573" s="151"/>
      <c r="D573" s="151"/>
      <c r="E573" s="151"/>
      <c r="F573" s="169"/>
      <c r="G573" s="169"/>
      <c r="H573" s="169"/>
      <c r="I573" s="169"/>
      <c r="J573" s="151"/>
      <c r="K573" s="151"/>
      <c r="L573" s="151"/>
      <c r="M573" s="151"/>
      <c r="N573" s="151"/>
    </row>
    <row r="574" spans="1:14" ht="12" customHeight="1" x14ac:dyDescent="0.25">
      <c r="A574" s="151"/>
      <c r="B574" s="151"/>
      <c r="C574" s="151"/>
      <c r="D574" s="151"/>
      <c r="E574" s="151"/>
      <c r="F574" s="169"/>
      <c r="G574" s="169"/>
      <c r="H574" s="169"/>
      <c r="I574" s="169"/>
      <c r="J574" s="151"/>
      <c r="K574" s="151"/>
      <c r="L574" s="151"/>
      <c r="M574" s="151"/>
      <c r="N574" s="151"/>
    </row>
    <row r="575" spans="1:14" ht="12" customHeight="1" x14ac:dyDescent="0.25">
      <c r="A575" s="151"/>
      <c r="B575" s="151"/>
      <c r="C575" s="151"/>
      <c r="D575" s="151"/>
      <c r="E575" s="151"/>
      <c r="F575" s="169"/>
      <c r="G575" s="169"/>
      <c r="H575" s="169"/>
      <c r="I575" s="169"/>
      <c r="J575" s="151"/>
      <c r="K575" s="151"/>
      <c r="L575" s="151"/>
      <c r="M575" s="151"/>
      <c r="N575" s="151"/>
    </row>
    <row r="576" spans="1:14" ht="12" customHeight="1" x14ac:dyDescent="0.25">
      <c r="A576" s="151"/>
      <c r="B576" s="151"/>
      <c r="C576" s="151"/>
      <c r="D576" s="151"/>
      <c r="E576" s="151"/>
      <c r="F576" s="169"/>
      <c r="G576" s="169"/>
      <c r="H576" s="169"/>
      <c r="I576" s="169"/>
      <c r="J576" s="151"/>
      <c r="K576" s="151"/>
      <c r="L576" s="151"/>
      <c r="M576" s="151"/>
      <c r="N576" s="151"/>
    </row>
    <row r="577" spans="1:14" ht="12" customHeight="1" x14ac:dyDescent="0.25">
      <c r="A577" s="151"/>
      <c r="B577" s="151"/>
      <c r="C577" s="151"/>
      <c r="D577" s="151"/>
      <c r="E577" s="151"/>
      <c r="F577" s="169"/>
      <c r="G577" s="169"/>
      <c r="H577" s="169"/>
      <c r="I577" s="169"/>
      <c r="J577" s="151"/>
      <c r="K577" s="151"/>
      <c r="L577" s="151"/>
      <c r="M577" s="151"/>
      <c r="N577" s="151"/>
    </row>
    <row r="578" spans="1:14" ht="12" customHeight="1" x14ac:dyDescent="0.25">
      <c r="A578" s="151"/>
      <c r="B578" s="151"/>
      <c r="C578" s="151"/>
      <c r="D578" s="151"/>
      <c r="E578" s="151"/>
      <c r="F578" s="169"/>
      <c r="G578" s="169"/>
      <c r="H578" s="169"/>
      <c r="I578" s="169"/>
      <c r="J578" s="151"/>
      <c r="K578" s="151"/>
      <c r="L578" s="151"/>
      <c r="M578" s="151"/>
      <c r="N578" s="151"/>
    </row>
    <row r="579" spans="1:14" ht="12" customHeight="1" x14ac:dyDescent="0.25">
      <c r="A579" s="151"/>
      <c r="B579" s="151"/>
      <c r="C579" s="151"/>
      <c r="D579" s="151"/>
      <c r="E579" s="151"/>
      <c r="F579" s="169"/>
      <c r="G579" s="169"/>
      <c r="H579" s="169"/>
      <c r="I579" s="169"/>
      <c r="J579" s="151"/>
      <c r="K579" s="151"/>
      <c r="L579" s="151"/>
      <c r="M579" s="151"/>
      <c r="N579" s="151"/>
    </row>
    <row r="580" spans="1:14" ht="12" customHeight="1" x14ac:dyDescent="0.25">
      <c r="A580" s="151"/>
      <c r="B580" s="151"/>
      <c r="C580" s="151"/>
      <c r="D580" s="151"/>
      <c r="E580" s="151"/>
      <c r="F580" s="169"/>
      <c r="G580" s="169"/>
      <c r="H580" s="169"/>
      <c r="I580" s="169"/>
      <c r="J580" s="151"/>
      <c r="K580" s="151"/>
      <c r="L580" s="151"/>
      <c r="M580" s="151"/>
      <c r="N580" s="151"/>
    </row>
    <row r="581" spans="1:14" ht="12" customHeight="1" x14ac:dyDescent="0.25">
      <c r="A581" s="151"/>
      <c r="B581" s="151"/>
      <c r="C581" s="151"/>
      <c r="D581" s="151"/>
      <c r="E581" s="151"/>
      <c r="F581" s="169"/>
      <c r="G581" s="169"/>
      <c r="H581" s="169"/>
      <c r="I581" s="169"/>
      <c r="J581" s="151"/>
      <c r="K581" s="151"/>
      <c r="L581" s="151"/>
      <c r="M581" s="151"/>
      <c r="N581" s="151"/>
    </row>
    <row r="582" spans="1:14" ht="12" customHeight="1" x14ac:dyDescent="0.25">
      <c r="A582" s="151"/>
      <c r="B582" s="151"/>
      <c r="C582" s="151"/>
      <c r="D582" s="151"/>
      <c r="E582" s="151"/>
      <c r="F582" s="169"/>
      <c r="G582" s="169"/>
      <c r="H582" s="169"/>
      <c r="I582" s="169"/>
      <c r="J582" s="151"/>
      <c r="K582" s="151"/>
      <c r="L582" s="151"/>
      <c r="M582" s="151"/>
      <c r="N582" s="151"/>
    </row>
    <row r="583" spans="1:14" ht="12" customHeight="1" x14ac:dyDescent="0.25">
      <c r="A583" s="151"/>
      <c r="B583" s="151"/>
      <c r="C583" s="151"/>
      <c r="D583" s="151"/>
      <c r="E583" s="151"/>
      <c r="F583" s="169"/>
      <c r="G583" s="169"/>
      <c r="H583" s="169"/>
      <c r="I583" s="169"/>
      <c r="J583" s="151"/>
      <c r="K583" s="151"/>
      <c r="L583" s="151"/>
      <c r="M583" s="151"/>
      <c r="N583" s="151"/>
    </row>
    <row r="584" spans="1:14" ht="12" customHeight="1" x14ac:dyDescent="0.25">
      <c r="A584" s="151"/>
      <c r="B584" s="151"/>
      <c r="C584" s="151"/>
      <c r="D584" s="151"/>
      <c r="E584" s="151"/>
      <c r="F584" s="169"/>
      <c r="G584" s="169"/>
      <c r="H584" s="169"/>
      <c r="I584" s="169"/>
      <c r="J584" s="151"/>
      <c r="K584" s="151"/>
      <c r="L584" s="151"/>
      <c r="M584" s="151"/>
      <c r="N584" s="151"/>
    </row>
    <row r="585" spans="1:14" ht="12" customHeight="1" x14ac:dyDescent="0.25">
      <c r="A585" s="151"/>
      <c r="B585" s="151"/>
      <c r="C585" s="151"/>
      <c r="D585" s="151"/>
      <c r="E585" s="151"/>
      <c r="F585" s="169"/>
      <c r="G585" s="169"/>
      <c r="H585" s="169"/>
      <c r="I585" s="169"/>
      <c r="J585" s="151"/>
      <c r="K585" s="151"/>
      <c r="L585" s="151"/>
      <c r="M585" s="151"/>
      <c r="N585" s="151"/>
    </row>
    <row r="586" spans="1:14" ht="12" customHeight="1" x14ac:dyDescent="0.25">
      <c r="A586" s="151"/>
      <c r="B586" s="151"/>
      <c r="C586" s="151"/>
      <c r="D586" s="151"/>
      <c r="E586" s="151"/>
      <c r="F586" s="169"/>
      <c r="G586" s="169"/>
      <c r="H586" s="169"/>
      <c r="I586" s="169"/>
      <c r="J586" s="151"/>
      <c r="K586" s="151"/>
      <c r="L586" s="151"/>
      <c r="M586" s="151"/>
      <c r="N586" s="151"/>
    </row>
    <row r="587" spans="1:14" ht="12" customHeight="1" x14ac:dyDescent="0.25">
      <c r="A587" s="151"/>
      <c r="B587" s="151"/>
      <c r="C587" s="151"/>
      <c r="D587" s="151"/>
      <c r="E587" s="151"/>
      <c r="F587" s="169"/>
      <c r="G587" s="169"/>
      <c r="H587" s="169"/>
      <c r="I587" s="169"/>
      <c r="J587" s="151"/>
      <c r="K587" s="151"/>
      <c r="L587" s="151"/>
      <c r="M587" s="151"/>
      <c r="N587" s="151"/>
    </row>
  </sheetData>
  <sheetProtection selectLockedCells="1" selectUnlockedCells="1"/>
  <autoFilter ref="A3:JI410"/>
  <mergeCells count="6">
    <mergeCell ref="B197:C197"/>
    <mergeCell ref="B199:C199"/>
    <mergeCell ref="B201:C201"/>
    <mergeCell ref="A1:S1"/>
    <mergeCell ref="B193:C193"/>
    <mergeCell ref="B195:C195"/>
  </mergeCells>
  <conditionalFormatting sqref="W2:W3 W177 W65 W193 W195 W197 W199 W201 W203 W205 W333:W410">
    <cfRule type="dataBar" priority="4296">
      <dataBar>
        <cfvo type="num" val="0"/>
        <cfvo type="num" val="1"/>
        <color theme="9" tint="0.39997558519241921"/>
      </dataBar>
      <extLst>
        <ext xmlns:x14="http://schemas.microsoft.com/office/spreadsheetml/2009/9/main" uri="{B025F937-C7B1-47D3-B67F-A62EFF666E3E}">
          <x14:id>{57049F39-5B3A-4DEC-B3A3-C1C4EE3872FB}</x14:id>
        </ext>
      </extLst>
    </cfRule>
  </conditionalFormatting>
  <conditionalFormatting sqref="Z83:AA83 Z91:AA91 X6:AA6 O95:S95 O13:S13 Q10 Q11:S11 O19:S19 Q14 R61:S61 P60 X10:AA10 Z7:AA7 X12:AA12 Z11:AA11 X14:AA14 Z13:AA13 X60:AA60 Z19:AA19 Z61:AA61 X80:Y80 X82:Y82 X86:Y86 X88:Y90 X92:Y92 X94:Y94 X102:Y102 X104:Y104 X106:Y106 X122:Y122 X126:Y126 P129:S129 X128:Y128 X132:Y132 X134:Y134 P137:Q137 X136:Y136 X142:Y142 X144:Y144 X146:Y146 X148:Y148 X158:Y158 X160:Y160 X162:Y162 Z142:AA149 W15 W17 W19 W21:W35 W37 W39 W41:W43 W59 W61 W63 W67 W69 W71 W73 W75 W77 W79 W81 W87 W91 W93 W95 W97 W99 W101 W121 W123 W125 W127 W129 W131 W133 W135 W137 W139 W141 Q9:T9 V9 O10:P12 M6:N14 B92:B94 P123:S123 P125:S125 P127:S127 P131:Q131 P133:Q133 P135:Q135 P141:Q141 P155:Q155 M61:P61 M63:N63 M73:N73 N60 M67:N67 M69:N69 M71:N71 N70 M75:N75 N74 M77:N77 M79:N79 M81:S81 M83:S83 M85:N85 M87:S87 M91:S91 N160 M140:N141 M143:N143 M142 M147:N147 M146 N88:N90 M154:N155 M92 M105:N105 M107:N107 N82 N84 N86 M121:N121 M120 M122 M145:N145 M144 M149:N149 N148 M94 M95:N99 M100 M102 M104 M106 N162 N76 N78 N80 M101:N101 M103:N103 Q4:R5 Q8 Q12 O7:R7 T11:V13 X108:Y119 B105:B119 Z100:AA119 M93:P93 B100:B103 T101:V102 C97:D99 W103 P74 Z158:AA162 M108:M112 M114 M116 M118 X174:AA176 X178:AA180 W159 S179:W179 B62:B64 U174 U176 U178 U180 U100:V100 P108:Q108 U108:V108 L204:Q204 P110:Q110 T110:V110 P112:Q114 P116:Q116 T116:V116 P118:Q118 T118:V118 S177:AA177 S149 S145 S147 S143 S161 S155 S141 S135 S133 S131 S159 S137 X100:Y100 W105 W107 P109:W109 P111:W111 R113:W113 P115:W115 P117:W117 P119:W119 W143 W145 W147 W149 W161 W163 W165 W167 W169 W171 W173 S175:W175 W181 W183 W185 W187 W189 W191 S193:AA193 T192:V192 S195:AA195 T194:V194 S197:AA197 T196:V196 S199:AA199 T198:V198 S201:AA201 T200:V200 S203:AA203 T202:V202 S205:AA205 T204:V204 E68:I68 E70:I70 E72:I72 E74:I74 E76:I76 E78:I78 W7 P103:S103 P101:S101 P149:Q149 P145:Q145 P121:S121 P147:Q147 P143:Q143 O97:O99 C100:C119 T112:V112 T114:V114 A4:A14 A19 A60:A61 A70:A220 X192:AA192 X194:AA194 X196:AA196 X198:AA198 X200:AA200 X202:AA202 X204:AA204 L243:L293 C350:I350 O210:Q294 O295:S295 O297:S297 O296:R296 O299:S299 O298:R298 O301:S301 O300:R300 O303:S303 O302:R302 O305:S305 O304:R304 O307:S307 O306:R306 O309:S309 O308:R308 O311:S311 O310:R310 O313:S313 O312:R312 O315:S315 O314:R314 O317:S317 O316:R316 O319:S319 O318:R318 O321:S321 O320:R320 O323:S323 O322:R322 O325:S325 O324:R324 O327:S327 O326:R326 O329:S329 O328:R328 O331:S331 O330:R330 O332:R332 A276:A351 X210:Y351 M210:N351 W333:W351 B294:B351 L347:L351 Z257:AA351 T210:V351 S352:AA352 S354:AA354 E67:J67 C173:J176 C178:J181 B177:Q177 B203:Q203 B205:Q205 B204:J204 E69:J69 E71:J71 E73:J73 E75:J75 E77:J77 E79:J79 E118:J118 E119:K119 E116:J116 E117:K117 E114:J114 E115:K115 E112:J112 E113:K113 E110:J110 E111:K111 E108:J108 E109:K109 A65:AA65 C351:K351 C313:L335 C259:K293 C337:L339 D336:L336 C347:K349 A353:AA353 A352:Q352 A355:AA410 A354:Q354 B4:L5 E10:L10 B11:L11 B7:L7 B9:L9 D8:L8 B13:L13 D12:L12 D14:L14 E6:J6 B15:L15 D19:J19 D21:J21 D23:J23 D25:J25 C27:J27 C29:J29 C31:J31 C33:J33 C35:J35 C39:J39 C37:J37 C61:J61 C63:J63 D17:J17 C59:J59 C41:J41 C43:J43 E153:K153 E151:K151 E123:K123 E122:J122 E120:J120 E141:K141 C159:Q159 C163:L163 E149:K149 E143:K143 E145:K145 E147:K147 E121:K121 E139:J139 E129:J129 E135:J135 E131:J131 E137:J137 E133:J133 C161:Q161 C157:L157 C165:L165 C167:L167 C169:J169 C171:L171 C185:K185 C183:K183 C189:K189 C187:K187 C211:K211 C210:J210 C213:K213 C212:J212 C215:K215 C214:J214 C217:K217 C216:J216 C219:K219 C218:J218 C221:K221 C220:J220 C223:K223 C222:J222 C225:K225 C224:J224 C227:K227 C226:J226 C229:K229 C228:J228 C231:K231 C230:J230 C233:K233 C232:J232 C235:K235 C234:J234 C237:K237 C236:J236 C239:K239 C238:J238 C241:K241 C240:J240 C243:K243 C242:J242 C245:K245 C244:J244 C247:K247 C246:J246 C249:K249 C248:J248 C251:K251 C250:J250 C253:K253 C252:J252 C255:K255 C254:J254 C257:K257 C256:J256 C258:J258 C341:K341 C343:K343 C342:J342 C344:J344 C345:L345 C346:J346 C207:K207 C209:K209 E206:Q206 D208:J208 E16:L16 E340:K340 E304:K304 C294:L297 C311:K312 C299:K299 C301:K301 C303:K303 C300:J300 C302:J302 C305:K305 C307:K309 E298:K298">
    <cfRule type="expression" dxfId="1386" priority="4295">
      <formula>MOD(ROW(),2)=1</formula>
    </cfRule>
  </conditionalFormatting>
  <conditionalFormatting sqref="Z6:AA7 AA10 AA12 AA14 AA4">
    <cfRule type="expression" priority="4294">
      <formula>IF(#REF!&gt;$T$8,1,0)</formula>
    </cfRule>
  </conditionalFormatting>
  <conditionalFormatting sqref="Z6:AA7 Z83:AA83 Z91:AA91 Z12:AA14 Z142:AA149 Z19:AA19 Z60:AA61 Z100:AA119 Z158:AA162 Z174:AA180 Z65:AA65 Z192:AA205 Z257:AA1048576 Z1:AA3">
    <cfRule type="cellIs" dxfId="1385" priority="4293" operator="equal">
      <formula>"DELAYED"</formula>
    </cfRule>
  </conditionalFormatting>
  <conditionalFormatting sqref="W7">
    <cfRule type="dataBar" priority="4292">
      <dataBar>
        <cfvo type="num" val="0"/>
        <cfvo type="num" val="1"/>
        <color theme="9" tint="0.39997558519241921"/>
      </dataBar>
      <extLst>
        <ext xmlns:x14="http://schemas.microsoft.com/office/spreadsheetml/2009/9/main" uri="{B025F937-C7B1-47D3-B67F-A62EFF666E3E}">
          <x14:id>{622EB582-9907-4850-A33C-8F67812BCAAE}</x14:id>
        </ext>
      </extLst>
    </cfRule>
  </conditionalFormatting>
  <conditionalFormatting sqref="Z11:AA11">
    <cfRule type="expression" priority="4291">
      <formula>IF(#REF!&gt;$T$8,1,0)</formula>
    </cfRule>
  </conditionalFormatting>
  <conditionalFormatting sqref="AA10 Z11:AA11">
    <cfRule type="cellIs" dxfId="1384" priority="4290" operator="equal">
      <formula>"DELAYED"</formula>
    </cfRule>
  </conditionalFormatting>
  <conditionalFormatting sqref="Z10">
    <cfRule type="expression" priority="4287">
      <formula>IF(#REF!&gt;$T$8,1,0)</formula>
    </cfRule>
  </conditionalFormatting>
  <conditionalFormatting sqref="AC2:ER3">
    <cfRule type="expression" dxfId="1383" priority="4298">
      <formula>IF($W2&gt;$U2,AND(AK$1&gt;=$T2,AK$1&lt;=$AC2-$AI2),AND(AK$1&gt;=$T2,AK$1&lt;=$AB2-$AH2))</formula>
    </cfRule>
    <cfRule type="expression" dxfId="1382" priority="4299">
      <formula>AND(AC$1&gt;=$T2,AC$1&lt;=$V2)</formula>
    </cfRule>
  </conditionalFormatting>
  <conditionalFormatting sqref="AC6:JE43 AC58:JE1048576">
    <cfRule type="expression" dxfId="1381" priority="4301">
      <formula>AND(AC$1&gt;=$T6,AC$1&lt;=$V6,$Z6="Deferred")</formula>
    </cfRule>
    <cfRule type="expression" dxfId="1380" priority="4302">
      <formula>AND(AC$1&gt;=$T6,AC$1&lt;=$V6,IF(MOD(ROW(),2)=1,0,1))</formula>
    </cfRule>
    <cfRule type="expression" dxfId="1379" priority="4303">
      <formula>AND(MOD(ROW(),2),AC$1&gt;=$T6,AC$1&lt;=$V6,$Z6="")</formula>
    </cfRule>
  </conditionalFormatting>
  <conditionalFormatting sqref="Z13:AA13">
    <cfRule type="expression" priority="4286">
      <formula>IF(#REF!&gt;$T$8,1,0)</formula>
    </cfRule>
  </conditionalFormatting>
  <conditionalFormatting sqref="W17 W15 W19 W21:W35 W37 W39 W41:W43 W59 W61 W63 W67 W69 W71 W73 W75 W77 W79 W81 W87 W91 W93 W95 W97 W99 W101 W103 W105 W107 W121 W123 W125 W127 W129 W131 W133 W135 W137 W139 W141 W143 W145 W147 W149 W159 W161 W163">
    <cfRule type="dataBar" priority="4284">
      <dataBar>
        <cfvo type="num" val="0"/>
        <cfvo type="num" val="1"/>
        <color theme="9" tint="0.39997558519241921"/>
      </dataBar>
      <extLst>
        <ext xmlns:x14="http://schemas.microsoft.com/office/spreadsheetml/2009/9/main" uri="{B025F937-C7B1-47D3-B67F-A62EFF666E3E}">
          <x14:id>{D7D5B588-C95E-47A5-B8DC-36BB25B1D060}</x14:id>
        </ext>
      </extLst>
    </cfRule>
  </conditionalFormatting>
  <conditionalFormatting sqref="Z19:AA19">
    <cfRule type="expression" priority="4283">
      <formula>IF(#REF!&gt;$T$8,1,0)</formula>
    </cfRule>
  </conditionalFormatting>
  <conditionalFormatting sqref="AA14 Z19:AA19">
    <cfRule type="cellIs" dxfId="1378" priority="4282" operator="equal">
      <formula>"DELAYED"</formula>
    </cfRule>
  </conditionalFormatting>
  <conditionalFormatting sqref="W19">
    <cfRule type="dataBar" priority="4280">
      <dataBar>
        <cfvo type="num" val="0"/>
        <cfvo type="num" val="1"/>
        <color theme="9" tint="0.39997558519241921"/>
      </dataBar>
      <extLst>
        <ext xmlns:x14="http://schemas.microsoft.com/office/spreadsheetml/2009/9/main" uri="{B025F937-C7B1-47D3-B67F-A62EFF666E3E}">
          <x14:id>{1A8BA988-7FB2-44E1-8B17-8BA77D44B339}</x14:id>
        </ext>
      </extLst>
    </cfRule>
  </conditionalFormatting>
  <conditionalFormatting sqref="Z14">
    <cfRule type="expression" priority="4279">
      <formula>IF(#REF!&gt;$T$8,1,0)</formula>
    </cfRule>
  </conditionalFormatting>
  <conditionalFormatting sqref="W61">
    <cfRule type="dataBar" priority="4269">
      <dataBar>
        <cfvo type="num" val="0"/>
        <cfvo type="num" val="1"/>
        <color theme="9" tint="0.39997558519241921"/>
      </dataBar>
      <extLst>
        <ext xmlns:x14="http://schemas.microsoft.com/office/spreadsheetml/2009/9/main" uri="{B025F937-C7B1-47D3-B67F-A62EFF666E3E}">
          <x14:id>{205AB51C-925A-4FE5-9E69-90F103FBBD45}</x14:id>
        </ext>
      </extLst>
    </cfRule>
  </conditionalFormatting>
  <conditionalFormatting sqref="Z80:AA81">
    <cfRule type="expression" dxfId="1377" priority="4265">
      <formula>MOD(ROW(),2)=1</formula>
    </cfRule>
  </conditionalFormatting>
  <conditionalFormatting sqref="Z80:AA81">
    <cfRule type="cellIs" dxfId="1376" priority="4264" operator="equal">
      <formula>"DELAYED"</formula>
    </cfRule>
  </conditionalFormatting>
  <conditionalFormatting sqref="Z87:AA87 Z93:AA93">
    <cfRule type="expression" dxfId="1375" priority="4263">
      <formula>MOD(ROW(),2)=1</formula>
    </cfRule>
  </conditionalFormatting>
  <conditionalFormatting sqref="Z87:AA87 Z93:AA93">
    <cfRule type="cellIs" dxfId="1374" priority="4262" operator="equal">
      <formula>"DELAYED"</formula>
    </cfRule>
  </conditionalFormatting>
  <conditionalFormatting sqref="Z94:AA95">
    <cfRule type="expression" dxfId="1373" priority="4261">
      <formula>MOD(ROW(),2)=1</formula>
    </cfRule>
  </conditionalFormatting>
  <conditionalFormatting sqref="Z94:AA95">
    <cfRule type="cellIs" dxfId="1372" priority="4260" operator="equal">
      <formula>"DELAYED"</formula>
    </cfRule>
  </conditionalFormatting>
  <conditionalFormatting sqref="X9:Y9 X7:Y7 X11:Y11 X13:Y13 X19:Y19 X61:Y61 X81:Y81 X83:Y83 X87:Y87 X91:Y91 X93:Y93 X95:Y95 X101:Y101 X103:Y103 X105:Y105 X107:Y107 X121:Y121 X125:Y125 X127:Y127 X129:Y129 X133:Y133 X135:Y135 X137:Y137 X143:Y143 X145:Y145 X147:Y147 X149:Y149 X159:Y159 X161:Y161 W4:AA5">
    <cfRule type="expression" dxfId="1371" priority="4252">
      <formula>MOD(ROW(),2)=1</formula>
    </cfRule>
  </conditionalFormatting>
  <conditionalFormatting sqref="Z5:AA5">
    <cfRule type="expression" priority="4251">
      <formula>IF(#REF!&gt;$T$8,1,0)</formula>
    </cfRule>
  </conditionalFormatting>
  <conditionalFormatting sqref="AA4 Z5:AA5">
    <cfRule type="cellIs" dxfId="1370" priority="4250" operator="equal">
      <formula>"DELAYED"</formula>
    </cfRule>
  </conditionalFormatting>
  <conditionalFormatting sqref="W4">
    <cfRule type="dataBar" priority="4249">
      <dataBar>
        <cfvo type="num" val="0"/>
        <cfvo type="num" val="0"/>
        <color theme="9" tint="0.39997558519241921"/>
      </dataBar>
      <extLst>
        <ext xmlns:x14="http://schemas.microsoft.com/office/spreadsheetml/2009/9/main" uri="{B025F937-C7B1-47D3-B67F-A62EFF666E3E}">
          <x14:id>{E0A18BC9-76A3-4B2E-B67A-06E702595D55}</x14:id>
        </ext>
      </extLst>
    </cfRule>
  </conditionalFormatting>
  <conditionalFormatting sqref="W5">
    <cfRule type="dataBar" priority="4248">
      <dataBar>
        <cfvo type="num" val="0"/>
        <cfvo type="num" val="1"/>
        <color theme="9" tint="0.39997558519241921"/>
      </dataBar>
      <extLst>
        <ext xmlns:x14="http://schemas.microsoft.com/office/spreadsheetml/2009/9/main" uri="{B025F937-C7B1-47D3-B67F-A62EFF666E3E}">
          <x14:id>{876BD8CE-CE34-4795-9CCB-6C7E6C53772F}</x14:id>
        </ext>
      </extLst>
    </cfRule>
  </conditionalFormatting>
  <conditionalFormatting sqref="AC4:JE5">
    <cfRule type="expression" dxfId="1369" priority="4253">
      <formula>AND(AC$1&gt;=$T4,AC$1&lt;=$V4,$Z4="Deferred")</formula>
    </cfRule>
    <cfRule type="expression" dxfId="1368" priority="4254">
      <formula>AND(AC$1&gt;=$T4,AC$1&lt;=$V4,IF(MOD(ROW(),2)=1,0,1))</formula>
    </cfRule>
    <cfRule type="expression" dxfId="1367" priority="4255">
      <formula>AND(MOD(ROW(),2),AC$1&gt;=$T4,AC$1&lt;=$V4,$Z4="")</formula>
    </cfRule>
  </conditionalFormatting>
  <conditionalFormatting sqref="W4">
    <cfRule type="dataBar" priority="4247">
      <dataBar>
        <cfvo type="num" val="0"/>
        <cfvo type="num" val="1"/>
        <color theme="9" tint="0.39997558519241921"/>
      </dataBar>
      <extLst>
        <ext xmlns:x14="http://schemas.microsoft.com/office/spreadsheetml/2009/9/main" uri="{B025F937-C7B1-47D3-B67F-A62EFF666E3E}">
          <x14:id>{AF25440E-D471-4C33-B28A-C974FC68047C}</x14:id>
        </ext>
      </extLst>
    </cfRule>
  </conditionalFormatting>
  <conditionalFormatting sqref="W4">
    <cfRule type="dataBar" priority="4246">
      <dataBar>
        <cfvo type="num" val="0"/>
        <cfvo type="num" val="1"/>
        <color theme="9" tint="0.39997558519241921"/>
      </dataBar>
      <extLst>
        <ext xmlns:x14="http://schemas.microsoft.com/office/spreadsheetml/2009/9/main" uri="{B025F937-C7B1-47D3-B67F-A62EFF666E3E}">
          <x14:id>{842D7448-C97B-4EB0-BFB9-37D06E08279D}</x14:id>
        </ext>
      </extLst>
    </cfRule>
  </conditionalFormatting>
  <conditionalFormatting sqref="X8:AA8 W9 Z9:AA9">
    <cfRule type="expression" dxfId="1366" priority="4242">
      <formula>MOD(ROW(),2)=1</formula>
    </cfRule>
  </conditionalFormatting>
  <conditionalFormatting sqref="Z8:AA9">
    <cfRule type="cellIs" dxfId="1365" priority="4241" operator="equal">
      <formula>"DELAYED"</formula>
    </cfRule>
  </conditionalFormatting>
  <conditionalFormatting sqref="W9">
    <cfRule type="dataBar" priority="4240">
      <dataBar>
        <cfvo type="num" val="0"/>
        <cfvo type="num" val="1"/>
        <color theme="9" tint="0.39997558519241921"/>
      </dataBar>
      <extLst>
        <ext xmlns:x14="http://schemas.microsoft.com/office/spreadsheetml/2009/9/main" uri="{B025F937-C7B1-47D3-B67F-A62EFF666E3E}">
          <x14:id>{41D3C3DD-B46E-4926-83C2-F6F73C98B1F2}</x14:id>
        </ext>
      </extLst>
    </cfRule>
  </conditionalFormatting>
  <conditionalFormatting sqref="Z86:AA86">
    <cfRule type="expression" dxfId="1364" priority="4237">
      <formula>MOD(ROW(),2)=1</formula>
    </cfRule>
  </conditionalFormatting>
  <conditionalFormatting sqref="Z86:AA86">
    <cfRule type="cellIs" dxfId="1363" priority="4236" operator="equal">
      <formula>"DELAYED"</formula>
    </cfRule>
  </conditionalFormatting>
  <conditionalFormatting sqref="Z92:AA92">
    <cfRule type="expression" dxfId="1362" priority="4235">
      <formula>MOD(ROW(),2)=1</formula>
    </cfRule>
  </conditionalFormatting>
  <conditionalFormatting sqref="Z92:AA92">
    <cfRule type="cellIs" dxfId="1361" priority="4234" operator="equal">
      <formula>"DELAYED"</formula>
    </cfRule>
  </conditionalFormatting>
  <conditionalFormatting sqref="Z82:AA82">
    <cfRule type="expression" dxfId="1360" priority="4231">
      <formula>MOD(ROW(),2)=1</formula>
    </cfRule>
  </conditionalFormatting>
  <conditionalFormatting sqref="Z82:AA82">
    <cfRule type="cellIs" dxfId="1359" priority="4230" operator="equal">
      <formula>"DELAYED"</formula>
    </cfRule>
  </conditionalFormatting>
  <conditionalFormatting sqref="Z88:AA90">
    <cfRule type="expression" dxfId="1358" priority="4229">
      <formula>MOD(ROW(),2)=1</formula>
    </cfRule>
  </conditionalFormatting>
  <conditionalFormatting sqref="Z88:AA90">
    <cfRule type="cellIs" dxfId="1357" priority="4228" operator="equal">
      <formula>"DELAYED"</formula>
    </cfRule>
  </conditionalFormatting>
  <conditionalFormatting sqref="Z121:AA121">
    <cfRule type="expression" dxfId="1356" priority="4219">
      <formula>MOD(ROW(),2)=1</formula>
    </cfRule>
  </conditionalFormatting>
  <conditionalFormatting sqref="Z121:AA121">
    <cfRule type="cellIs" dxfId="1355" priority="4218" operator="equal">
      <formula>"DELAYED"</formula>
    </cfRule>
  </conditionalFormatting>
  <conditionalFormatting sqref="Z122:AA122 Z125:AA127">
    <cfRule type="expression" dxfId="1354" priority="4217">
      <formula>MOD(ROW(),2)=1</formula>
    </cfRule>
  </conditionalFormatting>
  <conditionalFormatting sqref="Z122:AA122 Z125:AA127">
    <cfRule type="cellIs" dxfId="1353" priority="4216" operator="equal">
      <formula>"DELAYED"</formula>
    </cfRule>
  </conditionalFormatting>
  <conditionalFormatting sqref="Q93:S93">
    <cfRule type="expression" dxfId="1352" priority="4209">
      <formula>MOD(ROW(),2)=1</formula>
    </cfRule>
  </conditionalFormatting>
  <conditionalFormatting sqref="Q6:R6">
    <cfRule type="expression" dxfId="1351" priority="4208">
      <formula>MOD(ROW(),2)=1</formula>
    </cfRule>
  </conditionalFormatting>
  <conditionalFormatting sqref="Q107:S107 Q103:S103 Q105:S105">
    <cfRule type="expression" dxfId="1350" priority="4186">
      <formula>MOD(ROW(),2)=1</formula>
    </cfRule>
  </conditionalFormatting>
  <conditionalFormatting sqref="U9 U81 U87 U91 T93:V93 U95 U121 U61 U129 U137 U149 U159 U161 T19:V19 U103 U105 U107 U123 U125 U127 U131 U133 U135 U141 U143 U145 U147 U155">
    <cfRule type="expression" dxfId="1349" priority="4151">
      <formula>MOD(ROW(),2)=1</formula>
    </cfRule>
  </conditionalFormatting>
  <conditionalFormatting sqref="U6">
    <cfRule type="expression" dxfId="1348" priority="4150">
      <formula>MOD(ROW(),2)=1</formula>
    </cfRule>
  </conditionalFormatting>
  <conditionalFormatting sqref="T81 T87 V81 V87">
    <cfRule type="expression" dxfId="1347" priority="4146">
      <formula>MOD(ROW(),2)=1</formula>
    </cfRule>
  </conditionalFormatting>
  <conditionalFormatting sqref="U8">
    <cfRule type="expression" dxfId="1346" priority="4145">
      <formula>MOD(ROW(),2)=1</formula>
    </cfRule>
  </conditionalFormatting>
  <conditionalFormatting sqref="T4:V4 T5:U5">
    <cfRule type="expression" dxfId="1345" priority="4144">
      <formula>MOD(ROW(),2)=1</formula>
    </cfRule>
  </conditionalFormatting>
  <conditionalFormatting sqref="T91 V91">
    <cfRule type="expression" dxfId="1344" priority="4137">
      <formula>MOD(ROW(),2)=1</formula>
    </cfRule>
  </conditionalFormatting>
  <conditionalFormatting sqref="U92">
    <cfRule type="expression" dxfId="1343" priority="4134">
      <formula>MOD(ROW(),2)=1</formula>
    </cfRule>
  </conditionalFormatting>
  <conditionalFormatting sqref="T95 V95">
    <cfRule type="expression" dxfId="1342" priority="4133">
      <formula>MOD(ROW(),2)=1</formula>
    </cfRule>
  </conditionalFormatting>
  <conditionalFormatting sqref="T107 V107 T103 T105 V103 V105">
    <cfRule type="expression" dxfId="1341" priority="4126">
      <formula>MOD(ROW(),2)=1</formula>
    </cfRule>
  </conditionalFormatting>
  <conditionalFormatting sqref="T103 V103">
    <cfRule type="expression" dxfId="1340" priority="4124">
      <formula>MOD(ROW(),2)=1</formula>
    </cfRule>
  </conditionalFormatting>
  <conditionalFormatting sqref="T121 V121 T129 V129 T137 V137 T149 V149 T159 V159 T161 V161 T123 V123 T125 V125 T127 V127 T131 V131 T133 V133 T135 V135 T141 V141 T143 V143 T145 V145 T147 V147 T155 V155">
    <cfRule type="expression" dxfId="1339" priority="4122">
      <formula>MOD(ROW(),2)=1</formula>
    </cfRule>
  </conditionalFormatting>
  <conditionalFormatting sqref="U106:V106">
    <cfRule type="expression" dxfId="1338" priority="4116">
      <formula>MOD(ROW(),2)=1</formula>
    </cfRule>
  </conditionalFormatting>
  <conditionalFormatting sqref="T122:V122">
    <cfRule type="expression" dxfId="1337" priority="4112">
      <formula>MOD(ROW(),2)=1</formula>
    </cfRule>
  </conditionalFormatting>
  <conditionalFormatting sqref="B95 B6 L101 L103 K121:L121 B121:B122 L129 B129 B133 B135 L137 B137 B143 B145 B147 L149 B149 B159 B161 B125:B127 B10 B16:B20 B59:B60 B81:B83 B86:B91 L122:L127 L131 L133 L135 L141 L143 L145 L147 K155:L155 L120 B8 B12 B14">
    <cfRule type="expression" dxfId="1336" priority="4079">
      <formula>MOD(ROW(),2)=1</formula>
    </cfRule>
  </conditionalFormatting>
  <conditionalFormatting sqref="C6 K6:L6">
    <cfRule type="expression" dxfId="1335" priority="4078">
      <formula>MOD(ROW(),2)=1</formula>
    </cfRule>
  </conditionalFormatting>
  <conditionalFormatting sqref="L103 L105 L107">
    <cfRule type="expression" dxfId="1334" priority="4075">
      <formula>MOD(ROW(),2)=1</formula>
    </cfRule>
  </conditionalFormatting>
  <conditionalFormatting sqref="M4:P5 O8:P9 M19:N19 M123:N123 M125:N125 M127:N127 M129:N129 M131:N131 M133:N133 M135:N135 M137:N137">
    <cfRule type="expression" dxfId="1333" priority="4073">
      <formula>MOD(ROW(),2)=1</formula>
    </cfRule>
  </conditionalFormatting>
  <conditionalFormatting sqref="O6:P6">
    <cfRule type="expression" dxfId="1332" priority="4072">
      <formula>MOD(ROW(),2)=1</formula>
    </cfRule>
  </conditionalFormatting>
  <conditionalFormatting sqref="O14:P14">
    <cfRule type="expression" dxfId="1331" priority="4071">
      <formula>MOD(ROW(),2)=1</formula>
    </cfRule>
  </conditionalFormatting>
  <conditionalFormatting sqref="P103 P105 P107">
    <cfRule type="expression" dxfId="1330" priority="4067">
      <formula>MOD(ROW(),2)=1</formula>
    </cfRule>
  </conditionalFormatting>
  <conditionalFormatting sqref="T61">
    <cfRule type="expression" dxfId="1329" priority="4045">
      <formula>MOD(ROW(),2)=1</formula>
    </cfRule>
  </conditionalFormatting>
  <conditionalFormatting sqref="V61">
    <cfRule type="expression" dxfId="1328" priority="4044">
      <formula>MOD(ROW(),2)=1</formula>
    </cfRule>
  </conditionalFormatting>
  <conditionalFormatting sqref="Q61">
    <cfRule type="expression" dxfId="1327" priority="4040">
      <formula>MOD(ROW(),2)=1</formula>
    </cfRule>
  </conditionalFormatting>
  <conditionalFormatting sqref="A62 X62:AA62">
    <cfRule type="expression" dxfId="1326" priority="4036">
      <formula>MOD(ROW(),2)=1</formula>
    </cfRule>
  </conditionalFormatting>
  <conditionalFormatting sqref="Z62:AA62">
    <cfRule type="cellIs" dxfId="1325" priority="4035" operator="equal">
      <formula>"DELAYED"</formula>
    </cfRule>
  </conditionalFormatting>
  <conditionalFormatting sqref="O63:P63 R63:S63 Z63:AA63">
    <cfRule type="expression" dxfId="1324" priority="4025">
      <formula>MOD(ROW(),2)=1</formula>
    </cfRule>
  </conditionalFormatting>
  <conditionalFormatting sqref="Z63:AA63">
    <cfRule type="cellIs" dxfId="1323" priority="4024" operator="equal">
      <formula>"DELAYED"</formula>
    </cfRule>
  </conditionalFormatting>
  <conditionalFormatting sqref="X63:Y63">
    <cfRule type="expression" dxfId="1322" priority="4022">
      <formula>MOD(ROW(),2)=1</formula>
    </cfRule>
  </conditionalFormatting>
  <conditionalFormatting sqref="U63">
    <cfRule type="expression" dxfId="1321" priority="4021">
      <formula>MOD(ROW(),2)=1</formula>
    </cfRule>
  </conditionalFormatting>
  <conditionalFormatting sqref="T63">
    <cfRule type="expression" dxfId="1320" priority="4019">
      <formula>MOD(ROW(),2)=1</formula>
    </cfRule>
  </conditionalFormatting>
  <conditionalFormatting sqref="V63">
    <cfRule type="expression" dxfId="1319" priority="4018">
      <formula>MOD(ROW(),2)=1</formula>
    </cfRule>
  </conditionalFormatting>
  <conditionalFormatting sqref="Q63">
    <cfRule type="expression" dxfId="1318" priority="4017">
      <formula>MOD(ROW(),2)=1</formula>
    </cfRule>
  </conditionalFormatting>
  <conditionalFormatting sqref="A64 X64:AA64">
    <cfRule type="expression" dxfId="1317" priority="3990">
      <formula>MOD(ROW(),2)=1</formula>
    </cfRule>
  </conditionalFormatting>
  <conditionalFormatting sqref="Z64:AA64">
    <cfRule type="cellIs" dxfId="1316" priority="3989" operator="equal">
      <formula>"DELAYED"</formula>
    </cfRule>
  </conditionalFormatting>
  <conditionalFormatting sqref="U64">
    <cfRule type="expression" dxfId="1315" priority="3986">
      <formula>MOD(ROW(),2)=1</formula>
    </cfRule>
  </conditionalFormatting>
  <conditionalFormatting sqref="A66 X66:AA66">
    <cfRule type="expression" dxfId="1314" priority="3912">
      <formula>MOD(ROW(),2)=1</formula>
    </cfRule>
  </conditionalFormatting>
  <conditionalFormatting sqref="Z66:AA66">
    <cfRule type="cellIs" dxfId="1313" priority="3911" operator="equal">
      <formula>"DELAYED"</formula>
    </cfRule>
  </conditionalFormatting>
  <conditionalFormatting sqref="T66:V66">
    <cfRule type="expression" dxfId="1312" priority="3908">
      <formula>MOD(ROW(),2)=1</formula>
    </cfRule>
  </conditionalFormatting>
  <conditionalFormatting sqref="B66">
    <cfRule type="expression" dxfId="1311" priority="3907">
      <formula>MOD(ROW(),2)=1</formula>
    </cfRule>
  </conditionalFormatting>
  <conditionalFormatting sqref="Z67:AA67 O67:S67">
    <cfRule type="expression" dxfId="1310" priority="3903">
      <formula>MOD(ROW(),2)=1</formula>
    </cfRule>
  </conditionalFormatting>
  <conditionalFormatting sqref="Z67:AA67">
    <cfRule type="cellIs" dxfId="1309" priority="3902" operator="equal">
      <formula>"DELAYED"</formula>
    </cfRule>
  </conditionalFormatting>
  <conditionalFormatting sqref="X67:Y67">
    <cfRule type="expression" dxfId="1308" priority="3901">
      <formula>MOD(ROW(),2)=1</formula>
    </cfRule>
  </conditionalFormatting>
  <conditionalFormatting sqref="U67">
    <cfRule type="expression" dxfId="1307" priority="3898">
      <formula>MOD(ROW(),2)=1</formula>
    </cfRule>
  </conditionalFormatting>
  <conditionalFormatting sqref="T67 V67">
    <cfRule type="expression" dxfId="1306" priority="3897">
      <formula>MOD(ROW(),2)=1</formula>
    </cfRule>
  </conditionalFormatting>
  <conditionalFormatting sqref="B67">
    <cfRule type="expression" dxfId="1305" priority="3896">
      <formula>MOD(ROW(),2)=1</formula>
    </cfRule>
  </conditionalFormatting>
  <conditionalFormatting sqref="A68 X68:AA68">
    <cfRule type="expression" dxfId="1304" priority="3892">
      <formula>MOD(ROW(),2)=1</formula>
    </cfRule>
  </conditionalFormatting>
  <conditionalFormatting sqref="Z68:AA68">
    <cfRule type="cellIs" dxfId="1303" priority="3891" operator="equal">
      <formula>"DELAYED"</formula>
    </cfRule>
  </conditionalFormatting>
  <conditionalFormatting sqref="T68:V68">
    <cfRule type="expression" dxfId="1302" priority="3888">
      <formula>MOD(ROW(),2)=1</formula>
    </cfRule>
  </conditionalFormatting>
  <conditionalFormatting sqref="Z69:AA69 O69:S69">
    <cfRule type="expression" dxfId="1301" priority="3883">
      <formula>MOD(ROW(),2)=1</formula>
    </cfRule>
  </conditionalFormatting>
  <conditionalFormatting sqref="Z69:AA69">
    <cfRule type="cellIs" dxfId="1300" priority="3882" operator="equal">
      <formula>"DELAYED"</formula>
    </cfRule>
  </conditionalFormatting>
  <conditionalFormatting sqref="X69:Y69">
    <cfRule type="expression" dxfId="1299" priority="3881">
      <formula>MOD(ROW(),2)=1</formula>
    </cfRule>
  </conditionalFormatting>
  <conditionalFormatting sqref="U69">
    <cfRule type="expression" dxfId="1298" priority="3878">
      <formula>MOD(ROW(),2)=1</formula>
    </cfRule>
  </conditionalFormatting>
  <conditionalFormatting sqref="T69 V69">
    <cfRule type="expression" dxfId="1297" priority="3877">
      <formula>MOD(ROW(),2)=1</formula>
    </cfRule>
  </conditionalFormatting>
  <conditionalFormatting sqref="B69">
    <cfRule type="expression" dxfId="1296" priority="3876">
      <formula>MOD(ROW(),2)=1</formula>
    </cfRule>
  </conditionalFormatting>
  <conditionalFormatting sqref="X70:AA70">
    <cfRule type="expression" dxfId="1295" priority="3872">
      <formula>MOD(ROW(),2)=1</formula>
    </cfRule>
  </conditionalFormatting>
  <conditionalFormatting sqref="Z70:AA70">
    <cfRule type="cellIs" dxfId="1294" priority="3871" operator="equal">
      <formula>"DELAYED"</formula>
    </cfRule>
  </conditionalFormatting>
  <conditionalFormatting sqref="U70">
    <cfRule type="expression" dxfId="1293" priority="3868">
      <formula>MOD(ROW(),2)=1</formula>
    </cfRule>
  </conditionalFormatting>
  <conditionalFormatting sqref="B70">
    <cfRule type="expression" dxfId="1292" priority="3867">
      <formula>MOD(ROW(),2)=1</formula>
    </cfRule>
  </conditionalFormatting>
  <conditionalFormatting sqref="Z71:AA71 O71:S71">
    <cfRule type="expression" dxfId="1291" priority="3863">
      <formula>MOD(ROW(),2)=1</formula>
    </cfRule>
  </conditionalFormatting>
  <conditionalFormatting sqref="Z71:AA71">
    <cfRule type="cellIs" dxfId="1290" priority="3862" operator="equal">
      <formula>"DELAYED"</formula>
    </cfRule>
  </conditionalFormatting>
  <conditionalFormatting sqref="X71:Y71">
    <cfRule type="expression" dxfId="1289" priority="3861">
      <formula>MOD(ROW(),2)=1</formula>
    </cfRule>
  </conditionalFormatting>
  <conditionalFormatting sqref="U71">
    <cfRule type="expression" dxfId="1288" priority="3858">
      <formula>MOD(ROW(),2)=1</formula>
    </cfRule>
  </conditionalFormatting>
  <conditionalFormatting sqref="T71 V71">
    <cfRule type="expression" dxfId="1287" priority="3857">
      <formula>MOD(ROW(),2)=1</formula>
    </cfRule>
  </conditionalFormatting>
  <conditionalFormatting sqref="B71">
    <cfRule type="expression" dxfId="1286" priority="3856">
      <formula>MOD(ROW(),2)=1</formula>
    </cfRule>
  </conditionalFormatting>
  <conditionalFormatting sqref="X72:AA72">
    <cfRule type="expression" dxfId="1285" priority="3832">
      <formula>MOD(ROW(),2)=1</formula>
    </cfRule>
  </conditionalFormatting>
  <conditionalFormatting sqref="Z72:AA72">
    <cfRule type="cellIs" dxfId="1284" priority="3831" operator="equal">
      <formula>"DELAYED"</formula>
    </cfRule>
  </conditionalFormatting>
  <conditionalFormatting sqref="B72">
    <cfRule type="expression" dxfId="1283" priority="3827">
      <formula>MOD(ROW(),2)=1</formula>
    </cfRule>
  </conditionalFormatting>
  <conditionalFormatting sqref="Z73:AA73 O73:S73">
    <cfRule type="expression" dxfId="1282" priority="3823">
      <formula>MOD(ROW(),2)=1</formula>
    </cfRule>
  </conditionalFormatting>
  <conditionalFormatting sqref="Z73:AA73">
    <cfRule type="cellIs" dxfId="1281" priority="3822" operator="equal">
      <formula>"DELAYED"</formula>
    </cfRule>
  </conditionalFormatting>
  <conditionalFormatting sqref="X73:Y73">
    <cfRule type="expression" dxfId="1280" priority="3821">
      <formula>MOD(ROW(),2)=1</formula>
    </cfRule>
  </conditionalFormatting>
  <conditionalFormatting sqref="U73">
    <cfRule type="expression" dxfId="1279" priority="3818">
      <formula>MOD(ROW(),2)=1</formula>
    </cfRule>
  </conditionalFormatting>
  <conditionalFormatting sqref="T73 V73">
    <cfRule type="expression" dxfId="1278" priority="3817">
      <formula>MOD(ROW(),2)=1</formula>
    </cfRule>
  </conditionalFormatting>
  <conditionalFormatting sqref="B73">
    <cfRule type="expression" dxfId="1277" priority="3816">
      <formula>MOD(ROW(),2)=1</formula>
    </cfRule>
  </conditionalFormatting>
  <conditionalFormatting sqref="X74:AA74">
    <cfRule type="expression" dxfId="1276" priority="3792">
      <formula>MOD(ROW(),2)=1</formula>
    </cfRule>
  </conditionalFormatting>
  <conditionalFormatting sqref="Z74:AA74">
    <cfRule type="cellIs" dxfId="1275" priority="3791" operator="equal">
      <formula>"DELAYED"</formula>
    </cfRule>
  </conditionalFormatting>
  <conditionalFormatting sqref="B74">
    <cfRule type="expression" dxfId="1274" priority="3787">
      <formula>MOD(ROW(),2)=1</formula>
    </cfRule>
  </conditionalFormatting>
  <conditionalFormatting sqref="Z75:AA75 O75:S75">
    <cfRule type="expression" dxfId="1273" priority="3783">
      <formula>MOD(ROW(),2)=1</formula>
    </cfRule>
  </conditionalFormatting>
  <conditionalFormatting sqref="Z75:AA75">
    <cfRule type="cellIs" dxfId="1272" priority="3782" operator="equal">
      <formula>"DELAYED"</formula>
    </cfRule>
  </conditionalFormatting>
  <conditionalFormatting sqref="X75:Y75">
    <cfRule type="expression" dxfId="1271" priority="3781">
      <formula>MOD(ROW(),2)=1</formula>
    </cfRule>
  </conditionalFormatting>
  <conditionalFormatting sqref="U75">
    <cfRule type="expression" dxfId="1270" priority="3778">
      <formula>MOD(ROW(),2)=1</formula>
    </cfRule>
  </conditionalFormatting>
  <conditionalFormatting sqref="T75 V75">
    <cfRule type="expression" dxfId="1269" priority="3777">
      <formula>MOD(ROW(),2)=1</formula>
    </cfRule>
  </conditionalFormatting>
  <conditionalFormatting sqref="B75">
    <cfRule type="expression" dxfId="1268" priority="3776">
      <formula>MOD(ROW(),2)=1</formula>
    </cfRule>
  </conditionalFormatting>
  <conditionalFormatting sqref="X76:AA76">
    <cfRule type="expression" dxfId="1267" priority="3772">
      <formula>MOD(ROW(),2)=1</formula>
    </cfRule>
  </conditionalFormatting>
  <conditionalFormatting sqref="Z76:AA76">
    <cfRule type="cellIs" dxfId="1266" priority="3771" operator="equal">
      <formula>"DELAYED"</formula>
    </cfRule>
  </conditionalFormatting>
  <conditionalFormatting sqref="B76">
    <cfRule type="expression" dxfId="1265" priority="3767">
      <formula>MOD(ROW(),2)=1</formula>
    </cfRule>
  </conditionalFormatting>
  <conditionalFormatting sqref="Z77:AA77 O77:S77">
    <cfRule type="expression" dxfId="1264" priority="3763">
      <formula>MOD(ROW(),2)=1</formula>
    </cfRule>
  </conditionalFormatting>
  <conditionalFormatting sqref="Z77:AA77">
    <cfRule type="cellIs" dxfId="1263" priority="3762" operator="equal">
      <formula>"DELAYED"</formula>
    </cfRule>
  </conditionalFormatting>
  <conditionalFormatting sqref="X77:Y77">
    <cfRule type="expression" dxfId="1262" priority="3761">
      <formula>MOD(ROW(),2)=1</formula>
    </cfRule>
  </conditionalFormatting>
  <conditionalFormatting sqref="B77">
    <cfRule type="expression" dxfId="1261" priority="3756">
      <formula>MOD(ROW(),2)=1</formula>
    </cfRule>
  </conditionalFormatting>
  <conditionalFormatting sqref="X78:AA78">
    <cfRule type="expression" dxfId="1260" priority="3752">
      <formula>MOD(ROW(),2)=1</formula>
    </cfRule>
  </conditionalFormatting>
  <conditionalFormatting sqref="Z78:AA78">
    <cfRule type="cellIs" dxfId="1259" priority="3751" operator="equal">
      <formula>"DELAYED"</formula>
    </cfRule>
  </conditionalFormatting>
  <conditionalFormatting sqref="B78">
    <cfRule type="expression" dxfId="1258" priority="3747">
      <formula>MOD(ROW(),2)=1</formula>
    </cfRule>
  </conditionalFormatting>
  <conditionalFormatting sqref="Z79:AA79 O79:S79">
    <cfRule type="expression" dxfId="1257" priority="3743">
      <formula>MOD(ROW(),2)=1</formula>
    </cfRule>
  </conditionalFormatting>
  <conditionalFormatting sqref="Z79:AA79">
    <cfRule type="cellIs" dxfId="1256" priority="3742" operator="equal">
      <formula>"DELAYED"</formula>
    </cfRule>
  </conditionalFormatting>
  <conditionalFormatting sqref="X79:Y79">
    <cfRule type="expression" dxfId="1255" priority="3741">
      <formula>MOD(ROW(),2)=1</formula>
    </cfRule>
  </conditionalFormatting>
  <conditionalFormatting sqref="B79">
    <cfRule type="expression" dxfId="1254" priority="3736">
      <formula>MOD(ROW(),2)=1</formula>
    </cfRule>
  </conditionalFormatting>
  <conditionalFormatting sqref="X84:Y84">
    <cfRule type="expression" dxfId="1253" priority="3709">
      <formula>MOD(ROW(),2)=1</formula>
    </cfRule>
  </conditionalFormatting>
  <conditionalFormatting sqref="Z84:AA84">
    <cfRule type="expression" dxfId="1252" priority="3708">
      <formula>MOD(ROW(),2)=1</formula>
    </cfRule>
  </conditionalFormatting>
  <conditionalFormatting sqref="Z84:AA84">
    <cfRule type="cellIs" dxfId="1251" priority="3707" operator="equal">
      <formula>"DELAYED"</formula>
    </cfRule>
  </conditionalFormatting>
  <conditionalFormatting sqref="B84">
    <cfRule type="expression" dxfId="1250" priority="3703">
      <formula>MOD(ROW(),2)=1</formula>
    </cfRule>
  </conditionalFormatting>
  <conditionalFormatting sqref="Z85:AA85 O85:S85">
    <cfRule type="expression" dxfId="1249" priority="3697">
      <formula>MOD(ROW(),2)=1</formula>
    </cfRule>
  </conditionalFormatting>
  <conditionalFormatting sqref="Z85:AA85">
    <cfRule type="cellIs" dxfId="1248" priority="3696" operator="equal">
      <formula>"DELAYED"</formula>
    </cfRule>
  </conditionalFormatting>
  <conditionalFormatting sqref="X85:Y85">
    <cfRule type="expression" dxfId="1247" priority="3695">
      <formula>MOD(ROW(),2)=1</formula>
    </cfRule>
  </conditionalFormatting>
  <conditionalFormatting sqref="B85">
    <cfRule type="expression" dxfId="1246" priority="3690">
      <formula>MOD(ROW(),2)=1</formula>
    </cfRule>
  </conditionalFormatting>
  <conditionalFormatting sqref="X96:Y96">
    <cfRule type="expression" dxfId="1245" priority="3659">
      <formula>MOD(ROW(),2)=1</formula>
    </cfRule>
  </conditionalFormatting>
  <conditionalFormatting sqref="Z96:AA96">
    <cfRule type="expression" dxfId="1244" priority="3658">
      <formula>MOD(ROW(),2)=1</formula>
    </cfRule>
  </conditionalFormatting>
  <conditionalFormatting sqref="Z96:AA96">
    <cfRule type="cellIs" dxfId="1243" priority="3657" operator="equal">
      <formula>"DELAYED"</formula>
    </cfRule>
  </conditionalFormatting>
  <conditionalFormatting sqref="B96">
    <cfRule type="expression" dxfId="1242" priority="3652">
      <formula>MOD(ROW(),2)=1</formula>
    </cfRule>
  </conditionalFormatting>
  <conditionalFormatting sqref="P97:S97">
    <cfRule type="expression" dxfId="1241" priority="3647">
      <formula>MOD(ROW(),2)=1</formula>
    </cfRule>
  </conditionalFormatting>
  <conditionalFormatting sqref="Z97:AA97">
    <cfRule type="expression" dxfId="1240" priority="3646">
      <formula>MOD(ROW(),2)=1</formula>
    </cfRule>
  </conditionalFormatting>
  <conditionalFormatting sqref="Z97:AA97">
    <cfRule type="cellIs" dxfId="1239" priority="3645" operator="equal">
      <formula>"DELAYED"</formula>
    </cfRule>
  </conditionalFormatting>
  <conditionalFormatting sqref="X97:Y97">
    <cfRule type="expression" dxfId="1238" priority="3644">
      <formula>MOD(ROW(),2)=1</formula>
    </cfRule>
  </conditionalFormatting>
  <conditionalFormatting sqref="B97 L97">
    <cfRule type="expression" dxfId="1237" priority="3639">
      <formula>MOD(ROW(),2)=1</formula>
    </cfRule>
  </conditionalFormatting>
  <conditionalFormatting sqref="X98:Y98">
    <cfRule type="expression" dxfId="1236" priority="3635">
      <formula>MOD(ROW(),2)=1</formula>
    </cfRule>
  </conditionalFormatting>
  <conditionalFormatting sqref="Z98:AA98">
    <cfRule type="expression" dxfId="1235" priority="3634">
      <formula>MOD(ROW(),2)=1</formula>
    </cfRule>
  </conditionalFormatting>
  <conditionalFormatting sqref="Z98:AA98">
    <cfRule type="cellIs" dxfId="1234" priority="3633" operator="equal">
      <formula>"DELAYED"</formula>
    </cfRule>
  </conditionalFormatting>
  <conditionalFormatting sqref="B98">
    <cfRule type="expression" dxfId="1233" priority="3628">
      <formula>MOD(ROW(),2)=1</formula>
    </cfRule>
  </conditionalFormatting>
  <conditionalFormatting sqref="P99:S99">
    <cfRule type="expression" dxfId="1232" priority="3623">
      <formula>MOD(ROW(),2)=1</formula>
    </cfRule>
  </conditionalFormatting>
  <conditionalFormatting sqref="Z99:AA99">
    <cfRule type="expression" dxfId="1231" priority="3622">
      <formula>MOD(ROW(),2)=1</formula>
    </cfRule>
  </conditionalFormatting>
  <conditionalFormatting sqref="Z99:AA99">
    <cfRule type="cellIs" dxfId="1230" priority="3621" operator="equal">
      <formula>"DELAYED"</formula>
    </cfRule>
  </conditionalFormatting>
  <conditionalFormatting sqref="X99:Y99">
    <cfRule type="expression" dxfId="1229" priority="3620">
      <formula>MOD(ROW(),2)=1</formula>
    </cfRule>
  </conditionalFormatting>
  <conditionalFormatting sqref="B99 L99">
    <cfRule type="expression" dxfId="1228" priority="3615">
      <formula>MOD(ROW(),2)=1</formula>
    </cfRule>
  </conditionalFormatting>
  <conditionalFormatting sqref="Z128:AA129 Z132:AA137">
    <cfRule type="expression" dxfId="1227" priority="3417">
      <formula>MOD(ROW(),2)=1</formula>
    </cfRule>
  </conditionalFormatting>
  <conditionalFormatting sqref="Z128:AA129 Z132:AA137">
    <cfRule type="cellIs" dxfId="1226" priority="3416" operator="equal">
      <formula>"DELAYED"</formula>
    </cfRule>
  </conditionalFormatting>
  <conditionalFormatting sqref="U132">
    <cfRule type="expression" dxfId="1225" priority="3407">
      <formula>MOD(ROW(),2)=1</formula>
    </cfRule>
  </conditionalFormatting>
  <conditionalFormatting sqref="U134">
    <cfRule type="expression" dxfId="1224" priority="3404">
      <formula>MOD(ROW(),2)=1</formula>
    </cfRule>
  </conditionalFormatting>
  <conditionalFormatting sqref="U142">
    <cfRule type="expression" dxfId="1223" priority="3398">
      <formula>MOD(ROW(),2)=1</formula>
    </cfRule>
  </conditionalFormatting>
  <conditionalFormatting sqref="U158">
    <cfRule type="expression" dxfId="1222" priority="3383">
      <formula>MOD(ROW(),2)=1</formula>
    </cfRule>
  </conditionalFormatting>
  <conditionalFormatting sqref="X123:Y123">
    <cfRule type="expression" dxfId="1221" priority="3269">
      <formula>MOD(ROW(),2)=1</formula>
    </cfRule>
  </conditionalFormatting>
  <conditionalFormatting sqref="U123">
    <cfRule type="expression" dxfId="1220" priority="3266">
      <formula>MOD(ROW(),2)=1</formula>
    </cfRule>
  </conditionalFormatting>
  <conditionalFormatting sqref="M123:N123">
    <cfRule type="expression" dxfId="1219" priority="3263">
      <formula>MOD(ROW(),2)=1</formula>
    </cfRule>
  </conditionalFormatting>
  <conditionalFormatting sqref="U160">
    <cfRule type="expression" dxfId="1218" priority="3374">
      <formula>MOD(ROW(),2)=1</formula>
    </cfRule>
  </conditionalFormatting>
  <conditionalFormatting sqref="M140:N140">
    <cfRule type="expression" dxfId="1217" priority="3228">
      <formula>MOD(ROW(),2)=1</formula>
    </cfRule>
  </conditionalFormatting>
  <conditionalFormatting sqref="U162">
    <cfRule type="expression" dxfId="1216" priority="3359">
      <formula>MOD(ROW(),2)=1</formula>
    </cfRule>
  </conditionalFormatting>
  <conditionalFormatting sqref="X40:AA40">
    <cfRule type="expression" dxfId="1215" priority="2798">
      <formula>MOD(ROW(),2)=1</formula>
    </cfRule>
  </conditionalFormatting>
  <conditionalFormatting sqref="X130:Y130">
    <cfRule type="expression" dxfId="1214" priority="3317">
      <formula>MOD(ROW(),2)=1</formula>
    </cfRule>
  </conditionalFormatting>
  <conditionalFormatting sqref="Z130:AA130">
    <cfRule type="expression" dxfId="1213" priority="3315">
      <formula>MOD(ROW(),2)=1</formula>
    </cfRule>
  </conditionalFormatting>
  <conditionalFormatting sqref="Z130:AA130">
    <cfRule type="cellIs" dxfId="1212" priority="3314" operator="equal">
      <formula>"DELAYED"</formula>
    </cfRule>
  </conditionalFormatting>
  <conditionalFormatting sqref="P131:Q131 S131">
    <cfRule type="expression" dxfId="1211" priority="3306">
      <formula>MOD(ROW(),2)=1</formula>
    </cfRule>
  </conditionalFormatting>
  <conditionalFormatting sqref="X131:Y131">
    <cfRule type="expression" dxfId="1210" priority="3305">
      <formula>MOD(ROW(),2)=1</formula>
    </cfRule>
  </conditionalFormatting>
  <conditionalFormatting sqref="U131">
    <cfRule type="expression" dxfId="1209" priority="3304">
      <formula>MOD(ROW(),2)=1</formula>
    </cfRule>
  </conditionalFormatting>
  <conditionalFormatting sqref="T131 V131">
    <cfRule type="expression" dxfId="1208" priority="3303">
      <formula>MOD(ROW(),2)=1</formula>
    </cfRule>
  </conditionalFormatting>
  <conditionalFormatting sqref="L131 B131">
    <cfRule type="expression" dxfId="1207" priority="3302">
      <formula>MOD(ROW(),2)=1</formula>
    </cfRule>
  </conditionalFormatting>
  <conditionalFormatting sqref="M131:N131">
    <cfRule type="expression" dxfId="1206" priority="3301">
      <formula>MOD(ROW(),2)=1</formula>
    </cfRule>
  </conditionalFormatting>
  <conditionalFormatting sqref="Z131:AA131">
    <cfRule type="expression" dxfId="1205" priority="3300">
      <formula>MOD(ROW(),2)=1</formula>
    </cfRule>
  </conditionalFormatting>
  <conditionalFormatting sqref="Z131:AA131">
    <cfRule type="cellIs" dxfId="1204" priority="3299" operator="equal">
      <formula>"DELAYED"</formula>
    </cfRule>
  </conditionalFormatting>
  <conditionalFormatting sqref="X124:Y124">
    <cfRule type="expression" dxfId="1203" priority="3283">
      <formula>MOD(ROW(),2)=1</formula>
    </cfRule>
  </conditionalFormatting>
  <conditionalFormatting sqref="Z124:AA124">
    <cfRule type="expression" dxfId="1202" priority="3282">
      <formula>MOD(ROW(),2)=1</formula>
    </cfRule>
  </conditionalFormatting>
  <conditionalFormatting sqref="Z124:AA124">
    <cfRule type="cellIs" dxfId="1201" priority="3281" operator="equal">
      <formula>"DELAYED"</formula>
    </cfRule>
  </conditionalFormatting>
  <conditionalFormatting sqref="U124">
    <cfRule type="expression" dxfId="1200" priority="3279">
      <formula>MOD(ROW(),2)=1</formula>
    </cfRule>
  </conditionalFormatting>
  <conditionalFormatting sqref="B124">
    <cfRule type="expression" dxfId="1199" priority="3278">
      <formula>MOD(ROW(),2)=1</formula>
    </cfRule>
  </conditionalFormatting>
  <conditionalFormatting sqref="P123:S123">
    <cfRule type="expression" dxfId="1198" priority="3270">
      <formula>MOD(ROW(),2)=1</formula>
    </cfRule>
  </conditionalFormatting>
  <conditionalFormatting sqref="Z123:AA123">
    <cfRule type="expression" dxfId="1197" priority="3268">
      <formula>MOD(ROW(),2)=1</formula>
    </cfRule>
  </conditionalFormatting>
  <conditionalFormatting sqref="Z123:AA123">
    <cfRule type="cellIs" dxfId="1196" priority="3267" operator="equal">
      <formula>"DELAYED"</formula>
    </cfRule>
  </conditionalFormatting>
  <conditionalFormatting sqref="T123 V123">
    <cfRule type="expression" dxfId="1195" priority="3265">
      <formula>MOD(ROW(),2)=1</formula>
    </cfRule>
  </conditionalFormatting>
  <conditionalFormatting sqref="L123 B123">
    <cfRule type="expression" dxfId="1194" priority="3264">
      <formula>MOD(ROW(),2)=1</formula>
    </cfRule>
  </conditionalFormatting>
  <conditionalFormatting sqref="L124">
    <cfRule type="expression" dxfId="1193" priority="3260">
      <formula>MOD(ROW(),2)=1</formula>
    </cfRule>
  </conditionalFormatting>
  <conditionalFormatting sqref="X138:Y138">
    <cfRule type="expression" dxfId="1192" priority="3253">
      <formula>MOD(ROW(),2)=1</formula>
    </cfRule>
  </conditionalFormatting>
  <conditionalFormatting sqref="Z138:AA138">
    <cfRule type="expression" dxfId="1191" priority="3251">
      <formula>MOD(ROW(),2)=1</formula>
    </cfRule>
  </conditionalFormatting>
  <conditionalFormatting sqref="Z138:AA138">
    <cfRule type="cellIs" dxfId="1190" priority="3250" operator="equal">
      <formula>"DELAYED"</formula>
    </cfRule>
  </conditionalFormatting>
  <conditionalFormatting sqref="L139 B139">
    <cfRule type="expression" dxfId="1189" priority="3238">
      <formula>MOD(ROW(),2)=1</formula>
    </cfRule>
  </conditionalFormatting>
  <conditionalFormatting sqref="P139:Q139 S139">
    <cfRule type="expression" dxfId="1188" priority="3242">
      <formula>MOD(ROW(),2)=1</formula>
    </cfRule>
  </conditionalFormatting>
  <conditionalFormatting sqref="X139:Y139">
    <cfRule type="expression" dxfId="1187" priority="3241">
      <formula>MOD(ROW(),2)=1</formula>
    </cfRule>
  </conditionalFormatting>
  <conditionalFormatting sqref="U139">
    <cfRule type="expression" dxfId="1186" priority="3240">
      <formula>MOD(ROW(),2)=1</formula>
    </cfRule>
  </conditionalFormatting>
  <conditionalFormatting sqref="T139 V139">
    <cfRule type="expression" dxfId="1185" priority="3239">
      <formula>MOD(ROW(),2)=1</formula>
    </cfRule>
  </conditionalFormatting>
  <conditionalFormatting sqref="M139:N139">
    <cfRule type="expression" dxfId="1184" priority="3237">
      <formula>MOD(ROW(),2)=1</formula>
    </cfRule>
  </conditionalFormatting>
  <conditionalFormatting sqref="Z139:AA139">
    <cfRule type="expression" dxfId="1183" priority="3236">
      <formula>MOD(ROW(),2)=1</formula>
    </cfRule>
  </conditionalFormatting>
  <conditionalFormatting sqref="Z139:AA139">
    <cfRule type="cellIs" dxfId="1182" priority="3235" operator="equal">
      <formula>"DELAYED"</formula>
    </cfRule>
  </conditionalFormatting>
  <conditionalFormatting sqref="X140:Y140">
    <cfRule type="expression" dxfId="1181" priority="3229">
      <formula>MOD(ROW(),2)=1</formula>
    </cfRule>
  </conditionalFormatting>
  <conditionalFormatting sqref="Z140:AA140">
    <cfRule type="expression" dxfId="1180" priority="3227">
      <formula>MOD(ROW(),2)=1</formula>
    </cfRule>
  </conditionalFormatting>
  <conditionalFormatting sqref="Z140:AA140">
    <cfRule type="cellIs" dxfId="1179" priority="3226" operator="equal">
      <formula>"DELAYED"</formula>
    </cfRule>
  </conditionalFormatting>
  <conditionalFormatting sqref="P141:Q141 S141">
    <cfRule type="expression" dxfId="1178" priority="3218">
      <formula>MOD(ROW(),2)=1</formula>
    </cfRule>
  </conditionalFormatting>
  <conditionalFormatting sqref="X141:Y141">
    <cfRule type="expression" dxfId="1177" priority="3217">
      <formula>MOD(ROW(),2)=1</formula>
    </cfRule>
  </conditionalFormatting>
  <conditionalFormatting sqref="U141">
    <cfRule type="expression" dxfId="1176" priority="3216">
      <formula>MOD(ROW(),2)=1</formula>
    </cfRule>
  </conditionalFormatting>
  <conditionalFormatting sqref="T141 V141">
    <cfRule type="expression" dxfId="1175" priority="3215">
      <formula>MOD(ROW(),2)=1</formula>
    </cfRule>
  </conditionalFormatting>
  <conditionalFormatting sqref="L141 B141">
    <cfRule type="expression" dxfId="1174" priority="3214">
      <formula>MOD(ROW(),2)=1</formula>
    </cfRule>
  </conditionalFormatting>
  <conditionalFormatting sqref="M141:N141">
    <cfRule type="expression" dxfId="1173" priority="3213">
      <formula>MOD(ROW(),2)=1</formula>
    </cfRule>
  </conditionalFormatting>
  <conditionalFormatting sqref="Z141:AA141">
    <cfRule type="expression" dxfId="1172" priority="3212">
      <formula>MOD(ROW(),2)=1</formula>
    </cfRule>
  </conditionalFormatting>
  <conditionalFormatting sqref="Z141:AA141">
    <cfRule type="cellIs" dxfId="1171" priority="3211" operator="equal">
      <formula>"DELAYED"</formula>
    </cfRule>
  </conditionalFormatting>
  <conditionalFormatting sqref="O163:Q163 S163">
    <cfRule type="expression" dxfId="1170" priority="3185">
      <formula>MOD(ROW(),2)=1</formula>
    </cfRule>
  </conditionalFormatting>
  <conditionalFormatting sqref="X163:Y163">
    <cfRule type="expression" dxfId="1169" priority="3184">
      <formula>MOD(ROW(),2)=1</formula>
    </cfRule>
  </conditionalFormatting>
  <conditionalFormatting sqref="U163">
    <cfRule type="expression" dxfId="1168" priority="3183">
      <formula>MOD(ROW(),2)=1</formula>
    </cfRule>
  </conditionalFormatting>
  <conditionalFormatting sqref="T163 V163">
    <cfRule type="expression" dxfId="1167" priority="3182">
      <formula>MOD(ROW(),2)=1</formula>
    </cfRule>
  </conditionalFormatting>
  <conditionalFormatting sqref="B163">
    <cfRule type="expression" dxfId="1166" priority="3181">
      <formula>MOD(ROW(),2)=1</formula>
    </cfRule>
  </conditionalFormatting>
  <conditionalFormatting sqref="M163:N163">
    <cfRule type="expression" dxfId="1165" priority="3180">
      <formula>MOD(ROW(),2)=1</formula>
    </cfRule>
  </conditionalFormatting>
  <conditionalFormatting sqref="Z163:AA163">
    <cfRule type="expression" dxfId="1164" priority="3179">
      <formula>MOD(ROW(),2)=1</formula>
    </cfRule>
  </conditionalFormatting>
  <conditionalFormatting sqref="Z163:AA163">
    <cfRule type="cellIs" dxfId="1163" priority="3178" operator="equal">
      <formula>"DELAYED"</formula>
    </cfRule>
  </conditionalFormatting>
  <conditionalFormatting sqref="A18 X18:AA18">
    <cfRule type="expression" dxfId="1162" priority="2940">
      <formula>MOD(ROW(),2)=1</formula>
    </cfRule>
  </conditionalFormatting>
  <conditionalFormatting sqref="AA18">
    <cfRule type="expression" priority="2939">
      <formula>IF(#REF!&gt;$T$8,1,0)</formula>
    </cfRule>
  </conditionalFormatting>
  <conditionalFormatting sqref="Z18:AA18">
    <cfRule type="cellIs" dxfId="1161" priority="2938" operator="equal">
      <formula>"DELAYED"</formula>
    </cfRule>
  </conditionalFormatting>
  <conditionalFormatting sqref="AA18">
    <cfRule type="cellIs" dxfId="1160" priority="2937" operator="equal">
      <formula>"DELAYED"</formula>
    </cfRule>
  </conditionalFormatting>
  <conditionalFormatting sqref="Z18">
    <cfRule type="expression" priority="2935">
      <formula>IF(#REF!&gt;$T$8,1,0)</formula>
    </cfRule>
  </conditionalFormatting>
  <conditionalFormatting sqref="O15:S15 Z15:AA15">
    <cfRule type="expression" dxfId="1159" priority="2926">
      <formula>MOD(ROW(),2)=1</formula>
    </cfRule>
  </conditionalFormatting>
  <conditionalFormatting sqref="Z15:AA15">
    <cfRule type="cellIs" dxfId="1158" priority="2925" operator="equal">
      <formula>"DELAYED"</formula>
    </cfRule>
  </conditionalFormatting>
  <conditionalFormatting sqref="Z15:AA15">
    <cfRule type="expression" priority="2924">
      <formula>IF(#REF!&gt;$T$8,1,0)</formula>
    </cfRule>
  </conditionalFormatting>
  <conditionalFormatting sqref="X15:Y15">
    <cfRule type="expression" dxfId="1157" priority="2922">
      <formula>MOD(ROW(),2)=1</formula>
    </cfRule>
  </conditionalFormatting>
  <conditionalFormatting sqref="U15">
    <cfRule type="expression" dxfId="1156" priority="2921">
      <formula>MOD(ROW(),2)=1</formula>
    </cfRule>
  </conditionalFormatting>
  <conditionalFormatting sqref="V15 T15">
    <cfRule type="expression" dxfId="1155" priority="2920">
      <formula>MOD(ROW(),2)=1</formula>
    </cfRule>
  </conditionalFormatting>
  <conditionalFormatting sqref="B21:B35 B58 B61">
    <cfRule type="expression" dxfId="1154" priority="2919">
      <formula>MOD(ROW(),2)=1</formula>
    </cfRule>
  </conditionalFormatting>
  <conditionalFormatting sqref="M15:N15">
    <cfRule type="expression" dxfId="1153" priority="2918">
      <formula>MOD(ROW(),2)=1</formula>
    </cfRule>
  </conditionalFormatting>
  <conditionalFormatting sqref="O21:S21 Z21:AA35 A22 O23:S23 O22:Q22 O25:S25 O24:Q24 O27:S27 O26:Q26 O29:S29 O28:Q28 O31:S31 O30:Q30 O33:S33 O32:Q32 O35:S35 O34:Q34 A24 A26 A28 A30 A32 A34">
    <cfRule type="expression" dxfId="1152" priority="2914">
      <formula>MOD(ROW(),2)=1</formula>
    </cfRule>
  </conditionalFormatting>
  <conditionalFormatting sqref="Z21:AA35">
    <cfRule type="cellIs" dxfId="1151" priority="2913" operator="equal">
      <formula>"DELAYED"</formula>
    </cfRule>
  </conditionalFormatting>
  <conditionalFormatting sqref="Z21:AA35">
    <cfRule type="expression" priority="2912">
      <formula>IF(#REF!&gt;$T$8,1,0)</formula>
    </cfRule>
  </conditionalFormatting>
  <conditionalFormatting sqref="Z21:AA35">
    <cfRule type="cellIs" dxfId="1150" priority="2911" operator="equal">
      <formula>"DELAYED"</formula>
    </cfRule>
  </conditionalFormatting>
  <conditionalFormatting sqref="X21:Y35">
    <cfRule type="expression" dxfId="1149" priority="2909">
      <formula>MOD(ROW(),2)=1</formula>
    </cfRule>
  </conditionalFormatting>
  <conditionalFormatting sqref="T21:V21 T23:V23 T25:V35">
    <cfRule type="expression" dxfId="1148" priority="2908">
      <formula>MOD(ROW(),2)=1</formula>
    </cfRule>
  </conditionalFormatting>
  <conditionalFormatting sqref="M21:N35">
    <cfRule type="expression" dxfId="1147" priority="2906">
      <formula>MOD(ROW(),2)=1</formula>
    </cfRule>
  </conditionalFormatting>
  <conditionalFormatting sqref="A20 X20:AA20">
    <cfRule type="expression" dxfId="1146" priority="2902">
      <formula>MOD(ROW(),2)=1</formula>
    </cfRule>
  </conditionalFormatting>
  <conditionalFormatting sqref="AA20">
    <cfRule type="expression" priority="2901">
      <formula>IF(#REF!&gt;$T$8,1,0)</formula>
    </cfRule>
  </conditionalFormatting>
  <conditionalFormatting sqref="Z20:AA20">
    <cfRule type="cellIs" dxfId="1145" priority="2900" operator="equal">
      <formula>"DELAYED"</formula>
    </cfRule>
  </conditionalFormatting>
  <conditionalFormatting sqref="AA20">
    <cfRule type="cellIs" dxfId="1144" priority="2899" operator="equal">
      <formula>"DELAYED"</formula>
    </cfRule>
  </conditionalFormatting>
  <conditionalFormatting sqref="Z20">
    <cfRule type="expression" priority="2897">
      <formula>IF(#REF!&gt;$T$8,1,0)</formula>
    </cfRule>
  </conditionalFormatting>
  <conditionalFormatting sqref="O41:S41 Z41:AA43 O43:S43 O42:Q42">
    <cfRule type="expression" dxfId="1143" priority="2810">
      <formula>MOD(ROW(),2)=1</formula>
    </cfRule>
  </conditionalFormatting>
  <conditionalFormatting sqref="Z41:AA43">
    <cfRule type="cellIs" dxfId="1142" priority="2809" operator="equal">
      <formula>"DELAYED"</formula>
    </cfRule>
  </conditionalFormatting>
  <conditionalFormatting sqref="Z41:AA43">
    <cfRule type="expression" priority="2808">
      <formula>IF(#REF!&gt;$T$8,1,0)</formula>
    </cfRule>
  </conditionalFormatting>
  <conditionalFormatting sqref="Z41:AA43">
    <cfRule type="cellIs" dxfId="1141" priority="2807" operator="equal">
      <formula>"DELAYED"</formula>
    </cfRule>
  </conditionalFormatting>
  <conditionalFormatting sqref="X41:Y43">
    <cfRule type="expression" dxfId="1140" priority="2805">
      <formula>MOD(ROW(),2)=1</formula>
    </cfRule>
  </conditionalFormatting>
  <conditionalFormatting sqref="T41:V43">
    <cfRule type="expression" dxfId="1139" priority="2804">
      <formula>MOD(ROW(),2)=1</formula>
    </cfRule>
  </conditionalFormatting>
  <conditionalFormatting sqref="M41:N43">
    <cfRule type="expression" dxfId="1138" priority="2802">
      <formula>MOD(ROW(),2)=1</formula>
    </cfRule>
  </conditionalFormatting>
  <conditionalFormatting sqref="AA40">
    <cfRule type="expression" priority="2797">
      <formula>IF(#REF!&gt;$T$8,1,0)</formula>
    </cfRule>
  </conditionalFormatting>
  <conditionalFormatting sqref="Z40:AA40">
    <cfRule type="cellIs" dxfId="1137" priority="2796" operator="equal">
      <formula>"DELAYED"</formula>
    </cfRule>
  </conditionalFormatting>
  <conditionalFormatting sqref="AA40">
    <cfRule type="cellIs" dxfId="1136" priority="2795" operator="equal">
      <formula>"DELAYED"</formula>
    </cfRule>
  </conditionalFormatting>
  <conditionalFormatting sqref="Z40">
    <cfRule type="expression" priority="2793">
      <formula>IF(#REF!&gt;$T$8,1,0)</formula>
    </cfRule>
  </conditionalFormatting>
  <conditionalFormatting sqref="N40">
    <cfRule type="expression" dxfId="1135" priority="2789">
      <formula>MOD(ROW(),2)=1</formula>
    </cfRule>
  </conditionalFormatting>
  <conditionalFormatting sqref="O39:S39 Z39:AA39">
    <cfRule type="expression" dxfId="1134" priority="2784">
      <formula>MOD(ROW(),2)=1</formula>
    </cfRule>
  </conditionalFormatting>
  <conditionalFormatting sqref="Z39:AA39">
    <cfRule type="cellIs" dxfId="1133" priority="2783" operator="equal">
      <formula>"DELAYED"</formula>
    </cfRule>
  </conditionalFormatting>
  <conditionalFormatting sqref="Z39:AA39">
    <cfRule type="expression" priority="2782">
      <formula>IF(#REF!&gt;$T$8,1,0)</formula>
    </cfRule>
  </conditionalFormatting>
  <conditionalFormatting sqref="Z39:AA39">
    <cfRule type="cellIs" dxfId="1132" priority="2781" operator="equal">
      <formula>"DELAYED"</formula>
    </cfRule>
  </conditionalFormatting>
  <conditionalFormatting sqref="X39:Y39">
    <cfRule type="expression" dxfId="1131" priority="2779">
      <formula>MOD(ROW(),2)=1</formula>
    </cfRule>
  </conditionalFormatting>
  <conditionalFormatting sqref="T39:V39">
    <cfRule type="expression" dxfId="1130" priority="2778">
      <formula>MOD(ROW(),2)=1</formula>
    </cfRule>
  </conditionalFormatting>
  <conditionalFormatting sqref="M39:N39">
    <cfRule type="expression" dxfId="1129" priority="2776">
      <formula>MOD(ROW(),2)=1</formula>
    </cfRule>
  </conditionalFormatting>
  <conditionalFormatting sqref="X38:AA38">
    <cfRule type="expression" dxfId="1128" priority="2772">
      <formula>MOD(ROW(),2)=1</formula>
    </cfRule>
  </conditionalFormatting>
  <conditionalFormatting sqref="AA38">
    <cfRule type="expression" priority="2771">
      <formula>IF(#REF!&gt;$T$8,1,0)</formula>
    </cfRule>
  </conditionalFormatting>
  <conditionalFormatting sqref="Z38:AA38">
    <cfRule type="cellIs" dxfId="1127" priority="2770" operator="equal">
      <formula>"DELAYED"</formula>
    </cfRule>
  </conditionalFormatting>
  <conditionalFormatting sqref="AA38">
    <cfRule type="cellIs" dxfId="1126" priority="2769" operator="equal">
      <formula>"DELAYED"</formula>
    </cfRule>
  </conditionalFormatting>
  <conditionalFormatting sqref="Z38">
    <cfRule type="expression" priority="2767">
      <formula>IF(#REF!&gt;$T$8,1,0)</formula>
    </cfRule>
  </conditionalFormatting>
  <conditionalFormatting sqref="N38">
    <cfRule type="expression" dxfId="1125" priority="2763">
      <formula>MOD(ROW(),2)=1</formula>
    </cfRule>
  </conditionalFormatting>
  <conditionalFormatting sqref="O59:S59 Z59:AA59">
    <cfRule type="expression" dxfId="1124" priority="2758">
      <formula>MOD(ROW(),2)=1</formula>
    </cfRule>
  </conditionalFormatting>
  <conditionalFormatting sqref="Z59:AA59">
    <cfRule type="cellIs" dxfId="1123" priority="2757" operator="equal">
      <formula>"DELAYED"</formula>
    </cfRule>
  </conditionalFormatting>
  <conditionalFormatting sqref="Z59:AA59">
    <cfRule type="expression" priority="2756">
      <formula>IF(#REF!&gt;$T$8,1,0)</formula>
    </cfRule>
  </conditionalFormatting>
  <conditionalFormatting sqref="Z59:AA59">
    <cfRule type="cellIs" dxfId="1122" priority="2755" operator="equal">
      <formula>"DELAYED"</formula>
    </cfRule>
  </conditionalFormatting>
  <conditionalFormatting sqref="X59:Y59">
    <cfRule type="expression" dxfId="1121" priority="2753">
      <formula>MOD(ROW(),2)=1</formula>
    </cfRule>
  </conditionalFormatting>
  <conditionalFormatting sqref="T59:V59">
    <cfRule type="expression" dxfId="1120" priority="2752">
      <formula>MOD(ROW(),2)=1</formula>
    </cfRule>
  </conditionalFormatting>
  <conditionalFormatting sqref="M59:N59">
    <cfRule type="expression" dxfId="1119" priority="2750">
      <formula>MOD(ROW(),2)=1</formula>
    </cfRule>
  </conditionalFormatting>
  <conditionalFormatting sqref="A58 X58:AA58">
    <cfRule type="expression" dxfId="1118" priority="2746">
      <formula>MOD(ROW(),2)=1</formula>
    </cfRule>
  </conditionalFormatting>
  <conditionalFormatting sqref="AA58">
    <cfRule type="expression" priority="2745">
      <formula>IF(#REF!&gt;$T$8,1,0)</formula>
    </cfRule>
  </conditionalFormatting>
  <conditionalFormatting sqref="Z58:AA58">
    <cfRule type="cellIs" dxfId="1117" priority="2744" operator="equal">
      <formula>"DELAYED"</formula>
    </cfRule>
  </conditionalFormatting>
  <conditionalFormatting sqref="AA58">
    <cfRule type="cellIs" dxfId="1116" priority="2743" operator="equal">
      <formula>"DELAYED"</formula>
    </cfRule>
  </conditionalFormatting>
  <conditionalFormatting sqref="Z58">
    <cfRule type="expression" priority="2741">
      <formula>IF(#REF!&gt;$T$8,1,0)</formula>
    </cfRule>
  </conditionalFormatting>
  <conditionalFormatting sqref="M17:N17">
    <cfRule type="expression" dxfId="1115" priority="2724">
      <formula>MOD(ROW(),2)=1</formula>
    </cfRule>
  </conditionalFormatting>
  <conditionalFormatting sqref="O17:S17 Z17:AA17">
    <cfRule type="expression" dxfId="1114" priority="2732">
      <formula>MOD(ROW(),2)=1</formula>
    </cfRule>
  </conditionalFormatting>
  <conditionalFormatting sqref="Z17:AA17">
    <cfRule type="cellIs" dxfId="1113" priority="2731" operator="equal">
      <formula>"DELAYED"</formula>
    </cfRule>
  </conditionalFormatting>
  <conditionalFormatting sqref="Z17:AA17">
    <cfRule type="expression" priority="2730">
      <formula>IF(#REF!&gt;$T$8,1,0)</formula>
    </cfRule>
  </conditionalFormatting>
  <conditionalFormatting sqref="Z17:AA17">
    <cfRule type="cellIs" dxfId="1112" priority="2729" operator="equal">
      <formula>"DELAYED"</formula>
    </cfRule>
  </conditionalFormatting>
  <conditionalFormatting sqref="X17:Y17">
    <cfRule type="expression" dxfId="1111" priority="2727">
      <formula>MOD(ROW(),2)=1</formula>
    </cfRule>
  </conditionalFormatting>
  <conditionalFormatting sqref="T17:V17">
    <cfRule type="expression" dxfId="1110" priority="2726">
      <formula>MOD(ROW(),2)=1</formula>
    </cfRule>
  </conditionalFormatting>
  <conditionalFormatting sqref="R16 A16 X16:AA16">
    <cfRule type="expression" dxfId="1109" priority="2720">
      <formula>MOD(ROW(),2)=1</formula>
    </cfRule>
  </conditionalFormatting>
  <conditionalFormatting sqref="AA16">
    <cfRule type="expression" priority="2719">
      <formula>IF(#REF!&gt;$T$8,1,0)</formula>
    </cfRule>
  </conditionalFormatting>
  <conditionalFormatting sqref="Z16:AA16">
    <cfRule type="cellIs" dxfId="1108" priority="2718" operator="equal">
      <formula>"DELAYED"</formula>
    </cfRule>
  </conditionalFormatting>
  <conditionalFormatting sqref="AA16">
    <cfRule type="cellIs" dxfId="1107" priority="2717" operator="equal">
      <formula>"DELAYED"</formula>
    </cfRule>
  </conditionalFormatting>
  <conditionalFormatting sqref="Z16">
    <cfRule type="expression" priority="2715">
      <formula>IF(#REF!&gt;$T$8,1,0)</formula>
    </cfRule>
  </conditionalFormatting>
  <conditionalFormatting sqref="U16">
    <cfRule type="expression" dxfId="1106" priority="2713">
      <formula>MOD(ROW(),2)=1</formula>
    </cfRule>
  </conditionalFormatting>
  <conditionalFormatting sqref="M16:N16">
    <cfRule type="expression" dxfId="1105" priority="2711">
      <formula>MOD(ROW(),2)=1</formula>
    </cfRule>
  </conditionalFormatting>
  <conditionalFormatting sqref="O16:P16">
    <cfRule type="expression" dxfId="1104" priority="2710">
      <formula>MOD(ROW(),2)=1</formula>
    </cfRule>
  </conditionalFormatting>
  <conditionalFormatting sqref="T16">
    <cfRule type="expression" dxfId="1103" priority="2708">
      <formula>MOD(ROW(),2)=1</formula>
    </cfRule>
  </conditionalFormatting>
  <conditionalFormatting sqref="O37:S37 Z37:AA37">
    <cfRule type="expression" dxfId="1102" priority="2687">
      <formula>MOD(ROW(),2)=1</formula>
    </cfRule>
  </conditionalFormatting>
  <conditionalFormatting sqref="Z37:AA37">
    <cfRule type="cellIs" dxfId="1101" priority="2686" operator="equal">
      <formula>"DELAYED"</formula>
    </cfRule>
  </conditionalFormatting>
  <conditionalFormatting sqref="Z37:AA37">
    <cfRule type="expression" priority="2685">
      <formula>IF(#REF!&gt;$T$8,1,0)</formula>
    </cfRule>
  </conditionalFormatting>
  <conditionalFormatting sqref="Z37:AA37">
    <cfRule type="cellIs" dxfId="1100" priority="2684" operator="equal">
      <formula>"DELAYED"</formula>
    </cfRule>
  </conditionalFormatting>
  <conditionalFormatting sqref="X37:Y37">
    <cfRule type="expression" dxfId="1099" priority="2682">
      <formula>MOD(ROW(),2)=1</formula>
    </cfRule>
  </conditionalFormatting>
  <conditionalFormatting sqref="T37:V37">
    <cfRule type="expression" dxfId="1098" priority="2681">
      <formula>MOD(ROW(),2)=1</formula>
    </cfRule>
  </conditionalFormatting>
  <conditionalFormatting sqref="M37:N37">
    <cfRule type="expression" dxfId="1097" priority="2679">
      <formula>MOD(ROW(),2)=1</formula>
    </cfRule>
  </conditionalFormatting>
  <conditionalFormatting sqref="X36:AA36">
    <cfRule type="expression" dxfId="1096" priority="2675">
      <formula>MOD(ROW(),2)=1</formula>
    </cfRule>
  </conditionalFormatting>
  <conditionalFormatting sqref="AA36">
    <cfRule type="expression" priority="2674">
      <formula>IF(#REF!&gt;$T$8,1,0)</formula>
    </cfRule>
  </conditionalFormatting>
  <conditionalFormatting sqref="Z36:AA36">
    <cfRule type="cellIs" dxfId="1095" priority="2673" operator="equal">
      <formula>"DELAYED"</formula>
    </cfRule>
  </conditionalFormatting>
  <conditionalFormatting sqref="AA36">
    <cfRule type="cellIs" dxfId="1094" priority="2672" operator="equal">
      <formula>"DELAYED"</formula>
    </cfRule>
  </conditionalFormatting>
  <conditionalFormatting sqref="Z36">
    <cfRule type="expression" priority="2670">
      <formula>IF(#REF!&gt;$T$8,1,0)</formula>
    </cfRule>
  </conditionalFormatting>
  <conditionalFormatting sqref="N36">
    <cfRule type="expression" dxfId="1093" priority="2666">
      <formula>MOD(ROW(),2)=1</formula>
    </cfRule>
  </conditionalFormatting>
  <conditionalFormatting sqref="X150:Y150 M151:N151 Z150:AA151 W151 S151 P151:Q151">
    <cfRule type="expression" dxfId="1092" priority="2491">
      <formula>MOD(ROW(),2)=1</formula>
    </cfRule>
  </conditionalFormatting>
  <conditionalFormatting sqref="Z150:AA151">
    <cfRule type="cellIs" dxfId="1091" priority="2490" operator="equal">
      <formula>"DELAYED"</formula>
    </cfRule>
  </conditionalFormatting>
  <conditionalFormatting sqref="W151">
    <cfRule type="dataBar" priority="2489">
      <dataBar>
        <cfvo type="num" val="0"/>
        <cfvo type="num" val="1"/>
        <color theme="9" tint="0.39997558519241921"/>
      </dataBar>
      <extLst>
        <ext xmlns:x14="http://schemas.microsoft.com/office/spreadsheetml/2009/9/main" uri="{B025F937-C7B1-47D3-B67F-A62EFF666E3E}">
          <x14:id>{7396CBBF-27CE-4957-8715-516D3A4E4639}</x14:id>
        </ext>
      </extLst>
    </cfRule>
  </conditionalFormatting>
  <conditionalFormatting sqref="X151:Y151">
    <cfRule type="expression" dxfId="1090" priority="2488">
      <formula>MOD(ROW(),2)=1</formula>
    </cfRule>
  </conditionalFormatting>
  <conditionalFormatting sqref="U151">
    <cfRule type="expression" dxfId="1089" priority="2487">
      <formula>MOD(ROW(),2)=1</formula>
    </cfRule>
  </conditionalFormatting>
  <conditionalFormatting sqref="T151 V151">
    <cfRule type="expression" dxfId="1088" priority="2486">
      <formula>MOD(ROW(),2)=1</formula>
    </cfRule>
  </conditionalFormatting>
  <conditionalFormatting sqref="L151 B151">
    <cfRule type="expression" dxfId="1087" priority="2485">
      <formula>MOD(ROW(),2)=1</formula>
    </cfRule>
  </conditionalFormatting>
  <conditionalFormatting sqref="X152:Y152 M153:N153 Z152:AA153 W153 S153 A234 A252 A270 A279 A288 A302 A311 A320 A329 A340 A354 A363 A372 A381 A390 A399 A408 P153:Q153">
    <cfRule type="expression" dxfId="1086" priority="2476">
      <formula>MOD(ROW(),2)=1</formula>
    </cfRule>
  </conditionalFormatting>
  <conditionalFormatting sqref="Z152:AA153">
    <cfRule type="cellIs" dxfId="1085" priority="2475" operator="equal">
      <formula>"DELAYED"</formula>
    </cfRule>
  </conditionalFormatting>
  <conditionalFormatting sqref="W153">
    <cfRule type="dataBar" priority="2474">
      <dataBar>
        <cfvo type="num" val="0"/>
        <cfvo type="num" val="1"/>
        <color theme="9" tint="0.39997558519241921"/>
      </dataBar>
      <extLst>
        <ext xmlns:x14="http://schemas.microsoft.com/office/spreadsheetml/2009/9/main" uri="{B025F937-C7B1-47D3-B67F-A62EFF666E3E}">
          <x14:id>{F854330F-7900-4FD1-A878-FB2B3AFC2D63}</x14:id>
        </ext>
      </extLst>
    </cfRule>
  </conditionalFormatting>
  <conditionalFormatting sqref="X153:Y153">
    <cfRule type="expression" dxfId="1084" priority="2473">
      <formula>MOD(ROW(),2)=1</formula>
    </cfRule>
  </conditionalFormatting>
  <conditionalFormatting sqref="U153">
    <cfRule type="expression" dxfId="1083" priority="2472">
      <formula>MOD(ROW(),2)=1</formula>
    </cfRule>
  </conditionalFormatting>
  <conditionalFormatting sqref="T153 V153">
    <cfRule type="expression" dxfId="1082" priority="2471">
      <formula>MOD(ROW(),2)=1</formula>
    </cfRule>
  </conditionalFormatting>
  <conditionalFormatting sqref="L153 B153">
    <cfRule type="expression" dxfId="1081" priority="2470">
      <formula>MOD(ROW(),2)=1</formula>
    </cfRule>
  </conditionalFormatting>
  <conditionalFormatting sqref="U152">
    <cfRule type="expression" dxfId="1080" priority="2467">
      <formula>MOD(ROW(),2)=1</formula>
    </cfRule>
  </conditionalFormatting>
  <conditionalFormatting sqref="X155:Y155">
    <cfRule type="expression" dxfId="1079" priority="2398">
      <formula>MOD(ROW(),2)=1</formula>
    </cfRule>
  </conditionalFormatting>
  <conditionalFormatting sqref="E155:I155">
    <cfRule type="expression" dxfId="1078" priority="2394">
      <formula>MOD(ROW(),2)=1</formula>
    </cfRule>
  </conditionalFormatting>
  <conditionalFormatting sqref="P155:Q155 X154:Y154 M154:N155 Z154:AA155 W155 S155 A236 A254 A272 A281 A290 A295 A304 A313 A322 A331 A342 A349 A356 A365 A374 A383 A392 A401 A410">
    <cfRule type="expression" dxfId="1077" priority="2401">
      <formula>MOD(ROW(),2)=1</formula>
    </cfRule>
  </conditionalFormatting>
  <conditionalFormatting sqref="Z154:AA155">
    <cfRule type="cellIs" dxfId="1076" priority="2400" operator="equal">
      <formula>"DELAYED"</formula>
    </cfRule>
  </conditionalFormatting>
  <conditionalFormatting sqref="W155">
    <cfRule type="dataBar" priority="2399">
      <dataBar>
        <cfvo type="num" val="0"/>
        <cfvo type="num" val="1"/>
        <color theme="9" tint="0.39997558519241921"/>
      </dataBar>
      <extLst>
        <ext xmlns:x14="http://schemas.microsoft.com/office/spreadsheetml/2009/9/main" uri="{B025F937-C7B1-47D3-B67F-A62EFF666E3E}">
          <x14:id>{6A0DAF5A-E892-470E-9026-EEDF844725D2}</x14:id>
        </ext>
      </extLst>
    </cfRule>
  </conditionalFormatting>
  <conditionalFormatting sqref="U155">
    <cfRule type="expression" dxfId="1075" priority="2397">
      <formula>MOD(ROW(),2)=1</formula>
    </cfRule>
  </conditionalFormatting>
  <conditionalFormatting sqref="T155 V155">
    <cfRule type="expression" dxfId="1074" priority="2396">
      <formula>MOD(ROW(),2)=1</formula>
    </cfRule>
  </conditionalFormatting>
  <conditionalFormatting sqref="L155 B155">
    <cfRule type="expression" dxfId="1073" priority="2395">
      <formula>MOD(ROW(),2)=1</formula>
    </cfRule>
  </conditionalFormatting>
  <conditionalFormatting sqref="U154">
    <cfRule type="expression" dxfId="1072" priority="2392">
      <formula>MOD(ROW(),2)=1</formula>
    </cfRule>
  </conditionalFormatting>
  <conditionalFormatting sqref="E154:I154">
    <cfRule type="expression" dxfId="1071" priority="2391">
      <formula>MOD(ROW(),2)=1</formula>
    </cfRule>
  </conditionalFormatting>
  <conditionalFormatting sqref="E154:I155">
    <cfRule type="expression" dxfId="1070" priority="2390">
      <formula>MOD(ROW(),2)=1</formula>
    </cfRule>
  </conditionalFormatting>
  <conditionalFormatting sqref="X156:Y156 W157 Z156:AA157 M157:Q157 S157 A238 A256 A274 A283 A292 A297 A306 A315 A324 A333 A344 A351 A358 A367 A376 A385 A394 A403">
    <cfRule type="expression" dxfId="1069" priority="2352">
      <formula>MOD(ROW(),2)=1</formula>
    </cfRule>
  </conditionalFormatting>
  <conditionalFormatting sqref="Z156:AA157">
    <cfRule type="cellIs" dxfId="1068" priority="2351" operator="equal">
      <formula>"DELAYED"</formula>
    </cfRule>
  </conditionalFormatting>
  <conditionalFormatting sqref="W157">
    <cfRule type="dataBar" priority="2350">
      <dataBar>
        <cfvo type="num" val="0"/>
        <cfvo type="num" val="1"/>
        <color theme="9" tint="0.39997558519241921"/>
      </dataBar>
      <extLst>
        <ext xmlns:x14="http://schemas.microsoft.com/office/spreadsheetml/2009/9/main" uri="{B025F937-C7B1-47D3-B67F-A62EFF666E3E}">
          <x14:id>{5404E190-D788-40F2-AEF1-7F92059B648D}</x14:id>
        </ext>
      </extLst>
    </cfRule>
  </conditionalFormatting>
  <conditionalFormatting sqref="X157:Y157">
    <cfRule type="expression" dxfId="1067" priority="2349">
      <formula>MOD(ROW(),2)=1</formula>
    </cfRule>
  </conditionalFormatting>
  <conditionalFormatting sqref="U157">
    <cfRule type="expression" dxfId="1066" priority="2348">
      <formula>MOD(ROW(),2)=1</formula>
    </cfRule>
  </conditionalFormatting>
  <conditionalFormatting sqref="T157 V157">
    <cfRule type="expression" dxfId="1065" priority="2347">
      <formula>MOD(ROW(),2)=1</formula>
    </cfRule>
  </conditionalFormatting>
  <conditionalFormatting sqref="B157 K191">
    <cfRule type="expression" dxfId="1064" priority="2346">
      <formula>MOD(ROW(),2)=1</formula>
    </cfRule>
  </conditionalFormatting>
  <conditionalFormatting sqref="U156:V156">
    <cfRule type="expression" dxfId="1063" priority="2343">
      <formula>MOD(ROW(),2)=1</formula>
    </cfRule>
  </conditionalFormatting>
  <conditionalFormatting sqref="C38">
    <cfRule type="expression" dxfId="1062" priority="1802">
      <formula>MOD(ROW(),2)=1</formula>
    </cfRule>
  </conditionalFormatting>
  <conditionalFormatting sqref="K39">
    <cfRule type="expression" dxfId="1061" priority="1801">
      <formula>MOD(ROW(),2)=1</formula>
    </cfRule>
  </conditionalFormatting>
  <conditionalFormatting sqref="U40">
    <cfRule type="expression" dxfId="1060" priority="2116">
      <formula>MOD(ROW(),2)=1</formula>
    </cfRule>
  </conditionalFormatting>
  <conditionalFormatting sqref="J155">
    <cfRule type="expression" dxfId="1059" priority="2011">
      <formula>MOD(ROW(),2)=1</formula>
    </cfRule>
  </conditionalFormatting>
  <conditionalFormatting sqref="E42:I42">
    <cfRule type="expression" dxfId="1058" priority="1939">
      <formula>MOD(ROW(),2)=1</formula>
    </cfRule>
  </conditionalFormatting>
  <conditionalFormatting sqref="K139">
    <cfRule type="expression" dxfId="1057" priority="1466">
      <formula>MOD(ROW(),2)=1</formula>
    </cfRule>
  </conditionalFormatting>
  <conditionalFormatting sqref="K137">
    <cfRule type="expression" dxfId="1056" priority="1464">
      <formula>MOD(ROW(),2)=1</formula>
    </cfRule>
  </conditionalFormatting>
  <conditionalFormatting sqref="N172 X164:AA164 X166:AA166 X168:AA168 X170:AA170 X172:AA172 X182:Z182 X184:Z184 X186:Z186 X188:Z188 X190:Z190">
    <cfRule type="expression" dxfId="1055" priority="1999">
      <formula>MOD(ROW(),2)=1</formula>
    </cfRule>
  </conditionalFormatting>
  <conditionalFormatting sqref="Z164:AA164 Z166:AA166 Z168:AA168 Z170:AA170 Z172:AA172 Z182 Z184 Z186 Z188 Z190">
    <cfRule type="cellIs" dxfId="1054" priority="1998" operator="equal">
      <formula>"DELAYED"</formula>
    </cfRule>
  </conditionalFormatting>
  <conditionalFormatting sqref="W165 W167 W169 W171 W173 W181 W183 W185 W187 W189 W191">
    <cfRule type="dataBar" priority="1997">
      <dataBar>
        <cfvo type="num" val="0"/>
        <cfvo type="num" val="1"/>
        <color theme="9" tint="0.39997558519241921"/>
      </dataBar>
      <extLst>
        <ext xmlns:x14="http://schemas.microsoft.com/office/spreadsheetml/2009/9/main" uri="{B025F937-C7B1-47D3-B67F-A62EFF666E3E}">
          <x14:id>{3C9E2E31-11A0-49AA-BA0C-A53FAC0BD606}</x14:id>
        </ext>
      </extLst>
    </cfRule>
  </conditionalFormatting>
  <conditionalFormatting sqref="U164 U170 U182 U190 U166 U168 U172 U184 U186 U188">
    <cfRule type="expression" dxfId="1053" priority="1995">
      <formula>MOD(ROW(),2)=1</formula>
    </cfRule>
  </conditionalFormatting>
  <conditionalFormatting sqref="C38:I38">
    <cfRule type="expression" dxfId="1052" priority="1968">
      <formula>MOD(ROW(),2)=1</formula>
    </cfRule>
  </conditionalFormatting>
  <conditionalFormatting sqref="O165:Q165 O167:Q167 O169:Q169 O171:Q171 O173:Q173 O181:Q181 O183:Q183 O185:Q185 O187:Q187 O189:Q189 O191:Q191 S191 S189 S187 S185 S183 S181 S173 S171 S169 S167 S165">
    <cfRule type="expression" dxfId="1051" priority="1993">
      <formula>MOD(ROW(),2)=1</formula>
    </cfRule>
  </conditionalFormatting>
  <conditionalFormatting sqref="X165:Y165 X167:Y167 X169:Y169 X171:Y171 X173:Y173 X181:Y181 X183:Y183 X185:Y185 X187:Y187 X189:Y189 X191:Y191">
    <cfRule type="expression" dxfId="1050" priority="1992">
      <formula>MOD(ROW(),2)=1</formula>
    </cfRule>
  </conditionalFormatting>
  <conditionalFormatting sqref="U165 U167 U169 U171 U173 U181 U183 U185 U187 U189 U191">
    <cfRule type="expression" dxfId="1049" priority="1991">
      <formula>MOD(ROW(),2)=1</formula>
    </cfRule>
  </conditionalFormatting>
  <conditionalFormatting sqref="T165 T167 T169 T171 T173 T181 T183 T185 T187 T189 T191 V165 V167 V169 V171 V173 V181 V183 V185 V187 V189 V191">
    <cfRule type="expression" dxfId="1048" priority="1990">
      <formula>MOD(ROW(),2)=1</formula>
    </cfRule>
  </conditionalFormatting>
  <conditionalFormatting sqref="L191 B165 B167 B169 B171 B173 B181 B183 B185 B187 B189 B191">
    <cfRule type="expression" dxfId="1047" priority="1989">
      <formula>MOD(ROW(),2)=1</formula>
    </cfRule>
  </conditionalFormatting>
  <conditionalFormatting sqref="M165:N165 M167:N167 M169:N169 M171:N171 M173:N173 M181:N181 M183 M185 M187 M189 M191:N191">
    <cfRule type="expression" dxfId="1046" priority="1988">
      <formula>MOD(ROW(),2)=1</formula>
    </cfRule>
  </conditionalFormatting>
  <conditionalFormatting sqref="Z165:AA165 Z167:AA167 Z169:AA169 Z171:AA171 Z173:AA173 Z181:AA181 Z183:AA183 Z185:AA185 Z187:AA187 Z189:AA189 Z191:AA191">
    <cfRule type="expression" dxfId="1045" priority="1987">
      <formula>MOD(ROW(),2)=1</formula>
    </cfRule>
  </conditionalFormatting>
  <conditionalFormatting sqref="Z165:AA165 Z167:AA167 Z169:AA169 Z171:AA171 Z173:AA173 Z181:AA181 Z183:AA183 Z185:AA185 Z187:AA187 Z189:AA189 Z191:AA191">
    <cfRule type="cellIs" dxfId="1044" priority="1986" operator="equal">
      <formula>"DELAYED"</formula>
    </cfRule>
  </conditionalFormatting>
  <conditionalFormatting sqref="C191:I191">
    <cfRule type="expression" dxfId="1043" priority="1985">
      <formula>MOD(ROW(),2)=1</formula>
    </cfRule>
  </conditionalFormatting>
  <conditionalFormatting sqref="E191:I191">
    <cfRule type="expression" dxfId="1042" priority="1984">
      <formula>MOD(ROW(),2)=1</formula>
    </cfRule>
  </conditionalFormatting>
  <conditionalFormatting sqref="E20:I20 E38:I38 E36:I36 E58:I58 E60:I60 E62:I62 E64:I64 E22:I22 E24:I24 E26:I26 E28:I28 E30:I30 E32:I32 E34:I34">
    <cfRule type="expression" dxfId="1041" priority="1957">
      <formula>MOD(ROW(),2)=1</formula>
    </cfRule>
  </conditionalFormatting>
  <conditionalFormatting sqref="J191">
    <cfRule type="expression" dxfId="1040" priority="1981">
      <formula>MOD(ROW(),2)=1</formula>
    </cfRule>
  </conditionalFormatting>
  <conditionalFormatting sqref="E80:I80">
    <cfRule type="expression" dxfId="1039" priority="1977">
      <formula>MOD(ROW(),2)=1</formula>
    </cfRule>
  </conditionalFormatting>
  <conditionalFormatting sqref="K19:L19 L20 K21:L35 K39:L39 L77 L79 K37:L37 K59 K61:L61 K63:L63 K69 K71:L71 L73 L75 K67:L67">
    <cfRule type="expression" dxfId="1038" priority="1976">
      <formula>MOD(ROW(),2)=1</formula>
    </cfRule>
  </conditionalFormatting>
  <conditionalFormatting sqref="E22:I22 E24:I24 E26:I26 C28 E28:I28 C30 E30:I30 C32 E32:I32 C34 E34:I34">
    <cfRule type="expression" dxfId="1037" priority="1974">
      <formula>MOD(ROW(),2)=1</formula>
    </cfRule>
  </conditionalFormatting>
  <conditionalFormatting sqref="E20:I20">
    <cfRule type="expression" dxfId="1036" priority="1973">
      <formula>MOD(ROW(),2)=1</formula>
    </cfRule>
  </conditionalFormatting>
  <conditionalFormatting sqref="C67:I67 C79:I79 C77:I77 C75:I75 C69:I69 C71:I71 C73:I73">
    <cfRule type="expression" dxfId="1035" priority="1971">
      <formula>MOD(ROW(),2)=1</formula>
    </cfRule>
  </conditionalFormatting>
  <conditionalFormatting sqref="C36 E36:I36">
    <cfRule type="expression" dxfId="1034" priority="1969">
      <formula>MOD(ROW(),2)=1</formula>
    </cfRule>
  </conditionalFormatting>
  <conditionalFormatting sqref="C60 E60:I60">
    <cfRule type="expression" dxfId="1033" priority="1967">
      <formula>MOD(ROW(),2)=1</formula>
    </cfRule>
  </conditionalFormatting>
  <conditionalFormatting sqref="C62 E62:I62">
    <cfRule type="expression" dxfId="1032" priority="1966">
      <formula>MOD(ROW(),2)=1</formula>
    </cfRule>
  </conditionalFormatting>
  <conditionalFormatting sqref="C64 E64:I64">
    <cfRule type="expression" dxfId="1031" priority="1965">
      <formula>MOD(ROW(),2)=1</formula>
    </cfRule>
  </conditionalFormatting>
  <conditionalFormatting sqref="C66">
    <cfRule type="expression" dxfId="1030" priority="1963">
      <formula>MOD(ROW(),2)=1</formula>
    </cfRule>
  </conditionalFormatting>
  <conditionalFormatting sqref="C74 E74:I74">
    <cfRule type="expression" dxfId="1029" priority="1961">
      <formula>MOD(ROW(),2)=1</formula>
    </cfRule>
  </conditionalFormatting>
  <conditionalFormatting sqref="E76:I76">
    <cfRule type="expression" dxfId="1028" priority="1960">
      <formula>MOD(ROW(),2)=1</formula>
    </cfRule>
  </conditionalFormatting>
  <conditionalFormatting sqref="C78 E78:I78">
    <cfRule type="expression" dxfId="1027" priority="1959">
      <formula>MOD(ROW(),2)=1</formula>
    </cfRule>
  </conditionalFormatting>
  <conditionalFormatting sqref="C80:I80">
    <cfRule type="expression" dxfId="1026" priority="1958">
      <formula>MOD(ROW(),2)=1</formula>
    </cfRule>
  </conditionalFormatting>
  <conditionalFormatting sqref="D20">
    <cfRule type="expression" dxfId="1025" priority="1950">
      <formula>MOD(ROW(),2)=1</formula>
    </cfRule>
  </conditionalFormatting>
  <conditionalFormatting sqref="E18:I18">
    <cfRule type="expression" dxfId="1024" priority="1948">
      <formula>MOD(ROW(),2)=1</formula>
    </cfRule>
  </conditionalFormatting>
  <conditionalFormatting sqref="E18:I18">
    <cfRule type="expression" dxfId="1023" priority="1947">
      <formula>MOD(ROW(),2)=1</formula>
    </cfRule>
  </conditionalFormatting>
  <conditionalFormatting sqref="K17:L17">
    <cfRule type="expression" dxfId="1022" priority="1946">
      <formula>MOD(ROW(),2)=1</formula>
    </cfRule>
  </conditionalFormatting>
  <conditionalFormatting sqref="L18">
    <cfRule type="expression" dxfId="1021" priority="1943">
      <formula>MOD(ROW(),2)=1</formula>
    </cfRule>
  </conditionalFormatting>
  <conditionalFormatting sqref="C40">
    <cfRule type="expression" dxfId="1020" priority="1942">
      <formula>MOD(ROW(),2)=1</formula>
    </cfRule>
  </conditionalFormatting>
  <conditionalFormatting sqref="K41:L43">
    <cfRule type="expression" dxfId="1019" priority="1941">
      <formula>MOD(ROW(),2)=1</formula>
    </cfRule>
  </conditionalFormatting>
  <conditionalFormatting sqref="C42 E42:I42">
    <cfRule type="expression" dxfId="1018" priority="1940">
      <formula>MOD(ROW(),2)=1</formula>
    </cfRule>
  </conditionalFormatting>
  <conditionalFormatting sqref="C58 E58:I58">
    <cfRule type="expression" dxfId="1017" priority="1938">
      <formula>MOD(ROW(),2)=1</formula>
    </cfRule>
  </conditionalFormatting>
  <conditionalFormatting sqref="E58:I58">
    <cfRule type="expression" dxfId="1016" priority="1937">
      <formula>MOD(ROW(),2)=1</formula>
    </cfRule>
  </conditionalFormatting>
  <conditionalFormatting sqref="K59:L59">
    <cfRule type="expression" dxfId="1015" priority="1936">
      <formula>MOD(ROW(),2)=1</formula>
    </cfRule>
  </conditionalFormatting>
  <conditionalFormatting sqref="E40:I40">
    <cfRule type="expression" dxfId="1014" priority="1933">
      <formula>MOD(ROW(),2)=1</formula>
    </cfRule>
  </conditionalFormatting>
  <conditionalFormatting sqref="E40:I40">
    <cfRule type="expression" dxfId="1013" priority="1932">
      <formula>MOD(ROW(),2)=1</formula>
    </cfRule>
  </conditionalFormatting>
  <conditionalFormatting sqref="E66:I66">
    <cfRule type="expression" dxfId="1012" priority="1931">
      <formula>MOD(ROW(),2)=1</formula>
    </cfRule>
  </conditionalFormatting>
  <conditionalFormatting sqref="E66:I66">
    <cfRule type="expression" dxfId="1011" priority="1930">
      <formula>MOD(ROW(),2)=1</formula>
    </cfRule>
  </conditionalFormatting>
  <conditionalFormatting sqref="L81">
    <cfRule type="expression" dxfId="1010" priority="1929">
      <formula>MOD(ROW(),2)=1</formula>
    </cfRule>
  </conditionalFormatting>
  <conditionalFormatting sqref="C81:I81">
    <cfRule type="expression" dxfId="1009" priority="1928">
      <formula>MOD(ROW(),2)=1</formula>
    </cfRule>
  </conditionalFormatting>
  <conditionalFormatting sqref="E81:I81">
    <cfRule type="expression" dxfId="1008" priority="1927">
      <formula>MOD(ROW(),2)=1</formula>
    </cfRule>
  </conditionalFormatting>
  <conditionalFormatting sqref="J67 J73 J77 J80">
    <cfRule type="expression" dxfId="1007" priority="1909">
      <formula>MOD(ROW(),2)=1</formula>
    </cfRule>
  </conditionalFormatting>
  <conditionalFormatting sqref="J67 J73 J77 J80">
    <cfRule type="expression" dxfId="1006" priority="1907">
      <formula>MOD(ROW(),2)=1</formula>
    </cfRule>
  </conditionalFormatting>
  <conditionalFormatting sqref="L69">
    <cfRule type="expression" dxfId="1005" priority="1898">
      <formula>MOD(ROW(),2)=1</formula>
    </cfRule>
  </conditionalFormatting>
  <conditionalFormatting sqref="C69:I69">
    <cfRule type="expression" dxfId="1004" priority="1897">
      <formula>MOD(ROW(),2)=1</formula>
    </cfRule>
  </conditionalFormatting>
  <conditionalFormatting sqref="C68">
    <cfRule type="expression" dxfId="1003" priority="1896">
      <formula>MOD(ROW(),2)=1</formula>
    </cfRule>
  </conditionalFormatting>
  <conditionalFormatting sqref="E69:I69">
    <cfRule type="expression" dxfId="1002" priority="1895">
      <formula>MOD(ROW(),2)=1</formula>
    </cfRule>
  </conditionalFormatting>
  <conditionalFormatting sqref="E68:I68">
    <cfRule type="expression" dxfId="1001" priority="1894">
      <formula>MOD(ROW(),2)=1</formula>
    </cfRule>
  </conditionalFormatting>
  <conditionalFormatting sqref="E68:I68">
    <cfRule type="expression" dxfId="1000" priority="1893">
      <formula>MOD(ROW(),2)=1</formula>
    </cfRule>
  </conditionalFormatting>
  <conditionalFormatting sqref="L71">
    <cfRule type="expression" dxfId="999" priority="1892">
      <formula>MOD(ROW(),2)=1</formula>
    </cfRule>
  </conditionalFormatting>
  <conditionalFormatting sqref="C71:I71">
    <cfRule type="expression" dxfId="998" priority="1891">
      <formula>MOD(ROW(),2)=1</formula>
    </cfRule>
  </conditionalFormatting>
  <conditionalFormatting sqref="C70">
    <cfRule type="expression" dxfId="997" priority="1890">
      <formula>MOD(ROW(),2)=1</formula>
    </cfRule>
  </conditionalFormatting>
  <conditionalFormatting sqref="E71:I71">
    <cfRule type="expression" dxfId="996" priority="1889">
      <formula>MOD(ROW(),2)=1</formula>
    </cfRule>
  </conditionalFormatting>
  <conditionalFormatting sqref="E70:I70">
    <cfRule type="expression" dxfId="995" priority="1888">
      <formula>MOD(ROW(),2)=1</formula>
    </cfRule>
  </conditionalFormatting>
  <conditionalFormatting sqref="E70:I70">
    <cfRule type="expression" dxfId="994" priority="1887">
      <formula>MOD(ROW(),2)=1</formula>
    </cfRule>
  </conditionalFormatting>
  <conditionalFormatting sqref="K67 K69:L69 K71 K73:L73 K75 K77 K79 K81 K83 K85 K87 K91">
    <cfRule type="expression" dxfId="993" priority="1886">
      <formula>MOD(ROW(),2)=1</formula>
    </cfRule>
  </conditionalFormatting>
  <conditionalFormatting sqref="C73:I73">
    <cfRule type="expression" dxfId="992" priority="1885">
      <formula>MOD(ROW(),2)=1</formula>
    </cfRule>
  </conditionalFormatting>
  <conditionalFormatting sqref="C72">
    <cfRule type="expression" dxfId="991" priority="1884">
      <formula>MOD(ROW(),2)=1</formula>
    </cfRule>
  </conditionalFormatting>
  <conditionalFormatting sqref="E73:I73">
    <cfRule type="expression" dxfId="990" priority="1883">
      <formula>MOD(ROW(),2)=1</formula>
    </cfRule>
  </conditionalFormatting>
  <conditionalFormatting sqref="E72:I72">
    <cfRule type="expression" dxfId="989" priority="1882">
      <formula>MOD(ROW(),2)=1</formula>
    </cfRule>
  </conditionalFormatting>
  <conditionalFormatting sqref="E72:I72">
    <cfRule type="expression" dxfId="988" priority="1881">
      <formula>MOD(ROW(),2)=1</formula>
    </cfRule>
  </conditionalFormatting>
  <conditionalFormatting sqref="D36">
    <cfRule type="expression" dxfId="987" priority="1876">
      <formula>MOD(ROW(),2)=1</formula>
    </cfRule>
  </conditionalFormatting>
  <conditionalFormatting sqref="D40">
    <cfRule type="expression" dxfId="986" priority="1875">
      <formula>MOD(ROW(),2)=1</formula>
    </cfRule>
  </conditionalFormatting>
  <conditionalFormatting sqref="D58">
    <cfRule type="expression" dxfId="985" priority="1874">
      <formula>MOD(ROW(),2)=1</formula>
    </cfRule>
  </conditionalFormatting>
  <conditionalFormatting sqref="C77:I77 C79:I79 C81:I81 C83:I83 C85:I85 C87:I87 C91:I91">
    <cfRule type="expression" dxfId="984" priority="1841">
      <formula>MOD(ROW(),2)=1</formula>
    </cfRule>
  </conditionalFormatting>
  <conditionalFormatting sqref="J20">
    <cfRule type="expression" dxfId="983" priority="1868">
      <formula>MOD(ROW(),2)=1</formula>
    </cfRule>
  </conditionalFormatting>
  <conditionalFormatting sqref="J81">
    <cfRule type="expression" dxfId="982" priority="1852">
      <formula>MOD(ROW(),2)=1</formula>
    </cfRule>
  </conditionalFormatting>
  <conditionalFormatting sqref="C76">
    <cfRule type="expression" dxfId="981" priority="1846">
      <formula>MOD(ROW(),2)=1</formula>
    </cfRule>
  </conditionalFormatting>
  <conditionalFormatting sqref="E76:I76 E78:I78 E80:I80 E82:I82 E84:I84 E86:I86 E88:I90">
    <cfRule type="expression" dxfId="980" priority="1844">
      <formula>MOD(ROW(),2)=1</formula>
    </cfRule>
  </conditionalFormatting>
  <conditionalFormatting sqref="C76 C78 C80 C82:I82 E76:I76 E78:I78 E80:I80 C84:I84 C86:I86 C88:I90">
    <cfRule type="expression" dxfId="979" priority="1843">
      <formula>MOD(ROW(),2)=1</formula>
    </cfRule>
  </conditionalFormatting>
  <conditionalFormatting sqref="L93 L95 L79 L81 L83 L85 L87 L91">
    <cfRule type="expression" dxfId="978" priority="1842">
      <formula>MOD(ROW(),2)=1</formula>
    </cfRule>
  </conditionalFormatting>
  <conditionalFormatting sqref="E77:I77 E79:I79 E81:I81 E83:I83 E85:I85 E87:I87 E91:I91">
    <cfRule type="expression" dxfId="977" priority="1840">
      <formula>MOD(ROW(),2)=1</formula>
    </cfRule>
  </conditionalFormatting>
  <conditionalFormatting sqref="J82 J84 J88:J90 J86 J80 K89:M89">
    <cfRule type="expression" dxfId="976" priority="1839">
      <formula>MOD(ROW(),2)=1</formula>
    </cfRule>
  </conditionalFormatting>
  <conditionalFormatting sqref="J82 J84 J88:J90 J86 J80 K89:M89">
    <cfRule type="expression" dxfId="975" priority="1838">
      <formula>MOD(ROW(),2)=1</formula>
    </cfRule>
  </conditionalFormatting>
  <conditionalFormatting sqref="J77 J79 J81 J83 J85 J87 J91">
    <cfRule type="expression" dxfId="974" priority="1837">
      <formula>MOD(ROW(),2)=1</formula>
    </cfRule>
  </conditionalFormatting>
  <conditionalFormatting sqref="D86 D84 D82 D80">
    <cfRule type="expression" dxfId="973" priority="1836">
      <formula>MOD(ROW(),2)=1</formula>
    </cfRule>
  </conditionalFormatting>
  <conditionalFormatting sqref="V16">
    <cfRule type="expression" dxfId="972" priority="1830">
      <formula>MOD(ROW(),2)=1</formula>
    </cfRule>
  </conditionalFormatting>
  <conditionalFormatting sqref="U18">
    <cfRule type="expression" dxfId="971" priority="1829">
      <formula>MOD(ROW(),2)=1</formula>
    </cfRule>
  </conditionalFormatting>
  <conditionalFormatting sqref="T18">
    <cfRule type="expression" dxfId="970" priority="1828">
      <formula>MOD(ROW(),2)=1</formula>
    </cfRule>
  </conditionalFormatting>
  <conditionalFormatting sqref="V18">
    <cfRule type="expression" dxfId="969" priority="1827">
      <formula>MOD(ROW(),2)=1</formula>
    </cfRule>
  </conditionalFormatting>
  <conditionalFormatting sqref="U20">
    <cfRule type="expression" dxfId="968" priority="1826">
      <formula>MOD(ROW(),2)=1</formula>
    </cfRule>
  </conditionalFormatting>
  <conditionalFormatting sqref="T20">
    <cfRule type="expression" dxfId="967" priority="1825">
      <formula>MOD(ROW(),2)=1</formula>
    </cfRule>
  </conditionalFormatting>
  <conditionalFormatting sqref="V20">
    <cfRule type="expression" dxfId="966" priority="1824">
      <formula>MOD(ROW(),2)=1</formula>
    </cfRule>
  </conditionalFormatting>
  <conditionalFormatting sqref="E78:I78">
    <cfRule type="expression" dxfId="965" priority="1822">
      <formula>MOD(ROW(),2)=1</formula>
    </cfRule>
  </conditionalFormatting>
  <conditionalFormatting sqref="C36:I36">
    <cfRule type="expression" dxfId="964" priority="1819">
      <formula>MOD(ROW(),2)=1</formula>
    </cfRule>
  </conditionalFormatting>
  <conditionalFormatting sqref="C58 E58:I58">
    <cfRule type="expression" dxfId="963" priority="1818">
      <formula>MOD(ROW(),2)=1</formula>
    </cfRule>
  </conditionalFormatting>
  <conditionalFormatting sqref="C60 E60:I60">
    <cfRule type="expression" dxfId="962" priority="1817">
      <formula>MOD(ROW(),2)=1</formula>
    </cfRule>
  </conditionalFormatting>
  <conditionalFormatting sqref="C62 E62:I62">
    <cfRule type="expression" dxfId="961" priority="1816">
      <formula>MOD(ROW(),2)=1</formula>
    </cfRule>
  </conditionalFormatting>
  <conditionalFormatting sqref="C64 E64:I64">
    <cfRule type="expression" dxfId="960" priority="1815">
      <formula>MOD(ROW(),2)=1</formula>
    </cfRule>
  </conditionalFormatting>
  <conditionalFormatting sqref="C72 E72:I72">
    <cfRule type="expression" dxfId="959" priority="1813">
      <formula>MOD(ROW(),2)=1</formula>
    </cfRule>
  </conditionalFormatting>
  <conditionalFormatting sqref="E74:I74">
    <cfRule type="expression" dxfId="958" priority="1811">
      <formula>MOD(ROW(),2)=1</formula>
    </cfRule>
  </conditionalFormatting>
  <conditionalFormatting sqref="C76 E76:I76">
    <cfRule type="expression" dxfId="957" priority="1810">
      <formula>MOD(ROW(),2)=1</formula>
    </cfRule>
  </conditionalFormatting>
  <conditionalFormatting sqref="C78 E78:I78">
    <cfRule type="expression" dxfId="956" priority="1809">
      <formula>MOD(ROW(),2)=1</formula>
    </cfRule>
  </conditionalFormatting>
  <conditionalFormatting sqref="C40 E40:I40">
    <cfRule type="expression" dxfId="955" priority="1798">
      <formula>MOD(ROW(),2)=1</formula>
    </cfRule>
  </conditionalFormatting>
  <conditionalFormatting sqref="E40:I40">
    <cfRule type="expression" dxfId="954" priority="1797">
      <formula>MOD(ROW(),2)=1</formula>
    </cfRule>
  </conditionalFormatting>
  <conditionalFormatting sqref="K41:K43">
    <cfRule type="expression" dxfId="953" priority="1796">
      <formula>MOD(ROW(),2)=1</formula>
    </cfRule>
  </conditionalFormatting>
  <conditionalFormatting sqref="C42 E42:I42">
    <cfRule type="expression" dxfId="952" priority="1795">
      <formula>MOD(ROW(),2)=1</formula>
    </cfRule>
  </conditionalFormatting>
  <conditionalFormatting sqref="E42:I42">
    <cfRule type="expression" dxfId="951" priority="1794">
      <formula>MOD(ROW(),2)=1</formula>
    </cfRule>
  </conditionalFormatting>
  <conditionalFormatting sqref="E38:I38">
    <cfRule type="expression" dxfId="950" priority="1793">
      <formula>MOD(ROW(),2)=1</formula>
    </cfRule>
  </conditionalFormatting>
  <conditionalFormatting sqref="E38:I38">
    <cfRule type="expression" dxfId="949" priority="1792">
      <formula>MOD(ROW(),2)=1</formula>
    </cfRule>
  </conditionalFormatting>
  <conditionalFormatting sqref="C79:I79">
    <cfRule type="expression" dxfId="948" priority="1789">
      <formula>MOD(ROW(),2)=1</formula>
    </cfRule>
  </conditionalFormatting>
  <conditionalFormatting sqref="E79:I79">
    <cfRule type="expression" dxfId="947" priority="1788">
      <formula>MOD(ROW(),2)=1</formula>
    </cfRule>
  </conditionalFormatting>
  <conditionalFormatting sqref="J71 J75">
    <cfRule type="expression" dxfId="946" priority="1775">
      <formula>MOD(ROW(),2)=1</formula>
    </cfRule>
  </conditionalFormatting>
  <conditionalFormatting sqref="J71 J75">
    <cfRule type="expression" dxfId="945" priority="1773">
      <formula>MOD(ROW(),2)=1</formula>
    </cfRule>
  </conditionalFormatting>
  <conditionalFormatting sqref="C67:I67">
    <cfRule type="expression" dxfId="944" priority="1766">
      <formula>MOD(ROW(),2)=1</formula>
    </cfRule>
  </conditionalFormatting>
  <conditionalFormatting sqref="C66">
    <cfRule type="expression" dxfId="943" priority="1765">
      <formula>MOD(ROW(),2)=1</formula>
    </cfRule>
  </conditionalFormatting>
  <conditionalFormatting sqref="E67:I67">
    <cfRule type="expression" dxfId="942" priority="1764">
      <formula>MOD(ROW(),2)=1</formula>
    </cfRule>
  </conditionalFormatting>
  <conditionalFormatting sqref="E66:I66">
    <cfRule type="expression" dxfId="941" priority="1763">
      <formula>MOD(ROW(),2)=1</formula>
    </cfRule>
  </conditionalFormatting>
  <conditionalFormatting sqref="E66:I66">
    <cfRule type="expression" dxfId="940" priority="1762">
      <formula>MOD(ROW(),2)=1</formula>
    </cfRule>
  </conditionalFormatting>
  <conditionalFormatting sqref="C69:I69">
    <cfRule type="expression" dxfId="939" priority="1761">
      <formula>MOD(ROW(),2)=1</formula>
    </cfRule>
  </conditionalFormatting>
  <conditionalFormatting sqref="C68">
    <cfRule type="expression" dxfId="938" priority="1760">
      <formula>MOD(ROW(),2)=1</formula>
    </cfRule>
  </conditionalFormatting>
  <conditionalFormatting sqref="E69:I69">
    <cfRule type="expression" dxfId="937" priority="1759">
      <formula>MOD(ROW(),2)=1</formula>
    </cfRule>
  </conditionalFormatting>
  <conditionalFormatting sqref="E68:I68">
    <cfRule type="expression" dxfId="936" priority="1758">
      <formula>MOD(ROW(),2)=1</formula>
    </cfRule>
  </conditionalFormatting>
  <conditionalFormatting sqref="E68:I68">
    <cfRule type="expression" dxfId="935" priority="1757">
      <formula>MOD(ROW(),2)=1</formula>
    </cfRule>
  </conditionalFormatting>
  <conditionalFormatting sqref="C71:I71">
    <cfRule type="expression" dxfId="934" priority="1756">
      <formula>MOD(ROW(),2)=1</formula>
    </cfRule>
  </conditionalFormatting>
  <conditionalFormatting sqref="C70">
    <cfRule type="expression" dxfId="933" priority="1755">
      <formula>MOD(ROW(),2)=1</formula>
    </cfRule>
  </conditionalFormatting>
  <conditionalFormatting sqref="E71:I71">
    <cfRule type="expression" dxfId="932" priority="1754">
      <formula>MOD(ROW(),2)=1</formula>
    </cfRule>
  </conditionalFormatting>
  <conditionalFormatting sqref="E70:I70">
    <cfRule type="expression" dxfId="931" priority="1753">
      <formula>MOD(ROW(),2)=1</formula>
    </cfRule>
  </conditionalFormatting>
  <conditionalFormatting sqref="E70:I70">
    <cfRule type="expression" dxfId="930" priority="1752">
      <formula>MOD(ROW(),2)=1</formula>
    </cfRule>
  </conditionalFormatting>
  <conditionalFormatting sqref="D38">
    <cfRule type="expression" dxfId="929" priority="1749">
      <formula>MOD(ROW(),2)=1</formula>
    </cfRule>
  </conditionalFormatting>
  <conditionalFormatting sqref="D40">
    <cfRule type="expression" dxfId="928" priority="1748">
      <formula>MOD(ROW(),2)=1</formula>
    </cfRule>
  </conditionalFormatting>
  <conditionalFormatting sqref="D58">
    <cfRule type="expression" dxfId="927" priority="1747">
      <formula>MOD(ROW(),2)=1</formula>
    </cfRule>
  </conditionalFormatting>
  <conditionalFormatting sqref="C74">
    <cfRule type="expression" dxfId="926" priority="1726">
      <formula>MOD(ROW(),2)=1</formula>
    </cfRule>
  </conditionalFormatting>
  <conditionalFormatting sqref="U36">
    <cfRule type="expression" dxfId="925" priority="1720">
      <formula>MOD(ROW(),2)=1</formula>
    </cfRule>
  </conditionalFormatting>
  <conditionalFormatting sqref="T36">
    <cfRule type="expression" dxfId="924" priority="1719">
      <formula>MOD(ROW(),2)=1</formula>
    </cfRule>
  </conditionalFormatting>
  <conditionalFormatting sqref="V36">
    <cfRule type="expression" dxfId="923" priority="1718">
      <formula>MOD(ROW(),2)=1</formula>
    </cfRule>
  </conditionalFormatting>
  <conditionalFormatting sqref="U38">
    <cfRule type="expression" dxfId="922" priority="1717">
      <formula>MOD(ROW(),2)=1</formula>
    </cfRule>
  </conditionalFormatting>
  <conditionalFormatting sqref="T38">
    <cfRule type="expression" dxfId="921" priority="1716">
      <formula>MOD(ROW(),2)=1</formula>
    </cfRule>
  </conditionalFormatting>
  <conditionalFormatting sqref="V38">
    <cfRule type="expression" dxfId="920" priority="1715">
      <formula>MOD(ROW(),2)=1</formula>
    </cfRule>
  </conditionalFormatting>
  <conditionalFormatting sqref="T40">
    <cfRule type="expression" dxfId="919" priority="1714">
      <formula>MOD(ROW(),2)=1</formula>
    </cfRule>
  </conditionalFormatting>
  <conditionalFormatting sqref="V40">
    <cfRule type="expression" dxfId="918" priority="1713">
      <formula>MOD(ROW(),2)=1</formula>
    </cfRule>
  </conditionalFormatting>
  <conditionalFormatting sqref="U58">
    <cfRule type="expression" dxfId="917" priority="1712">
      <formula>MOD(ROW(),2)=1</formula>
    </cfRule>
  </conditionalFormatting>
  <conditionalFormatting sqref="T58">
    <cfRule type="expression" dxfId="916" priority="1711">
      <formula>MOD(ROW(),2)=1</formula>
    </cfRule>
  </conditionalFormatting>
  <conditionalFormatting sqref="V58">
    <cfRule type="expression" dxfId="915" priority="1710">
      <formula>MOD(ROW(),2)=1</formula>
    </cfRule>
  </conditionalFormatting>
  <conditionalFormatting sqref="U60">
    <cfRule type="expression" dxfId="914" priority="1709">
      <formula>MOD(ROW(),2)=1</formula>
    </cfRule>
  </conditionalFormatting>
  <conditionalFormatting sqref="T60">
    <cfRule type="expression" dxfId="913" priority="1708">
      <formula>MOD(ROW(),2)=1</formula>
    </cfRule>
  </conditionalFormatting>
  <conditionalFormatting sqref="V60">
    <cfRule type="expression" dxfId="912" priority="1706">
      <formula>MOD(ROW(),2)=1</formula>
    </cfRule>
  </conditionalFormatting>
  <conditionalFormatting sqref="U62">
    <cfRule type="expression" dxfId="911" priority="1705">
      <formula>MOD(ROW(),2)=1</formula>
    </cfRule>
  </conditionalFormatting>
  <conditionalFormatting sqref="T62">
    <cfRule type="expression" dxfId="910" priority="1704">
      <formula>MOD(ROW(),2)=1</formula>
    </cfRule>
  </conditionalFormatting>
  <conditionalFormatting sqref="V62">
    <cfRule type="expression" dxfId="909" priority="1703">
      <formula>MOD(ROW(),2)=1</formula>
    </cfRule>
  </conditionalFormatting>
  <conditionalFormatting sqref="E76:I76">
    <cfRule type="expression" dxfId="908" priority="1702">
      <formula>MOD(ROW(),2)=1</formula>
    </cfRule>
  </conditionalFormatting>
  <conditionalFormatting sqref="C70 E70:I70">
    <cfRule type="expression" dxfId="907" priority="1700">
      <formula>MOD(ROW(),2)=1</formula>
    </cfRule>
  </conditionalFormatting>
  <conditionalFormatting sqref="C72 E72:I72">
    <cfRule type="expression" dxfId="906" priority="1699">
      <formula>MOD(ROW(),2)=1</formula>
    </cfRule>
  </conditionalFormatting>
  <conditionalFormatting sqref="C74 E74:I74">
    <cfRule type="expression" dxfId="905" priority="1697">
      <formula>MOD(ROW(),2)=1</formula>
    </cfRule>
  </conditionalFormatting>
  <conditionalFormatting sqref="C76 E76:I76">
    <cfRule type="expression" dxfId="904" priority="1696">
      <formula>MOD(ROW(),2)=1</formula>
    </cfRule>
  </conditionalFormatting>
  <conditionalFormatting sqref="L77">
    <cfRule type="expression" dxfId="903" priority="1693">
      <formula>MOD(ROW(),2)=1</formula>
    </cfRule>
  </conditionalFormatting>
  <conditionalFormatting sqref="C77:I77">
    <cfRule type="expression" dxfId="902" priority="1692">
      <formula>MOD(ROW(),2)=1</formula>
    </cfRule>
  </conditionalFormatting>
  <conditionalFormatting sqref="E77:I77">
    <cfRule type="expression" dxfId="901" priority="1691">
      <formula>MOD(ROW(),2)=1</formula>
    </cfRule>
  </conditionalFormatting>
  <conditionalFormatting sqref="J69">
    <cfRule type="expression" dxfId="900" priority="1677">
      <formula>MOD(ROW(),2)=1</formula>
    </cfRule>
  </conditionalFormatting>
  <conditionalFormatting sqref="J69">
    <cfRule type="expression" dxfId="899" priority="1675">
      <formula>MOD(ROW(),2)=1</formula>
    </cfRule>
  </conditionalFormatting>
  <conditionalFormatting sqref="L67">
    <cfRule type="expression" dxfId="898" priority="1660">
      <formula>MOD(ROW(),2)=1</formula>
    </cfRule>
  </conditionalFormatting>
  <conditionalFormatting sqref="C67:I67">
    <cfRule type="expression" dxfId="897" priority="1659">
      <formula>MOD(ROW(),2)=1</formula>
    </cfRule>
  </conditionalFormatting>
  <conditionalFormatting sqref="C66">
    <cfRule type="expression" dxfId="896" priority="1658">
      <formula>MOD(ROW(),2)=1</formula>
    </cfRule>
  </conditionalFormatting>
  <conditionalFormatting sqref="E67:I67">
    <cfRule type="expression" dxfId="895" priority="1657">
      <formula>MOD(ROW(),2)=1</formula>
    </cfRule>
  </conditionalFormatting>
  <conditionalFormatting sqref="E66:I66">
    <cfRule type="expression" dxfId="894" priority="1656">
      <formula>MOD(ROW(),2)=1</formula>
    </cfRule>
  </conditionalFormatting>
  <conditionalFormatting sqref="E66:I66">
    <cfRule type="expression" dxfId="893" priority="1655">
      <formula>MOD(ROW(),2)=1</formula>
    </cfRule>
  </conditionalFormatting>
  <conditionalFormatting sqref="C69:I69">
    <cfRule type="expression" dxfId="892" priority="1654">
      <formula>MOD(ROW(),2)=1</formula>
    </cfRule>
  </conditionalFormatting>
  <conditionalFormatting sqref="C68">
    <cfRule type="expression" dxfId="891" priority="1653">
      <formula>MOD(ROW(),2)=1</formula>
    </cfRule>
  </conditionalFormatting>
  <conditionalFormatting sqref="E69:I69">
    <cfRule type="expression" dxfId="890" priority="1652">
      <formula>MOD(ROW(),2)=1</formula>
    </cfRule>
  </conditionalFormatting>
  <conditionalFormatting sqref="E68:I68">
    <cfRule type="expression" dxfId="889" priority="1651">
      <formula>MOD(ROW(),2)=1</formula>
    </cfRule>
  </conditionalFormatting>
  <conditionalFormatting sqref="E68:I68">
    <cfRule type="expression" dxfId="888" priority="1650">
      <formula>MOD(ROW(),2)=1</formula>
    </cfRule>
  </conditionalFormatting>
  <conditionalFormatting sqref="E74:I74">
    <cfRule type="expression" dxfId="887" priority="1640">
      <formula>MOD(ROW(),2)=1</formula>
    </cfRule>
  </conditionalFormatting>
  <conditionalFormatting sqref="C68 E68:I68">
    <cfRule type="expression" dxfId="886" priority="1638">
      <formula>MOD(ROW(),2)=1</formula>
    </cfRule>
  </conditionalFormatting>
  <conditionalFormatting sqref="C70 E70:I70">
    <cfRule type="expression" dxfId="885" priority="1637">
      <formula>MOD(ROW(),2)=1</formula>
    </cfRule>
  </conditionalFormatting>
  <conditionalFormatting sqref="E72:I72">
    <cfRule type="expression" dxfId="884" priority="1636">
      <formula>MOD(ROW(),2)=1</formula>
    </cfRule>
  </conditionalFormatting>
  <conditionalFormatting sqref="C74 E74:I74">
    <cfRule type="expression" dxfId="883" priority="1634">
      <formula>MOD(ROW(),2)=1</formula>
    </cfRule>
  </conditionalFormatting>
  <conditionalFormatting sqref="C75:I75">
    <cfRule type="expression" dxfId="882" priority="1631">
      <formula>MOD(ROW(),2)=1</formula>
    </cfRule>
  </conditionalFormatting>
  <conditionalFormatting sqref="E75:I75">
    <cfRule type="expression" dxfId="881" priority="1630">
      <formula>MOD(ROW(),2)=1</formula>
    </cfRule>
  </conditionalFormatting>
  <conditionalFormatting sqref="J67 J73">
    <cfRule type="expression" dxfId="880" priority="1623">
      <formula>MOD(ROW(),2)=1</formula>
    </cfRule>
  </conditionalFormatting>
  <conditionalFormatting sqref="J67 J73">
    <cfRule type="expression" dxfId="879" priority="1621">
      <formula>MOD(ROW(),2)=1</formula>
    </cfRule>
  </conditionalFormatting>
  <conditionalFormatting sqref="C67:I67">
    <cfRule type="expression" dxfId="878" priority="1604">
      <formula>MOD(ROW(),2)=1</formula>
    </cfRule>
  </conditionalFormatting>
  <conditionalFormatting sqref="C66">
    <cfRule type="expression" dxfId="877" priority="1603">
      <formula>MOD(ROW(),2)=1</formula>
    </cfRule>
  </conditionalFormatting>
  <conditionalFormatting sqref="E67:I67">
    <cfRule type="expression" dxfId="876" priority="1602">
      <formula>MOD(ROW(),2)=1</formula>
    </cfRule>
  </conditionalFormatting>
  <conditionalFormatting sqref="E66:I66">
    <cfRule type="expression" dxfId="875" priority="1601">
      <formula>MOD(ROW(),2)=1</formula>
    </cfRule>
  </conditionalFormatting>
  <conditionalFormatting sqref="E66:I66">
    <cfRule type="expression" dxfId="874" priority="1600">
      <formula>MOD(ROW(),2)=1</formula>
    </cfRule>
  </conditionalFormatting>
  <conditionalFormatting sqref="C72">
    <cfRule type="expression" dxfId="873" priority="1593">
      <formula>MOD(ROW(),2)=1</formula>
    </cfRule>
  </conditionalFormatting>
  <conditionalFormatting sqref="V64 T64">
    <cfRule type="expression" dxfId="872" priority="1591">
      <formula>MOD(ROW(),2)=1</formula>
    </cfRule>
  </conditionalFormatting>
  <conditionalFormatting sqref="V70">
    <cfRule type="expression" dxfId="871" priority="1570">
      <formula>MOD(ROW(),2)=1</formula>
    </cfRule>
  </conditionalFormatting>
  <conditionalFormatting sqref="T70">
    <cfRule type="expression" dxfId="870" priority="1569">
      <formula>MOD(ROW(),2)=1</formula>
    </cfRule>
  </conditionalFormatting>
  <conditionalFormatting sqref="U78">
    <cfRule type="expression" dxfId="869" priority="1554">
      <formula>MOD(ROW(),2)=1</formula>
    </cfRule>
  </conditionalFormatting>
  <conditionalFormatting sqref="T78">
    <cfRule type="expression" dxfId="868" priority="1552">
      <formula>MOD(ROW(),2)=1</formula>
    </cfRule>
  </conditionalFormatting>
  <conditionalFormatting sqref="V78">
    <cfRule type="expression" dxfId="867" priority="1550">
      <formula>MOD(ROW(),2)=1</formula>
    </cfRule>
  </conditionalFormatting>
  <conditionalFormatting sqref="U80">
    <cfRule type="expression" dxfId="866" priority="1549">
      <formula>MOD(ROW(),2)=1</formula>
    </cfRule>
  </conditionalFormatting>
  <conditionalFormatting sqref="T80">
    <cfRule type="expression" dxfId="865" priority="1547">
      <formula>MOD(ROW(),2)=1</formula>
    </cfRule>
  </conditionalFormatting>
  <conditionalFormatting sqref="V80">
    <cfRule type="expression" dxfId="864" priority="1546">
      <formula>MOD(ROW(),2)=1</formula>
    </cfRule>
  </conditionalFormatting>
  <conditionalFormatting sqref="U86">
    <cfRule type="expression" dxfId="863" priority="1538">
      <formula>MOD(ROW(),2)=1</formula>
    </cfRule>
  </conditionalFormatting>
  <conditionalFormatting sqref="T86">
    <cfRule type="expression" dxfId="862" priority="1536">
      <formula>MOD(ROW(),2)=1</formula>
    </cfRule>
  </conditionalFormatting>
  <conditionalFormatting sqref="V86">
    <cfRule type="expression" dxfId="861" priority="1535">
      <formula>MOD(ROW(),2)=1</formula>
    </cfRule>
  </conditionalFormatting>
  <conditionalFormatting sqref="U88:U90">
    <cfRule type="expression" dxfId="860" priority="1534">
      <formula>MOD(ROW(),2)=1</formula>
    </cfRule>
  </conditionalFormatting>
  <conditionalFormatting sqref="S89">
    <cfRule type="expression" dxfId="859" priority="1533">
      <formula>MOD(ROW(),2)=1</formula>
    </cfRule>
  </conditionalFormatting>
  <conditionalFormatting sqref="T88:T90">
    <cfRule type="expression" dxfId="858" priority="1532">
      <formula>MOD(ROW(),2)=1</formula>
    </cfRule>
  </conditionalFormatting>
  <conditionalFormatting sqref="V88:V90">
    <cfRule type="expression" dxfId="857" priority="1531">
      <formula>MOD(ROW(),2)=1</formula>
    </cfRule>
  </conditionalFormatting>
  <conditionalFormatting sqref="C94:D95 K95 E95:I95 K93 E93:I93 E107:I107 K101 E101:I101 K99 E99:I99 K97 E97:I97 K107 K105 E105:I105 K103 E103:I103 L109 L111 L113:N113 L115:N115 L117:N117 L119:N119">
    <cfRule type="expression" dxfId="856" priority="1524">
      <formula>MOD(ROW(),2)=1</formula>
    </cfRule>
  </conditionalFormatting>
  <conditionalFormatting sqref="C93:D93">
    <cfRule type="expression" dxfId="855" priority="1523">
      <formula>MOD(ROW(),2)=1</formula>
    </cfRule>
  </conditionalFormatting>
  <conditionalFormatting sqref="C92">
    <cfRule type="expression" dxfId="854" priority="1522">
      <formula>MOD(ROW(),2)=1</formula>
    </cfRule>
  </conditionalFormatting>
  <conditionalFormatting sqref="C96:D96">
    <cfRule type="expression" dxfId="853" priority="1521">
      <formula>MOD(ROW(),2)=1</formula>
    </cfRule>
  </conditionalFormatting>
  <conditionalFormatting sqref="E100:I100 E98:I98 E102:I102 E106:I106 E104:I104">
    <cfRule type="expression" dxfId="852" priority="1520">
      <formula>MOD(ROW(),2)=1</formula>
    </cfRule>
  </conditionalFormatting>
  <conditionalFormatting sqref="J95 J93 J107 J101 J99 J97 J105 J103">
    <cfRule type="expression" dxfId="851" priority="1512">
      <formula>MOD(ROW(),2)=1</formula>
    </cfRule>
  </conditionalFormatting>
  <conditionalFormatting sqref="E92:I92">
    <cfRule type="expression" dxfId="850" priority="1517">
      <formula>MOD(ROW(),2)=1</formula>
    </cfRule>
  </conditionalFormatting>
  <conditionalFormatting sqref="E96:I96">
    <cfRule type="expression" dxfId="849" priority="1516">
      <formula>MOD(ROW(),2)=1</formula>
    </cfRule>
  </conditionalFormatting>
  <conditionalFormatting sqref="E94:I94">
    <cfRule type="expression" dxfId="848" priority="1514">
      <formula>MOD(ROW(),2)=1</formula>
    </cfRule>
  </conditionalFormatting>
  <conditionalFormatting sqref="J100 J98 J96 J94 J92 J106 J104 J102">
    <cfRule type="expression" dxfId="847" priority="1510">
      <formula>MOD(ROW(),2)=1</formula>
    </cfRule>
  </conditionalFormatting>
  <conditionalFormatting sqref="X120:AA120 M120">
    <cfRule type="expression" dxfId="846" priority="1504">
      <formula>MOD(ROW(),2)=1</formula>
    </cfRule>
  </conditionalFormatting>
  <conditionalFormatting sqref="Z120:AA120">
    <cfRule type="cellIs" dxfId="845" priority="1503" operator="equal">
      <formula>"DELAYED"</formula>
    </cfRule>
  </conditionalFormatting>
  <conditionalFormatting sqref="T120:V120">
    <cfRule type="expression" dxfId="844" priority="1501">
      <formula>MOD(ROW(),2)=1</formula>
    </cfRule>
  </conditionalFormatting>
  <conditionalFormatting sqref="B120">
    <cfRule type="expression" dxfId="843" priority="1500">
      <formula>MOD(ROW(),2)=1</formula>
    </cfRule>
  </conditionalFormatting>
  <conditionalFormatting sqref="L120">
    <cfRule type="expression" dxfId="842" priority="1499">
      <formula>MOD(ROW(),2)=1</formula>
    </cfRule>
  </conditionalFormatting>
  <conditionalFormatting sqref="E120:I120">
    <cfRule type="expression" dxfId="841" priority="1497">
      <formula>MOD(ROW(),2)=1</formula>
    </cfRule>
  </conditionalFormatting>
  <conditionalFormatting sqref="J120">
    <cfRule type="expression" dxfId="840" priority="1496">
      <formula>MOD(ROW(),2)=1</formula>
    </cfRule>
  </conditionalFormatting>
  <conditionalFormatting sqref="U94">
    <cfRule type="expression" dxfId="839" priority="1494">
      <formula>MOD(ROW(),2)=1</formula>
    </cfRule>
  </conditionalFormatting>
  <conditionalFormatting sqref="U96:V96">
    <cfRule type="expression" dxfId="838" priority="1492">
      <formula>MOD(ROW(),2)=1</formula>
    </cfRule>
  </conditionalFormatting>
  <conditionalFormatting sqref="U98:V98">
    <cfRule type="expression" dxfId="837" priority="1490">
      <formula>MOD(ROW(),2)=1</formula>
    </cfRule>
  </conditionalFormatting>
  <conditionalFormatting sqref="T104:V104">
    <cfRule type="expression" dxfId="836" priority="1489">
      <formula>MOD(ROW(),2)=1</formula>
    </cfRule>
  </conditionalFormatting>
  <conditionalFormatting sqref="E142:I142 K125 E140:I140 K123 E123:I123 E125:I125">
    <cfRule type="expression" dxfId="835" priority="1487">
      <formula>MOD(ROW(),2)=1</formula>
    </cfRule>
  </conditionalFormatting>
  <conditionalFormatting sqref="E144:I144">
    <cfRule type="expression" dxfId="834" priority="1486">
      <formula>MOD(ROW(),2)=1</formula>
    </cfRule>
  </conditionalFormatting>
  <conditionalFormatting sqref="E146:I146">
    <cfRule type="expression" dxfId="833" priority="1484">
      <formula>MOD(ROW(),2)=1</formula>
    </cfRule>
  </conditionalFormatting>
  <conditionalFormatting sqref="E148:I148">
    <cfRule type="expression" dxfId="832" priority="1481">
      <formula>MOD(ROW(),2)=1</formula>
    </cfRule>
  </conditionalFormatting>
  <conditionalFormatting sqref="E150:I150">
    <cfRule type="expression" dxfId="831" priority="1480">
      <formula>MOD(ROW(),2)=1</formula>
    </cfRule>
  </conditionalFormatting>
  <conditionalFormatting sqref="E152:I152">
    <cfRule type="expression" dxfId="830" priority="1478">
      <formula>MOD(ROW(),2)=1</formula>
    </cfRule>
  </conditionalFormatting>
  <conditionalFormatting sqref="E124:I124">
    <cfRule type="expression" dxfId="829" priority="1474">
      <formula>MOD(ROW(),2)=1</formula>
    </cfRule>
  </conditionalFormatting>
  <conditionalFormatting sqref="K127 E127:I127">
    <cfRule type="expression" dxfId="828" priority="1473">
      <formula>MOD(ROW(),2)=1</formula>
    </cfRule>
  </conditionalFormatting>
  <conditionalFormatting sqref="E126:I126">
    <cfRule type="expression" dxfId="827" priority="1472">
      <formula>MOD(ROW(),2)=1</formula>
    </cfRule>
  </conditionalFormatting>
  <conditionalFormatting sqref="K129 E129:I129">
    <cfRule type="expression" dxfId="826" priority="1471">
      <formula>MOD(ROW(),2)=1</formula>
    </cfRule>
  </conditionalFormatting>
  <conditionalFormatting sqref="E128:I128">
    <cfRule type="expression" dxfId="825" priority="1470">
      <formula>MOD(ROW(),2)=1</formula>
    </cfRule>
  </conditionalFormatting>
  <conditionalFormatting sqref="K131">
    <cfRule type="expression" dxfId="824" priority="1469">
      <formula>MOD(ROW(),2)=1</formula>
    </cfRule>
  </conditionalFormatting>
  <conditionalFormatting sqref="K133">
    <cfRule type="expression" dxfId="823" priority="1468">
      <formula>MOD(ROW(),2)=1</formula>
    </cfRule>
  </conditionalFormatting>
  <conditionalFormatting sqref="E132:I132 E138:I138">
    <cfRule type="expression" dxfId="822" priority="1446">
      <formula>MOD(ROW(),2)=1</formula>
    </cfRule>
  </conditionalFormatting>
  <conditionalFormatting sqref="K141">
    <cfRule type="expression" dxfId="821" priority="1462">
      <formula>MOD(ROW(),2)=1</formula>
    </cfRule>
  </conditionalFormatting>
  <conditionalFormatting sqref="J122:J129">
    <cfRule type="expression" dxfId="820" priority="1459">
      <formula>MOD(ROW(),2)=1</formula>
    </cfRule>
  </conditionalFormatting>
  <conditionalFormatting sqref="K135">
    <cfRule type="expression" dxfId="819" priority="1458">
      <formula>MOD(ROW(),2)=1</formula>
    </cfRule>
  </conditionalFormatting>
  <conditionalFormatting sqref="E130:I130 E136:I136">
    <cfRule type="expression" dxfId="818" priority="1447">
      <formula>MOD(ROW(),2)=1</formula>
    </cfRule>
  </conditionalFormatting>
  <conditionalFormatting sqref="K130">
    <cfRule type="expression" dxfId="817" priority="1442">
      <formula>MOD(ROW(),2)=1</formula>
    </cfRule>
  </conditionalFormatting>
  <conditionalFormatting sqref="E134:I134">
    <cfRule type="expression" dxfId="816" priority="1441">
      <formula>MOD(ROW(),2)=1</formula>
    </cfRule>
  </conditionalFormatting>
  <conditionalFormatting sqref="E140:I140">
    <cfRule type="expression" dxfId="815" priority="1437">
      <formula>MOD(ROW(),2)=1</formula>
    </cfRule>
  </conditionalFormatting>
  <conditionalFormatting sqref="L156 C158:I158 L158 E156:I156">
    <cfRule type="expression" dxfId="814" priority="1368">
      <formula>MOD(ROW(),2)=1</formula>
    </cfRule>
  </conditionalFormatting>
  <conditionalFormatting sqref="L170 C160:I160 L160 L164 L166 L168">
    <cfRule type="expression" dxfId="813" priority="1367">
      <formula>MOD(ROW(),2)=1</formula>
    </cfRule>
  </conditionalFormatting>
  <conditionalFormatting sqref="C158:I158">
    <cfRule type="expression" dxfId="812" priority="1364">
      <formula>MOD(ROW(),2)=1</formula>
    </cfRule>
  </conditionalFormatting>
  <conditionalFormatting sqref="J130">
    <cfRule type="expression" dxfId="811" priority="1431">
      <formula>MOD(ROW(),2)=1</formula>
    </cfRule>
  </conditionalFormatting>
  <conditionalFormatting sqref="J132">
    <cfRule type="expression" dxfId="810" priority="1430">
      <formula>MOD(ROW(),2)=1</formula>
    </cfRule>
  </conditionalFormatting>
  <conditionalFormatting sqref="J134">
    <cfRule type="expression" dxfId="809" priority="1429">
      <formula>MOD(ROW(),2)=1</formula>
    </cfRule>
  </conditionalFormatting>
  <conditionalFormatting sqref="J136">
    <cfRule type="expression" dxfId="808" priority="1428">
      <formula>MOD(ROW(),2)=1</formula>
    </cfRule>
  </conditionalFormatting>
  <conditionalFormatting sqref="J138">
    <cfRule type="expression" dxfId="807" priority="1427">
      <formula>MOD(ROW(),2)=1</formula>
    </cfRule>
  </conditionalFormatting>
  <conditionalFormatting sqref="J140">
    <cfRule type="expression" dxfId="806" priority="1426">
      <formula>MOD(ROW(),2)=1</formula>
    </cfRule>
  </conditionalFormatting>
  <conditionalFormatting sqref="J142">
    <cfRule type="expression" dxfId="805" priority="1425">
      <formula>MOD(ROW(),2)=1</formula>
    </cfRule>
  </conditionalFormatting>
  <conditionalFormatting sqref="J144">
    <cfRule type="expression" dxfId="804" priority="1424">
      <formula>MOD(ROW(),2)=1</formula>
    </cfRule>
  </conditionalFormatting>
  <conditionalFormatting sqref="J146">
    <cfRule type="expression" dxfId="803" priority="1423">
      <formula>MOD(ROW(),2)=1</formula>
    </cfRule>
  </conditionalFormatting>
  <conditionalFormatting sqref="J148">
    <cfRule type="expression" dxfId="802" priority="1422">
      <formula>MOD(ROW(),2)=1</formula>
    </cfRule>
  </conditionalFormatting>
  <conditionalFormatting sqref="U126">
    <cfRule type="expression" dxfId="801" priority="1409">
      <formula>MOD(ROW(),2)=1</formula>
    </cfRule>
  </conditionalFormatting>
  <conditionalFormatting sqref="U128">
    <cfRule type="expression" dxfId="800" priority="1405">
      <formula>MOD(ROW(),2)=1</formula>
    </cfRule>
  </conditionalFormatting>
  <conditionalFormatting sqref="U130">
    <cfRule type="expression" dxfId="799" priority="1400">
      <formula>MOD(ROW(),2)=1</formula>
    </cfRule>
  </conditionalFormatting>
  <conditionalFormatting sqref="V130">
    <cfRule type="expression" dxfId="798" priority="1398">
      <formula>MOD(ROW(),2)=1</formula>
    </cfRule>
  </conditionalFormatting>
  <conditionalFormatting sqref="U136">
    <cfRule type="expression" dxfId="797" priority="1396">
      <formula>MOD(ROW(),2)=1</formula>
    </cfRule>
  </conditionalFormatting>
  <conditionalFormatting sqref="U138">
    <cfRule type="expression" dxfId="796" priority="1394">
      <formula>MOD(ROW(),2)=1</formula>
    </cfRule>
  </conditionalFormatting>
  <conditionalFormatting sqref="U140">
    <cfRule type="expression" dxfId="795" priority="1392">
      <formula>MOD(ROW(),2)=1</formula>
    </cfRule>
  </conditionalFormatting>
  <conditionalFormatting sqref="U144">
    <cfRule type="expression" dxfId="794" priority="1390">
      <formula>MOD(ROW(),2)=1</formula>
    </cfRule>
  </conditionalFormatting>
  <conditionalFormatting sqref="U146">
    <cfRule type="expression" dxfId="793" priority="1388">
      <formula>MOD(ROW(),2)=1</formula>
    </cfRule>
  </conditionalFormatting>
  <conditionalFormatting sqref="U148:V148">
    <cfRule type="expression" dxfId="792" priority="1386">
      <formula>MOD(ROW(),2)=1</formula>
    </cfRule>
  </conditionalFormatting>
  <conditionalFormatting sqref="U150">
    <cfRule type="expression" dxfId="791" priority="1384">
      <formula>MOD(ROW(),2)=1</formula>
    </cfRule>
  </conditionalFormatting>
  <conditionalFormatting sqref="J150">
    <cfRule type="expression" dxfId="790" priority="1382">
      <formula>MOD(ROW(),2)=1</formula>
    </cfRule>
  </conditionalFormatting>
  <conditionalFormatting sqref="J154:J155 J152 J150">
    <cfRule type="expression" dxfId="789" priority="1380">
      <formula>MOD(ROW(),2)=1</formula>
    </cfRule>
  </conditionalFormatting>
  <conditionalFormatting sqref="C166:I166 L166 C164:I164 L164 C160:I160 L160 C162:I162 L162 E172:I172">
    <cfRule type="expression" dxfId="788" priority="1369">
      <formula>MOD(ROW(),2)=1</formula>
    </cfRule>
  </conditionalFormatting>
  <conditionalFormatting sqref="K181:L181 K173:L173 L174 L178 L180 L176">
    <cfRule type="expression" dxfId="787" priority="1366">
      <formula>MOD(ROW(),2)=1</formula>
    </cfRule>
  </conditionalFormatting>
  <conditionalFormatting sqref="L158">
    <cfRule type="expression" dxfId="786" priority="1363">
      <formula>MOD(ROW(),2)=1</formula>
    </cfRule>
  </conditionalFormatting>
  <conditionalFormatting sqref="C168 E168:I168">
    <cfRule type="expression" dxfId="785" priority="1357">
      <formula>MOD(ROW(),2)=1</formula>
    </cfRule>
  </conditionalFormatting>
  <conditionalFormatting sqref="C162:I162">
    <cfRule type="expression" dxfId="784" priority="1359">
      <formula>MOD(ROW(),2)=1</formula>
    </cfRule>
  </conditionalFormatting>
  <conditionalFormatting sqref="L162">
    <cfRule type="expression" dxfId="783" priority="1358">
      <formula>MOD(ROW(),2)=1</formula>
    </cfRule>
  </conditionalFormatting>
  <conditionalFormatting sqref="L169">
    <cfRule type="expression" dxfId="782" priority="1356">
      <formula>MOD(ROW(),2)=1</formula>
    </cfRule>
  </conditionalFormatting>
  <conditionalFormatting sqref="C170:I170">
    <cfRule type="expression" dxfId="781" priority="1353">
      <formula>MOD(ROW(),2)=1</formula>
    </cfRule>
  </conditionalFormatting>
  <conditionalFormatting sqref="C172">
    <cfRule type="expression" dxfId="780" priority="1346">
      <formula>MOD(ROW(),2)=1</formula>
    </cfRule>
  </conditionalFormatting>
  <conditionalFormatting sqref="U137">
    <cfRule type="expression" dxfId="779" priority="1234">
      <formula>MOD(ROW(),2)=1</formula>
    </cfRule>
  </conditionalFormatting>
  <conditionalFormatting sqref="T137 V137">
    <cfRule type="expression" dxfId="778" priority="1233">
      <formula>MOD(ROW(),2)=1</formula>
    </cfRule>
  </conditionalFormatting>
  <conditionalFormatting sqref="L137">
    <cfRule type="expression" dxfId="777" priority="1232">
      <formula>MOD(ROW(),2)=1</formula>
    </cfRule>
  </conditionalFormatting>
  <conditionalFormatting sqref="E170:I170">
    <cfRule type="expression" dxfId="776" priority="1339">
      <formula>MOD(ROW(),2)=1</formula>
    </cfRule>
  </conditionalFormatting>
  <conditionalFormatting sqref="D172">
    <cfRule type="expression" dxfId="775" priority="1338">
      <formula>MOD(ROW(),2)=1</formula>
    </cfRule>
  </conditionalFormatting>
  <conditionalFormatting sqref="T139 V139">
    <cfRule type="expression" dxfId="774" priority="1227">
      <formula>MOD(ROW(),2)=1</formula>
    </cfRule>
  </conditionalFormatting>
  <conditionalFormatting sqref="D168">
    <cfRule type="expression" dxfId="773" priority="1332">
      <formula>MOD(ROW(),2)=1</formula>
    </cfRule>
  </conditionalFormatting>
  <conditionalFormatting sqref="J156">
    <cfRule type="expression" dxfId="772" priority="1331">
      <formula>MOD(ROW(),2)=1</formula>
    </cfRule>
  </conditionalFormatting>
  <conditionalFormatting sqref="J158">
    <cfRule type="expression" dxfId="771" priority="1330">
      <formula>MOD(ROW(),2)=1</formula>
    </cfRule>
  </conditionalFormatting>
  <conditionalFormatting sqref="J160">
    <cfRule type="expression" dxfId="770" priority="1327">
      <formula>MOD(ROW(),2)=1</formula>
    </cfRule>
  </conditionalFormatting>
  <conditionalFormatting sqref="J162">
    <cfRule type="expression" dxfId="769" priority="1326">
      <formula>MOD(ROW(),2)=1</formula>
    </cfRule>
  </conditionalFormatting>
  <conditionalFormatting sqref="J164">
    <cfRule type="expression" dxfId="768" priority="1325">
      <formula>MOD(ROW(),2)=1</formula>
    </cfRule>
  </conditionalFormatting>
  <conditionalFormatting sqref="J166">
    <cfRule type="expression" dxfId="767" priority="1324">
      <formula>MOD(ROW(),2)=1</formula>
    </cfRule>
  </conditionalFormatting>
  <conditionalFormatting sqref="J168">
    <cfRule type="expression" dxfId="766" priority="1323">
      <formula>MOD(ROW(),2)=1</formula>
    </cfRule>
  </conditionalFormatting>
  <conditionalFormatting sqref="J170">
    <cfRule type="expression" dxfId="765" priority="1321">
      <formula>MOD(ROW(),2)=1</formula>
    </cfRule>
  </conditionalFormatting>
  <conditionalFormatting sqref="J172">
    <cfRule type="expression" dxfId="764" priority="1317">
      <formula>MOD(ROW(),2)=1</formula>
    </cfRule>
  </conditionalFormatting>
  <conditionalFormatting sqref="K179:Q179 K175:P175">
    <cfRule type="expression" dxfId="763" priority="1316">
      <formula>MOD(ROW(),2)=1</formula>
    </cfRule>
  </conditionalFormatting>
  <conditionalFormatting sqref="C166 E166:I166">
    <cfRule type="expression" dxfId="762" priority="1309">
      <formula>MOD(ROW(),2)=1</formula>
    </cfRule>
  </conditionalFormatting>
  <conditionalFormatting sqref="C160:I160">
    <cfRule type="expression" dxfId="761" priority="1311">
      <formula>MOD(ROW(),2)=1</formula>
    </cfRule>
  </conditionalFormatting>
  <conditionalFormatting sqref="L160">
    <cfRule type="expression" dxfId="760" priority="1310">
      <formula>MOD(ROW(),2)=1</formula>
    </cfRule>
  </conditionalFormatting>
  <conditionalFormatting sqref="C168:I168">
    <cfRule type="expression" dxfId="759" priority="1307">
      <formula>MOD(ROW(),2)=1</formula>
    </cfRule>
  </conditionalFormatting>
  <conditionalFormatting sqref="L169">
    <cfRule type="expression" dxfId="758" priority="1306">
      <formula>MOD(ROW(),2)=1</formula>
    </cfRule>
  </conditionalFormatting>
  <conditionalFormatting sqref="C170 E170:I170">
    <cfRule type="expression" dxfId="757" priority="1303">
      <formula>MOD(ROW(),2)=1</formula>
    </cfRule>
  </conditionalFormatting>
  <conditionalFormatting sqref="C172 E172:I172">
    <cfRule type="expression" dxfId="756" priority="1296">
      <formula>MOD(ROW(),2)=1</formula>
    </cfRule>
  </conditionalFormatting>
  <conditionalFormatting sqref="D170">
    <cfRule type="expression" dxfId="755" priority="1290">
      <formula>MOD(ROW(),2)=1</formula>
    </cfRule>
  </conditionalFormatting>
  <conditionalFormatting sqref="D172">
    <cfRule type="expression" dxfId="754" priority="1287">
      <formula>MOD(ROW(),2)=1</formula>
    </cfRule>
  </conditionalFormatting>
  <conditionalFormatting sqref="D166">
    <cfRule type="expression" dxfId="753" priority="1285">
      <formula>MOD(ROW(),2)=1</formula>
    </cfRule>
  </conditionalFormatting>
  <conditionalFormatting sqref="J160">
    <cfRule type="expression" dxfId="752" priority="1282">
      <formula>MOD(ROW(),2)=1</formula>
    </cfRule>
  </conditionalFormatting>
  <conditionalFormatting sqref="J162">
    <cfRule type="expression" dxfId="751" priority="1281">
      <formula>MOD(ROW(),2)=1</formula>
    </cfRule>
  </conditionalFormatting>
  <conditionalFormatting sqref="J164">
    <cfRule type="expression" dxfId="750" priority="1280">
      <formula>MOD(ROW(),2)=1</formula>
    </cfRule>
  </conditionalFormatting>
  <conditionalFormatting sqref="J166">
    <cfRule type="expression" dxfId="749" priority="1279">
      <formula>MOD(ROW(),2)=1</formula>
    </cfRule>
  </conditionalFormatting>
  <conditionalFormatting sqref="J168">
    <cfRule type="expression" dxfId="748" priority="1278">
      <formula>MOD(ROW(),2)=1</formula>
    </cfRule>
  </conditionalFormatting>
  <conditionalFormatting sqref="J170">
    <cfRule type="expression" dxfId="747" priority="1276">
      <formula>MOD(ROW(),2)=1</formula>
    </cfRule>
  </conditionalFormatting>
  <conditionalFormatting sqref="J172">
    <cfRule type="expression" dxfId="746" priority="1272">
      <formula>MOD(ROW(),2)=1</formula>
    </cfRule>
  </conditionalFormatting>
  <conditionalFormatting sqref="K179:Q179 K175:P175">
    <cfRule type="expression" dxfId="745" priority="1271">
      <formula>MOD(ROW(),2)=1</formula>
    </cfRule>
  </conditionalFormatting>
  <conditionalFormatting sqref="Q107:S107">
    <cfRule type="expression" dxfId="744" priority="1268">
      <formula>MOD(ROW(),2)=1</formula>
    </cfRule>
  </conditionalFormatting>
  <conditionalFormatting sqref="T107 V107">
    <cfRule type="expression" dxfId="743" priority="1266">
      <formula>MOD(ROW(),2)=1</formula>
    </cfRule>
  </conditionalFormatting>
  <conditionalFormatting sqref="U104:V104">
    <cfRule type="expression" dxfId="742" priority="1265">
      <formula>MOD(ROW(),2)=1</formula>
    </cfRule>
  </conditionalFormatting>
  <conditionalFormatting sqref="U106:V106">
    <cfRule type="expression" dxfId="741" priority="1264">
      <formula>MOD(ROW(),2)=1</formula>
    </cfRule>
  </conditionalFormatting>
  <conditionalFormatting sqref="T120:V120">
    <cfRule type="expression" dxfId="740" priority="1262">
      <formula>MOD(ROW(),2)=1</formula>
    </cfRule>
  </conditionalFormatting>
  <conditionalFormatting sqref="E155:I155">
    <cfRule type="expression" dxfId="739" priority="1259">
      <formula>MOD(ROW(),2)=1</formula>
    </cfRule>
  </conditionalFormatting>
  <conditionalFormatting sqref="U130">
    <cfRule type="expression" dxfId="738" priority="1257">
      <formula>MOD(ROW(),2)=1</formula>
    </cfRule>
  </conditionalFormatting>
  <conditionalFormatting sqref="U132">
    <cfRule type="expression" dxfId="737" priority="1255">
      <formula>MOD(ROW(),2)=1</formula>
    </cfRule>
  </conditionalFormatting>
  <conditionalFormatting sqref="U140">
    <cfRule type="expression" dxfId="736" priority="1254">
      <formula>MOD(ROW(),2)=1</formula>
    </cfRule>
  </conditionalFormatting>
  <conditionalFormatting sqref="U154">
    <cfRule type="expression" dxfId="735" priority="1253">
      <formula>MOD(ROW(),2)=1</formula>
    </cfRule>
  </conditionalFormatting>
  <conditionalFormatting sqref="E155:I155">
    <cfRule type="expression" dxfId="734" priority="1251">
      <formula>MOD(ROW(),2)=1</formula>
    </cfRule>
  </conditionalFormatting>
  <conditionalFormatting sqref="P129:S129">
    <cfRule type="expression" dxfId="733" priority="1249">
      <formula>MOD(ROW(),2)=1</formula>
    </cfRule>
  </conditionalFormatting>
  <conditionalFormatting sqref="U129">
    <cfRule type="expression" dxfId="732" priority="1248">
      <formula>MOD(ROW(),2)=1</formula>
    </cfRule>
  </conditionalFormatting>
  <conditionalFormatting sqref="T129 V129">
    <cfRule type="expression" dxfId="731" priority="1247">
      <formula>MOD(ROW(),2)=1</formula>
    </cfRule>
  </conditionalFormatting>
  <conditionalFormatting sqref="L129">
    <cfRule type="expression" dxfId="730" priority="1246">
      <formula>MOD(ROW(),2)=1</formula>
    </cfRule>
  </conditionalFormatting>
  <conditionalFormatting sqref="M129:N129">
    <cfRule type="expression" dxfId="729" priority="1245">
      <formula>MOD(ROW(),2)=1</formula>
    </cfRule>
  </conditionalFormatting>
  <conditionalFormatting sqref="U122">
    <cfRule type="expression" dxfId="728" priority="1244">
      <formula>MOD(ROW(),2)=1</formula>
    </cfRule>
  </conditionalFormatting>
  <conditionalFormatting sqref="M122">
    <cfRule type="expression" dxfId="727" priority="1243">
      <formula>MOD(ROW(),2)=1</formula>
    </cfRule>
  </conditionalFormatting>
  <conditionalFormatting sqref="P121:S121">
    <cfRule type="expression" dxfId="726" priority="1242">
      <formula>MOD(ROW(),2)=1</formula>
    </cfRule>
  </conditionalFormatting>
  <conditionalFormatting sqref="U121">
    <cfRule type="expression" dxfId="725" priority="1241">
      <formula>MOD(ROW(),2)=1</formula>
    </cfRule>
  </conditionalFormatting>
  <conditionalFormatting sqref="T121 V121">
    <cfRule type="expression" dxfId="724" priority="1240">
      <formula>MOD(ROW(),2)=1</formula>
    </cfRule>
  </conditionalFormatting>
  <conditionalFormatting sqref="L121">
    <cfRule type="expression" dxfId="723" priority="1239">
      <formula>MOD(ROW(),2)=1</formula>
    </cfRule>
  </conditionalFormatting>
  <conditionalFormatting sqref="M121:N121">
    <cfRule type="expression" dxfId="722" priority="1238">
      <formula>MOD(ROW(),2)=1</formula>
    </cfRule>
  </conditionalFormatting>
  <conditionalFormatting sqref="L122">
    <cfRule type="expression" dxfId="721" priority="1237">
      <formula>MOD(ROW(),2)=1</formula>
    </cfRule>
  </conditionalFormatting>
  <conditionalFormatting sqref="U153">
    <cfRule type="expression" dxfId="720" priority="1212">
      <formula>MOD(ROW(),2)=1</formula>
    </cfRule>
  </conditionalFormatting>
  <conditionalFormatting sqref="P137:Q137 S137">
    <cfRule type="expression" dxfId="719" priority="1235">
      <formula>MOD(ROW(),2)=1</formula>
    </cfRule>
  </conditionalFormatting>
  <conditionalFormatting sqref="U150">
    <cfRule type="expression" dxfId="718" priority="1214">
      <formula>MOD(ROW(),2)=1</formula>
    </cfRule>
  </conditionalFormatting>
  <conditionalFormatting sqref="M153:N153 S153 P153:Q153">
    <cfRule type="expression" dxfId="717" priority="1213">
      <formula>MOD(ROW(),2)=1</formula>
    </cfRule>
  </conditionalFormatting>
  <conditionalFormatting sqref="M137:N137">
    <cfRule type="expression" dxfId="716" priority="1231">
      <formula>MOD(ROW(),2)=1</formula>
    </cfRule>
  </conditionalFormatting>
  <conditionalFormatting sqref="P139:Q139 S139">
    <cfRule type="expression" dxfId="715" priority="1229">
      <formula>MOD(ROW(),2)=1</formula>
    </cfRule>
  </conditionalFormatting>
  <conditionalFormatting sqref="U139">
    <cfRule type="expression" dxfId="714" priority="1228">
      <formula>MOD(ROW(),2)=1</formula>
    </cfRule>
  </conditionalFormatting>
  <conditionalFormatting sqref="L139">
    <cfRule type="expression" dxfId="713" priority="1226">
      <formula>MOD(ROW(),2)=1</formula>
    </cfRule>
  </conditionalFormatting>
  <conditionalFormatting sqref="M139:N139">
    <cfRule type="expression" dxfId="712" priority="1225">
      <formula>MOD(ROW(),2)=1</formula>
    </cfRule>
  </conditionalFormatting>
  <conditionalFormatting sqref="E154:I154">
    <cfRule type="expression" dxfId="711" priority="1224">
      <formula>MOD(ROW(),2)=1</formula>
    </cfRule>
  </conditionalFormatting>
  <conditionalFormatting sqref="E154:I154">
    <cfRule type="expression" dxfId="710" priority="1223">
      <formula>MOD(ROW(),2)=1</formula>
    </cfRule>
  </conditionalFormatting>
  <conditionalFormatting sqref="M149:N149 N148 S149 P149:Q149">
    <cfRule type="expression" dxfId="709" priority="1222">
      <formula>MOD(ROW(),2)=1</formula>
    </cfRule>
  </conditionalFormatting>
  <conditionalFormatting sqref="U149">
    <cfRule type="expression" dxfId="708" priority="1221">
      <formula>MOD(ROW(),2)=1</formula>
    </cfRule>
  </conditionalFormatting>
  <conditionalFormatting sqref="T149 V149">
    <cfRule type="expression" dxfId="707" priority="1220">
      <formula>MOD(ROW(),2)=1</formula>
    </cfRule>
  </conditionalFormatting>
  <conditionalFormatting sqref="L149">
    <cfRule type="expression" dxfId="706" priority="1219">
      <formula>MOD(ROW(),2)=1</formula>
    </cfRule>
  </conditionalFormatting>
  <conditionalFormatting sqref="M151:N151 S151 P151:Q151">
    <cfRule type="expression" dxfId="705" priority="1218">
      <formula>MOD(ROW(),2)=1</formula>
    </cfRule>
  </conditionalFormatting>
  <conditionalFormatting sqref="U151">
    <cfRule type="expression" dxfId="704" priority="1217">
      <formula>MOD(ROW(),2)=1</formula>
    </cfRule>
  </conditionalFormatting>
  <conditionalFormatting sqref="T151 V151">
    <cfRule type="expression" dxfId="703" priority="1216">
      <formula>MOD(ROW(),2)=1</formula>
    </cfRule>
  </conditionalFormatting>
  <conditionalFormatting sqref="L151">
    <cfRule type="expression" dxfId="702" priority="1215">
      <formula>MOD(ROW(),2)=1</formula>
    </cfRule>
  </conditionalFormatting>
  <conditionalFormatting sqref="T153 V153">
    <cfRule type="expression" dxfId="701" priority="1211">
      <formula>MOD(ROW(),2)=1</formula>
    </cfRule>
  </conditionalFormatting>
  <conditionalFormatting sqref="L153">
    <cfRule type="expression" dxfId="700" priority="1210">
      <formula>MOD(ROW(),2)=1</formula>
    </cfRule>
  </conditionalFormatting>
  <conditionalFormatting sqref="U152">
    <cfRule type="expression" dxfId="699" priority="1209">
      <formula>MOD(ROW(),2)=1</formula>
    </cfRule>
  </conditionalFormatting>
  <conditionalFormatting sqref="K107">
    <cfRule type="expression" dxfId="698" priority="1160">
      <formula>MOD(ROW(),2)=1</formula>
    </cfRule>
  </conditionalFormatting>
  <conditionalFormatting sqref="E142:I142">
    <cfRule type="expression" dxfId="697" priority="1149">
      <formula>MOD(ROW(),2)=1</formula>
    </cfRule>
  </conditionalFormatting>
  <conditionalFormatting sqref="E107:I107">
    <cfRule type="expression" dxfId="696" priority="1159">
      <formula>MOD(ROW(),2)=1</formula>
    </cfRule>
  </conditionalFormatting>
  <conditionalFormatting sqref="J107">
    <cfRule type="expression" dxfId="695" priority="1158">
      <formula>MOD(ROW(),2)=1</formula>
    </cfRule>
  </conditionalFormatting>
  <conditionalFormatting sqref="M108:M112 M114 M116 M118">
    <cfRule type="expression" dxfId="694" priority="1157">
      <formula>MOD(ROW(),2)=1</formula>
    </cfRule>
  </conditionalFormatting>
  <conditionalFormatting sqref="L109 L111 L113:N113 L115:N115 L117:N117 L119:N119">
    <cfRule type="expression" dxfId="693" priority="1153">
      <formula>MOD(ROW(),2)=1</formula>
    </cfRule>
  </conditionalFormatting>
  <conditionalFormatting sqref="T102:V102">
    <cfRule type="expression" dxfId="692" priority="1151">
      <formula>MOD(ROW(),2)=1</formula>
    </cfRule>
  </conditionalFormatting>
  <conditionalFormatting sqref="T104">
    <cfRule type="expression" dxfId="691" priority="1150">
      <formula>MOD(ROW(),2)=1</formula>
    </cfRule>
  </conditionalFormatting>
  <conditionalFormatting sqref="E144:I144">
    <cfRule type="expression" dxfId="690" priority="1147">
      <formula>MOD(ROW(),2)=1</formula>
    </cfRule>
  </conditionalFormatting>
  <conditionalFormatting sqref="E146:I146">
    <cfRule type="expression" dxfId="689" priority="1144">
      <formula>MOD(ROW(),2)=1</formula>
    </cfRule>
  </conditionalFormatting>
  <conditionalFormatting sqref="E148:I148">
    <cfRule type="expression" dxfId="688" priority="1143">
      <formula>MOD(ROW(),2)=1</formula>
    </cfRule>
  </conditionalFormatting>
  <conditionalFormatting sqref="E150:I150">
    <cfRule type="expression" dxfId="687" priority="1141">
      <formula>MOD(ROW(),2)=1</formula>
    </cfRule>
  </conditionalFormatting>
  <conditionalFormatting sqref="E152:I152">
    <cfRule type="expression" dxfId="686" priority="1140">
      <formula>MOD(ROW(),2)=1</formula>
    </cfRule>
  </conditionalFormatting>
  <conditionalFormatting sqref="E122:I122">
    <cfRule type="expression" dxfId="685" priority="1137">
      <formula>MOD(ROW(),2)=1</formula>
    </cfRule>
  </conditionalFormatting>
  <conditionalFormatting sqref="K125 E125:I125">
    <cfRule type="expression" dxfId="684" priority="1136">
      <formula>MOD(ROW(),2)=1</formula>
    </cfRule>
  </conditionalFormatting>
  <conditionalFormatting sqref="E124:I124">
    <cfRule type="expression" dxfId="683" priority="1135">
      <formula>MOD(ROW(),2)=1</formula>
    </cfRule>
  </conditionalFormatting>
  <conditionalFormatting sqref="K127 E127:I127">
    <cfRule type="expression" dxfId="682" priority="1134">
      <formula>MOD(ROW(),2)=1</formula>
    </cfRule>
  </conditionalFormatting>
  <conditionalFormatting sqref="E126:I126">
    <cfRule type="expression" dxfId="681" priority="1133">
      <formula>MOD(ROW(),2)=1</formula>
    </cfRule>
  </conditionalFormatting>
  <conditionalFormatting sqref="K129">
    <cfRule type="expression" dxfId="680" priority="1132">
      <formula>MOD(ROW(),2)=1</formula>
    </cfRule>
  </conditionalFormatting>
  <conditionalFormatting sqref="K131">
    <cfRule type="expression" dxfId="679" priority="1131">
      <formula>MOD(ROW(),2)=1</formula>
    </cfRule>
  </conditionalFormatting>
  <conditionalFormatting sqref="K130">
    <cfRule type="expression" dxfId="678" priority="1130">
      <formula>MOD(ROW(),2)=1</formula>
    </cfRule>
  </conditionalFormatting>
  <conditionalFormatting sqref="K137">
    <cfRule type="expression" dxfId="677" priority="1129">
      <formula>MOD(ROW(),2)=1</formula>
    </cfRule>
  </conditionalFormatting>
  <conditionalFormatting sqref="K135">
    <cfRule type="expression" dxfId="676" priority="1127">
      <formula>MOD(ROW(),2)=1</formula>
    </cfRule>
  </conditionalFormatting>
  <conditionalFormatting sqref="K139">
    <cfRule type="expression" dxfId="675" priority="1125">
      <formula>MOD(ROW(),2)=1</formula>
    </cfRule>
  </conditionalFormatting>
  <conditionalFormatting sqref="K133">
    <cfRule type="expression" dxfId="674" priority="1122">
      <formula>MOD(ROW(),2)=1</formula>
    </cfRule>
  </conditionalFormatting>
  <conditionalFormatting sqref="E128:I128 E134:I134">
    <cfRule type="expression" dxfId="673" priority="1111">
      <formula>MOD(ROW(),2)=1</formula>
    </cfRule>
  </conditionalFormatting>
  <conditionalFormatting sqref="E130:I130 E136:I136">
    <cfRule type="expression" dxfId="672" priority="1110">
      <formula>MOD(ROW(),2)=1</formula>
    </cfRule>
  </conditionalFormatting>
  <conditionalFormatting sqref="E132:I132">
    <cfRule type="expression" dxfId="671" priority="1105">
      <formula>MOD(ROW(),2)=1</formula>
    </cfRule>
  </conditionalFormatting>
  <conditionalFormatting sqref="E156:I156">
    <cfRule type="expression" dxfId="670" priority="1036">
      <formula>MOD(ROW(),2)=1</formula>
    </cfRule>
  </conditionalFormatting>
  <conditionalFormatting sqref="L156">
    <cfRule type="expression" dxfId="669" priority="1035">
      <formula>MOD(ROW(),2)=1</formula>
    </cfRule>
  </conditionalFormatting>
  <conditionalFormatting sqref="E138:I138">
    <cfRule type="expression" dxfId="668" priority="1102">
      <formula>MOD(ROW(),2)=1</formula>
    </cfRule>
  </conditionalFormatting>
  <conditionalFormatting sqref="L160">
    <cfRule type="expression" dxfId="667" priority="1030">
      <formula>MOD(ROW(),2)=1</formula>
    </cfRule>
  </conditionalFormatting>
  <conditionalFormatting sqref="C166 E166:I166">
    <cfRule type="expression" dxfId="666" priority="1029">
      <formula>MOD(ROW(),2)=1</formula>
    </cfRule>
  </conditionalFormatting>
  <conditionalFormatting sqref="J128">
    <cfRule type="expression" dxfId="665" priority="1096">
      <formula>MOD(ROW(),2)=1</formula>
    </cfRule>
  </conditionalFormatting>
  <conditionalFormatting sqref="J130">
    <cfRule type="expression" dxfId="664" priority="1095">
      <formula>MOD(ROW(),2)=1</formula>
    </cfRule>
  </conditionalFormatting>
  <conditionalFormatting sqref="J132">
    <cfRule type="expression" dxfId="663" priority="1094">
      <formula>MOD(ROW(),2)=1</formula>
    </cfRule>
  </conditionalFormatting>
  <conditionalFormatting sqref="J134">
    <cfRule type="expression" dxfId="662" priority="1093">
      <formula>MOD(ROW(),2)=1</formula>
    </cfRule>
  </conditionalFormatting>
  <conditionalFormatting sqref="J136">
    <cfRule type="expression" dxfId="661" priority="1092">
      <formula>MOD(ROW(),2)=1</formula>
    </cfRule>
  </conditionalFormatting>
  <conditionalFormatting sqref="J138">
    <cfRule type="expression" dxfId="660" priority="1091">
      <formula>MOD(ROW(),2)=1</formula>
    </cfRule>
  </conditionalFormatting>
  <conditionalFormatting sqref="J140">
    <cfRule type="expression" dxfId="659" priority="1090">
      <formula>MOD(ROW(),2)=1</formula>
    </cfRule>
  </conditionalFormatting>
  <conditionalFormatting sqref="J142">
    <cfRule type="expression" dxfId="658" priority="1089">
      <formula>MOD(ROW(),2)=1</formula>
    </cfRule>
  </conditionalFormatting>
  <conditionalFormatting sqref="J144">
    <cfRule type="expression" dxfId="657" priority="1088">
      <formula>MOD(ROW(),2)=1</formula>
    </cfRule>
  </conditionalFormatting>
  <conditionalFormatting sqref="J146">
    <cfRule type="expression" dxfId="656" priority="1087">
      <formula>MOD(ROW(),2)=1</formula>
    </cfRule>
  </conditionalFormatting>
  <conditionalFormatting sqref="T122">
    <cfRule type="expression" dxfId="655" priority="1085">
      <formula>MOD(ROW(),2)=1</formula>
    </cfRule>
  </conditionalFormatting>
  <conditionalFormatting sqref="V122">
    <cfRule type="expression" dxfId="654" priority="1084">
      <formula>MOD(ROW(),2)=1</formula>
    </cfRule>
  </conditionalFormatting>
  <conditionalFormatting sqref="V130">
    <cfRule type="expression" dxfId="653" priority="1082">
      <formula>MOD(ROW(),2)=1</formula>
    </cfRule>
  </conditionalFormatting>
  <conditionalFormatting sqref="U124">
    <cfRule type="expression" dxfId="652" priority="1080">
      <formula>MOD(ROW(),2)=1</formula>
    </cfRule>
  </conditionalFormatting>
  <conditionalFormatting sqref="U126">
    <cfRule type="expression" dxfId="651" priority="1076">
      <formula>MOD(ROW(),2)=1</formula>
    </cfRule>
  </conditionalFormatting>
  <conditionalFormatting sqref="U128">
    <cfRule type="expression" dxfId="650" priority="1072">
      <formula>MOD(ROW(),2)=1</formula>
    </cfRule>
  </conditionalFormatting>
  <conditionalFormatting sqref="U134">
    <cfRule type="expression" dxfId="649" priority="1068">
      <formula>MOD(ROW(),2)=1</formula>
    </cfRule>
  </conditionalFormatting>
  <conditionalFormatting sqref="U136">
    <cfRule type="expression" dxfId="648" priority="1066">
      <formula>MOD(ROW(),2)=1</formula>
    </cfRule>
  </conditionalFormatting>
  <conditionalFormatting sqref="U138">
    <cfRule type="expression" dxfId="647" priority="1064">
      <formula>MOD(ROW(),2)=1</formula>
    </cfRule>
  </conditionalFormatting>
  <conditionalFormatting sqref="U142">
    <cfRule type="expression" dxfId="646" priority="1062">
      <formula>MOD(ROW(),2)=1</formula>
    </cfRule>
  </conditionalFormatting>
  <conditionalFormatting sqref="U144">
    <cfRule type="expression" dxfId="645" priority="1060">
      <formula>MOD(ROW(),2)=1</formula>
    </cfRule>
  </conditionalFormatting>
  <conditionalFormatting sqref="U146">
    <cfRule type="expression" dxfId="644" priority="1058">
      <formula>MOD(ROW(),2)=1</formula>
    </cfRule>
  </conditionalFormatting>
  <conditionalFormatting sqref="U148:V148">
    <cfRule type="expression" dxfId="643" priority="1056">
      <formula>MOD(ROW(),2)=1</formula>
    </cfRule>
  </conditionalFormatting>
  <conditionalFormatting sqref="J148">
    <cfRule type="expression" dxfId="642" priority="1054">
      <formula>MOD(ROW(),2)=1</formula>
    </cfRule>
  </conditionalFormatting>
  <conditionalFormatting sqref="L120">
    <cfRule type="expression" dxfId="641" priority="1043">
      <formula>MOD(ROW(),2)=1</formula>
    </cfRule>
  </conditionalFormatting>
  <conditionalFormatting sqref="C172:I172">
    <cfRule type="expression" dxfId="640" priority="967">
      <formula>MOD(ROW(),2)=1</formula>
    </cfRule>
  </conditionalFormatting>
  <conditionalFormatting sqref="C160:I160">
    <cfRule type="expression" dxfId="639" priority="1031">
      <formula>MOD(ROW(),2)=1</formula>
    </cfRule>
  </conditionalFormatting>
  <conditionalFormatting sqref="C168:I168">
    <cfRule type="expression" dxfId="638" priority="1027">
      <formula>MOD(ROW(),2)=1</formula>
    </cfRule>
  </conditionalFormatting>
  <conditionalFormatting sqref="L169">
    <cfRule type="expression" dxfId="637" priority="1026">
      <formula>MOD(ROW(),2)=1</formula>
    </cfRule>
  </conditionalFormatting>
  <conditionalFormatting sqref="C170 E170:I170">
    <cfRule type="expression" dxfId="636" priority="1023">
      <formula>MOD(ROW(),2)=1</formula>
    </cfRule>
  </conditionalFormatting>
  <conditionalFormatting sqref="C172 E172:I172">
    <cfRule type="expression" dxfId="635" priority="1016">
      <formula>MOD(ROW(),2)=1</formula>
    </cfRule>
  </conditionalFormatting>
  <conditionalFormatting sqref="D170">
    <cfRule type="expression" dxfId="634" priority="1010">
      <formula>MOD(ROW(),2)=1</formula>
    </cfRule>
  </conditionalFormatting>
  <conditionalFormatting sqref="D172">
    <cfRule type="expression" dxfId="633" priority="1007">
      <formula>MOD(ROW(),2)=1</formula>
    </cfRule>
  </conditionalFormatting>
  <conditionalFormatting sqref="D166">
    <cfRule type="expression" dxfId="632" priority="1005">
      <formula>MOD(ROW(),2)=1</formula>
    </cfRule>
  </conditionalFormatting>
  <conditionalFormatting sqref="J156">
    <cfRule type="expression" dxfId="631" priority="1003">
      <formula>MOD(ROW(),2)=1</formula>
    </cfRule>
  </conditionalFormatting>
  <conditionalFormatting sqref="J158">
    <cfRule type="expression" dxfId="630" priority="1002">
      <formula>MOD(ROW(),2)=1</formula>
    </cfRule>
  </conditionalFormatting>
  <conditionalFormatting sqref="J160">
    <cfRule type="expression" dxfId="629" priority="999">
      <formula>MOD(ROW(),2)=1</formula>
    </cfRule>
  </conditionalFormatting>
  <conditionalFormatting sqref="J162">
    <cfRule type="expression" dxfId="628" priority="998">
      <formula>MOD(ROW(),2)=1</formula>
    </cfRule>
  </conditionalFormatting>
  <conditionalFormatting sqref="J164">
    <cfRule type="expression" dxfId="627" priority="997">
      <formula>MOD(ROW(),2)=1</formula>
    </cfRule>
  </conditionalFormatting>
  <conditionalFormatting sqref="J166">
    <cfRule type="expression" dxfId="626" priority="996">
      <formula>MOD(ROW(),2)=1</formula>
    </cfRule>
  </conditionalFormatting>
  <conditionalFormatting sqref="J168">
    <cfRule type="expression" dxfId="625" priority="995">
      <formula>MOD(ROW(),2)=1</formula>
    </cfRule>
  </conditionalFormatting>
  <conditionalFormatting sqref="J170">
    <cfRule type="expression" dxfId="624" priority="993">
      <formula>MOD(ROW(),2)=1</formula>
    </cfRule>
  </conditionalFormatting>
  <conditionalFormatting sqref="J172">
    <cfRule type="expression" dxfId="623" priority="989">
      <formula>MOD(ROW(),2)=1</formula>
    </cfRule>
  </conditionalFormatting>
  <conditionalFormatting sqref="K179:Q179 K175:P175">
    <cfRule type="expression" dxfId="622" priority="988">
      <formula>MOD(ROW(),2)=1</formula>
    </cfRule>
  </conditionalFormatting>
  <conditionalFormatting sqref="C164 E164:I164">
    <cfRule type="expression" dxfId="621" priority="982">
      <formula>MOD(ROW(),2)=1</formula>
    </cfRule>
  </conditionalFormatting>
  <conditionalFormatting sqref="C166:I166">
    <cfRule type="expression" dxfId="620" priority="980">
      <formula>MOD(ROW(),2)=1</formula>
    </cfRule>
  </conditionalFormatting>
  <conditionalFormatting sqref="C168:I168">
    <cfRule type="expression" dxfId="619" priority="978">
      <formula>MOD(ROW(),2)=1</formula>
    </cfRule>
  </conditionalFormatting>
  <conditionalFormatting sqref="L169">
    <cfRule type="expression" dxfId="618" priority="977">
      <formula>MOD(ROW(),2)=1</formula>
    </cfRule>
  </conditionalFormatting>
  <conditionalFormatting sqref="C170 E170:I170">
    <cfRule type="expression" dxfId="617" priority="975">
      <formula>MOD(ROW(),2)=1</formula>
    </cfRule>
  </conditionalFormatting>
  <conditionalFormatting sqref="D170">
    <cfRule type="expression" dxfId="616" priority="962">
      <formula>MOD(ROW(),2)=1</formula>
    </cfRule>
  </conditionalFormatting>
  <conditionalFormatting sqref="D158">
    <cfRule type="expression" dxfId="615" priority="959">
      <formula>MOD(ROW(),2)=1</formula>
    </cfRule>
  </conditionalFormatting>
  <conditionalFormatting sqref="D164">
    <cfRule type="expression" dxfId="614" priority="958">
      <formula>MOD(ROW(),2)=1</formula>
    </cfRule>
  </conditionalFormatting>
  <conditionalFormatting sqref="J158">
    <cfRule type="expression" dxfId="613" priority="957">
      <formula>MOD(ROW(),2)=1</formula>
    </cfRule>
  </conditionalFormatting>
  <conditionalFormatting sqref="J160">
    <cfRule type="expression" dxfId="612" priority="954">
      <formula>MOD(ROW(),2)=1</formula>
    </cfRule>
  </conditionalFormatting>
  <conditionalFormatting sqref="J162">
    <cfRule type="expression" dxfId="611" priority="953">
      <formula>MOD(ROW(),2)=1</formula>
    </cfRule>
  </conditionalFormatting>
  <conditionalFormatting sqref="J164">
    <cfRule type="expression" dxfId="610" priority="952">
      <formula>MOD(ROW(),2)=1</formula>
    </cfRule>
  </conditionalFormatting>
  <conditionalFormatting sqref="J166">
    <cfRule type="expression" dxfId="609" priority="951">
      <formula>MOD(ROW(),2)=1</formula>
    </cfRule>
  </conditionalFormatting>
  <conditionalFormatting sqref="J168">
    <cfRule type="expression" dxfId="608" priority="950">
      <formula>MOD(ROW(),2)=1</formula>
    </cfRule>
  </conditionalFormatting>
  <conditionalFormatting sqref="J170">
    <cfRule type="expression" dxfId="607" priority="948">
      <formula>MOD(ROW(),2)=1</formula>
    </cfRule>
  </conditionalFormatting>
  <conditionalFormatting sqref="J172">
    <cfRule type="expression" dxfId="606" priority="944">
      <formula>MOD(ROW(),2)=1</formula>
    </cfRule>
  </conditionalFormatting>
  <conditionalFormatting sqref="K179:Q179 K175:P175">
    <cfRule type="expression" dxfId="605" priority="943">
      <formula>MOD(ROW(),2)=1</formula>
    </cfRule>
  </conditionalFormatting>
  <conditionalFormatting sqref="L183">
    <cfRule type="expression" dxfId="604" priority="863">
      <formula>MOD(ROW(),2)=1</formula>
    </cfRule>
  </conditionalFormatting>
  <conditionalFormatting sqref="C182:I182">
    <cfRule type="expression" dxfId="603" priority="862">
      <formula>MOD(ROW(),2)=1</formula>
    </cfRule>
  </conditionalFormatting>
  <conditionalFormatting sqref="C184 E184:I184">
    <cfRule type="expression" dxfId="602" priority="860">
      <formula>MOD(ROW(),2)=1</formula>
    </cfRule>
  </conditionalFormatting>
  <conditionalFormatting sqref="C186 E186:I186">
    <cfRule type="expression" dxfId="601" priority="858">
      <formula>MOD(ROW(),2)=1</formula>
    </cfRule>
  </conditionalFormatting>
  <conditionalFormatting sqref="C188 E188:I188">
    <cfRule type="expression" dxfId="600" priority="856">
      <formula>MOD(ROW(),2)=1</formula>
    </cfRule>
  </conditionalFormatting>
  <conditionalFormatting sqref="D188 D186 D184 D190">
    <cfRule type="expression" dxfId="599" priority="854">
      <formula>MOD(ROW(),2)=1</formula>
    </cfRule>
  </conditionalFormatting>
  <conditionalFormatting sqref="J182">
    <cfRule type="expression" dxfId="598" priority="853">
      <formula>MOD(ROW(),2)=1</formula>
    </cfRule>
  </conditionalFormatting>
  <conditionalFormatting sqref="J184">
    <cfRule type="expression" dxfId="597" priority="852">
      <formula>MOD(ROW(),2)=1</formula>
    </cfRule>
  </conditionalFormatting>
  <conditionalFormatting sqref="J186">
    <cfRule type="expression" dxfId="596" priority="851">
      <formula>MOD(ROW(),2)=1</formula>
    </cfRule>
  </conditionalFormatting>
  <conditionalFormatting sqref="J188">
    <cfRule type="expression" dxfId="595" priority="850">
      <formula>MOD(ROW(),2)=1</formula>
    </cfRule>
  </conditionalFormatting>
  <conditionalFormatting sqref="J190">
    <cfRule type="expression" dxfId="594" priority="849">
      <formula>MOD(ROW(),2)=1</formula>
    </cfRule>
  </conditionalFormatting>
  <conditionalFormatting sqref="L186">
    <cfRule type="expression" dxfId="593" priority="848">
      <formula>MOD(ROW(),2)=1</formula>
    </cfRule>
  </conditionalFormatting>
  <conditionalFormatting sqref="L182:L184">
    <cfRule type="expression" dxfId="592" priority="864">
      <formula>MOD(ROW(),2)=1</formula>
    </cfRule>
  </conditionalFormatting>
  <conditionalFormatting sqref="L188">
    <cfRule type="expression" dxfId="591" priority="847">
      <formula>MOD(ROW(),2)=1</formula>
    </cfRule>
  </conditionalFormatting>
  <conditionalFormatting sqref="L185 L187 L189">
    <cfRule type="expression" dxfId="590" priority="865">
      <formula>MOD(ROW(),2)=1</formula>
    </cfRule>
  </conditionalFormatting>
  <conditionalFormatting sqref="L190">
    <cfRule type="expression" dxfId="589" priority="846">
      <formula>MOD(ROW(),2)=1</formula>
    </cfRule>
  </conditionalFormatting>
  <conditionalFormatting sqref="M72 M64 M62 M58 M20 M18">
    <cfRule type="expression" dxfId="588" priority="845">
      <formula>MOD(ROW(),2)=1</formula>
    </cfRule>
  </conditionalFormatting>
  <conditionalFormatting sqref="N18">
    <cfRule type="expression" dxfId="587" priority="844">
      <formula>MOD(ROW(),2)=1</formula>
    </cfRule>
  </conditionalFormatting>
  <conditionalFormatting sqref="N72 N64 N62 N58 N20">
    <cfRule type="expression" dxfId="586" priority="843">
      <formula>MOD(ROW(),2)=1</formula>
    </cfRule>
  </conditionalFormatting>
  <conditionalFormatting sqref="M40 M38 M36">
    <cfRule type="expression" dxfId="585" priority="842">
      <formula>MOD(ROW(),2)=1</formula>
    </cfRule>
  </conditionalFormatting>
  <conditionalFormatting sqref="M60">
    <cfRule type="expression" dxfId="584" priority="841">
      <formula>MOD(ROW(),2)=1</formula>
    </cfRule>
  </conditionalFormatting>
  <conditionalFormatting sqref="M70 M68 M66">
    <cfRule type="expression" dxfId="583" priority="840">
      <formula>MOD(ROW(),2)=1</formula>
    </cfRule>
  </conditionalFormatting>
  <conditionalFormatting sqref="M88 M86 M84 M82 M80 M78 M76 M74 M90">
    <cfRule type="expression" dxfId="582" priority="839">
      <formula>MOD(ROW(),2)=1</formula>
    </cfRule>
  </conditionalFormatting>
  <conditionalFormatting sqref="M172 M170 M168 M166 M164 M162 M160 M158 M156 M178 M180 M174 M176">
    <cfRule type="expression" dxfId="581" priority="838">
      <formula>MOD(ROW(),2)=1</formula>
    </cfRule>
  </conditionalFormatting>
  <conditionalFormatting sqref="M154 M152 M150 M146 M144 M142 M140 M138 M136 M134 M132 M130 M128 M126 M124 M122">
    <cfRule type="expression" dxfId="580" priority="837">
      <formula>MOD(ROW(),2)=1</formula>
    </cfRule>
  </conditionalFormatting>
  <conditionalFormatting sqref="M152 M150 M138 M136 M134 M132 M130 M128 M126 M124">
    <cfRule type="expression" dxfId="579" priority="836">
      <formula>MOD(ROW(),2)=1</formula>
    </cfRule>
  </conditionalFormatting>
  <conditionalFormatting sqref="M182 M184 M186 M188 M190">
    <cfRule type="expression" dxfId="578" priority="831">
      <formula>MOD(ROW(),2)=1</formula>
    </cfRule>
  </conditionalFormatting>
  <conditionalFormatting sqref="M182 M184 M186 M188 M190">
    <cfRule type="expression" dxfId="577" priority="830">
      <formula>MOD(ROW(),2)=1</formula>
    </cfRule>
  </conditionalFormatting>
  <conditionalFormatting sqref="N168">
    <cfRule type="expression" dxfId="576" priority="828">
      <formula>MOD(ROW(),2)=1</formula>
    </cfRule>
  </conditionalFormatting>
  <conditionalFormatting sqref="N183 N185 N187 N189">
    <cfRule type="expression" dxfId="575" priority="825">
      <formula>MOD(ROW(),2)=1</formula>
    </cfRule>
  </conditionalFormatting>
  <conditionalFormatting sqref="N182 N184 N186 N188 N190">
    <cfRule type="expression" dxfId="574" priority="824">
      <formula>MOD(ROW(),2)=1</formula>
    </cfRule>
  </conditionalFormatting>
  <conditionalFormatting sqref="N182 N184 N186 N188 N190">
    <cfRule type="expression" dxfId="573" priority="823">
      <formula>MOD(ROW(),2)=1</formula>
    </cfRule>
  </conditionalFormatting>
  <conditionalFormatting sqref="N156">
    <cfRule type="expression" dxfId="572" priority="822">
      <formula>MOD(ROW(),2)=1</formula>
    </cfRule>
  </conditionalFormatting>
  <conditionalFormatting sqref="N156">
    <cfRule type="expression" dxfId="571" priority="821">
      <formula>MOD(ROW(),2)=1</formula>
    </cfRule>
  </conditionalFormatting>
  <conditionalFormatting sqref="N158">
    <cfRule type="expression" dxfId="570" priority="820">
      <formula>MOD(ROW(),2)=1</formula>
    </cfRule>
  </conditionalFormatting>
  <conditionalFormatting sqref="O174 O172 O170 O168 O166 O164 O162 O160 O158 O88:O90 O86 O84 O82 O80 O78 O76 O74 O72 O70 O68 O66 O64 O62 O60 O58 O40 O38 O36 O20 O18 O178 O180 O176 P89:Q89">
    <cfRule type="expression" dxfId="569" priority="811">
      <formula>MOD(ROW(),2)=1</formula>
    </cfRule>
  </conditionalFormatting>
  <conditionalFormatting sqref="N106 N104 N102 N100 N94 N92">
    <cfRule type="expression" dxfId="568" priority="817">
      <formula>MOD(ROW(),2)=1</formula>
    </cfRule>
  </conditionalFormatting>
  <conditionalFormatting sqref="N108:N112 N114 N116 N118">
    <cfRule type="expression" dxfId="567" priority="816">
      <formula>MOD(ROW(),2)=1</formula>
    </cfRule>
  </conditionalFormatting>
  <conditionalFormatting sqref="U14">
    <cfRule type="expression" dxfId="566" priority="814">
      <formula>MOD(ROW(),2)=1</formula>
    </cfRule>
  </conditionalFormatting>
  <conditionalFormatting sqref="T14">
    <cfRule type="expression" dxfId="565" priority="813">
      <formula>MOD(ROW(),2)=1</formula>
    </cfRule>
  </conditionalFormatting>
  <conditionalFormatting sqref="V14">
    <cfRule type="expression" dxfId="564" priority="812">
      <formula>MOD(ROW(),2)=1</formula>
    </cfRule>
  </conditionalFormatting>
  <conditionalFormatting sqref="P144 P94 P92 P72 P64 P62 P20 P18">
    <cfRule type="expression" dxfId="563" priority="809">
      <formula>MOD(ROW(),2)=1</formula>
    </cfRule>
  </conditionalFormatting>
  <conditionalFormatting sqref="N120">
    <cfRule type="expression" dxfId="562" priority="807">
      <formula>MOD(ROW(),2)=1</formula>
    </cfRule>
  </conditionalFormatting>
  <conditionalFormatting sqref="N122">
    <cfRule type="expression" dxfId="561" priority="806">
      <formula>MOD(ROW(),2)=1</formula>
    </cfRule>
  </conditionalFormatting>
  <conditionalFormatting sqref="N124">
    <cfRule type="expression" dxfId="560" priority="805">
      <formula>MOD(ROW(),2)=1</formula>
    </cfRule>
  </conditionalFormatting>
  <conditionalFormatting sqref="N126">
    <cfRule type="expression" dxfId="559" priority="804">
      <formula>MOD(ROW(),2)=1</formula>
    </cfRule>
  </conditionalFormatting>
  <conditionalFormatting sqref="N128">
    <cfRule type="expression" dxfId="558" priority="803">
      <formula>MOD(ROW(),2)=1</formula>
    </cfRule>
  </conditionalFormatting>
  <conditionalFormatting sqref="N130">
    <cfRule type="expression" dxfId="557" priority="802">
      <formula>MOD(ROW(),2)=1</formula>
    </cfRule>
  </conditionalFormatting>
  <conditionalFormatting sqref="N134 N132">
    <cfRule type="expression" dxfId="556" priority="801">
      <formula>MOD(ROW(),2)=1</formula>
    </cfRule>
  </conditionalFormatting>
  <conditionalFormatting sqref="N138 N136">
    <cfRule type="expression" dxfId="555" priority="800">
      <formula>MOD(ROW(),2)=1</formula>
    </cfRule>
  </conditionalFormatting>
  <conditionalFormatting sqref="N144">
    <cfRule type="expression" dxfId="554" priority="799">
      <formula>MOD(ROW(),2)=1</formula>
    </cfRule>
  </conditionalFormatting>
  <conditionalFormatting sqref="M148">
    <cfRule type="expression" dxfId="553" priority="798">
      <formula>MOD(ROW(),2)=1</formula>
    </cfRule>
  </conditionalFormatting>
  <conditionalFormatting sqref="N150">
    <cfRule type="expression" dxfId="552" priority="797">
      <formula>MOD(ROW(),2)=1</formula>
    </cfRule>
  </conditionalFormatting>
  <conditionalFormatting sqref="N152">
    <cfRule type="expression" dxfId="551" priority="796">
      <formula>MOD(ROW(),2)=1</formula>
    </cfRule>
  </conditionalFormatting>
  <conditionalFormatting sqref="N164">
    <cfRule type="expression" dxfId="550" priority="794">
      <formula>MOD(ROW(),2)=1</formula>
    </cfRule>
  </conditionalFormatting>
  <conditionalFormatting sqref="N166">
    <cfRule type="expression" dxfId="549" priority="793">
      <formula>MOD(ROW(),2)=1</formula>
    </cfRule>
  </conditionalFormatting>
  <conditionalFormatting sqref="N166">
    <cfRule type="expression" dxfId="548" priority="792">
      <formula>MOD(ROW(),2)=1</formula>
    </cfRule>
  </conditionalFormatting>
  <conditionalFormatting sqref="J80">
    <cfRule type="expression" dxfId="547" priority="791">
      <formula>MOD(ROW(),2)=1</formula>
    </cfRule>
  </conditionalFormatting>
  <conditionalFormatting sqref="J80">
    <cfRule type="expression" dxfId="546" priority="790">
      <formula>MOD(ROW(),2)=1</formula>
    </cfRule>
  </conditionalFormatting>
  <conditionalFormatting sqref="J80">
    <cfRule type="expression" dxfId="545" priority="789">
      <formula>MOD(ROW(),2)=1</formula>
    </cfRule>
  </conditionalFormatting>
  <conditionalFormatting sqref="N174 N178 N180 N176">
    <cfRule type="expression" dxfId="544" priority="788">
      <formula>MOD(ROW(),2)=1</formula>
    </cfRule>
  </conditionalFormatting>
  <conditionalFormatting sqref="Q190 Q188 Q186 Q184 Q182 Q174:Q176 Q172 Q170 Q168 Q166 Q164 Q162 Q160 Q158 Q156 Q154 Q152 Q150 Q148 Q146 Q144 Q142 Q140 Q138 Q136 Q134 Q132 Q130 Q128 Q126 Q124 Q122 Q120 Q106 Q104 Q102 Q100 Q98 Q96 Q94 Q92 Q88 Q86 Q84 Q82 Q80 Q78 Q76 Q74 Q72 Q70 Q68 Q66 Q64 Q62 Q60 Q58 Q40 Q38 Q36 Q20 Q18 Q16 Q178 Q180 Q90">
    <cfRule type="expression" dxfId="543" priority="786">
      <formula>MOD(ROW(),2)=1</formula>
    </cfRule>
  </conditionalFormatting>
  <conditionalFormatting sqref="P80 P78 P76">
    <cfRule type="expression" dxfId="542" priority="784">
      <formula>MOD(ROW(),2)=1</formula>
    </cfRule>
  </conditionalFormatting>
  <conditionalFormatting sqref="P98 P96">
    <cfRule type="expression" dxfId="541" priority="783">
      <formula>MOD(ROW(),2)=1</formula>
    </cfRule>
  </conditionalFormatting>
  <conditionalFormatting sqref="P142 P140 P138 P136 P134 P132 P130 P128 P126 P124 P122 P120 P106 P104 P102 P100">
    <cfRule type="expression" dxfId="540" priority="782">
      <formula>MOD(ROW(),2)=1</formula>
    </cfRule>
  </conditionalFormatting>
  <conditionalFormatting sqref="P152 P150">
    <cfRule type="expression" dxfId="539" priority="781">
      <formula>MOD(ROW(),2)=1</formula>
    </cfRule>
  </conditionalFormatting>
  <conditionalFormatting sqref="P154">
    <cfRule type="expression" dxfId="538" priority="780">
      <formula>MOD(ROW(),2)=1</formula>
    </cfRule>
  </conditionalFormatting>
  <conditionalFormatting sqref="P154">
    <cfRule type="expression" dxfId="537" priority="779">
      <formula>MOD(ROW(),2)=1</formula>
    </cfRule>
  </conditionalFormatting>
  <conditionalFormatting sqref="P158">
    <cfRule type="expression" dxfId="536" priority="778">
      <formula>MOD(ROW(),2)=1</formula>
    </cfRule>
  </conditionalFormatting>
  <conditionalFormatting sqref="P160">
    <cfRule type="expression" dxfId="535" priority="777">
      <formula>MOD(ROW(),2)=1</formula>
    </cfRule>
  </conditionalFormatting>
  <conditionalFormatting sqref="P164">
    <cfRule type="expression" dxfId="534" priority="776">
      <formula>MOD(ROW(),2)=1</formula>
    </cfRule>
  </conditionalFormatting>
  <conditionalFormatting sqref="P168">
    <cfRule type="expression" dxfId="533" priority="775">
      <formula>MOD(ROW(),2)=1</formula>
    </cfRule>
  </conditionalFormatting>
  <conditionalFormatting sqref="S3">
    <cfRule type="expression" dxfId="532" priority="774">
      <formula>MOD(ROW(),2)=1</formula>
    </cfRule>
  </conditionalFormatting>
  <conditionalFormatting sqref="W11">
    <cfRule type="expression" dxfId="531" priority="773">
      <formula>MOD(ROW(),2)=1</formula>
    </cfRule>
  </conditionalFormatting>
  <conditionalFormatting sqref="W11">
    <cfRule type="dataBar" priority="772">
      <dataBar>
        <cfvo type="num" val="0"/>
        <cfvo type="num" val="1"/>
        <color theme="9" tint="0.39997558519241921"/>
      </dataBar>
      <extLst>
        <ext xmlns:x14="http://schemas.microsoft.com/office/spreadsheetml/2009/9/main" uri="{B025F937-C7B1-47D3-B67F-A62EFF666E3E}">
          <x14:id>{D4FE9871-FDB9-44C4-8B74-42F8FBB49153}</x14:id>
        </ext>
      </extLst>
    </cfRule>
  </conditionalFormatting>
  <conditionalFormatting sqref="W13">
    <cfRule type="expression" dxfId="530" priority="771">
      <formula>MOD(ROW(),2)=1</formula>
    </cfRule>
  </conditionalFormatting>
  <conditionalFormatting sqref="W13">
    <cfRule type="dataBar" priority="770">
      <dataBar>
        <cfvo type="num" val="0"/>
        <cfvo type="num" val="1"/>
        <color theme="9" tint="0.39997558519241921"/>
      </dataBar>
      <extLst>
        <ext xmlns:x14="http://schemas.microsoft.com/office/spreadsheetml/2009/9/main" uri="{B025F937-C7B1-47D3-B67F-A62EFF666E3E}">
          <x14:id>{2235749B-4051-412E-A94B-338373E445E2}</x14:id>
        </ext>
      </extLst>
    </cfRule>
  </conditionalFormatting>
  <conditionalFormatting sqref="R10 R8 R12 R14">
    <cfRule type="expression" dxfId="529" priority="769">
      <formula>MOD(ROW(),2)=1</formula>
    </cfRule>
  </conditionalFormatting>
  <conditionalFormatting sqref="R89">
    <cfRule type="expression" dxfId="528" priority="767">
      <formula>MOD(ROW(),2)=1</formula>
    </cfRule>
  </conditionalFormatting>
  <conditionalFormatting sqref="B179">
    <cfRule type="expression" dxfId="527" priority="729">
      <formula>MOD(ROW(),2)=1</formula>
    </cfRule>
  </conditionalFormatting>
  <conditionalFormatting sqref="B175">
    <cfRule type="expression" dxfId="526" priority="722">
      <formula>MOD(ROW(),2)=1</formula>
    </cfRule>
  </conditionalFormatting>
  <conditionalFormatting sqref="B175">
    <cfRule type="expression" dxfId="525" priority="721">
      <formula>MOD(ROW(),2)=1</formula>
    </cfRule>
  </conditionalFormatting>
  <conditionalFormatting sqref="B175">
    <cfRule type="expression" dxfId="524" priority="720">
      <formula>MOD(ROW(),2)=1</formula>
    </cfRule>
  </conditionalFormatting>
  <conditionalFormatting sqref="W89">
    <cfRule type="expression" dxfId="523" priority="717">
      <formula>MOD(ROW(),2)=1</formula>
    </cfRule>
  </conditionalFormatting>
  <conditionalFormatting sqref="J18">
    <cfRule type="expression" dxfId="522" priority="715">
      <formula>MOD(ROW(),2)=1</formula>
    </cfRule>
  </conditionalFormatting>
  <conditionalFormatting sqref="J18">
    <cfRule type="expression" dxfId="521" priority="714">
      <formula>MOD(ROW(),2)=1</formula>
    </cfRule>
  </conditionalFormatting>
  <conditionalFormatting sqref="V142">
    <cfRule type="expression" dxfId="520" priority="606">
      <formula>MOD(ROW(),2)=1</formula>
    </cfRule>
  </conditionalFormatting>
  <conditionalFormatting sqref="W111">
    <cfRule type="dataBar" priority="728">
      <dataBar>
        <cfvo type="num" val="0"/>
        <cfvo type="num" val="1"/>
        <color theme="9" tint="0.39997558519241921"/>
      </dataBar>
      <extLst>
        <ext xmlns:x14="http://schemas.microsoft.com/office/spreadsheetml/2009/9/main" uri="{B025F937-C7B1-47D3-B67F-A62EFF666E3E}">
          <x14:id>{AC73F8D9-5593-4B92-9644-BF0B80FF25F4}</x14:id>
        </ext>
      </extLst>
    </cfRule>
  </conditionalFormatting>
  <conditionalFormatting sqref="W109">
    <cfRule type="dataBar" priority="727">
      <dataBar>
        <cfvo type="num" val="0"/>
        <cfvo type="num" val="1"/>
        <color theme="9" tint="0.39997558519241921"/>
      </dataBar>
      <extLst>
        <ext xmlns:x14="http://schemas.microsoft.com/office/spreadsheetml/2009/9/main" uri="{B025F937-C7B1-47D3-B67F-A62EFF666E3E}">
          <x14:id>{ED5DAAFF-5F17-4F24-AB0A-358E3125D9A0}</x14:id>
        </ext>
      </extLst>
    </cfRule>
  </conditionalFormatting>
  <conditionalFormatting sqref="W113">
    <cfRule type="dataBar" priority="726">
      <dataBar>
        <cfvo type="num" val="0"/>
        <cfvo type="num" val="1"/>
        <color theme="9" tint="0.39997558519241921"/>
      </dataBar>
      <extLst>
        <ext xmlns:x14="http://schemas.microsoft.com/office/spreadsheetml/2009/9/main" uri="{B025F937-C7B1-47D3-B67F-A62EFF666E3E}">
          <x14:id>{F73FACB4-ACF5-4B94-BE0F-ABD658D2186F}</x14:id>
        </ext>
      </extLst>
    </cfRule>
  </conditionalFormatting>
  <conditionalFormatting sqref="W117">
    <cfRule type="dataBar" priority="725">
      <dataBar>
        <cfvo type="num" val="0"/>
        <cfvo type="num" val="1"/>
        <color theme="9" tint="0.39997558519241921"/>
      </dataBar>
      <extLst>
        <ext xmlns:x14="http://schemas.microsoft.com/office/spreadsheetml/2009/9/main" uri="{B025F937-C7B1-47D3-B67F-A62EFF666E3E}">
          <x14:id>{E504F76B-B76C-4C02-B98F-26BAF2A48E03}</x14:id>
        </ext>
      </extLst>
    </cfRule>
  </conditionalFormatting>
  <conditionalFormatting sqref="W119">
    <cfRule type="dataBar" priority="724">
      <dataBar>
        <cfvo type="num" val="0"/>
        <cfvo type="num" val="1"/>
        <color theme="9" tint="0.39997558519241921"/>
      </dataBar>
      <extLst>
        <ext xmlns:x14="http://schemas.microsoft.com/office/spreadsheetml/2009/9/main" uri="{B025F937-C7B1-47D3-B67F-A62EFF666E3E}">
          <x14:id>{4FCFAB8A-4560-46D2-A76A-5BC7363B3D89}</x14:id>
        </ext>
      </extLst>
    </cfRule>
  </conditionalFormatting>
  <conditionalFormatting sqref="W115">
    <cfRule type="dataBar" priority="723">
      <dataBar>
        <cfvo type="num" val="0"/>
        <cfvo type="num" val="1"/>
        <color theme="9" tint="0.39997558519241921"/>
      </dataBar>
      <extLst>
        <ext xmlns:x14="http://schemas.microsoft.com/office/spreadsheetml/2009/9/main" uri="{B025F937-C7B1-47D3-B67F-A62EFF666E3E}">
          <x14:id>{6E6AE8DC-835E-4BE3-9DF7-765158B31E54}</x14:id>
        </ext>
      </extLst>
    </cfRule>
  </conditionalFormatting>
  <conditionalFormatting sqref="B175">
    <cfRule type="expression" dxfId="519" priority="719">
      <formula>MOD(ROW(),2)=1</formula>
    </cfRule>
  </conditionalFormatting>
  <conditionalFormatting sqref="W175 W179">
    <cfRule type="dataBar" priority="718">
      <dataBar>
        <cfvo type="num" val="0"/>
        <cfvo type="num" val="1"/>
        <color theme="9" tint="0.39997558519241921"/>
      </dataBar>
      <extLst>
        <ext xmlns:x14="http://schemas.microsoft.com/office/spreadsheetml/2009/9/main" uri="{B025F937-C7B1-47D3-B67F-A62EFF666E3E}">
          <x14:id>{863711FD-4FE4-410A-B8E3-F58DBDD7AA8F}</x14:id>
        </ext>
      </extLst>
    </cfRule>
  </conditionalFormatting>
  <conditionalFormatting sqref="W89">
    <cfRule type="dataBar" priority="716">
      <dataBar>
        <cfvo type="num" val="0"/>
        <cfvo type="num" val="1"/>
        <color theme="9" tint="0.39997558519241921"/>
      </dataBar>
      <extLst>
        <ext xmlns:x14="http://schemas.microsoft.com/office/spreadsheetml/2009/9/main" uri="{B025F937-C7B1-47D3-B67F-A62EFF666E3E}">
          <x14:id>{1F6ECED5-3F62-4C62-BBBE-E5D7ABEF9198}</x14:id>
        </ext>
      </extLst>
    </cfRule>
  </conditionalFormatting>
  <conditionalFormatting sqref="W211 W213 W215 W217 W219 W221 W223 W225 W227 W229 W231 W233 W235 W237 W239 W241 W243 W245 W247 W249 W251 W253 W255 W257 W259 W263 W265 W267 W269 W271 W273 W275 W277 W279 W281 W283 W285 W287 W289 W291 W293 W295 W297 W299 W301 W303 W305 W307 W309 W311 W313 W315 W317 W319 W321 W323 W325 W327 W329 W331">
    <cfRule type="expression" dxfId="518" priority="710">
      <formula>MOD(ROW(),2)=1</formula>
    </cfRule>
  </conditionalFormatting>
  <conditionalFormatting sqref="W211 W213 W215 W217 W219 W221 W223 W225 W227 W229 W231 W233 W235 W237 W239 W241 W243 W245 W247 W249 W251 W253 W255 W257 W259 W263 W265 W267 W269 W271 W273 W275 W277 W279 W281 W283 W285 W287 W289 W291 W293 W295 W297 W299 W301 W303 W305 W307 W309 W311 W313 W315 W317 W319 W321 W323 W325 W327 W329 W331">
    <cfRule type="dataBar" priority="707">
      <dataBar>
        <cfvo type="num" val="0"/>
        <cfvo type="num" val="1"/>
        <color theme="9" tint="0.39997558519241921"/>
      </dataBar>
      <extLst>
        <ext xmlns:x14="http://schemas.microsoft.com/office/spreadsheetml/2009/9/main" uri="{B025F937-C7B1-47D3-B67F-A62EFF666E3E}">
          <x14:id>{860A13F0-198D-4081-8DDC-BF319135C187}</x14:id>
        </ext>
      </extLst>
    </cfRule>
  </conditionalFormatting>
  <conditionalFormatting sqref="O333:S333 S211 S213 S215 S217 S219 S221 S223 A224 S225 S227 S229 S231 S233 S235 S237 S239 S241 S243 S245 S247 S249 S251 S253 S255 S257 S259 S261 S263 S265 S267 S269 S271 S273 S275 S277 S279 S281 S283 S285 S287 S289 S291 S293 A226 A228 A230 A232 A234 A236 A238 A240 A242 A244 A246 A248 A250 A252 A254 A256 A258 A260 A262 A264 A266 A268 A270 A272 A274 O337:S337 O334:Q336 O339:S339 O338:Q338 O341:S341 O340:Q340 O343:S343 O342:Q342 O345:S347 O344:Q344 O349:S349 O348:Q348 O351:S351 O350:Q350">
    <cfRule type="expression" dxfId="517" priority="704">
      <formula>MOD(ROW(),2)=1</formula>
    </cfRule>
  </conditionalFormatting>
  <conditionalFormatting sqref="B210:B293">
    <cfRule type="expression" dxfId="516" priority="700">
      <formula>MOD(ROW(),2)=1</formula>
    </cfRule>
  </conditionalFormatting>
  <conditionalFormatting sqref="Z211:AA211 Z210 Z213:AA213 Z212 Z215:AA215 Z214 Z217:AA217 Z216 Z219:AA219 Z218 Z221:AA221 Z220 Z223:AA223 Z222 Z225:AA225 Z224 Z227:AA227 Z226 Z229:AA229 Z228 Z231:AA231 Z230 Z233:AA233 Z232 Z235:AA235 Z234 Z237:AA237 Z236 Z239:AA239 Z238 Z241:AA241 Z240 Z243:AA243 Z242 Z245:AA245 Z244 Z247:AA247 Z246 Z249:AA249 Z248 Z251:AA251 Z250 Z253:AA253 Z252 Z255:AA255 Z254 Z256">
    <cfRule type="expression" dxfId="515" priority="698">
      <formula>MOD(ROW(),2)=1</formula>
    </cfRule>
  </conditionalFormatting>
  <conditionalFormatting sqref="Z211:AA211 Z210 Z213:AA213 Z212 Z215:AA215 Z214 Z217:AA217 Z216 Z219:AA219 Z218 Z221:AA221 Z220 Z223:AA223 Z222 Z225:AA225 Z224 Z227:AA227 Z226 Z229:AA229 Z228 Z231:AA231 Z230 Z233:AA233 Z232 Z235:AA235 Z234 Z237:AA237 Z236 Z239:AA239 Z238 Z241:AA241 Z240 Z243:AA243 Z242 Z245:AA245 Z244 Z247:AA247 Z246 Z249:AA249 Z248 Z251:AA251 Z250 Z253:AA253 Z252 Z255:AA255 Z254 Z256">
    <cfRule type="cellIs" dxfId="514" priority="697" operator="equal">
      <formula>"DELAYED"</formula>
    </cfRule>
  </conditionalFormatting>
  <conditionalFormatting sqref="L211 L213 L215 L217 L219 L221 L223 L225 L229 L231 L233 L235 L239 L241 L341 L343">
    <cfRule type="expression" dxfId="513" priority="696">
      <formula>MOD(ROW(),2)=1</formula>
    </cfRule>
  </conditionalFormatting>
  <conditionalFormatting sqref="C340:D340 J350:K350">
    <cfRule type="expression" dxfId="512" priority="690">
      <formula>MOD(ROW(),2)=1</formula>
    </cfRule>
  </conditionalFormatting>
  <conditionalFormatting sqref="W207 W209">
    <cfRule type="expression" dxfId="511" priority="684">
      <formula>MOD(ROW(),2)=1</formula>
    </cfRule>
  </conditionalFormatting>
  <conditionalFormatting sqref="X206:Z206 X208:Z208">
    <cfRule type="expression" dxfId="510" priority="683">
      <formula>MOD(ROW(),2)=1</formula>
    </cfRule>
  </conditionalFormatting>
  <conditionalFormatting sqref="Z206 Z208">
    <cfRule type="cellIs" dxfId="509" priority="682" operator="equal">
      <formula>"DELAYED"</formula>
    </cfRule>
  </conditionalFormatting>
  <conditionalFormatting sqref="W207 W209">
    <cfRule type="dataBar" priority="681">
      <dataBar>
        <cfvo type="num" val="0"/>
        <cfvo type="num" val="1"/>
        <color theme="9" tint="0.39997558519241921"/>
      </dataBar>
      <extLst>
        <ext xmlns:x14="http://schemas.microsoft.com/office/spreadsheetml/2009/9/main" uri="{B025F937-C7B1-47D3-B67F-A62EFF666E3E}">
          <x14:id>{0B409FEC-3B48-4FFF-A21D-7EE3392E1883}</x14:id>
        </ext>
      </extLst>
    </cfRule>
  </conditionalFormatting>
  <conditionalFormatting sqref="T206:V206 T208:V208">
    <cfRule type="expression" dxfId="508" priority="679">
      <formula>MOD(ROW(),2)=1</formula>
    </cfRule>
  </conditionalFormatting>
  <conditionalFormatting sqref="O207:Q207 O209:Q209 S209 S207">
    <cfRule type="expression" dxfId="507" priority="678">
      <formula>MOD(ROW(),2)=1</formula>
    </cfRule>
  </conditionalFormatting>
  <conditionalFormatting sqref="X207:Y207 X209:Y209">
    <cfRule type="expression" dxfId="506" priority="677">
      <formula>MOD(ROW(),2)=1</formula>
    </cfRule>
  </conditionalFormatting>
  <conditionalFormatting sqref="U207 U209">
    <cfRule type="expression" dxfId="505" priority="676">
      <formula>MOD(ROW(),2)=1</formula>
    </cfRule>
  </conditionalFormatting>
  <conditionalFormatting sqref="T207 V207 T209 V209">
    <cfRule type="expression" dxfId="504" priority="675">
      <formula>MOD(ROW(),2)=1</formula>
    </cfRule>
  </conditionalFormatting>
  <conditionalFormatting sqref="B207 B209">
    <cfRule type="expression" dxfId="503" priority="674">
      <formula>MOD(ROW(),2)=1</formula>
    </cfRule>
  </conditionalFormatting>
  <conditionalFormatting sqref="M207:N207 M209:N209">
    <cfRule type="expression" dxfId="502" priority="673">
      <formula>MOD(ROW(),2)=1</formula>
    </cfRule>
  </conditionalFormatting>
  <conditionalFormatting sqref="Z207:AA207 Z209:AA209">
    <cfRule type="expression" dxfId="501" priority="672">
      <formula>MOD(ROW(),2)=1</formula>
    </cfRule>
  </conditionalFormatting>
  <conditionalFormatting sqref="Z207:AA207 Z209:AA209">
    <cfRule type="cellIs" dxfId="500" priority="671" operator="equal">
      <formula>"DELAYED"</formula>
    </cfRule>
  </conditionalFormatting>
  <conditionalFormatting sqref="C206:D206">
    <cfRule type="expression" dxfId="499" priority="667">
      <formula>MOD(ROW(),2)=1</formula>
    </cfRule>
  </conditionalFormatting>
  <conditionalFormatting sqref="L209">
    <cfRule type="expression" dxfId="498" priority="670">
      <formula>MOD(ROW(),2)=1</formula>
    </cfRule>
  </conditionalFormatting>
  <conditionalFormatting sqref="L207">
    <cfRule type="expression" dxfId="497" priority="669">
      <formula>MOD(ROW(),2)=1</formula>
    </cfRule>
  </conditionalFormatting>
  <conditionalFormatting sqref="L207">
    <cfRule type="expression" dxfId="496" priority="668">
      <formula>MOD(ROW(),2)=1</formula>
    </cfRule>
  </conditionalFormatting>
  <conditionalFormatting sqref="C208">
    <cfRule type="expression" dxfId="495" priority="665">
      <formula>MOD(ROW(),2)=1</formula>
    </cfRule>
  </conditionalFormatting>
  <conditionalFormatting sqref="M208:Q208">
    <cfRule type="expression" dxfId="494" priority="662">
      <formula>MOD(ROW(),2)=1</formula>
    </cfRule>
  </conditionalFormatting>
  <conditionalFormatting sqref="V122">
    <cfRule type="expression" dxfId="493" priority="649">
      <formula>MOD(ROW(),2)=1</formula>
    </cfRule>
  </conditionalFormatting>
  <conditionalFormatting sqref="V122">
    <cfRule type="expression" dxfId="492" priority="644">
      <formula>MOD(ROW(),2)=1</formula>
    </cfRule>
  </conditionalFormatting>
  <conditionalFormatting sqref="V132">
    <cfRule type="expression" dxfId="491" priority="627">
      <formula>MOD(ROW(),2)=1</formula>
    </cfRule>
  </conditionalFormatting>
  <conditionalFormatting sqref="V132">
    <cfRule type="expression" dxfId="490" priority="626">
      <formula>MOD(ROW(),2)=1</formula>
    </cfRule>
  </conditionalFormatting>
  <conditionalFormatting sqref="V142">
    <cfRule type="expression" dxfId="489" priority="607">
      <formula>MOD(ROW(),2)=1</formula>
    </cfRule>
  </conditionalFormatting>
  <conditionalFormatting sqref="T152">
    <cfRule type="expression" dxfId="488" priority="591">
      <formula>MOD(ROW(),2)=1</formula>
    </cfRule>
  </conditionalFormatting>
  <conditionalFormatting sqref="T152">
    <cfRule type="expression" dxfId="487" priority="590">
      <formula>MOD(ROW(),2)=1</formula>
    </cfRule>
  </conditionalFormatting>
  <conditionalFormatting sqref="V152">
    <cfRule type="expression" dxfId="486" priority="589">
      <formula>MOD(ROW(),2)=1</formula>
    </cfRule>
  </conditionalFormatting>
  <conditionalFormatting sqref="V152">
    <cfRule type="expression" dxfId="485" priority="588">
      <formula>MOD(ROW(),2)=1</formula>
    </cfRule>
  </conditionalFormatting>
  <conditionalFormatting sqref="T154">
    <cfRule type="expression" dxfId="484" priority="587">
      <formula>MOD(ROW(),2)=1</formula>
    </cfRule>
  </conditionalFormatting>
  <conditionalFormatting sqref="T154">
    <cfRule type="expression" dxfId="483" priority="586">
      <formula>MOD(ROW(),2)=1</formula>
    </cfRule>
  </conditionalFormatting>
  <conditionalFormatting sqref="V154">
    <cfRule type="expression" dxfId="482" priority="585">
      <formula>MOD(ROW(),2)=1</formula>
    </cfRule>
  </conditionalFormatting>
  <conditionalFormatting sqref="V154">
    <cfRule type="expression" dxfId="481" priority="584">
      <formula>MOD(ROW(),2)=1</formula>
    </cfRule>
  </conditionalFormatting>
  <conditionalFormatting sqref="T156">
    <cfRule type="expression" dxfId="480" priority="583">
      <formula>MOD(ROW(),2)=1</formula>
    </cfRule>
  </conditionalFormatting>
  <conditionalFormatting sqref="T156">
    <cfRule type="expression" dxfId="479" priority="582">
      <formula>MOD(ROW(),2)=1</formula>
    </cfRule>
  </conditionalFormatting>
  <conditionalFormatting sqref="T158">
    <cfRule type="expression" dxfId="478" priority="581">
      <formula>MOD(ROW(),2)=1</formula>
    </cfRule>
  </conditionalFormatting>
  <conditionalFormatting sqref="V158">
    <cfRule type="expression" dxfId="477" priority="580">
      <formula>MOD(ROW(),2)=1</formula>
    </cfRule>
  </conditionalFormatting>
  <conditionalFormatting sqref="T160">
    <cfRule type="expression" dxfId="476" priority="579">
      <formula>MOD(ROW(),2)=1</formula>
    </cfRule>
  </conditionalFormatting>
  <conditionalFormatting sqref="V160">
    <cfRule type="expression" dxfId="475" priority="578">
      <formula>MOD(ROW(),2)=1</formula>
    </cfRule>
  </conditionalFormatting>
  <conditionalFormatting sqref="T162">
    <cfRule type="expression" dxfId="474" priority="577">
      <formula>MOD(ROW(),2)=1</formula>
    </cfRule>
  </conditionalFormatting>
  <conditionalFormatting sqref="V162">
    <cfRule type="expression" dxfId="473" priority="576">
      <formula>MOD(ROW(),2)=1</formula>
    </cfRule>
  </conditionalFormatting>
  <conditionalFormatting sqref="T164">
    <cfRule type="expression" dxfId="472" priority="575">
      <formula>MOD(ROW(),2)=1</formula>
    </cfRule>
  </conditionalFormatting>
  <conditionalFormatting sqref="V164">
    <cfRule type="expression" dxfId="471" priority="574">
      <formula>MOD(ROW(),2)=1</formula>
    </cfRule>
  </conditionalFormatting>
  <conditionalFormatting sqref="V166">
    <cfRule type="expression" dxfId="470" priority="572">
      <formula>MOD(ROW(),2)=1</formula>
    </cfRule>
  </conditionalFormatting>
  <conditionalFormatting sqref="V170">
    <cfRule type="expression" dxfId="469" priority="568">
      <formula>MOD(ROW(),2)=1</formula>
    </cfRule>
  </conditionalFormatting>
  <conditionalFormatting sqref="V174">
    <cfRule type="expression" dxfId="468" priority="564">
      <formula>MOD(ROW(),2)=1</formula>
    </cfRule>
  </conditionalFormatting>
  <conditionalFormatting sqref="V178">
    <cfRule type="expression" dxfId="467" priority="560">
      <formula>MOD(ROW(),2)=1</formula>
    </cfRule>
  </conditionalFormatting>
  <conditionalFormatting sqref="V182">
    <cfRule type="expression" dxfId="466" priority="556">
      <formula>MOD(ROW(),2)=1</formula>
    </cfRule>
  </conditionalFormatting>
  <conditionalFormatting sqref="T184">
    <cfRule type="expression" dxfId="465" priority="555">
      <formula>MOD(ROW(),2)=1</formula>
    </cfRule>
  </conditionalFormatting>
  <conditionalFormatting sqref="V184">
    <cfRule type="expression" dxfId="464" priority="554">
      <formula>MOD(ROW(),2)=1</formula>
    </cfRule>
  </conditionalFormatting>
  <conditionalFormatting sqref="T186">
    <cfRule type="expression" dxfId="463" priority="553">
      <formula>MOD(ROW(),2)=1</formula>
    </cfRule>
  </conditionalFormatting>
  <conditionalFormatting sqref="V186">
    <cfRule type="expression" dxfId="462" priority="552">
      <formula>MOD(ROW(),2)=1</formula>
    </cfRule>
  </conditionalFormatting>
  <conditionalFormatting sqref="T188">
    <cfRule type="expression" dxfId="461" priority="551">
      <formula>MOD(ROW(),2)=1</formula>
    </cfRule>
  </conditionalFormatting>
  <conditionalFormatting sqref="V188">
    <cfRule type="expression" dxfId="460" priority="550">
      <formula>MOD(ROW(),2)=1</formula>
    </cfRule>
  </conditionalFormatting>
  <conditionalFormatting sqref="T190">
    <cfRule type="expression" dxfId="459" priority="549">
      <formula>MOD(ROW(),2)=1</formula>
    </cfRule>
  </conditionalFormatting>
  <conditionalFormatting sqref="V190">
    <cfRule type="expression" dxfId="458" priority="548">
      <formula>MOD(ROW(),2)=1</formula>
    </cfRule>
  </conditionalFormatting>
  <conditionalFormatting sqref="T92">
    <cfRule type="expression" dxfId="457" priority="531">
      <formula>MOD(ROW(),2)=1</formula>
    </cfRule>
  </conditionalFormatting>
  <conditionalFormatting sqref="V92">
    <cfRule type="expression" dxfId="456" priority="530">
      <formula>MOD(ROW(),2)=1</formula>
    </cfRule>
  </conditionalFormatting>
  <conditionalFormatting sqref="T94">
    <cfRule type="expression" dxfId="455" priority="529">
      <formula>MOD(ROW(),2)=1</formula>
    </cfRule>
  </conditionalFormatting>
  <conditionalFormatting sqref="V94">
    <cfRule type="expression" dxfId="454" priority="528">
      <formula>MOD(ROW(),2)=1</formula>
    </cfRule>
  </conditionalFormatting>
  <conditionalFormatting sqref="T96">
    <cfRule type="expression" dxfId="453" priority="527">
      <formula>MOD(ROW(),2)=1</formula>
    </cfRule>
  </conditionalFormatting>
  <conditionalFormatting sqref="T98">
    <cfRule type="expression" dxfId="452" priority="526">
      <formula>MOD(ROW(),2)=1</formula>
    </cfRule>
  </conditionalFormatting>
  <conditionalFormatting sqref="T100">
    <cfRule type="expression" dxfId="451" priority="525">
      <formula>MOD(ROW(),2)=1</formula>
    </cfRule>
  </conditionalFormatting>
  <conditionalFormatting sqref="T106">
    <cfRule type="expression" dxfId="450" priority="524">
      <formula>MOD(ROW(),2)=1</formula>
    </cfRule>
  </conditionalFormatting>
  <conditionalFormatting sqref="T106">
    <cfRule type="expression" dxfId="449" priority="523">
      <formula>MOD(ROW(),2)=1</formula>
    </cfRule>
  </conditionalFormatting>
  <conditionalFormatting sqref="T108">
    <cfRule type="expression" dxfId="448" priority="522">
      <formula>MOD(ROW(),2)=1</formula>
    </cfRule>
  </conditionalFormatting>
  <conditionalFormatting sqref="T108">
    <cfRule type="expression" dxfId="447" priority="521">
      <formula>MOD(ROW(),2)=1</formula>
    </cfRule>
  </conditionalFormatting>
  <conditionalFormatting sqref="V122">
    <cfRule type="expression" dxfId="446" priority="520">
      <formula>MOD(ROW(),2)=1</formula>
    </cfRule>
  </conditionalFormatting>
  <conditionalFormatting sqref="T124">
    <cfRule type="expression" dxfId="445" priority="519">
      <formula>MOD(ROW(),2)=1</formula>
    </cfRule>
  </conditionalFormatting>
  <conditionalFormatting sqref="T124">
    <cfRule type="expression" dxfId="444" priority="518">
      <formula>MOD(ROW(),2)=1</formula>
    </cfRule>
  </conditionalFormatting>
  <conditionalFormatting sqref="V124">
    <cfRule type="expression" dxfId="443" priority="517">
      <formula>MOD(ROW(),2)=1</formula>
    </cfRule>
  </conditionalFormatting>
  <conditionalFormatting sqref="V124">
    <cfRule type="expression" dxfId="442" priority="516">
      <formula>MOD(ROW(),2)=1</formula>
    </cfRule>
  </conditionalFormatting>
  <conditionalFormatting sqref="T126">
    <cfRule type="expression" dxfId="441" priority="515">
      <formula>MOD(ROW(),2)=1</formula>
    </cfRule>
  </conditionalFormatting>
  <conditionalFormatting sqref="T126">
    <cfRule type="expression" dxfId="440" priority="514">
      <formula>MOD(ROW(),2)=1</formula>
    </cfRule>
  </conditionalFormatting>
  <conditionalFormatting sqref="V126">
    <cfRule type="expression" dxfId="439" priority="513">
      <formula>MOD(ROW(),2)=1</formula>
    </cfRule>
  </conditionalFormatting>
  <conditionalFormatting sqref="V126">
    <cfRule type="expression" dxfId="438" priority="512">
      <formula>MOD(ROW(),2)=1</formula>
    </cfRule>
  </conditionalFormatting>
  <conditionalFormatting sqref="T128">
    <cfRule type="expression" dxfId="437" priority="511">
      <formula>MOD(ROW(),2)=1</formula>
    </cfRule>
  </conditionalFormatting>
  <conditionalFormatting sqref="T128">
    <cfRule type="expression" dxfId="436" priority="510">
      <formula>MOD(ROW(),2)=1</formula>
    </cfRule>
  </conditionalFormatting>
  <conditionalFormatting sqref="V128">
    <cfRule type="expression" dxfId="435" priority="509">
      <formula>MOD(ROW(),2)=1</formula>
    </cfRule>
  </conditionalFormatting>
  <conditionalFormatting sqref="V128">
    <cfRule type="expression" dxfId="434" priority="508">
      <formula>MOD(ROW(),2)=1</formula>
    </cfRule>
  </conditionalFormatting>
  <conditionalFormatting sqref="T130">
    <cfRule type="expression" dxfId="433" priority="507">
      <formula>MOD(ROW(),2)=1</formula>
    </cfRule>
  </conditionalFormatting>
  <conditionalFormatting sqref="T130">
    <cfRule type="expression" dxfId="432" priority="506">
      <formula>MOD(ROW(),2)=1</formula>
    </cfRule>
  </conditionalFormatting>
  <conditionalFormatting sqref="T132">
    <cfRule type="expression" dxfId="431" priority="505">
      <formula>MOD(ROW(),2)=1</formula>
    </cfRule>
  </conditionalFormatting>
  <conditionalFormatting sqref="T132">
    <cfRule type="expression" dxfId="430" priority="504">
      <formula>MOD(ROW(),2)=1</formula>
    </cfRule>
  </conditionalFormatting>
  <conditionalFormatting sqref="T134">
    <cfRule type="expression" dxfId="429" priority="503">
      <formula>MOD(ROW(),2)=1</formula>
    </cfRule>
  </conditionalFormatting>
  <conditionalFormatting sqref="T134">
    <cfRule type="expression" dxfId="428" priority="502">
      <formula>MOD(ROW(),2)=1</formula>
    </cfRule>
  </conditionalFormatting>
  <conditionalFormatting sqref="V134">
    <cfRule type="expression" dxfId="427" priority="501">
      <formula>MOD(ROW(),2)=1</formula>
    </cfRule>
  </conditionalFormatting>
  <conditionalFormatting sqref="V134">
    <cfRule type="expression" dxfId="426" priority="500">
      <formula>MOD(ROW(),2)=1</formula>
    </cfRule>
  </conditionalFormatting>
  <conditionalFormatting sqref="T136">
    <cfRule type="expression" dxfId="425" priority="499">
      <formula>MOD(ROW(),2)=1</formula>
    </cfRule>
  </conditionalFormatting>
  <conditionalFormatting sqref="T136">
    <cfRule type="expression" dxfId="424" priority="498">
      <formula>MOD(ROW(),2)=1</formula>
    </cfRule>
  </conditionalFormatting>
  <conditionalFormatting sqref="V136">
    <cfRule type="expression" dxfId="423" priority="497">
      <formula>MOD(ROW(),2)=1</formula>
    </cfRule>
  </conditionalFormatting>
  <conditionalFormatting sqref="V136">
    <cfRule type="expression" dxfId="422" priority="496">
      <formula>MOD(ROW(),2)=1</formula>
    </cfRule>
  </conditionalFormatting>
  <conditionalFormatting sqref="T138">
    <cfRule type="expression" dxfId="421" priority="495">
      <formula>MOD(ROW(),2)=1</formula>
    </cfRule>
  </conditionalFormatting>
  <conditionalFormatting sqref="T138">
    <cfRule type="expression" dxfId="420" priority="494">
      <formula>MOD(ROW(),2)=1</formula>
    </cfRule>
  </conditionalFormatting>
  <conditionalFormatting sqref="V138">
    <cfRule type="expression" dxfId="419" priority="493">
      <formula>MOD(ROW(),2)=1</formula>
    </cfRule>
  </conditionalFormatting>
  <conditionalFormatting sqref="V138">
    <cfRule type="expression" dxfId="418" priority="492">
      <formula>MOD(ROW(),2)=1</formula>
    </cfRule>
  </conditionalFormatting>
  <conditionalFormatting sqref="T140">
    <cfRule type="expression" dxfId="417" priority="491">
      <formula>MOD(ROW(),2)=1</formula>
    </cfRule>
  </conditionalFormatting>
  <conditionalFormatting sqref="T140">
    <cfRule type="expression" dxfId="416" priority="490">
      <formula>MOD(ROW(),2)=1</formula>
    </cfRule>
  </conditionalFormatting>
  <conditionalFormatting sqref="V140">
    <cfRule type="expression" dxfId="415" priority="489">
      <formula>MOD(ROW(),2)=1</formula>
    </cfRule>
  </conditionalFormatting>
  <conditionalFormatting sqref="V140">
    <cfRule type="expression" dxfId="414" priority="488">
      <formula>MOD(ROW(),2)=1</formula>
    </cfRule>
  </conditionalFormatting>
  <conditionalFormatting sqref="T142">
    <cfRule type="expression" dxfId="413" priority="487">
      <formula>MOD(ROW(),2)=1</formula>
    </cfRule>
  </conditionalFormatting>
  <conditionalFormatting sqref="T142">
    <cfRule type="expression" dxfId="412" priority="486">
      <formula>MOD(ROW(),2)=1</formula>
    </cfRule>
  </conditionalFormatting>
  <conditionalFormatting sqref="T144">
    <cfRule type="expression" dxfId="411" priority="485">
      <formula>MOD(ROW(),2)=1</formula>
    </cfRule>
  </conditionalFormatting>
  <conditionalFormatting sqref="T144">
    <cfRule type="expression" dxfId="410" priority="484">
      <formula>MOD(ROW(),2)=1</formula>
    </cfRule>
  </conditionalFormatting>
  <conditionalFormatting sqref="V144">
    <cfRule type="expression" dxfId="409" priority="483">
      <formula>MOD(ROW(),2)=1</formula>
    </cfRule>
  </conditionalFormatting>
  <conditionalFormatting sqref="V144">
    <cfRule type="expression" dxfId="408" priority="482">
      <formula>MOD(ROW(),2)=1</formula>
    </cfRule>
  </conditionalFormatting>
  <conditionalFormatting sqref="T146">
    <cfRule type="expression" dxfId="407" priority="481">
      <formula>MOD(ROW(),2)=1</formula>
    </cfRule>
  </conditionalFormatting>
  <conditionalFormatting sqref="T146">
    <cfRule type="expression" dxfId="406" priority="480">
      <formula>MOD(ROW(),2)=1</formula>
    </cfRule>
  </conditionalFormatting>
  <conditionalFormatting sqref="V146">
    <cfRule type="expression" dxfId="405" priority="479">
      <formula>MOD(ROW(),2)=1</formula>
    </cfRule>
  </conditionalFormatting>
  <conditionalFormatting sqref="V146">
    <cfRule type="expression" dxfId="404" priority="478">
      <formula>MOD(ROW(),2)=1</formula>
    </cfRule>
  </conditionalFormatting>
  <conditionalFormatting sqref="T148">
    <cfRule type="expression" dxfId="403" priority="477">
      <formula>MOD(ROW(),2)=1</formula>
    </cfRule>
  </conditionalFormatting>
  <conditionalFormatting sqref="T148">
    <cfRule type="expression" dxfId="402" priority="476">
      <formula>MOD(ROW(),2)=1</formula>
    </cfRule>
  </conditionalFormatting>
  <conditionalFormatting sqref="T150">
    <cfRule type="expression" dxfId="401" priority="475">
      <formula>MOD(ROW(),2)=1</formula>
    </cfRule>
  </conditionalFormatting>
  <conditionalFormatting sqref="T150">
    <cfRule type="expression" dxfId="400" priority="474">
      <formula>MOD(ROW(),2)=1</formula>
    </cfRule>
  </conditionalFormatting>
  <conditionalFormatting sqref="V150">
    <cfRule type="expression" dxfId="399" priority="473">
      <formula>MOD(ROW(),2)=1</formula>
    </cfRule>
  </conditionalFormatting>
  <conditionalFormatting sqref="V150">
    <cfRule type="expression" dxfId="398" priority="472">
      <formula>MOD(ROW(),2)=1</formula>
    </cfRule>
  </conditionalFormatting>
  <conditionalFormatting sqref="T166">
    <cfRule type="expression" dxfId="397" priority="471">
      <formula>MOD(ROW(),2)=1</formula>
    </cfRule>
  </conditionalFormatting>
  <conditionalFormatting sqref="T168">
    <cfRule type="expression" dxfId="396" priority="470">
      <formula>MOD(ROW(),2)=1</formula>
    </cfRule>
  </conditionalFormatting>
  <conditionalFormatting sqref="V168">
    <cfRule type="expression" dxfId="395" priority="469">
      <formula>MOD(ROW(),2)=1</formula>
    </cfRule>
  </conditionalFormatting>
  <conditionalFormatting sqref="T170">
    <cfRule type="expression" dxfId="394" priority="468">
      <formula>MOD(ROW(),2)=1</formula>
    </cfRule>
  </conditionalFormatting>
  <conditionalFormatting sqref="T172">
    <cfRule type="expression" dxfId="393" priority="467">
      <formula>MOD(ROW(),2)=1</formula>
    </cfRule>
  </conditionalFormatting>
  <conditionalFormatting sqref="V172">
    <cfRule type="expression" dxfId="392" priority="466">
      <formula>MOD(ROW(),2)=1</formula>
    </cfRule>
  </conditionalFormatting>
  <conditionalFormatting sqref="T174">
    <cfRule type="expression" dxfId="391" priority="465">
      <formula>MOD(ROW(),2)=1</formula>
    </cfRule>
  </conditionalFormatting>
  <conditionalFormatting sqref="T176">
    <cfRule type="expression" dxfId="390" priority="464">
      <formula>MOD(ROW(),2)=1</formula>
    </cfRule>
  </conditionalFormatting>
  <conditionalFormatting sqref="V176">
    <cfRule type="expression" dxfId="389" priority="463">
      <formula>MOD(ROW(),2)=1</formula>
    </cfRule>
  </conditionalFormatting>
  <conditionalFormatting sqref="T178">
    <cfRule type="expression" dxfId="388" priority="462">
      <formula>MOD(ROW(),2)=1</formula>
    </cfRule>
  </conditionalFormatting>
  <conditionalFormatting sqref="T180">
    <cfRule type="expression" dxfId="387" priority="461">
      <formula>MOD(ROW(),2)=1</formula>
    </cfRule>
  </conditionalFormatting>
  <conditionalFormatting sqref="V180">
    <cfRule type="expression" dxfId="386" priority="460">
      <formula>MOD(ROW(),2)=1</formula>
    </cfRule>
  </conditionalFormatting>
  <conditionalFormatting sqref="T182">
    <cfRule type="expression" dxfId="385" priority="459">
      <formula>MOD(ROW(),2)=1</formula>
    </cfRule>
  </conditionalFormatting>
  <conditionalFormatting sqref="U10">
    <cfRule type="expression" dxfId="384" priority="458">
      <formula>MOD(ROW(),2)=1</formula>
    </cfRule>
  </conditionalFormatting>
  <conditionalFormatting sqref="V10">
    <cfRule type="expression" dxfId="383" priority="457">
      <formula>MOD(ROW(),2)=1</formula>
    </cfRule>
  </conditionalFormatting>
  <conditionalFormatting sqref="T10">
    <cfRule type="expression" dxfId="382" priority="456">
      <formula>MOD(ROW(),2)=1</formula>
    </cfRule>
  </conditionalFormatting>
  <conditionalFormatting sqref="K168:K169 K166 K164 K162 K160 K158 K156 K154 K152 K150 K148 K146 K144 K142 K140 K138 K136 K134 K132">
    <cfRule type="expression" dxfId="381" priority="455">
      <formula>MOD(ROW(),2)=1</formula>
    </cfRule>
  </conditionalFormatting>
  <conditionalFormatting sqref="K168:K169 K166 K164 K162 K160 K158 K156 K154 K152 K150 K148 K146 K144 K142 K140 K138 K136 K134 K132">
    <cfRule type="expression" dxfId="380" priority="454">
      <formula>MOD(ROW(),2)=1</formula>
    </cfRule>
  </conditionalFormatting>
  <conditionalFormatting sqref="K204 K190 K188 K186 K184 K182 K180 K178 K176 K174 K172 K170">
    <cfRule type="expression" dxfId="379" priority="453">
      <formula>MOD(ROW(),2)=1</formula>
    </cfRule>
  </conditionalFormatting>
  <conditionalFormatting sqref="K204 K190 K188 K186 K184 K182 K180 K178 K176 K174 K172 K170">
    <cfRule type="expression" dxfId="378" priority="452">
      <formula>MOD(ROW(),2)=1</formula>
    </cfRule>
  </conditionalFormatting>
  <conditionalFormatting sqref="K258 K256 K254 K252 K250 K248 K246 K244 K242 K240 K238 K236 K234 K232 K230 K228 K226 K224 K222 K220 K218 K216 K214 K212 K210 K208">
    <cfRule type="expression" dxfId="377" priority="451">
      <formula>MOD(ROW(),2)=1</formula>
    </cfRule>
  </conditionalFormatting>
  <conditionalFormatting sqref="L242 L240 L236:L238 L234 L232 L230 L226:L228 L224 L222 L220 L218 L216 L214 L212 L210 L208">
    <cfRule type="expression" dxfId="376" priority="450">
      <formula>MOD(ROW(),2)=1</formula>
    </cfRule>
  </conditionalFormatting>
  <conditionalFormatting sqref="R18 R20 R36 R38 R40 R58 R60">
    <cfRule type="expression" dxfId="375" priority="447">
      <formula>MOD(ROW(),2)=1</formula>
    </cfRule>
  </conditionalFormatting>
  <conditionalFormatting sqref="R177 R203 R205">
    <cfRule type="expression" dxfId="374" priority="446">
      <formula>MOD(ROW(),2)=1</formula>
    </cfRule>
  </conditionalFormatting>
  <conditionalFormatting sqref="R155">
    <cfRule type="expression" dxfId="373" priority="445">
      <formula>MOD(ROW(),2)=1</formula>
    </cfRule>
  </conditionalFormatting>
  <conditionalFormatting sqref="R191">
    <cfRule type="expression" dxfId="372" priority="444">
      <formula>MOD(ROW(),2)=1</formula>
    </cfRule>
  </conditionalFormatting>
  <conditionalFormatting sqref="R139">
    <cfRule type="expression" dxfId="371" priority="436">
      <formula>MOD(ROW(),2)=1</formula>
    </cfRule>
  </conditionalFormatting>
  <conditionalFormatting sqref="R137">
    <cfRule type="expression" dxfId="370" priority="435">
      <formula>MOD(ROW(),2)=1</formula>
    </cfRule>
  </conditionalFormatting>
  <conditionalFormatting sqref="R143 R151 R153 R141">
    <cfRule type="expression" dxfId="369" priority="443">
      <formula>MOD(ROW(),2)=1</formula>
    </cfRule>
  </conditionalFormatting>
  <conditionalFormatting sqref="R145">
    <cfRule type="expression" dxfId="368" priority="442">
      <formula>MOD(ROW(),2)=1</formula>
    </cfRule>
  </conditionalFormatting>
  <conditionalFormatting sqref="R147">
    <cfRule type="expression" dxfId="367" priority="441">
      <formula>MOD(ROW(),2)=1</formula>
    </cfRule>
  </conditionalFormatting>
  <conditionalFormatting sqref="R149">
    <cfRule type="expression" dxfId="366" priority="440">
      <formula>MOD(ROW(),2)=1</formula>
    </cfRule>
  </conditionalFormatting>
  <conditionalFormatting sqref="R151">
    <cfRule type="expression" dxfId="365" priority="439">
      <formula>MOD(ROW(),2)=1</formula>
    </cfRule>
  </conditionalFormatting>
  <conditionalFormatting sqref="R131">
    <cfRule type="expression" dxfId="364" priority="438">
      <formula>MOD(ROW(),2)=1</formula>
    </cfRule>
  </conditionalFormatting>
  <conditionalFormatting sqref="R133">
    <cfRule type="expression" dxfId="363" priority="437">
      <formula>MOD(ROW(),2)=1</formula>
    </cfRule>
  </conditionalFormatting>
  <conditionalFormatting sqref="R141">
    <cfRule type="expression" dxfId="362" priority="434">
      <formula>MOD(ROW(),2)=1</formula>
    </cfRule>
  </conditionalFormatting>
  <conditionalFormatting sqref="R135">
    <cfRule type="expression" dxfId="361" priority="433">
      <formula>MOD(ROW(),2)=1</formula>
    </cfRule>
  </conditionalFormatting>
  <conditionalFormatting sqref="R171">
    <cfRule type="expression" dxfId="360" priority="425">
      <formula>MOD(ROW(),2)=1</formula>
    </cfRule>
  </conditionalFormatting>
  <conditionalFormatting sqref="R165 R163 R161">
    <cfRule type="expression" dxfId="359" priority="431">
      <formula>MOD(ROW(),2)=1</formula>
    </cfRule>
  </conditionalFormatting>
  <conditionalFormatting sqref="R167 R157 R165 R163 R171 R159">
    <cfRule type="expression" dxfId="358" priority="430">
      <formula>MOD(ROW(),2)=1</formula>
    </cfRule>
  </conditionalFormatting>
  <conditionalFormatting sqref="R161">
    <cfRule type="expression" dxfId="357" priority="429">
      <formula>MOD(ROW(),2)=1</formula>
    </cfRule>
  </conditionalFormatting>
  <conditionalFormatting sqref="R181 R173">
    <cfRule type="expression" dxfId="356" priority="428">
      <formula>MOD(ROW(),2)=1</formula>
    </cfRule>
  </conditionalFormatting>
  <conditionalFormatting sqref="R159">
    <cfRule type="expression" dxfId="355" priority="427">
      <formula>MOD(ROW(),2)=1</formula>
    </cfRule>
  </conditionalFormatting>
  <conditionalFormatting sqref="R163">
    <cfRule type="expression" dxfId="354" priority="426">
      <formula>MOD(ROW(),2)=1</formula>
    </cfRule>
  </conditionalFormatting>
  <conditionalFormatting sqref="R179 R175">
    <cfRule type="expression" dxfId="353" priority="424">
      <formula>MOD(ROW(),2)=1</formula>
    </cfRule>
  </conditionalFormatting>
  <conditionalFormatting sqref="R161">
    <cfRule type="expression" dxfId="352" priority="423">
      <formula>MOD(ROW(),2)=1</formula>
    </cfRule>
  </conditionalFormatting>
  <conditionalFormatting sqref="R167">
    <cfRule type="expression" dxfId="351" priority="422">
      <formula>MOD(ROW(),2)=1</formula>
    </cfRule>
  </conditionalFormatting>
  <conditionalFormatting sqref="R179 R175">
    <cfRule type="expression" dxfId="350" priority="421">
      <formula>MOD(ROW(),2)=1</formula>
    </cfRule>
  </conditionalFormatting>
  <conditionalFormatting sqref="R149">
    <cfRule type="expression" dxfId="349" priority="417">
      <formula>MOD(ROW(),2)=1</formula>
    </cfRule>
  </conditionalFormatting>
  <conditionalFormatting sqref="R143">
    <cfRule type="expression" dxfId="348" priority="420">
      <formula>MOD(ROW(),2)=1</formula>
    </cfRule>
  </conditionalFormatting>
  <conditionalFormatting sqref="R145">
    <cfRule type="expression" dxfId="347" priority="419">
      <formula>MOD(ROW(),2)=1</formula>
    </cfRule>
  </conditionalFormatting>
  <conditionalFormatting sqref="R147">
    <cfRule type="expression" dxfId="346" priority="418">
      <formula>MOD(ROW(),2)=1</formula>
    </cfRule>
  </conditionalFormatting>
  <conditionalFormatting sqref="R131">
    <cfRule type="expression" dxfId="345" priority="416">
      <formula>MOD(ROW(),2)=1</formula>
    </cfRule>
  </conditionalFormatting>
  <conditionalFormatting sqref="R167">
    <cfRule type="expression" dxfId="344" priority="408">
      <formula>MOD(ROW(),2)=1</formula>
    </cfRule>
  </conditionalFormatting>
  <conditionalFormatting sqref="R137">
    <cfRule type="expression" dxfId="343" priority="414">
      <formula>MOD(ROW(),2)=1</formula>
    </cfRule>
  </conditionalFormatting>
  <conditionalFormatting sqref="R135">
    <cfRule type="expression" dxfId="342" priority="413">
      <formula>MOD(ROW(),2)=1</formula>
    </cfRule>
  </conditionalFormatting>
  <conditionalFormatting sqref="R139">
    <cfRule type="expression" dxfId="341" priority="412">
      <formula>MOD(ROW(),2)=1</formula>
    </cfRule>
  </conditionalFormatting>
  <conditionalFormatting sqref="R133">
    <cfRule type="expression" dxfId="340" priority="411">
      <formula>MOD(ROW(),2)=1</formula>
    </cfRule>
  </conditionalFormatting>
  <conditionalFormatting sqref="R157">
    <cfRule type="expression" dxfId="339" priority="410">
      <formula>MOD(ROW(),2)=1</formula>
    </cfRule>
  </conditionalFormatting>
  <conditionalFormatting sqref="R161">
    <cfRule type="expression" dxfId="338" priority="409">
      <formula>MOD(ROW(),2)=1</formula>
    </cfRule>
  </conditionalFormatting>
  <conditionalFormatting sqref="R179 R175">
    <cfRule type="expression" dxfId="337" priority="407">
      <formula>MOD(ROW(),2)=1</formula>
    </cfRule>
  </conditionalFormatting>
  <conditionalFormatting sqref="R165">
    <cfRule type="expression" dxfId="336" priority="406">
      <formula>MOD(ROW(),2)=1</formula>
    </cfRule>
  </conditionalFormatting>
  <conditionalFormatting sqref="R167">
    <cfRule type="expression" dxfId="335" priority="405">
      <formula>MOD(ROW(),2)=1</formula>
    </cfRule>
  </conditionalFormatting>
  <conditionalFormatting sqref="R179 R175">
    <cfRule type="expression" dxfId="334" priority="404">
      <formula>MOD(ROW(),2)=1</formula>
    </cfRule>
  </conditionalFormatting>
  <conditionalFormatting sqref="R185">
    <cfRule type="expression" dxfId="333" priority="402">
      <formula>MOD(ROW(),2)=1</formula>
    </cfRule>
  </conditionalFormatting>
  <conditionalFormatting sqref="R183">
    <cfRule type="expression" dxfId="332" priority="403">
      <formula>MOD(ROW(),2)=1</formula>
    </cfRule>
  </conditionalFormatting>
  <conditionalFormatting sqref="R189">
    <cfRule type="expression" dxfId="331" priority="400">
      <formula>MOD(ROW(),2)=1</formula>
    </cfRule>
  </conditionalFormatting>
  <conditionalFormatting sqref="R187">
    <cfRule type="expression" dxfId="330" priority="401">
      <formula>MOD(ROW(),2)=1</formula>
    </cfRule>
  </conditionalFormatting>
  <conditionalFormatting sqref="R211 R213 R215 R217 R219 R221 R223 R225 R227 R229 R231 R233 R235 R237 R239 R241 R243 R245 R247 R249 R251 R253 R255 R257 R259 R261 R263 R265 R267 R269 R271 R273 R275 R277 R279 R281 R283 R285 R287 R289 R291 R293">
    <cfRule type="expression" dxfId="329" priority="399">
      <formula>MOD(ROW(),2)=1</formula>
    </cfRule>
  </conditionalFormatting>
  <conditionalFormatting sqref="R207">
    <cfRule type="expression" dxfId="328" priority="398">
      <formula>MOD(ROW(),2)=1</formula>
    </cfRule>
  </conditionalFormatting>
  <conditionalFormatting sqref="R209">
    <cfRule type="expression" dxfId="327" priority="397">
      <formula>MOD(ROW(),2)=1</formula>
    </cfRule>
  </conditionalFormatting>
  <conditionalFormatting sqref="R169">
    <cfRule type="expression" dxfId="326" priority="395">
      <formula>MOD(ROW(),2)=1</formula>
    </cfRule>
  </conditionalFormatting>
  <conditionalFormatting sqref="R169">
    <cfRule type="expression" dxfId="325" priority="394">
      <formula>MOD(ROW(),2)=1</formula>
    </cfRule>
  </conditionalFormatting>
  <conditionalFormatting sqref="W98 W96 W94 W92 W90 W88 W86 W84 W82 W80 W78 W76 W74 W72 W70 W68 W66 W64 W62 W60 W58 W40 W38 W36 W20 W18 W16 W14 W12 W10 W8 W6">
    <cfRule type="expression" dxfId="324" priority="390">
      <formula>MOD(ROW(),2)=1</formula>
    </cfRule>
  </conditionalFormatting>
  <conditionalFormatting sqref="W6 W98 W96 W94 W92 W90 W88 W86 W84 W82 W80 W78 W76 W74 W72 W70 W68 W66 W64 W62 W60 W58 W40 W38 W36 W20 W18 W16 W14 W12 W10 W8">
    <cfRule type="dataBar" priority="389">
      <dataBar>
        <cfvo type="num" val="0"/>
        <cfvo type="num" val="0"/>
        <color theme="9" tint="0.39997558519241921"/>
      </dataBar>
      <extLst>
        <ext xmlns:x14="http://schemas.microsoft.com/office/spreadsheetml/2009/9/main" uri="{B025F937-C7B1-47D3-B67F-A62EFF666E3E}">
          <x14:id>{A61F1C41-F744-43E1-93AA-A9210064B51D}</x14:id>
        </ext>
      </extLst>
    </cfRule>
  </conditionalFormatting>
  <conditionalFormatting sqref="W6 W98 W96 W94 W92 W90 W88 W86 W84 W82 W80 W78 W76 W74 W72 W70 W68 W66 W64 W62 W60 W58 W40 W38 W36 W20 W18 W16 W14 W12 W10 W8">
    <cfRule type="dataBar" priority="388">
      <dataBar>
        <cfvo type="num" val="0"/>
        <cfvo type="num" val="1"/>
        <color theme="9" tint="0.39997558519241921"/>
      </dataBar>
      <extLst>
        <ext xmlns:x14="http://schemas.microsoft.com/office/spreadsheetml/2009/9/main" uri="{B025F937-C7B1-47D3-B67F-A62EFF666E3E}">
          <x14:id>{DE725A69-F792-44E7-95D1-122B733ADDD1}</x14:id>
        </ext>
      </extLst>
    </cfRule>
  </conditionalFormatting>
  <conditionalFormatting sqref="W6 W98 W96 W94 W92 W90 W88 W86 W84 W82 W80 W78 W76 W74 W72 W70 W68 W66 W64 W62 W60 W58 W40 W38 W36 W20 W18 W16 W14 W12 W10 W8">
    <cfRule type="dataBar" priority="387">
      <dataBar>
        <cfvo type="num" val="0"/>
        <cfvo type="num" val="1"/>
        <color theme="9" tint="0.39997558519241921"/>
      </dataBar>
      <extLst>
        <ext xmlns:x14="http://schemas.microsoft.com/office/spreadsheetml/2009/9/main" uri="{B025F937-C7B1-47D3-B67F-A62EFF666E3E}">
          <x14:id>{312E6293-2AAE-46D7-8362-4EC24DD374E9}</x14:id>
        </ext>
      </extLst>
    </cfRule>
  </conditionalFormatting>
  <conditionalFormatting sqref="W156 W154 W152 W150 W148 W146 W144 W142 W140 W138 W136 W134 W132 W130 W128 W126 W124 W122 W120 W118 W116 W114 W112 W110 W108 W106 W104 W102 W100">
    <cfRule type="expression" dxfId="323" priority="386">
      <formula>MOD(ROW(),2)=1</formula>
    </cfRule>
  </conditionalFormatting>
  <conditionalFormatting sqref="W100 W156 W154 W152 W150 W148 W146 W144 W142 W140 W138 W136 W134 W132 W130 W128 W126 W124 W122 W120 W118 W116 W114 W112 W110 W108 W106 W104 W102">
    <cfRule type="dataBar" priority="385">
      <dataBar>
        <cfvo type="num" val="0"/>
        <cfvo type="num" val="0"/>
        <color theme="9" tint="0.39997558519241921"/>
      </dataBar>
      <extLst>
        <ext xmlns:x14="http://schemas.microsoft.com/office/spreadsheetml/2009/9/main" uri="{B025F937-C7B1-47D3-B67F-A62EFF666E3E}">
          <x14:id>{D4F9D406-0077-4CC2-87CB-018799A6E624}</x14:id>
        </ext>
      </extLst>
    </cfRule>
  </conditionalFormatting>
  <conditionalFormatting sqref="W100 W156 W154 W152 W150 W148 W146 W144 W142 W140 W138 W136 W134 W132 W130 W128 W126 W124 W122 W120 W118 W116 W114 W112 W110 W108 W106 W104 W102">
    <cfRule type="dataBar" priority="384">
      <dataBar>
        <cfvo type="num" val="0"/>
        <cfvo type="num" val="1"/>
        <color theme="9" tint="0.39997558519241921"/>
      </dataBar>
      <extLst>
        <ext xmlns:x14="http://schemas.microsoft.com/office/spreadsheetml/2009/9/main" uri="{B025F937-C7B1-47D3-B67F-A62EFF666E3E}">
          <x14:id>{BE51DE57-46B8-4CC4-A6DC-A9D97E57BF65}</x14:id>
        </ext>
      </extLst>
    </cfRule>
  </conditionalFormatting>
  <conditionalFormatting sqref="W100 W156 W154 W152 W150 W148 W146 W144 W142 W140 W138 W136 W134 W132 W130 W128 W126 W124 W122 W120 W118 W116 W114 W112 W110 W108 W106 W104 W102">
    <cfRule type="dataBar" priority="383">
      <dataBar>
        <cfvo type="num" val="0"/>
        <cfvo type="num" val="1"/>
        <color theme="9" tint="0.39997558519241921"/>
      </dataBar>
      <extLst>
        <ext xmlns:x14="http://schemas.microsoft.com/office/spreadsheetml/2009/9/main" uri="{B025F937-C7B1-47D3-B67F-A62EFF666E3E}">
          <x14:id>{6769C618-F484-4CEE-BE23-EFF1C901CABD}</x14:id>
        </ext>
      </extLst>
    </cfRule>
  </conditionalFormatting>
  <conditionalFormatting sqref="W206 W204 W202 W200 W198 W196 W194 W192 W190 W188 W186 W184 W182 W180 W178 W176 W174 W172 W170 W168 W166 W164 W162 W160 W158">
    <cfRule type="expression" dxfId="322" priority="382">
      <formula>MOD(ROW(),2)=1</formula>
    </cfRule>
  </conditionalFormatting>
  <conditionalFormatting sqref="W158 W206 W204 W202 W200 W198 W196 W194 W192 W190 W188 W186 W184 W182 W180 W178 W176 W174 W172 W170 W168 W166 W164 W162 W160">
    <cfRule type="dataBar" priority="381">
      <dataBar>
        <cfvo type="num" val="0"/>
        <cfvo type="num" val="0"/>
        <color theme="9" tint="0.39997558519241921"/>
      </dataBar>
      <extLst>
        <ext xmlns:x14="http://schemas.microsoft.com/office/spreadsheetml/2009/9/main" uri="{B025F937-C7B1-47D3-B67F-A62EFF666E3E}">
          <x14:id>{51052731-A4AE-488C-80AC-C292E28FCAAF}</x14:id>
        </ext>
      </extLst>
    </cfRule>
  </conditionalFormatting>
  <conditionalFormatting sqref="W158 W206 W204 W202 W200 W198 W196 W194 W192 W190 W188 W186 W184 W182 W180 W178 W176 W174 W172 W170 W168 W166 W164 W162 W160">
    <cfRule type="dataBar" priority="380">
      <dataBar>
        <cfvo type="num" val="0"/>
        <cfvo type="num" val="1"/>
        <color theme="9" tint="0.39997558519241921"/>
      </dataBar>
      <extLst>
        <ext xmlns:x14="http://schemas.microsoft.com/office/spreadsheetml/2009/9/main" uri="{B025F937-C7B1-47D3-B67F-A62EFF666E3E}">
          <x14:id>{DD90CAA5-4FC1-4717-A7D8-AB3619C003CD}</x14:id>
        </ext>
      </extLst>
    </cfRule>
  </conditionalFormatting>
  <conditionalFormatting sqref="W158 W206 W204 W202 W200 W198 W196 W194 W192 W190 W188 W186 W184 W182 W180 W178 W176 W174 W172 W170 W168 W166 W164 W162 W160">
    <cfRule type="dataBar" priority="379">
      <dataBar>
        <cfvo type="num" val="0"/>
        <cfvo type="num" val="1"/>
        <color theme="9" tint="0.39997558519241921"/>
      </dataBar>
      <extLst>
        <ext xmlns:x14="http://schemas.microsoft.com/office/spreadsheetml/2009/9/main" uri="{B025F937-C7B1-47D3-B67F-A62EFF666E3E}">
          <x14:id>{50056CF4-F238-4205-85CE-D2D401031EF7}</x14:id>
        </ext>
      </extLst>
    </cfRule>
  </conditionalFormatting>
  <conditionalFormatting sqref="W266 W264 W260:W262 W258 W256 W254 W252 W250 W248 W246 W244 W242 W240 W238 W236 W234 W232 W230 W228 W226 W224 W222 W220 W218 W216 W214 W212 W210 W208">
    <cfRule type="expression" dxfId="321" priority="378">
      <formula>MOD(ROW(),2)=1</formula>
    </cfRule>
  </conditionalFormatting>
  <conditionalFormatting sqref="W260:W262 W266 W264 W208 W258 W256 W254 W252 W250 W248 W246 W244 W242 W240 W238 W236 W234 W232 W230 W228 W226 W224 W222 W220 W218 W216 W214 W212 W210">
    <cfRule type="dataBar" priority="377">
      <dataBar>
        <cfvo type="num" val="0"/>
        <cfvo type="num" val="0"/>
        <color theme="9" tint="0.39997558519241921"/>
      </dataBar>
      <extLst>
        <ext xmlns:x14="http://schemas.microsoft.com/office/spreadsheetml/2009/9/main" uri="{B025F937-C7B1-47D3-B67F-A62EFF666E3E}">
          <x14:id>{27AF1543-0EF3-4B49-8AF6-8232C599FDC2}</x14:id>
        </ext>
      </extLst>
    </cfRule>
  </conditionalFormatting>
  <conditionalFormatting sqref="W260:W262 W266 W264 W208 W258 W256 W254 W252 W250 W248 W246 W244 W242 W240 W238 W236 W234 W232 W230 W228 W226 W224 W222 W220 W218 W216 W214 W212 W210">
    <cfRule type="dataBar" priority="376">
      <dataBar>
        <cfvo type="num" val="0"/>
        <cfvo type="num" val="1"/>
        <color theme="9" tint="0.39997558519241921"/>
      </dataBar>
      <extLst>
        <ext xmlns:x14="http://schemas.microsoft.com/office/spreadsheetml/2009/9/main" uri="{B025F937-C7B1-47D3-B67F-A62EFF666E3E}">
          <x14:id>{05755B73-5797-4309-B960-09E473BBEB8E}</x14:id>
        </ext>
      </extLst>
    </cfRule>
  </conditionalFormatting>
  <conditionalFormatting sqref="W260:W262 W266 W264 W208 W258 W256 W254 W252 W250 W248 W246 W244 W242 W240 W238 W236 W234 W232 W230 W228 W226 W224 W222 W220 W218 W216 W214 W212 W210">
    <cfRule type="dataBar" priority="375">
      <dataBar>
        <cfvo type="num" val="0"/>
        <cfvo type="num" val="1"/>
        <color theme="9" tint="0.39997558519241921"/>
      </dataBar>
      <extLst>
        <ext xmlns:x14="http://schemas.microsoft.com/office/spreadsheetml/2009/9/main" uri="{B025F937-C7B1-47D3-B67F-A62EFF666E3E}">
          <x14:id>{E0A6FDCA-68BC-4AB2-8797-B5F92CAA5F01}</x14:id>
        </ext>
      </extLst>
    </cfRule>
  </conditionalFormatting>
  <conditionalFormatting sqref="W332 W330 W328 W326 W324 W322 W320 W318 W316 W314 W312 W310 W308 W306 W304 W302 W300 W298 W296 W294 W292 W290 W288 W286 W284 W282 W280 W278 W276 W274 W272 W270 W268">
    <cfRule type="expression" dxfId="320" priority="374">
      <formula>MOD(ROW(),2)=1</formula>
    </cfRule>
  </conditionalFormatting>
  <conditionalFormatting sqref="W268 W332 W330 W328 W326 W324 W322 W320 W318 W316 W314 W312 W310 W308 W306 W304 W302 W300 W298 W296 W294 W292 W290 W288 W286 W284 W282 W280 W278 W276 W274 W272 W270">
    <cfRule type="dataBar" priority="373">
      <dataBar>
        <cfvo type="num" val="0"/>
        <cfvo type="num" val="0"/>
        <color theme="9" tint="0.39997558519241921"/>
      </dataBar>
      <extLst>
        <ext xmlns:x14="http://schemas.microsoft.com/office/spreadsheetml/2009/9/main" uri="{B025F937-C7B1-47D3-B67F-A62EFF666E3E}">
          <x14:id>{7ED297C2-3E1C-4785-9609-29F817B8D788}</x14:id>
        </ext>
      </extLst>
    </cfRule>
  </conditionalFormatting>
  <conditionalFormatting sqref="W268 W332 W330 W328 W326 W324 W322 W320 W318 W316 W314 W312 W310 W308 W306 W304 W302 W300 W298 W296 W294 W292 W290 W288 W286 W284 W282 W280 W278 W276 W274 W272 W270">
    <cfRule type="dataBar" priority="372">
      <dataBar>
        <cfvo type="num" val="0"/>
        <cfvo type="num" val="1"/>
        <color theme="9" tint="0.39997558519241921"/>
      </dataBar>
      <extLst>
        <ext xmlns:x14="http://schemas.microsoft.com/office/spreadsheetml/2009/9/main" uri="{B025F937-C7B1-47D3-B67F-A62EFF666E3E}">
          <x14:id>{EFFC7539-D93D-4191-9675-672B8B6716E3}</x14:id>
        </ext>
      </extLst>
    </cfRule>
  </conditionalFormatting>
  <conditionalFormatting sqref="W268 W332 W330 W328 W326 W324 W322 W320 W318 W316 W314 W312 W310 W308 W306 W304 W302 W300 W298 W296 W294 W292 W290 W288 W286 W284 W282 W280 W278 W276 W274 W272 W270">
    <cfRule type="dataBar" priority="371">
      <dataBar>
        <cfvo type="num" val="0"/>
        <cfvo type="num" val="1"/>
        <color theme="9" tint="0.39997558519241921"/>
      </dataBar>
      <extLst>
        <ext xmlns:x14="http://schemas.microsoft.com/office/spreadsheetml/2009/9/main" uri="{B025F937-C7B1-47D3-B67F-A62EFF666E3E}">
          <x14:id>{39770C2F-07AF-46DE-933A-1FE204CC6037}</x14:id>
        </ext>
      </extLst>
    </cfRule>
  </conditionalFormatting>
  <conditionalFormatting sqref="D78 D76 D74 D72 D70 D68 D66 D64 D62 D60">
    <cfRule type="expression" dxfId="319" priority="370">
      <formula>MOD(ROW(),2)=1</formula>
    </cfRule>
  </conditionalFormatting>
  <conditionalFormatting sqref="D78 D76 D74 D72 D70 D68 D66 D64 D62 D60">
    <cfRule type="expression" dxfId="318" priority="369">
      <formula>MOD(ROW(),2)=1</formula>
    </cfRule>
  </conditionalFormatting>
  <conditionalFormatting sqref="D34 D32 D30 D28 D26">
    <cfRule type="expression" dxfId="317" priority="368">
      <formula>MOD(ROW(),2)=1</formula>
    </cfRule>
  </conditionalFormatting>
  <conditionalFormatting sqref="D42">
    <cfRule type="expression" dxfId="316" priority="367">
      <formula>MOD(ROW(),2)=1</formula>
    </cfRule>
  </conditionalFormatting>
  <conditionalFormatting sqref="D42">
    <cfRule type="expression" dxfId="315" priority="366">
      <formula>MOD(ROW(),2)=1</formula>
    </cfRule>
  </conditionalFormatting>
  <conditionalFormatting sqref="J78 J76 J74 J72 J70 J68 J66 J64 J62 J60 J58 J42 J40 J38 J34 J32 J30 J28 J26 J24 J22 J36">
    <cfRule type="expression" dxfId="314" priority="363">
      <formula>MOD(ROW(),2)=1</formula>
    </cfRule>
  </conditionalFormatting>
  <conditionalFormatting sqref="Z47:AA47 Z55:AA55 X44:Y44 X46:Y46 X50:Y50 X52:Y54 X56:Y56 W45 W47 W49 W51 W55 W57 A50 M45:S45 M47:S47 M49:N49 M51:S51 M55:S55 N52:N54 M56 N46 N48 N50 N44 M57:P57 A52 A54 A56:B56 B57">
    <cfRule type="expression" dxfId="313" priority="355">
      <formula>MOD(ROW(),2)=1</formula>
    </cfRule>
  </conditionalFormatting>
  <conditionalFormatting sqref="Z47:AA47 Z55:AA55">
    <cfRule type="cellIs" dxfId="312" priority="354" operator="equal">
      <formula>"DELAYED"</formula>
    </cfRule>
  </conditionalFormatting>
  <conditionalFormatting sqref="AC44:JE57">
    <cfRule type="expression" dxfId="311" priority="356">
      <formula>AND(AC$1&gt;=$T44,AC$1&lt;=$V44,$Z44="Deferred")</formula>
    </cfRule>
    <cfRule type="expression" dxfId="310" priority="357">
      <formula>AND(AC$1&gt;=$T44,AC$1&lt;=$V44,IF(MOD(ROW(),2)=1,0,1))</formula>
    </cfRule>
    <cfRule type="expression" dxfId="309" priority="358">
      <formula>AND(MOD(ROW(),2),AC$1&gt;=$T44,AC$1&lt;=$V44,$Z44="")</formula>
    </cfRule>
  </conditionalFormatting>
  <conditionalFormatting sqref="W47 W45 W49 W51 W55 W57">
    <cfRule type="dataBar" priority="353">
      <dataBar>
        <cfvo type="num" val="0"/>
        <cfvo type="num" val="1"/>
        <color theme="9" tint="0.39997558519241921"/>
      </dataBar>
      <extLst>
        <ext xmlns:x14="http://schemas.microsoft.com/office/spreadsheetml/2009/9/main" uri="{B025F937-C7B1-47D3-B67F-A62EFF666E3E}">
          <x14:id>{15051807-A340-4486-A9E9-435F854EBC89}</x14:id>
        </ext>
      </extLst>
    </cfRule>
  </conditionalFormatting>
  <conditionalFormatting sqref="Z44:AA45">
    <cfRule type="expression" dxfId="308" priority="352">
      <formula>MOD(ROW(),2)=1</formula>
    </cfRule>
  </conditionalFormatting>
  <conditionalFormatting sqref="Z44:AA45">
    <cfRule type="cellIs" dxfId="307" priority="351" operator="equal">
      <formula>"DELAYED"</formula>
    </cfRule>
  </conditionalFormatting>
  <conditionalFormatting sqref="Z51:AA51 Z57:AA57">
    <cfRule type="expression" dxfId="306" priority="350">
      <formula>MOD(ROW(),2)=1</formula>
    </cfRule>
  </conditionalFormatting>
  <conditionalFormatting sqref="Z51:AA51 Z57:AA57">
    <cfRule type="cellIs" dxfId="305" priority="349" operator="equal">
      <formula>"DELAYED"</formula>
    </cfRule>
  </conditionalFormatting>
  <conditionalFormatting sqref="X45:Y45 X47:Y47 X51:Y51 X55:Y55 X57:Y57">
    <cfRule type="expression" dxfId="304" priority="348">
      <formula>MOD(ROW(),2)=1</formula>
    </cfRule>
  </conditionalFormatting>
  <conditionalFormatting sqref="Z50:AA50">
    <cfRule type="expression" dxfId="303" priority="347">
      <formula>MOD(ROW(),2)=1</formula>
    </cfRule>
  </conditionalFormatting>
  <conditionalFormatting sqref="Z50:AA50">
    <cfRule type="cellIs" dxfId="302" priority="346" operator="equal">
      <formula>"DELAYED"</formula>
    </cfRule>
  </conditionalFormatting>
  <conditionalFormatting sqref="Z56:AA56">
    <cfRule type="expression" dxfId="301" priority="345">
      <formula>MOD(ROW(),2)=1</formula>
    </cfRule>
  </conditionalFormatting>
  <conditionalFormatting sqref="Z56:AA56">
    <cfRule type="cellIs" dxfId="300" priority="344" operator="equal">
      <formula>"DELAYED"</formula>
    </cfRule>
  </conditionalFormatting>
  <conditionalFormatting sqref="Z46:AA46">
    <cfRule type="expression" dxfId="299" priority="343">
      <formula>MOD(ROW(),2)=1</formula>
    </cfRule>
  </conditionalFormatting>
  <conditionalFormatting sqref="Z46:AA46">
    <cfRule type="cellIs" dxfId="298" priority="342" operator="equal">
      <formula>"DELAYED"</formula>
    </cfRule>
  </conditionalFormatting>
  <conditionalFormatting sqref="Z52:AA54">
    <cfRule type="expression" dxfId="297" priority="341">
      <formula>MOD(ROW(),2)=1</formula>
    </cfRule>
  </conditionalFormatting>
  <conditionalFormatting sqref="Z52:AA54">
    <cfRule type="cellIs" dxfId="296" priority="340" operator="equal">
      <formula>"DELAYED"</formula>
    </cfRule>
  </conditionalFormatting>
  <conditionalFormatting sqref="Q57:S57">
    <cfRule type="expression" dxfId="295" priority="339">
      <formula>MOD(ROW(),2)=1</formula>
    </cfRule>
  </conditionalFormatting>
  <conditionalFormatting sqref="U45 U47 U51 U55 T57:V57">
    <cfRule type="expression" dxfId="294" priority="337">
      <formula>MOD(ROW(),2)=1</formula>
    </cfRule>
  </conditionalFormatting>
  <conditionalFormatting sqref="T45 T47 T51 V45 V47 V51">
    <cfRule type="expression" dxfId="293" priority="336">
      <formula>MOD(ROW(),2)=1</formula>
    </cfRule>
  </conditionalFormatting>
  <conditionalFormatting sqref="T55 V55">
    <cfRule type="expression" dxfId="292" priority="335">
      <formula>MOD(ROW(),2)=1</formula>
    </cfRule>
  </conditionalFormatting>
  <conditionalFormatting sqref="U56">
    <cfRule type="expression" dxfId="291" priority="334">
      <formula>MOD(ROW(),2)=1</formula>
    </cfRule>
  </conditionalFormatting>
  <conditionalFormatting sqref="B47 B50:B55">
    <cfRule type="expression" dxfId="290" priority="333">
      <formula>MOD(ROW(),2)=1</formula>
    </cfRule>
  </conditionalFormatting>
  <conditionalFormatting sqref="A48 X48:Y48">
    <cfRule type="expression" dxfId="289" priority="332">
      <formula>MOD(ROW(),2)=1</formula>
    </cfRule>
  </conditionalFormatting>
  <conditionalFormatting sqref="Z48:AA48">
    <cfRule type="expression" dxfId="288" priority="331">
      <formula>MOD(ROW(),2)=1</formula>
    </cfRule>
  </conditionalFormatting>
  <conditionalFormatting sqref="Z48:AA48">
    <cfRule type="cellIs" dxfId="287" priority="330" operator="equal">
      <formula>"DELAYED"</formula>
    </cfRule>
  </conditionalFormatting>
  <conditionalFormatting sqref="U48">
    <cfRule type="expression" dxfId="286" priority="329">
      <formula>MOD(ROW(),2)=1</formula>
    </cfRule>
  </conditionalFormatting>
  <conditionalFormatting sqref="B48">
    <cfRule type="expression" dxfId="285" priority="328">
      <formula>MOD(ROW(),2)=1</formula>
    </cfRule>
  </conditionalFormatting>
  <conditionalFormatting sqref="Z49:AA49 O49:S49">
    <cfRule type="expression" dxfId="284" priority="327">
      <formula>MOD(ROW(),2)=1</formula>
    </cfRule>
  </conditionalFormatting>
  <conditionalFormatting sqref="Z49:AA49">
    <cfRule type="cellIs" dxfId="283" priority="326" operator="equal">
      <formula>"DELAYED"</formula>
    </cfRule>
  </conditionalFormatting>
  <conditionalFormatting sqref="X49:Y49">
    <cfRule type="expression" dxfId="282" priority="325">
      <formula>MOD(ROW(),2)=1</formula>
    </cfRule>
  </conditionalFormatting>
  <conditionalFormatting sqref="U49">
    <cfRule type="expression" dxfId="281" priority="324">
      <formula>MOD(ROW(),2)=1</formula>
    </cfRule>
  </conditionalFormatting>
  <conditionalFormatting sqref="T49 V49">
    <cfRule type="expression" dxfId="280" priority="323">
      <formula>MOD(ROW(),2)=1</formula>
    </cfRule>
  </conditionalFormatting>
  <conditionalFormatting sqref="B49">
    <cfRule type="expression" dxfId="279" priority="322">
      <formula>MOD(ROW(),2)=1</formula>
    </cfRule>
  </conditionalFormatting>
  <conditionalFormatting sqref="E44:I44">
    <cfRule type="expression" dxfId="278" priority="321">
      <formula>MOD(ROW(),2)=1</formula>
    </cfRule>
  </conditionalFormatting>
  <conditionalFormatting sqref="C44:I44">
    <cfRule type="expression" dxfId="277" priority="320">
      <formula>MOD(ROW(),2)=1</formula>
    </cfRule>
  </conditionalFormatting>
  <conditionalFormatting sqref="L45">
    <cfRule type="expression" dxfId="276" priority="319">
      <formula>MOD(ROW(),2)=1</formula>
    </cfRule>
  </conditionalFormatting>
  <conditionalFormatting sqref="C45:I45">
    <cfRule type="expression" dxfId="275" priority="318">
      <formula>MOD(ROW(),2)=1</formula>
    </cfRule>
  </conditionalFormatting>
  <conditionalFormatting sqref="E45:I45">
    <cfRule type="expression" dxfId="274" priority="317">
      <formula>MOD(ROW(),2)=1</formula>
    </cfRule>
  </conditionalFormatting>
  <conditionalFormatting sqref="J44">
    <cfRule type="expression" dxfId="273" priority="316">
      <formula>MOD(ROW(),2)=1</formula>
    </cfRule>
  </conditionalFormatting>
  <conditionalFormatting sqref="J44">
    <cfRule type="expression" dxfId="272" priority="315">
      <formula>MOD(ROW(),2)=1</formula>
    </cfRule>
  </conditionalFormatting>
  <conditionalFormatting sqref="K45 K47 K49 K51 K55">
    <cfRule type="expression" dxfId="271" priority="314">
      <formula>MOD(ROW(),2)=1</formula>
    </cfRule>
  </conditionalFormatting>
  <conditionalFormatting sqref="C45:I45 C47:I47 C49:I49 C51:I51 C55:I55">
    <cfRule type="expression" dxfId="270" priority="309">
      <formula>MOD(ROW(),2)=1</formula>
    </cfRule>
  </conditionalFormatting>
  <conditionalFormatting sqref="J45">
    <cfRule type="expression" dxfId="269" priority="313">
      <formula>MOD(ROW(),2)=1</formula>
    </cfRule>
  </conditionalFormatting>
  <conditionalFormatting sqref="E44:I44 E46:I46 E48:I48 E50:I50 E52:I54">
    <cfRule type="expression" dxfId="268" priority="312">
      <formula>MOD(ROW(),2)=1</formula>
    </cfRule>
  </conditionalFormatting>
  <conditionalFormatting sqref="C44 C46:I46 E44:I44 C48:I48 C50:I50 C52:I54">
    <cfRule type="expression" dxfId="267" priority="311">
      <formula>MOD(ROW(),2)=1</formula>
    </cfRule>
  </conditionalFormatting>
  <conditionalFormatting sqref="L57 L45 L47 L49 L51 L55">
    <cfRule type="expression" dxfId="266" priority="310">
      <formula>MOD(ROW(),2)=1</formula>
    </cfRule>
  </conditionalFormatting>
  <conditionalFormatting sqref="E45:I45 E47:I47 E49:I49 E51:I51 E55:I55">
    <cfRule type="expression" dxfId="265" priority="308">
      <formula>MOD(ROW(),2)=1</formula>
    </cfRule>
  </conditionalFormatting>
  <conditionalFormatting sqref="J46 J48 J52:J54 J50 J44 K53:M53">
    <cfRule type="expression" dxfId="264" priority="307">
      <formula>MOD(ROW(),2)=1</formula>
    </cfRule>
  </conditionalFormatting>
  <conditionalFormatting sqref="J46 J48 J52:J54 J50 J44 K53:M53">
    <cfRule type="expression" dxfId="263" priority="306">
      <formula>MOD(ROW(),2)=1</formula>
    </cfRule>
  </conditionalFormatting>
  <conditionalFormatting sqref="J45 J47 J49 J51 J55">
    <cfRule type="expression" dxfId="262" priority="305">
      <formula>MOD(ROW(),2)=1</formula>
    </cfRule>
  </conditionalFormatting>
  <conditionalFormatting sqref="D50 D48 D46 D44">
    <cfRule type="expression" dxfId="261" priority="304">
      <formula>MOD(ROW(),2)=1</formula>
    </cfRule>
  </conditionalFormatting>
  <conditionalFormatting sqref="U44">
    <cfRule type="expression" dxfId="260" priority="303">
      <formula>MOD(ROW(),2)=1</formula>
    </cfRule>
  </conditionalFormatting>
  <conditionalFormatting sqref="T44">
    <cfRule type="expression" dxfId="259" priority="301">
      <formula>MOD(ROW(),2)=1</formula>
    </cfRule>
  </conditionalFormatting>
  <conditionalFormatting sqref="V44">
    <cfRule type="expression" dxfId="258" priority="300">
      <formula>MOD(ROW(),2)=1</formula>
    </cfRule>
  </conditionalFormatting>
  <conditionalFormatting sqref="U46">
    <cfRule type="expression" dxfId="257" priority="299">
      <formula>MOD(ROW(),2)=1</formula>
    </cfRule>
  </conditionalFormatting>
  <conditionalFormatting sqref="T46">
    <cfRule type="expression" dxfId="256" priority="297">
      <formula>MOD(ROW(),2)=1</formula>
    </cfRule>
  </conditionalFormatting>
  <conditionalFormatting sqref="V46">
    <cfRule type="expression" dxfId="255" priority="296">
      <formula>MOD(ROW(),2)=1</formula>
    </cfRule>
  </conditionalFormatting>
  <conditionalFormatting sqref="T48">
    <cfRule type="expression" dxfId="254" priority="294">
      <formula>MOD(ROW(),2)=1</formula>
    </cfRule>
  </conditionalFormatting>
  <conditionalFormatting sqref="V48">
    <cfRule type="expression" dxfId="253" priority="293">
      <formula>MOD(ROW(),2)=1</formula>
    </cfRule>
  </conditionalFormatting>
  <conditionalFormatting sqref="U50">
    <cfRule type="expression" dxfId="252" priority="292">
      <formula>MOD(ROW(),2)=1</formula>
    </cfRule>
  </conditionalFormatting>
  <conditionalFormatting sqref="T50">
    <cfRule type="expression" dxfId="251" priority="290">
      <formula>MOD(ROW(),2)=1</formula>
    </cfRule>
  </conditionalFormatting>
  <conditionalFormatting sqref="V50">
    <cfRule type="expression" dxfId="250" priority="289">
      <formula>MOD(ROW(),2)=1</formula>
    </cfRule>
  </conditionalFormatting>
  <conditionalFormatting sqref="U52:U54">
    <cfRule type="expression" dxfId="249" priority="288">
      <formula>MOD(ROW(),2)=1</formula>
    </cfRule>
  </conditionalFormatting>
  <conditionalFormatting sqref="S53">
    <cfRule type="expression" dxfId="248" priority="287">
      <formula>MOD(ROW(),2)=1</formula>
    </cfRule>
  </conditionalFormatting>
  <conditionalFormatting sqref="T52:T54">
    <cfRule type="expression" dxfId="247" priority="286">
      <formula>MOD(ROW(),2)=1</formula>
    </cfRule>
  </conditionalFormatting>
  <conditionalFormatting sqref="V52:V54">
    <cfRule type="expression" dxfId="246" priority="285">
      <formula>MOD(ROW(),2)=1</formula>
    </cfRule>
  </conditionalFormatting>
  <conditionalFormatting sqref="K57 E57:I57">
    <cfRule type="expression" dxfId="245" priority="284">
      <formula>MOD(ROW(),2)=1</formula>
    </cfRule>
  </conditionalFormatting>
  <conditionalFormatting sqref="C57:D57">
    <cfRule type="expression" dxfId="244" priority="283">
      <formula>MOD(ROW(),2)=1</formula>
    </cfRule>
  </conditionalFormatting>
  <conditionalFormatting sqref="C56">
    <cfRule type="expression" dxfId="243" priority="282">
      <formula>MOD(ROW(),2)=1</formula>
    </cfRule>
  </conditionalFormatting>
  <conditionalFormatting sqref="J57">
    <cfRule type="expression" dxfId="242" priority="280">
      <formula>MOD(ROW(),2)=1</formula>
    </cfRule>
  </conditionalFormatting>
  <conditionalFormatting sqref="E56:I56">
    <cfRule type="expression" dxfId="241" priority="281">
      <formula>MOD(ROW(),2)=1</formula>
    </cfRule>
  </conditionalFormatting>
  <conditionalFormatting sqref="J56">
    <cfRule type="expression" dxfId="240" priority="279">
      <formula>MOD(ROW(),2)=1</formula>
    </cfRule>
  </conditionalFormatting>
  <conditionalFormatting sqref="M52 M50 M48 M46 M44 M54">
    <cfRule type="expression" dxfId="239" priority="278">
      <formula>MOD(ROW(),2)=1</formula>
    </cfRule>
  </conditionalFormatting>
  <conditionalFormatting sqref="O52:O54 O50 O48 O46 O44 P53:Q53">
    <cfRule type="expression" dxfId="238" priority="276">
      <formula>MOD(ROW(),2)=1</formula>
    </cfRule>
  </conditionalFormatting>
  <conditionalFormatting sqref="N56">
    <cfRule type="expression" dxfId="237" priority="277">
      <formula>MOD(ROW(),2)=1</formula>
    </cfRule>
  </conditionalFormatting>
  <conditionalFormatting sqref="P56">
    <cfRule type="expression" dxfId="236" priority="275">
      <formula>MOD(ROW(),2)=1</formula>
    </cfRule>
  </conditionalFormatting>
  <conditionalFormatting sqref="J44">
    <cfRule type="expression" dxfId="235" priority="274">
      <formula>MOD(ROW(),2)=1</formula>
    </cfRule>
  </conditionalFormatting>
  <conditionalFormatting sqref="J44">
    <cfRule type="expression" dxfId="234" priority="273">
      <formula>MOD(ROW(),2)=1</formula>
    </cfRule>
  </conditionalFormatting>
  <conditionalFormatting sqref="J44">
    <cfRule type="expression" dxfId="233" priority="272">
      <formula>MOD(ROW(),2)=1</formula>
    </cfRule>
  </conditionalFormatting>
  <conditionalFormatting sqref="Q56 Q52 Q50 Q48 Q46 Q44 Q54">
    <cfRule type="expression" dxfId="232" priority="271">
      <formula>MOD(ROW(),2)=1</formula>
    </cfRule>
  </conditionalFormatting>
  <conditionalFormatting sqref="P44">
    <cfRule type="expression" dxfId="231" priority="270">
      <formula>MOD(ROW(),2)=1</formula>
    </cfRule>
  </conditionalFormatting>
  <conditionalFormatting sqref="R53">
    <cfRule type="expression" dxfId="230" priority="269">
      <formula>MOD(ROW(),2)=1</formula>
    </cfRule>
  </conditionalFormatting>
  <conditionalFormatting sqref="W53">
    <cfRule type="expression" dxfId="229" priority="268">
      <formula>MOD(ROW(),2)=1</formula>
    </cfRule>
  </conditionalFormatting>
  <conditionalFormatting sqref="W53">
    <cfRule type="dataBar" priority="267">
      <dataBar>
        <cfvo type="num" val="0"/>
        <cfvo type="num" val="1"/>
        <color theme="9" tint="0.39997558519241921"/>
      </dataBar>
      <extLst>
        <ext xmlns:x14="http://schemas.microsoft.com/office/spreadsheetml/2009/9/main" uri="{B025F937-C7B1-47D3-B67F-A62EFF666E3E}">
          <x14:id>{E0238711-C8D5-4AB0-A665-0C9A2AF2893A}</x14:id>
        </ext>
      </extLst>
    </cfRule>
  </conditionalFormatting>
  <conditionalFormatting sqref="T56">
    <cfRule type="expression" dxfId="228" priority="266">
      <formula>MOD(ROW(),2)=1</formula>
    </cfRule>
  </conditionalFormatting>
  <conditionalFormatting sqref="V56">
    <cfRule type="expression" dxfId="227" priority="265">
      <formula>MOD(ROW(),2)=1</formula>
    </cfRule>
  </conditionalFormatting>
  <conditionalFormatting sqref="W56 W54 W52 W50 W48 W46 W44">
    <cfRule type="expression" dxfId="226" priority="264">
      <formula>MOD(ROW(),2)=1</formula>
    </cfRule>
  </conditionalFormatting>
  <conditionalFormatting sqref="W54 W56 W52 W50 W48 W46 W44">
    <cfRule type="dataBar" priority="263">
      <dataBar>
        <cfvo type="num" val="0"/>
        <cfvo type="num" val="0"/>
        <color theme="9" tint="0.39997558519241921"/>
      </dataBar>
      <extLst>
        <ext xmlns:x14="http://schemas.microsoft.com/office/spreadsheetml/2009/9/main" uri="{B025F937-C7B1-47D3-B67F-A62EFF666E3E}">
          <x14:id>{44642496-0A5E-46F2-A321-54081704D69D}</x14:id>
        </ext>
      </extLst>
    </cfRule>
  </conditionalFormatting>
  <conditionalFormatting sqref="W54 W56 W52 W50 W48 W46 W44">
    <cfRule type="dataBar" priority="262">
      <dataBar>
        <cfvo type="num" val="0"/>
        <cfvo type="num" val="1"/>
        <color theme="9" tint="0.39997558519241921"/>
      </dataBar>
      <extLst>
        <ext xmlns:x14="http://schemas.microsoft.com/office/spreadsheetml/2009/9/main" uri="{B025F937-C7B1-47D3-B67F-A62EFF666E3E}">
          <x14:id>{6396AFF0-F73D-4FA2-9752-1119EC22806B}</x14:id>
        </ext>
      </extLst>
    </cfRule>
  </conditionalFormatting>
  <conditionalFormatting sqref="W54 W56 W52 W50 W48 W46 W44">
    <cfRule type="dataBar" priority="261">
      <dataBar>
        <cfvo type="num" val="0"/>
        <cfvo type="num" val="1"/>
        <color theme="9" tint="0.39997558519241921"/>
      </dataBar>
      <extLst>
        <ext xmlns:x14="http://schemas.microsoft.com/office/spreadsheetml/2009/9/main" uri="{B025F937-C7B1-47D3-B67F-A62EFF666E3E}">
          <x14:id>{76D8DB15-EB08-437D-A144-F592B3CE89C0}</x14:id>
        </ext>
      </extLst>
    </cfRule>
  </conditionalFormatting>
  <conditionalFormatting sqref="S9 S1:S3 S11 S13 S15 S17 S19 S21 S23 S25 S27 S29 S31 S33 S35 S37 S39 S41 S43 S45 S47 S49 S51 S53 S55 S57 S59 S61 S63 S65 S67 S69 S71 S73 S75 S77 S79 S81 S83 S85 S87 S89 S91 S93 S95 S97 S99 S101 S103 S105 S107 S109 S111 S113 S115 S117 S119 S121 S123 S125 S127 S129 S131 S133 S135 S137 S139 S141 S143 S145 S147 S149 S151 S153 S155 S157 S159 S161 S163 S165 S167 S169 S171 S173 S175 S177 S179 S181 S183 S185 S187 S189 S191 S193 S195 S197 S199 S201 S203 S205 S207 S209 S211 S213 S215 S217 S219 S221 S223 S225 S227 S229 S231 S233 S235 S237 S239 S241 S243 S245 S247 S249 S251 S253 S255 S257 S259 S261 S263 S265 S267 S269 S271 S273 S275 S277 S279 S281 S283 S285 S287 S289 S291 S293 S295 S297 S299 S301 S303 S305 S307 S309 S311 S313 S315 S317 S319 S321 S323 S325 S327 S329 S331 S333 S337 S339 S341 S343 S345:S347 S349 S351:S1048576">
    <cfRule type="cellIs" priority="260" operator="equal">
      <formula>#REF!+#REF!</formula>
    </cfRule>
  </conditionalFormatting>
  <conditionalFormatting sqref="S3">
    <cfRule type="cellIs" priority="259" operator="equal">
      <formula>#REF!</formula>
    </cfRule>
  </conditionalFormatting>
  <conditionalFormatting sqref="S9 S11 S13 S15 S17 S19 S21 S23 S25 S27 S29 S31 S33 S35 S37 S39 S41 S43 S45 S47 S49 S51 S53 S55 S57 S59 S61 S63 S65 S67 S69 S71 S73 S75 S77 S79 S81 S83 S85 S87 S89 S91 S93 S95 S97 S99 S101 S103 S105 S107 S109 S111 S113 S115 S117 S119 S121 S123 S125 S127 S129 S131 S133 S135 S137 S139 S141 S143 S145 S147 S149 S151 S153 S155 S157 S159 S161 S163 S165 S167 S169 S171 S173 S175 S177 S179 S181 S183 S185 S187 S189 S191 S193 S195 S197 S199 S201 S203 S205 S207 S209 S211 S213 S215 S217 S219 S221 S223 S225 S227 S229 S231 S233 S235 S237 S239 S241 S243 S245 S247 S249 S251 S253 S255 S257 S259 S261 S263 S265 S267 S269 S271 S273 S275 S277 S279 S281 S283 S285 S287 S289 S291 S293 S295 S297 S299 S301 S303 S305 S307 S309 S311 S313 S315 S317 S319 S321 S323 S325 S327 S329 S331 S333 S337 S339 S341 S343 S345:S347 S349 S351:S1048576 S1:S3">
    <cfRule type="cellIs" priority="257" operator="equal">
      <formula>"PRASANNA MILIND KULKARNI"</formula>
    </cfRule>
    <cfRule type="cellIs" priority="258" operator="equal">
      <formula>"PRASANNA MILIND KULKARNI"</formula>
    </cfRule>
  </conditionalFormatting>
  <conditionalFormatting sqref="W5">
    <cfRule type="dataBar" priority="255">
      <dataBar>
        <cfvo type="num" val="0"/>
        <cfvo type="num" val="0"/>
        <color theme="9" tint="0.39997558519241921"/>
      </dataBar>
      <extLst>
        <ext xmlns:x14="http://schemas.microsoft.com/office/spreadsheetml/2009/9/main" uri="{B025F937-C7B1-47D3-B67F-A62EFF666E3E}">
          <x14:id>{A611399B-CB31-4BE3-8F18-3CC9961A850E}</x14:id>
        </ext>
      </extLst>
    </cfRule>
  </conditionalFormatting>
  <conditionalFormatting sqref="W5">
    <cfRule type="dataBar" priority="254">
      <dataBar>
        <cfvo type="num" val="0"/>
        <cfvo type="num" val="1"/>
        <color theme="9" tint="0.39997558519241921"/>
      </dataBar>
      <extLst>
        <ext xmlns:x14="http://schemas.microsoft.com/office/spreadsheetml/2009/9/main" uri="{B025F937-C7B1-47D3-B67F-A62EFF666E3E}">
          <x14:id>{762C1D1C-007A-4700-9C23-860F1258FF8F}</x14:id>
        </ext>
      </extLst>
    </cfRule>
  </conditionalFormatting>
  <conditionalFormatting sqref="W5">
    <cfRule type="dataBar" priority="253">
      <dataBar>
        <cfvo type="num" val="0"/>
        <cfvo type="num" val="1"/>
        <color theme="9" tint="0.39997558519241921"/>
      </dataBar>
      <extLst>
        <ext xmlns:x14="http://schemas.microsoft.com/office/spreadsheetml/2009/9/main" uri="{B025F937-C7B1-47D3-B67F-A62EFF666E3E}">
          <x14:id>{5B2D91A1-A06C-46F0-AB48-8DF371F0FAAF}</x14:id>
        </ext>
      </extLst>
    </cfRule>
  </conditionalFormatting>
  <conditionalFormatting sqref="D6">
    <cfRule type="expression" dxfId="225" priority="252">
      <formula>MOD(ROW(),2)=1</formula>
    </cfRule>
  </conditionalFormatting>
  <conditionalFormatting sqref="V6">
    <cfRule type="expression" dxfId="224" priority="251">
      <formula>MOD(ROW(),2)=1</formula>
    </cfRule>
  </conditionalFormatting>
  <conditionalFormatting sqref="V5">
    <cfRule type="expression" dxfId="223" priority="250">
      <formula>MOD(ROW(),2)=1</formula>
    </cfRule>
  </conditionalFormatting>
  <conditionalFormatting sqref="T6">
    <cfRule type="expression" dxfId="222" priority="249">
      <formula>MOD(ROW(),2)=1</formula>
    </cfRule>
  </conditionalFormatting>
  <conditionalFormatting sqref="T7">
    <cfRule type="expression" dxfId="221" priority="248">
      <formula>MOD(ROW(),2)=1</formula>
    </cfRule>
  </conditionalFormatting>
  <conditionalFormatting sqref="U7">
    <cfRule type="expression" dxfId="220" priority="247">
      <formula>MOD(ROW(),2)=1</formula>
    </cfRule>
  </conditionalFormatting>
  <conditionalFormatting sqref="V7">
    <cfRule type="expression" dxfId="219" priority="246">
      <formula>MOD(ROW(),2)=1</formula>
    </cfRule>
  </conditionalFormatting>
  <conditionalFormatting sqref="C8">
    <cfRule type="expression" dxfId="218" priority="245">
      <formula>MOD(ROW(),2)=1</formula>
    </cfRule>
  </conditionalFormatting>
  <conditionalFormatting sqref="C10">
    <cfRule type="expression" dxfId="217" priority="244">
      <formula>MOD(ROW(),2)=1</formula>
    </cfRule>
  </conditionalFormatting>
  <conditionalFormatting sqref="C12">
    <cfRule type="expression" dxfId="216" priority="243">
      <formula>MOD(ROW(),2)=1</formula>
    </cfRule>
  </conditionalFormatting>
  <conditionalFormatting sqref="C14">
    <cfRule type="expression" dxfId="215" priority="242">
      <formula>MOD(ROW(),2)=1</formula>
    </cfRule>
  </conditionalFormatting>
  <conditionalFormatting sqref="D10">
    <cfRule type="expression" dxfId="214" priority="241">
      <formula>MOD(ROW(),2)=1</formula>
    </cfRule>
  </conditionalFormatting>
  <conditionalFormatting sqref="T8">
    <cfRule type="expression" dxfId="213" priority="240">
      <formula>MOD(ROW(),2)=1</formula>
    </cfRule>
  </conditionalFormatting>
  <conditionalFormatting sqref="V8">
    <cfRule type="expression" dxfId="212" priority="239">
      <formula>MOD(ROW(),2)=1</formula>
    </cfRule>
  </conditionalFormatting>
  <conditionalFormatting sqref="C16">
    <cfRule type="expression" dxfId="211" priority="229">
      <formula>MOD(ROW(),2)=1</formula>
    </cfRule>
  </conditionalFormatting>
  <conditionalFormatting sqref="C17:C26">
    <cfRule type="expression" dxfId="210" priority="228">
      <formula>MOD(ROW(),2)=1</formula>
    </cfRule>
  </conditionalFormatting>
  <conditionalFormatting sqref="D18">
    <cfRule type="expression" dxfId="209" priority="227">
      <formula>MOD(ROW(),2)=1</formula>
    </cfRule>
  </conditionalFormatting>
  <conditionalFormatting sqref="D22">
    <cfRule type="expression" dxfId="208" priority="226">
      <formula>MOD(ROW(),2)=1</formula>
    </cfRule>
  </conditionalFormatting>
  <conditionalFormatting sqref="D24">
    <cfRule type="expression" dxfId="207" priority="225">
      <formula>MOD(ROW(),2)=1</formula>
    </cfRule>
  </conditionalFormatting>
  <conditionalFormatting sqref="B68">
    <cfRule type="expression" dxfId="206" priority="223">
      <formula>MOD(ROW(),2)=1</formula>
    </cfRule>
  </conditionalFormatting>
  <conditionalFormatting sqref="B68">
    <cfRule type="expression" dxfId="205" priority="222">
      <formula>MOD(ROW(),2)=1</formula>
    </cfRule>
  </conditionalFormatting>
  <conditionalFormatting sqref="A36:B36 A38:B38 B37 A40:B40 B39 A42:B42 B41 A44:B44 B43 A46:B46 B45">
    <cfRule type="expression" dxfId="204" priority="219">
      <formula>MOD(ROW(),2)=1</formula>
    </cfRule>
  </conditionalFormatting>
  <conditionalFormatting sqref="C121">
    <cfRule type="expression" dxfId="203" priority="217">
      <formula>MOD(ROW(),2)=1</formula>
    </cfRule>
  </conditionalFormatting>
  <conditionalFormatting sqref="C155">
    <cfRule type="expression" dxfId="202" priority="216">
      <formula>MOD(ROW(),2)=1</formula>
    </cfRule>
  </conditionalFormatting>
  <conditionalFormatting sqref="C154">
    <cfRule type="expression" dxfId="201" priority="215">
      <formula>MOD(ROW(),2)=1</formula>
    </cfRule>
  </conditionalFormatting>
  <conditionalFormatting sqref="C137">
    <cfRule type="expression" dxfId="200" priority="203">
      <formula>MOD(ROW(),2)=1</formula>
    </cfRule>
  </conditionalFormatting>
  <conditionalFormatting sqref="C136:C139 C134 C132 C130 C128 C126 C124 C122">
    <cfRule type="expression" dxfId="199" priority="198">
      <formula>MOD(ROW(),2)=1</formula>
    </cfRule>
  </conditionalFormatting>
  <conditionalFormatting sqref="O96">
    <cfRule type="expression" dxfId="198" priority="214">
      <formula>MOD(ROW(),2)=1</formula>
    </cfRule>
  </conditionalFormatting>
  <conditionalFormatting sqref="C120">
    <cfRule type="expression" dxfId="197" priority="213">
      <formula>MOD(ROW(),2)=1</formula>
    </cfRule>
  </conditionalFormatting>
  <conditionalFormatting sqref="C125 C143 C151 C153 C123 C141">
    <cfRule type="expression" dxfId="196" priority="212">
      <formula>MOD(ROW(),2)=1</formula>
    </cfRule>
  </conditionalFormatting>
  <conditionalFormatting sqref="C145">
    <cfRule type="expression" dxfId="195" priority="211">
      <formula>MOD(ROW(),2)=1</formula>
    </cfRule>
  </conditionalFormatting>
  <conditionalFormatting sqref="C147">
    <cfRule type="expression" dxfId="194" priority="210">
      <formula>MOD(ROW(),2)=1</formula>
    </cfRule>
  </conditionalFormatting>
  <conditionalFormatting sqref="C149">
    <cfRule type="expression" dxfId="193" priority="209">
      <formula>MOD(ROW(),2)=1</formula>
    </cfRule>
  </conditionalFormatting>
  <conditionalFormatting sqref="C151">
    <cfRule type="expression" dxfId="192" priority="208">
      <formula>MOD(ROW(),2)=1</formula>
    </cfRule>
  </conditionalFormatting>
  <conditionalFormatting sqref="C127">
    <cfRule type="expression" dxfId="191" priority="207">
      <formula>MOD(ROW(),2)=1</formula>
    </cfRule>
  </conditionalFormatting>
  <conditionalFormatting sqref="C129">
    <cfRule type="expression" dxfId="190" priority="206">
      <formula>MOD(ROW(),2)=1</formula>
    </cfRule>
  </conditionalFormatting>
  <conditionalFormatting sqref="C131">
    <cfRule type="expression" dxfId="189" priority="205">
      <formula>MOD(ROW(),2)=1</formula>
    </cfRule>
  </conditionalFormatting>
  <conditionalFormatting sqref="C133">
    <cfRule type="expression" dxfId="188" priority="204">
      <formula>MOD(ROW(),2)=1</formula>
    </cfRule>
  </conditionalFormatting>
  <conditionalFormatting sqref="C141">
    <cfRule type="expression" dxfId="187" priority="202">
      <formula>MOD(ROW(),2)=1</formula>
    </cfRule>
  </conditionalFormatting>
  <conditionalFormatting sqref="C123">
    <cfRule type="expression" dxfId="186" priority="201">
      <formula>MOD(ROW(),2)=1</formula>
    </cfRule>
  </conditionalFormatting>
  <conditionalFormatting sqref="C122 C120">
    <cfRule type="expression" dxfId="185" priority="200">
      <formula>MOD(ROW(),2)=1</formula>
    </cfRule>
  </conditionalFormatting>
  <conditionalFormatting sqref="C135">
    <cfRule type="expression" dxfId="184" priority="199">
      <formula>MOD(ROW(),2)=1</formula>
    </cfRule>
  </conditionalFormatting>
  <conditionalFormatting sqref="C140">
    <cfRule type="expression" dxfId="183" priority="197">
      <formula>MOD(ROW(),2)=1</formula>
    </cfRule>
  </conditionalFormatting>
  <conditionalFormatting sqref="C142">
    <cfRule type="expression" dxfId="182" priority="196">
      <formula>MOD(ROW(),2)=1</formula>
    </cfRule>
  </conditionalFormatting>
  <conditionalFormatting sqref="C144">
    <cfRule type="expression" dxfId="181" priority="195">
      <formula>MOD(ROW(),2)=1</formula>
    </cfRule>
  </conditionalFormatting>
  <conditionalFormatting sqref="C146">
    <cfRule type="expression" dxfId="180" priority="194">
      <formula>MOD(ROW(),2)=1</formula>
    </cfRule>
  </conditionalFormatting>
  <conditionalFormatting sqref="C148">
    <cfRule type="expression" dxfId="179" priority="193">
      <formula>MOD(ROW(),2)=1</formula>
    </cfRule>
  </conditionalFormatting>
  <conditionalFormatting sqref="C150">
    <cfRule type="expression" dxfId="178" priority="192">
      <formula>MOD(ROW(),2)=1</formula>
    </cfRule>
  </conditionalFormatting>
  <conditionalFormatting sqref="C156">
    <cfRule type="expression" dxfId="177" priority="191">
      <formula>MOD(ROW(),2)=1</formula>
    </cfRule>
  </conditionalFormatting>
  <conditionalFormatting sqref="C155">
    <cfRule type="expression" dxfId="176" priority="190">
      <formula>MOD(ROW(),2)=1</formula>
    </cfRule>
  </conditionalFormatting>
  <conditionalFormatting sqref="C149">
    <cfRule type="expression" dxfId="175" priority="185">
      <formula>MOD(ROW(),2)=1</formula>
    </cfRule>
  </conditionalFormatting>
  <conditionalFormatting sqref="C107">
    <cfRule type="expression" dxfId="174" priority="189">
      <formula>MOD(ROW(),2)=1</formula>
    </cfRule>
  </conditionalFormatting>
  <conditionalFormatting sqref="C143">
    <cfRule type="expression" dxfId="173" priority="188">
      <formula>MOD(ROW(),2)=1</formula>
    </cfRule>
  </conditionalFormatting>
  <conditionalFormatting sqref="C145">
    <cfRule type="expression" dxfId="172" priority="187">
      <formula>MOD(ROW(),2)=1</formula>
    </cfRule>
  </conditionalFormatting>
  <conditionalFormatting sqref="C147">
    <cfRule type="expression" dxfId="171" priority="186">
      <formula>MOD(ROW(),2)=1</formula>
    </cfRule>
  </conditionalFormatting>
  <conditionalFormatting sqref="C150">
    <cfRule type="expression" dxfId="170" priority="184">
      <formula>MOD(ROW(),2)=1</formula>
    </cfRule>
  </conditionalFormatting>
  <conditionalFormatting sqref="C125">
    <cfRule type="expression" dxfId="169" priority="183">
      <formula>MOD(ROW(),2)=1</formula>
    </cfRule>
  </conditionalFormatting>
  <conditionalFormatting sqref="C127">
    <cfRule type="expression" dxfId="168" priority="182">
      <formula>MOD(ROW(),2)=1</formula>
    </cfRule>
  </conditionalFormatting>
  <conditionalFormatting sqref="C129">
    <cfRule type="expression" dxfId="167" priority="181">
      <formula>MOD(ROW(),2)=1</formula>
    </cfRule>
  </conditionalFormatting>
  <conditionalFormatting sqref="C131">
    <cfRule type="expression" dxfId="166" priority="180">
      <formula>MOD(ROW(),2)=1</formula>
    </cfRule>
  </conditionalFormatting>
  <conditionalFormatting sqref="C135">
    <cfRule type="expression" dxfId="165" priority="179">
      <formula>MOD(ROW(),2)=1</formula>
    </cfRule>
  </conditionalFormatting>
  <conditionalFormatting sqref="C139">
    <cfRule type="expression" dxfId="164" priority="178">
      <formula>MOD(ROW(),2)=1</formula>
    </cfRule>
  </conditionalFormatting>
  <conditionalFormatting sqref="C121">
    <cfRule type="expression" dxfId="163" priority="177">
      <formula>MOD(ROW(),2)=1</formula>
    </cfRule>
  </conditionalFormatting>
  <conditionalFormatting sqref="C133">
    <cfRule type="expression" dxfId="162" priority="176">
      <formula>MOD(ROW(),2)=1</formula>
    </cfRule>
  </conditionalFormatting>
  <conditionalFormatting sqref="C144">
    <cfRule type="expression" dxfId="161" priority="172">
      <formula>MOD(ROW(),2)=1</formula>
    </cfRule>
  </conditionalFormatting>
  <conditionalFormatting sqref="C138">
    <cfRule type="expression" dxfId="160" priority="175">
      <formula>MOD(ROW(),2)=1</formula>
    </cfRule>
  </conditionalFormatting>
  <conditionalFormatting sqref="C140">
    <cfRule type="expression" dxfId="159" priority="174">
      <formula>MOD(ROW(),2)=1</formula>
    </cfRule>
  </conditionalFormatting>
  <conditionalFormatting sqref="C142">
    <cfRule type="expression" dxfId="158" priority="173">
      <formula>MOD(ROW(),2)=1</formula>
    </cfRule>
  </conditionalFormatting>
  <conditionalFormatting sqref="C146">
    <cfRule type="expression" dxfId="157" priority="171">
      <formula>MOD(ROW(),2)=1</formula>
    </cfRule>
  </conditionalFormatting>
  <conditionalFormatting sqref="C148">
    <cfRule type="expression" dxfId="156" priority="170">
      <formula>MOD(ROW(),2)=1</formula>
    </cfRule>
  </conditionalFormatting>
  <conditionalFormatting sqref="C156">
    <cfRule type="expression" dxfId="155" priority="169">
      <formula>MOD(ROW(),2)=1</formula>
    </cfRule>
  </conditionalFormatting>
  <conditionalFormatting sqref="D100:D119">
    <cfRule type="expression" dxfId="154" priority="168">
      <formula>MOD(ROW(),2)=1</formula>
    </cfRule>
  </conditionalFormatting>
  <conditionalFormatting sqref="D121">
    <cfRule type="expression" dxfId="153" priority="167">
      <formula>MOD(ROW(),2)=1</formula>
    </cfRule>
  </conditionalFormatting>
  <conditionalFormatting sqref="D155">
    <cfRule type="expression" dxfId="152" priority="166">
      <formula>MOD(ROW(),2)=1</formula>
    </cfRule>
  </conditionalFormatting>
  <conditionalFormatting sqref="D154">
    <cfRule type="expression" dxfId="151" priority="165">
      <formula>MOD(ROW(),2)=1</formula>
    </cfRule>
  </conditionalFormatting>
  <conditionalFormatting sqref="D139">
    <cfRule type="expression" dxfId="150" priority="147">
      <formula>MOD(ROW(),2)=1</formula>
    </cfRule>
  </conditionalFormatting>
  <conditionalFormatting sqref="D138">
    <cfRule type="expression" dxfId="149" priority="146">
      <formula>MOD(ROW(),2)=1</formula>
    </cfRule>
  </conditionalFormatting>
  <conditionalFormatting sqref="D137">
    <cfRule type="expression" dxfId="148" priority="145">
      <formula>MOD(ROW(),2)=1</formula>
    </cfRule>
  </conditionalFormatting>
  <conditionalFormatting sqref="D136">
    <cfRule type="expression" dxfId="147" priority="144">
      <formula>MOD(ROW(),2)=1</formula>
    </cfRule>
  </conditionalFormatting>
  <conditionalFormatting sqref="D120">
    <cfRule type="expression" dxfId="146" priority="164">
      <formula>MOD(ROW(),2)=1</formula>
    </cfRule>
  </conditionalFormatting>
  <conditionalFormatting sqref="D125 D151 D153 D123 D140:D143">
    <cfRule type="expression" dxfId="145" priority="163">
      <formula>MOD(ROW(),2)=1</formula>
    </cfRule>
  </conditionalFormatting>
  <conditionalFormatting sqref="D144">
    <cfRule type="expression" dxfId="144" priority="162">
      <formula>MOD(ROW(),2)=1</formula>
    </cfRule>
  </conditionalFormatting>
  <conditionalFormatting sqref="D145">
    <cfRule type="expression" dxfId="143" priority="161">
      <formula>MOD(ROW(),2)=1</formula>
    </cfRule>
  </conditionalFormatting>
  <conditionalFormatting sqref="D146">
    <cfRule type="expression" dxfId="142" priority="160">
      <formula>MOD(ROW(),2)=1</formula>
    </cfRule>
  </conditionalFormatting>
  <conditionalFormatting sqref="D147">
    <cfRule type="expression" dxfId="141" priority="159">
      <formula>MOD(ROW(),2)=1</formula>
    </cfRule>
  </conditionalFormatting>
  <conditionalFormatting sqref="D149">
    <cfRule type="expression" dxfId="140" priority="158">
      <formula>MOD(ROW(),2)=1</formula>
    </cfRule>
  </conditionalFormatting>
  <conditionalFormatting sqref="D150">
    <cfRule type="expression" dxfId="139" priority="157">
      <formula>MOD(ROW(),2)=1</formula>
    </cfRule>
  </conditionalFormatting>
  <conditionalFormatting sqref="D151">
    <cfRule type="expression" dxfId="138" priority="156">
      <formula>MOD(ROW(),2)=1</formula>
    </cfRule>
  </conditionalFormatting>
  <conditionalFormatting sqref="D152">
    <cfRule type="expression" dxfId="137" priority="155">
      <formula>MOD(ROW(),2)=1</formula>
    </cfRule>
  </conditionalFormatting>
  <conditionalFormatting sqref="D127">
    <cfRule type="expression" dxfId="136" priority="154">
      <formula>MOD(ROW(),2)=1</formula>
    </cfRule>
  </conditionalFormatting>
  <conditionalFormatting sqref="D126">
    <cfRule type="expression" dxfId="135" priority="153">
      <formula>MOD(ROW(),2)=1</formula>
    </cfRule>
  </conditionalFormatting>
  <conditionalFormatting sqref="D129">
    <cfRule type="expression" dxfId="134" priority="152">
      <formula>MOD(ROW(),2)=1</formula>
    </cfRule>
  </conditionalFormatting>
  <conditionalFormatting sqref="D128">
    <cfRule type="expression" dxfId="133" priority="151">
      <formula>MOD(ROW(),2)=1</formula>
    </cfRule>
  </conditionalFormatting>
  <conditionalFormatting sqref="D131">
    <cfRule type="expression" dxfId="132" priority="150">
      <formula>MOD(ROW(),2)=1</formula>
    </cfRule>
  </conditionalFormatting>
  <conditionalFormatting sqref="D133">
    <cfRule type="expression" dxfId="131" priority="149">
      <formula>MOD(ROW(),2)=1</formula>
    </cfRule>
  </conditionalFormatting>
  <conditionalFormatting sqref="D132">
    <cfRule type="expression" dxfId="130" priority="148">
      <formula>MOD(ROW(),2)=1</formula>
    </cfRule>
  </conditionalFormatting>
  <conditionalFormatting sqref="D122">
    <cfRule type="expression" dxfId="129" priority="138">
      <formula>MOD(ROW(),2)=1</formula>
    </cfRule>
  </conditionalFormatting>
  <conditionalFormatting sqref="D124">
    <cfRule type="expression" dxfId="128" priority="137">
      <formula>MOD(ROW(),2)=1</formula>
    </cfRule>
  </conditionalFormatting>
  <conditionalFormatting sqref="D130">
    <cfRule type="expression" dxfId="127" priority="136">
      <formula>MOD(ROW(),2)=1</formula>
    </cfRule>
  </conditionalFormatting>
  <conditionalFormatting sqref="D141">
    <cfRule type="expression" dxfId="126" priority="143">
      <formula>MOD(ROW(),2)=1</formula>
    </cfRule>
  </conditionalFormatting>
  <conditionalFormatting sqref="D140">
    <cfRule type="expression" dxfId="125" priority="142">
      <formula>MOD(ROW(),2)=1</formula>
    </cfRule>
  </conditionalFormatting>
  <conditionalFormatting sqref="D123">
    <cfRule type="expression" dxfId="124" priority="141">
      <formula>MOD(ROW(),2)=1</formula>
    </cfRule>
  </conditionalFormatting>
  <conditionalFormatting sqref="D135">
    <cfRule type="expression" dxfId="123" priority="140">
      <formula>MOD(ROW(),2)=1</formula>
    </cfRule>
  </conditionalFormatting>
  <conditionalFormatting sqref="D134">
    <cfRule type="expression" dxfId="122" priority="139">
      <formula>MOD(ROW(),2)=1</formula>
    </cfRule>
  </conditionalFormatting>
  <conditionalFormatting sqref="D148">
    <cfRule type="expression" dxfId="121" priority="135">
      <formula>MOD(ROW(),2)=1</formula>
    </cfRule>
  </conditionalFormatting>
  <conditionalFormatting sqref="D156">
    <cfRule type="expression" dxfId="120" priority="134">
      <formula>MOD(ROW(),2)=1</formula>
    </cfRule>
  </conditionalFormatting>
  <conditionalFormatting sqref="D155">
    <cfRule type="expression" dxfId="119" priority="133">
      <formula>MOD(ROW(),2)=1</formula>
    </cfRule>
  </conditionalFormatting>
  <conditionalFormatting sqref="D154">
    <cfRule type="expression" dxfId="118" priority="132">
      <formula>MOD(ROW(),2)=1</formula>
    </cfRule>
  </conditionalFormatting>
  <conditionalFormatting sqref="D142">
    <cfRule type="expression" dxfId="117" priority="130">
      <formula>MOD(ROW(),2)=1</formula>
    </cfRule>
  </conditionalFormatting>
  <conditionalFormatting sqref="D149">
    <cfRule type="expression" dxfId="116" priority="124">
      <formula>MOD(ROW(),2)=1</formula>
    </cfRule>
  </conditionalFormatting>
  <conditionalFormatting sqref="D107">
    <cfRule type="expression" dxfId="115" priority="131">
      <formula>MOD(ROW(),2)=1</formula>
    </cfRule>
  </conditionalFormatting>
  <conditionalFormatting sqref="D143">
    <cfRule type="expression" dxfId="114" priority="129">
      <formula>MOD(ROW(),2)=1</formula>
    </cfRule>
  </conditionalFormatting>
  <conditionalFormatting sqref="D144">
    <cfRule type="expression" dxfId="113" priority="128">
      <formula>MOD(ROW(),2)=1</formula>
    </cfRule>
  </conditionalFormatting>
  <conditionalFormatting sqref="D145">
    <cfRule type="expression" dxfId="112" priority="127">
      <formula>MOD(ROW(),2)=1</formula>
    </cfRule>
  </conditionalFormatting>
  <conditionalFormatting sqref="D147">
    <cfRule type="expression" dxfId="111" priority="126">
      <formula>MOD(ROW(),2)=1</formula>
    </cfRule>
  </conditionalFormatting>
  <conditionalFormatting sqref="D148">
    <cfRule type="expression" dxfId="110" priority="125">
      <formula>MOD(ROW(),2)=1</formula>
    </cfRule>
  </conditionalFormatting>
  <conditionalFormatting sqref="D150">
    <cfRule type="expression" dxfId="109" priority="123">
      <formula>MOD(ROW(),2)=1</formula>
    </cfRule>
  </conditionalFormatting>
  <conditionalFormatting sqref="D152">
    <cfRule type="expression" dxfId="108" priority="122">
      <formula>MOD(ROW(),2)=1</formula>
    </cfRule>
  </conditionalFormatting>
  <conditionalFormatting sqref="D125">
    <cfRule type="expression" dxfId="107" priority="121">
      <formula>MOD(ROW(),2)=1</formula>
    </cfRule>
  </conditionalFormatting>
  <conditionalFormatting sqref="D124">
    <cfRule type="expression" dxfId="106" priority="120">
      <formula>MOD(ROW(),2)=1</formula>
    </cfRule>
  </conditionalFormatting>
  <conditionalFormatting sqref="D127">
    <cfRule type="expression" dxfId="105" priority="119">
      <formula>MOD(ROW(),2)=1</formula>
    </cfRule>
  </conditionalFormatting>
  <conditionalFormatting sqref="D126">
    <cfRule type="expression" dxfId="104" priority="118">
      <formula>MOD(ROW(),2)=1</formula>
    </cfRule>
  </conditionalFormatting>
  <conditionalFormatting sqref="D129">
    <cfRule type="expression" dxfId="103" priority="117">
      <formula>MOD(ROW(),2)=1</formula>
    </cfRule>
  </conditionalFormatting>
  <conditionalFormatting sqref="D131">
    <cfRule type="expression" dxfId="102" priority="116">
      <formula>MOD(ROW(),2)=1</formula>
    </cfRule>
  </conditionalFormatting>
  <conditionalFormatting sqref="D130">
    <cfRule type="expression" dxfId="101" priority="115">
      <formula>MOD(ROW(),2)=1</formula>
    </cfRule>
  </conditionalFormatting>
  <conditionalFormatting sqref="D137">
    <cfRule type="expression" dxfId="100" priority="114">
      <formula>MOD(ROW(),2)=1</formula>
    </cfRule>
  </conditionalFormatting>
  <conditionalFormatting sqref="D136">
    <cfRule type="expression" dxfId="99" priority="113">
      <formula>MOD(ROW(),2)=1</formula>
    </cfRule>
  </conditionalFormatting>
  <conditionalFormatting sqref="D135">
    <cfRule type="expression" dxfId="98" priority="112">
      <formula>MOD(ROW(),2)=1</formula>
    </cfRule>
  </conditionalFormatting>
  <conditionalFormatting sqref="D134">
    <cfRule type="expression" dxfId="97" priority="111">
      <formula>MOD(ROW(),2)=1</formula>
    </cfRule>
  </conditionalFormatting>
  <conditionalFormatting sqref="D139">
    <cfRule type="expression" dxfId="96" priority="110">
      <formula>MOD(ROW(),2)=1</formula>
    </cfRule>
  </conditionalFormatting>
  <conditionalFormatting sqref="D138">
    <cfRule type="expression" dxfId="95" priority="109">
      <formula>MOD(ROW(),2)=1</formula>
    </cfRule>
  </conditionalFormatting>
  <conditionalFormatting sqref="D121">
    <cfRule type="expression" dxfId="94" priority="108">
      <formula>MOD(ROW(),2)=1</formula>
    </cfRule>
  </conditionalFormatting>
  <conditionalFormatting sqref="D133">
    <cfRule type="expression" dxfId="93" priority="107">
      <formula>MOD(ROW(),2)=1</formula>
    </cfRule>
  </conditionalFormatting>
  <conditionalFormatting sqref="D132">
    <cfRule type="expression" dxfId="92" priority="106">
      <formula>MOD(ROW(),2)=1</formula>
    </cfRule>
  </conditionalFormatting>
  <conditionalFormatting sqref="D120">
    <cfRule type="expression" dxfId="91" priority="105">
      <formula>MOD(ROW(),2)=1</formula>
    </cfRule>
  </conditionalFormatting>
  <conditionalFormatting sqref="D122">
    <cfRule type="expression" dxfId="90" priority="104">
      <formula>MOD(ROW(),2)=1</formula>
    </cfRule>
  </conditionalFormatting>
  <conditionalFormatting sqref="D128">
    <cfRule type="expression" dxfId="89" priority="103">
      <formula>MOD(ROW(),2)=1</formula>
    </cfRule>
  </conditionalFormatting>
  <conditionalFormatting sqref="D146">
    <cfRule type="expression" dxfId="88" priority="102">
      <formula>MOD(ROW(),2)=1</formula>
    </cfRule>
  </conditionalFormatting>
  <conditionalFormatting sqref="D156">
    <cfRule type="expression" dxfId="87" priority="101">
      <formula>MOD(ROW(),2)=1</formula>
    </cfRule>
  </conditionalFormatting>
  <conditionalFormatting sqref="O101">
    <cfRule type="expression" dxfId="86" priority="100">
      <formula>MOD(ROW(),2)=1</formula>
    </cfRule>
  </conditionalFormatting>
  <conditionalFormatting sqref="O155">
    <cfRule type="expression" dxfId="85" priority="99">
      <formula>MOD(ROW(),2)=1</formula>
    </cfRule>
  </conditionalFormatting>
  <conditionalFormatting sqref="O155">
    <cfRule type="expression" dxfId="84" priority="98">
      <formula>MOD(ROW(),2)=1</formula>
    </cfRule>
  </conditionalFormatting>
  <conditionalFormatting sqref="O137 O135 O133 O131">
    <cfRule type="expression" dxfId="83" priority="97">
      <formula>MOD(ROW(),2)=1</formula>
    </cfRule>
  </conditionalFormatting>
  <conditionalFormatting sqref="O137 O135 O133 O131">
    <cfRule type="expression" dxfId="82" priority="96">
      <formula>MOD(ROW(),2)=1</formula>
    </cfRule>
  </conditionalFormatting>
  <conditionalFormatting sqref="O139 O141 O143 O145 O147 O149 O151 O153">
    <cfRule type="expression" dxfId="81" priority="95">
      <formula>MOD(ROW(),2)=1</formula>
    </cfRule>
  </conditionalFormatting>
  <conditionalFormatting sqref="O139 O141 O143 O145 O147 O149 O151 O153">
    <cfRule type="expression" dxfId="80" priority="94">
      <formula>MOD(ROW(),2)=1</formula>
    </cfRule>
  </conditionalFormatting>
  <conditionalFormatting sqref="O120 O117 O115 O113 O111 O109 O107 O105 O103">
    <cfRule type="expression" dxfId="79" priority="93">
      <formula>MOD(ROW(),2)=1</formula>
    </cfRule>
  </conditionalFormatting>
  <conditionalFormatting sqref="O120 O117 O115 O113 O111 O109 O107 O105 O103">
    <cfRule type="expression" dxfId="78" priority="92">
      <formula>MOD(ROW(),2)=1</formula>
    </cfRule>
  </conditionalFormatting>
  <conditionalFormatting sqref="O129 O127 O125 O123 O121 O119">
    <cfRule type="expression" dxfId="77" priority="91">
      <formula>MOD(ROW(),2)=1</formula>
    </cfRule>
  </conditionalFormatting>
  <conditionalFormatting sqref="O129 O127 O125 O123 O121 O119">
    <cfRule type="expression" dxfId="76" priority="90">
      <formula>MOD(ROW(),2)=1</formula>
    </cfRule>
  </conditionalFormatting>
  <conditionalFormatting sqref="R190 R188 R186 R184 R182 R180 R178 R176 R174 R172 R170 R168 R166 R164 R162 R160 R158 R156 R154 R152 R150 R148 R146 R144 R142 R140 R138 R136 R134 R132 R130 R128 R126 R124 R122 R120 R118 R116 R114 R112 R110 R108 R106 R104 R102 R100 R98 R96 R94 R92 R90 R88 R86 R84 R82 R80 R78 R76 R74 R72 R70 R68 R66 R64 R62 R56 R54 R52 R50 R48 R46 R44 R42 R34 R32 R30 R28 R26 R24 R22">
    <cfRule type="expression" dxfId="75" priority="89">
      <formula>MOD(ROW(),2)=1</formula>
    </cfRule>
  </conditionalFormatting>
  <conditionalFormatting sqref="K194 K192">
    <cfRule type="expression" dxfId="74" priority="84">
      <formula>MOD(ROW(),2)=1</formula>
    </cfRule>
  </conditionalFormatting>
  <conditionalFormatting sqref="K194 K192">
    <cfRule type="expression" dxfId="73" priority="83">
      <formula>MOD(ROW(),2)=1</formula>
    </cfRule>
  </conditionalFormatting>
  <conditionalFormatting sqref="R202 R200 R198 R196 R194 R192">
    <cfRule type="expression" dxfId="72" priority="82">
      <formula>MOD(ROW(),2)=1</formula>
    </cfRule>
  </conditionalFormatting>
  <conditionalFormatting sqref="R222 R220 R218 R216 R214 R212 R210 R208 R206 R204">
    <cfRule type="expression" dxfId="71" priority="81">
      <formula>MOD(ROW(),2)=1</formula>
    </cfRule>
  </conditionalFormatting>
  <conditionalFormatting sqref="A222">
    <cfRule type="expression" dxfId="70" priority="80">
      <formula>MOD(ROW(),2)=1</formula>
    </cfRule>
  </conditionalFormatting>
  <conditionalFormatting sqref="R292 R290 R288 R286 R284 R282 R280 R278 R276 R274 R272 R270 R268 R266 R264 R262 R260 R258 R256 R254 R252 R250 R248 R246 R244 R242 R240 R238 R236 R234 R232 R230 R228 R226 R224">
    <cfRule type="expression" dxfId="69" priority="79">
      <formula>MOD(ROW(),2)=1</formula>
    </cfRule>
  </conditionalFormatting>
  <conditionalFormatting sqref="D16">
    <cfRule type="expression" dxfId="68" priority="78">
      <formula>MOD(ROW(),2)=1</formula>
    </cfRule>
  </conditionalFormatting>
  <conditionalFormatting sqref="A69 A67 A63 A59 A57 A55 A53 A51 A49 A47 A45 A43 A41 A39 A37 A35 A33 A31 A29 A27 A25 A23 A21 A17 A15">
    <cfRule type="expression" dxfId="67" priority="76">
      <formula>MOD(ROW(),2)=1</formula>
    </cfRule>
  </conditionalFormatting>
  <conditionalFormatting sqref="A275 A273 A271 A269 A267 A265 A263 A261 A259 A257 A255 A253 A251 A249 A247 A245 A243 A241 A239 A237 A235 A233 A231 A229 A227 A225 A223 A221">
    <cfRule type="expression" dxfId="66" priority="75">
      <formula>MOD(ROW(),2)=1</formula>
    </cfRule>
  </conditionalFormatting>
  <conditionalFormatting sqref="AA256 AA254 AA252 AA250 AA248 AA246 AA244 AA242 AA240 AA238 AA236 AA234 AA232 AA230 AA228 AA226 AA224 AA222 AA220 AA218 AA216 AA214 AA212 AA210 AA208 AA206 AA190 AA188 AA186 AA184 AA182">
    <cfRule type="expression" dxfId="65" priority="74">
      <formula>MOD(ROW(),2)=1</formula>
    </cfRule>
  </conditionalFormatting>
  <conditionalFormatting sqref="AA256 AA254 AA252 AA250 AA248 AA246 AA244 AA242 AA240 AA238 AA236 AA234 AA232 AA230 AA228 AA226 AA224 AA222 AA220 AA218 AA216 AA214 AA212 AA210 AA208 AA206 AA190 AA188 AA186 AA184 AA182">
    <cfRule type="cellIs" dxfId="64" priority="73" operator="equal">
      <formula>"DELAYED"</formula>
    </cfRule>
  </conditionalFormatting>
  <conditionalFormatting sqref="U22">
    <cfRule type="expression" dxfId="63" priority="72">
      <formula>MOD(ROW(),2)=1</formula>
    </cfRule>
  </conditionalFormatting>
  <conditionalFormatting sqref="T22">
    <cfRule type="expression" dxfId="62" priority="71">
      <formula>MOD(ROW(),2)=1</formula>
    </cfRule>
  </conditionalFormatting>
  <conditionalFormatting sqref="V22">
    <cfRule type="expression" dxfId="61" priority="70">
      <formula>MOD(ROW(),2)=1</formula>
    </cfRule>
  </conditionalFormatting>
  <conditionalFormatting sqref="U24">
    <cfRule type="expression" dxfId="60" priority="69">
      <formula>MOD(ROW(),2)=1</formula>
    </cfRule>
  </conditionalFormatting>
  <conditionalFormatting sqref="T24">
    <cfRule type="expression" dxfId="59" priority="68">
      <formula>MOD(ROW(),2)=1</formula>
    </cfRule>
  </conditionalFormatting>
  <conditionalFormatting sqref="V24">
    <cfRule type="expression" dxfId="58" priority="67">
      <formula>MOD(ROW(),2)=1</formula>
    </cfRule>
  </conditionalFormatting>
  <conditionalFormatting sqref="U97">
    <cfRule type="expression" dxfId="57" priority="66">
      <formula>MOD(ROW(),2)=1</formula>
    </cfRule>
  </conditionalFormatting>
  <conditionalFormatting sqref="T97 V97">
    <cfRule type="expression" dxfId="56" priority="65">
      <formula>MOD(ROW(),2)=1</formula>
    </cfRule>
  </conditionalFormatting>
  <conditionalFormatting sqref="U99">
    <cfRule type="expression" dxfId="55" priority="64">
      <formula>MOD(ROW(),2)=1</formula>
    </cfRule>
  </conditionalFormatting>
  <conditionalFormatting sqref="T99 V99">
    <cfRule type="expression" dxfId="54" priority="63">
      <formula>MOD(ROW(),2)=1</formula>
    </cfRule>
  </conditionalFormatting>
  <conditionalFormatting sqref="U72">
    <cfRule type="expression" dxfId="53" priority="62">
      <formula>MOD(ROW(),2)=1</formula>
    </cfRule>
  </conditionalFormatting>
  <conditionalFormatting sqref="V72">
    <cfRule type="expression" dxfId="52" priority="61">
      <formula>MOD(ROW(),2)=1</formula>
    </cfRule>
  </conditionalFormatting>
  <conditionalFormatting sqref="T72">
    <cfRule type="expression" dxfId="51" priority="60">
      <formula>MOD(ROW(),2)=1</formula>
    </cfRule>
  </conditionalFormatting>
  <conditionalFormatting sqref="U74">
    <cfRule type="expression" dxfId="50" priority="59">
      <formula>MOD(ROW(),2)=1</formula>
    </cfRule>
  </conditionalFormatting>
  <conditionalFormatting sqref="V74">
    <cfRule type="expression" dxfId="49" priority="58">
      <formula>MOD(ROW(),2)=1</formula>
    </cfRule>
  </conditionalFormatting>
  <conditionalFormatting sqref="T74">
    <cfRule type="expression" dxfId="48" priority="57">
      <formula>MOD(ROW(),2)=1</formula>
    </cfRule>
  </conditionalFormatting>
  <conditionalFormatting sqref="U76">
    <cfRule type="expression" dxfId="47" priority="56">
      <formula>MOD(ROW(),2)=1</formula>
    </cfRule>
  </conditionalFormatting>
  <conditionalFormatting sqref="V76">
    <cfRule type="expression" dxfId="46" priority="55">
      <formula>MOD(ROW(),2)=1</formula>
    </cfRule>
  </conditionalFormatting>
  <conditionalFormatting sqref="T76">
    <cfRule type="expression" dxfId="45" priority="54">
      <formula>MOD(ROW(),2)=1</formula>
    </cfRule>
  </conditionalFormatting>
  <conditionalFormatting sqref="U82">
    <cfRule type="expression" dxfId="44" priority="53">
      <formula>MOD(ROW(),2)=1</formula>
    </cfRule>
  </conditionalFormatting>
  <conditionalFormatting sqref="T82">
    <cfRule type="expression" dxfId="43" priority="52">
      <formula>MOD(ROW(),2)=1</formula>
    </cfRule>
  </conditionalFormatting>
  <conditionalFormatting sqref="V82">
    <cfRule type="expression" dxfId="42" priority="51">
      <formula>MOD(ROW(),2)=1</formula>
    </cfRule>
  </conditionalFormatting>
  <conditionalFormatting sqref="U84">
    <cfRule type="expression" dxfId="41" priority="50">
      <formula>MOD(ROW(),2)=1</formula>
    </cfRule>
  </conditionalFormatting>
  <conditionalFormatting sqref="T84">
    <cfRule type="expression" dxfId="40" priority="49">
      <formula>MOD(ROW(),2)=1</formula>
    </cfRule>
  </conditionalFormatting>
  <conditionalFormatting sqref="V84">
    <cfRule type="expression" dxfId="39" priority="48">
      <formula>MOD(ROW(),2)=1</formula>
    </cfRule>
  </conditionalFormatting>
  <conditionalFormatting sqref="U77">
    <cfRule type="expression" dxfId="38" priority="47">
      <formula>MOD(ROW(),2)=1</formula>
    </cfRule>
  </conditionalFormatting>
  <conditionalFormatting sqref="T77 V77">
    <cfRule type="expression" dxfId="37" priority="46">
      <formula>MOD(ROW(),2)=1</formula>
    </cfRule>
  </conditionalFormatting>
  <conditionalFormatting sqref="U79">
    <cfRule type="expression" dxfId="36" priority="45">
      <formula>MOD(ROW(),2)=1</formula>
    </cfRule>
  </conditionalFormatting>
  <conditionalFormatting sqref="T79 V79">
    <cfRule type="expression" dxfId="35" priority="44">
      <formula>MOD(ROW(),2)=1</formula>
    </cfRule>
  </conditionalFormatting>
  <conditionalFormatting sqref="W83">
    <cfRule type="expression" dxfId="34" priority="43">
      <formula>MOD(ROW(),2)=1</formula>
    </cfRule>
  </conditionalFormatting>
  <conditionalFormatting sqref="W83">
    <cfRule type="dataBar" priority="42">
      <dataBar>
        <cfvo type="num" val="0"/>
        <cfvo type="num" val="1"/>
        <color theme="9" tint="0.39997558519241921"/>
      </dataBar>
      <extLst>
        <ext xmlns:x14="http://schemas.microsoft.com/office/spreadsheetml/2009/9/main" uri="{B025F937-C7B1-47D3-B67F-A62EFF666E3E}">
          <x14:id>{64DF0637-FECD-4D50-8EA1-65B329AEB6CE}</x14:id>
        </ext>
      </extLst>
    </cfRule>
  </conditionalFormatting>
  <conditionalFormatting sqref="U83">
    <cfRule type="expression" dxfId="33" priority="41">
      <formula>MOD(ROW(),2)=1</formula>
    </cfRule>
  </conditionalFormatting>
  <conditionalFormatting sqref="T83 V83">
    <cfRule type="expression" dxfId="32" priority="40">
      <formula>MOD(ROW(),2)=1</formula>
    </cfRule>
  </conditionalFormatting>
  <conditionalFormatting sqref="W85">
    <cfRule type="expression" dxfId="31" priority="39">
      <formula>MOD(ROW(),2)=1</formula>
    </cfRule>
  </conditionalFormatting>
  <conditionalFormatting sqref="W85">
    <cfRule type="dataBar" priority="38">
      <dataBar>
        <cfvo type="num" val="0"/>
        <cfvo type="num" val="1"/>
        <color theme="9" tint="0.39997558519241921"/>
      </dataBar>
      <extLst>
        <ext xmlns:x14="http://schemas.microsoft.com/office/spreadsheetml/2009/9/main" uri="{B025F937-C7B1-47D3-B67F-A62EFF666E3E}">
          <x14:id>{1D78207A-0713-41C5-87CA-2A2F64754E34}</x14:id>
        </ext>
      </extLst>
    </cfRule>
  </conditionalFormatting>
  <conditionalFormatting sqref="U85">
    <cfRule type="expression" dxfId="30" priority="37">
      <formula>MOD(ROW(),2)=1</formula>
    </cfRule>
  </conditionalFormatting>
  <conditionalFormatting sqref="T85 V85">
    <cfRule type="expression" dxfId="29" priority="36">
      <formula>MOD(ROW(),2)=1</formula>
    </cfRule>
  </conditionalFormatting>
  <conditionalFormatting sqref="L340">
    <cfRule type="expression" dxfId="28" priority="35">
      <formula>MOD(ROW(),2)=1</formula>
    </cfRule>
  </conditionalFormatting>
  <conditionalFormatting sqref="L342">
    <cfRule type="expression" dxfId="27" priority="33">
      <formula>MOD(ROW(),2)=1</formula>
    </cfRule>
  </conditionalFormatting>
  <conditionalFormatting sqref="K342">
    <cfRule type="expression" dxfId="26" priority="32">
      <formula>MOD(ROW(),2)=1</formula>
    </cfRule>
  </conditionalFormatting>
  <conditionalFormatting sqref="L344">
    <cfRule type="expression" dxfId="25" priority="31">
      <formula>MOD(ROW(),2)=1</formula>
    </cfRule>
  </conditionalFormatting>
  <conditionalFormatting sqref="K344">
    <cfRule type="expression" dxfId="24" priority="30">
      <formula>MOD(ROW(),2)=1</formula>
    </cfRule>
  </conditionalFormatting>
  <conditionalFormatting sqref="C304 L303:L312 C310:I310">
    <cfRule type="expression" dxfId="23" priority="27">
      <formula>MOD(ROW(),2)=1</formula>
    </cfRule>
  </conditionalFormatting>
  <conditionalFormatting sqref="L299 L301">
    <cfRule type="expression" dxfId="22" priority="26">
      <formula>MOD(ROW(),2)=1</formula>
    </cfRule>
  </conditionalFormatting>
  <conditionalFormatting sqref="C298:D298 C306 K306 E306:I306 J310:K310">
    <cfRule type="expression" dxfId="21" priority="25">
      <formula>MOD(ROW(),2)=1</formula>
    </cfRule>
  </conditionalFormatting>
  <conditionalFormatting sqref="L298">
    <cfRule type="expression" dxfId="20" priority="24">
      <formula>MOD(ROW(),2)=1</formula>
    </cfRule>
  </conditionalFormatting>
  <conditionalFormatting sqref="L300">
    <cfRule type="expression" dxfId="19" priority="22">
      <formula>MOD(ROW(),2)=1</formula>
    </cfRule>
  </conditionalFormatting>
  <conditionalFormatting sqref="K300">
    <cfRule type="expression" dxfId="18" priority="21">
      <formula>MOD(ROW(),2)=1</formula>
    </cfRule>
  </conditionalFormatting>
  <conditionalFormatting sqref="L302">
    <cfRule type="expression" dxfId="17" priority="20">
      <formula>MOD(ROW(),2)=1</formula>
    </cfRule>
  </conditionalFormatting>
  <conditionalFormatting sqref="K302">
    <cfRule type="expression" dxfId="16" priority="19">
      <formula>MOD(ROW(),2)=1</formula>
    </cfRule>
  </conditionalFormatting>
  <conditionalFormatting sqref="J306">
    <cfRule type="expression" dxfId="15" priority="18">
      <formula>MOD(ROW(),2)=1</formula>
    </cfRule>
  </conditionalFormatting>
  <conditionalFormatting sqref="R294">
    <cfRule type="expression" dxfId="14" priority="16">
      <formula>MOD(ROW(),2)=1</formula>
    </cfRule>
  </conditionalFormatting>
  <conditionalFormatting sqref="R334:R336">
    <cfRule type="expression" dxfId="13" priority="15">
      <formula>MOD(ROW(),2)=1</formula>
    </cfRule>
  </conditionalFormatting>
  <conditionalFormatting sqref="R338">
    <cfRule type="expression" dxfId="12" priority="14">
      <formula>MOD(ROW(),2)=1</formula>
    </cfRule>
  </conditionalFormatting>
  <conditionalFormatting sqref="R340">
    <cfRule type="expression" dxfId="11" priority="13">
      <formula>MOD(ROW(),2)=1</formula>
    </cfRule>
  </conditionalFormatting>
  <conditionalFormatting sqref="R342">
    <cfRule type="expression" dxfId="10" priority="12">
      <formula>MOD(ROW(),2)=1</formula>
    </cfRule>
  </conditionalFormatting>
  <conditionalFormatting sqref="R344">
    <cfRule type="expression" dxfId="9" priority="11">
      <formula>MOD(ROW(),2)=1</formula>
    </cfRule>
  </conditionalFormatting>
  <conditionalFormatting sqref="R348">
    <cfRule type="expression" dxfId="8" priority="8">
      <formula>MOD(ROW(),2)=1</formula>
    </cfRule>
  </conditionalFormatting>
  <conditionalFormatting sqref="R350">
    <cfRule type="expression" dxfId="7" priority="7">
      <formula>MOD(ROW(),2)=1</formula>
    </cfRule>
  </conditionalFormatting>
  <conditionalFormatting sqref="C336">
    <cfRule type="expression" dxfId="6" priority="5">
      <formula>MOD(ROW(),2)=1</formula>
    </cfRule>
  </conditionalFormatting>
  <conditionalFormatting sqref="L346">
    <cfRule type="expression" dxfId="5" priority="4">
      <formula>MOD(ROW(),2)=1</formula>
    </cfRule>
  </conditionalFormatting>
  <conditionalFormatting sqref="K346">
    <cfRule type="expression" dxfId="4" priority="3">
      <formula>MOD(ROW(),2)=1</formula>
    </cfRule>
  </conditionalFormatting>
  <conditionalFormatting sqref="AE4:ER4">
    <cfRule type="expression" dxfId="3" priority="6648">
      <formula>AND(AE$1&gt;=$T1048391,AE$1&lt;=$V1048391)</formula>
    </cfRule>
  </conditionalFormatting>
  <conditionalFormatting sqref="AE10:ER10">
    <cfRule type="expression" dxfId="2" priority="6649">
      <formula>AND(AE$1&gt;=$T1048395,AE$1&lt;=$V1048395)</formula>
    </cfRule>
  </conditionalFormatting>
  <conditionalFormatting sqref="R352">
    <cfRule type="expression" dxfId="1" priority="2">
      <formula>MOD(ROW(),2)=1</formula>
    </cfRule>
  </conditionalFormatting>
  <conditionalFormatting sqref="R354">
    <cfRule type="expression" dxfId="0" priority="1">
      <formula>MOD(ROW(),2)=1</formula>
    </cfRule>
  </conditionalFormatting>
  <dataValidations count="3">
    <dataValidation allowBlank="1" showInputMessage="1" showErrorMessage="1" promptTitle="ALERT" prompt="_x000a_Do Not Enter any value here." sqref="Z12:Z13 X11:Z11 Y8 X37:Z37 X61 X63 Z15 X19:Z19 X20:Y20 X21:Z35 X40:Y40 X59:Z59 X39:Z39 X38:Y38 X17:Z17 X12:Y16 X18:Y18 X36:Y36 X4:AA7 X9:Y10 Y60:Y64 AA10:AA43 X41:Z43 X44:Y58 AA58:AA59 X65:Y410"/>
    <dataValidation operator="lessThanOrEqual" allowBlank="1" showInputMessage="1" showErrorMessage="1" sqref="W4:W410"/>
    <dataValidation allowBlank="1" showInputMessage="1" showErrorMessage="1" promptTitle="ALERT" prompt="_x000a_Do Not enter any value here" sqref="U4:U410"/>
  </dataValidations>
  <pageMargins left="3.937007874015748E-2" right="0" top="0" bottom="0" header="0" footer="0"/>
  <pageSetup paperSize="8" orientation="landscape" r:id="rId1"/>
  <extLst>
    <ext xmlns:x14="http://schemas.microsoft.com/office/spreadsheetml/2009/9/main" uri="{78C0D931-6437-407d-A8EE-F0AAD7539E65}">
      <x14:conditionalFormattings>
        <x14:conditionalFormatting xmlns:xm="http://schemas.microsoft.com/office/excel/2006/main">
          <x14:cfRule type="dataBar" id="{57049F39-5B3A-4DEC-B3A3-C1C4EE3872FB}">
            <x14:dataBar minLength="0" maxLength="100" gradient="0">
              <x14:cfvo type="num">
                <xm:f>0</xm:f>
              </x14:cfvo>
              <x14:cfvo type="num">
                <xm:f>1</xm:f>
              </x14:cfvo>
              <x14:negativeFillColor rgb="FFFF0000"/>
              <x14:axisColor rgb="FF000000"/>
            </x14:dataBar>
          </x14:cfRule>
          <xm:sqref>W2:W3 W177 W65 W193 W195 W197 W199 W201 W203 W205 W333:W410</xm:sqref>
        </x14:conditionalFormatting>
        <x14:conditionalFormatting xmlns:xm="http://schemas.microsoft.com/office/excel/2006/main">
          <x14:cfRule type="dataBar" id="{622EB582-9907-4850-A33C-8F67812BCAAE}">
            <x14:dataBar minLength="0" maxLength="100" gradient="0">
              <x14:cfvo type="num">
                <xm:f>0</xm:f>
              </x14:cfvo>
              <x14:cfvo type="num">
                <xm:f>1</xm:f>
              </x14:cfvo>
              <x14:negativeFillColor rgb="FFFF0000"/>
              <x14:axisColor rgb="FF000000"/>
            </x14:dataBar>
          </x14:cfRule>
          <xm:sqref>W7</xm:sqref>
        </x14:conditionalFormatting>
        <x14:conditionalFormatting xmlns:xm="http://schemas.microsoft.com/office/excel/2006/main">
          <x14:cfRule type="dataBar" id="{D7D5B588-C95E-47A5-B8DC-36BB25B1D060}">
            <x14:dataBar minLength="0" maxLength="100" gradient="0">
              <x14:cfvo type="num">
                <xm:f>0</xm:f>
              </x14:cfvo>
              <x14:cfvo type="num">
                <xm:f>1</xm:f>
              </x14:cfvo>
              <x14:negativeFillColor rgb="FFFF0000"/>
              <x14:axisColor rgb="FF000000"/>
            </x14:dataBar>
          </x14:cfRule>
          <xm:sqref>W17 W15 W19 W21:W35 W37 W39 W41:W43 W59 W61 W63 W67 W69 W71 W73 W75 W77 W79 W81 W87 W91 W93 W95 W97 W99 W101 W103 W105 W107 W121 W123 W125 W127 W129 W131 W133 W135 W137 W139 W141 W143 W145 W147 W149 W159 W161 W163</xm:sqref>
        </x14:conditionalFormatting>
        <x14:conditionalFormatting xmlns:xm="http://schemas.microsoft.com/office/excel/2006/main">
          <x14:cfRule type="dataBar" id="{1A8BA988-7FB2-44E1-8B17-8BA77D44B339}">
            <x14:dataBar minLength="0" maxLength="100" gradient="0">
              <x14:cfvo type="num">
                <xm:f>0</xm:f>
              </x14:cfvo>
              <x14:cfvo type="num">
                <xm:f>1</xm:f>
              </x14:cfvo>
              <x14:negativeFillColor rgb="FFFF0000"/>
              <x14:axisColor rgb="FF000000"/>
            </x14:dataBar>
          </x14:cfRule>
          <xm:sqref>W19</xm:sqref>
        </x14:conditionalFormatting>
        <x14:conditionalFormatting xmlns:xm="http://schemas.microsoft.com/office/excel/2006/main">
          <x14:cfRule type="dataBar" id="{205AB51C-925A-4FE5-9E69-90F103FBBD45}">
            <x14:dataBar minLength="0" maxLength="100" gradient="0">
              <x14:cfvo type="num">
                <xm:f>0</xm:f>
              </x14:cfvo>
              <x14:cfvo type="num">
                <xm:f>1</xm:f>
              </x14:cfvo>
              <x14:negativeFillColor rgb="FFFF0000"/>
              <x14:axisColor rgb="FF000000"/>
            </x14:dataBar>
          </x14:cfRule>
          <xm:sqref>W61</xm:sqref>
        </x14:conditionalFormatting>
        <x14:conditionalFormatting xmlns:xm="http://schemas.microsoft.com/office/excel/2006/main">
          <x14:cfRule type="dataBar" id="{E0A18BC9-76A3-4B2E-B67A-06E702595D55}">
            <x14:dataBar minLength="0" maxLength="100" gradient="0">
              <x14:cfvo type="num">
                <xm:f>0</xm:f>
              </x14:cfvo>
              <x14:cfvo type="num">
                <xm:f>0</xm:f>
              </x14:cfvo>
              <x14:negativeFillColor rgb="FFFF0000"/>
              <x14:axisColor rgb="FF000000"/>
            </x14:dataBar>
          </x14:cfRule>
          <xm:sqref>W4</xm:sqref>
        </x14:conditionalFormatting>
        <x14:conditionalFormatting xmlns:xm="http://schemas.microsoft.com/office/excel/2006/main">
          <x14:cfRule type="dataBar" id="{876BD8CE-CE34-4795-9CCB-6C7E6C53772F}">
            <x14:dataBar minLength="0" maxLength="100" gradient="0">
              <x14:cfvo type="num">
                <xm:f>0</xm:f>
              </x14:cfvo>
              <x14:cfvo type="num">
                <xm:f>1</xm:f>
              </x14:cfvo>
              <x14:negativeFillColor rgb="FFFF0000"/>
              <x14:axisColor rgb="FF000000"/>
            </x14:dataBar>
          </x14:cfRule>
          <xm:sqref>W5</xm:sqref>
        </x14:conditionalFormatting>
        <x14:conditionalFormatting xmlns:xm="http://schemas.microsoft.com/office/excel/2006/main">
          <x14:cfRule type="dataBar" id="{AF25440E-D471-4C33-B28A-C974FC68047C}">
            <x14:dataBar minLength="0" maxLength="100" gradient="0">
              <x14:cfvo type="num">
                <xm:f>0</xm:f>
              </x14:cfvo>
              <x14:cfvo type="num">
                <xm:f>1</xm:f>
              </x14:cfvo>
              <x14:negativeFillColor rgb="FFFF0000"/>
              <x14:axisColor rgb="FF000000"/>
            </x14:dataBar>
          </x14:cfRule>
          <xm:sqref>W4</xm:sqref>
        </x14:conditionalFormatting>
        <x14:conditionalFormatting xmlns:xm="http://schemas.microsoft.com/office/excel/2006/main">
          <x14:cfRule type="dataBar" id="{842D7448-C97B-4EB0-BFB9-37D06E08279D}">
            <x14:dataBar minLength="0" maxLength="100" gradient="0">
              <x14:cfvo type="num">
                <xm:f>0</xm:f>
              </x14:cfvo>
              <x14:cfvo type="num">
                <xm:f>1</xm:f>
              </x14:cfvo>
              <x14:negativeFillColor rgb="FFFF0000"/>
              <x14:axisColor rgb="FF000000"/>
            </x14:dataBar>
          </x14:cfRule>
          <xm:sqref>W4</xm:sqref>
        </x14:conditionalFormatting>
        <x14:conditionalFormatting xmlns:xm="http://schemas.microsoft.com/office/excel/2006/main">
          <x14:cfRule type="dataBar" id="{41D3C3DD-B46E-4926-83C2-F6F73C98B1F2}">
            <x14:dataBar minLength="0" maxLength="100" gradient="0">
              <x14:cfvo type="num">
                <xm:f>0</xm:f>
              </x14:cfvo>
              <x14:cfvo type="num">
                <xm:f>1</xm:f>
              </x14:cfvo>
              <x14:negativeFillColor rgb="FFFF0000"/>
              <x14:axisColor rgb="FF000000"/>
            </x14:dataBar>
          </x14:cfRule>
          <xm:sqref>W9</xm:sqref>
        </x14:conditionalFormatting>
        <x14:conditionalFormatting xmlns:xm="http://schemas.microsoft.com/office/excel/2006/main">
          <x14:cfRule type="dataBar" id="{7396CBBF-27CE-4957-8715-516D3A4E4639}">
            <x14:dataBar minLength="0" maxLength="100" gradient="0">
              <x14:cfvo type="num">
                <xm:f>0</xm:f>
              </x14:cfvo>
              <x14:cfvo type="num">
                <xm:f>1</xm:f>
              </x14:cfvo>
              <x14:negativeFillColor rgb="FFFF0000"/>
              <x14:axisColor rgb="FF000000"/>
            </x14:dataBar>
          </x14:cfRule>
          <xm:sqref>W151</xm:sqref>
        </x14:conditionalFormatting>
        <x14:conditionalFormatting xmlns:xm="http://schemas.microsoft.com/office/excel/2006/main">
          <x14:cfRule type="dataBar" id="{F854330F-7900-4FD1-A878-FB2B3AFC2D63}">
            <x14:dataBar minLength="0" maxLength="100" gradient="0">
              <x14:cfvo type="num">
                <xm:f>0</xm:f>
              </x14:cfvo>
              <x14:cfvo type="num">
                <xm:f>1</xm:f>
              </x14:cfvo>
              <x14:negativeFillColor rgb="FFFF0000"/>
              <x14:axisColor rgb="FF000000"/>
            </x14:dataBar>
          </x14:cfRule>
          <xm:sqref>W153</xm:sqref>
        </x14:conditionalFormatting>
        <x14:conditionalFormatting xmlns:xm="http://schemas.microsoft.com/office/excel/2006/main">
          <x14:cfRule type="dataBar" id="{6A0DAF5A-E892-470E-9026-EEDF844725D2}">
            <x14:dataBar minLength="0" maxLength="100" gradient="0">
              <x14:cfvo type="num">
                <xm:f>0</xm:f>
              </x14:cfvo>
              <x14:cfvo type="num">
                <xm:f>1</xm:f>
              </x14:cfvo>
              <x14:negativeFillColor rgb="FFFF0000"/>
              <x14:axisColor rgb="FF000000"/>
            </x14:dataBar>
          </x14:cfRule>
          <xm:sqref>W155</xm:sqref>
        </x14:conditionalFormatting>
        <x14:conditionalFormatting xmlns:xm="http://schemas.microsoft.com/office/excel/2006/main">
          <x14:cfRule type="dataBar" id="{5404E190-D788-40F2-AEF1-7F92059B648D}">
            <x14:dataBar minLength="0" maxLength="100" gradient="0">
              <x14:cfvo type="num">
                <xm:f>0</xm:f>
              </x14:cfvo>
              <x14:cfvo type="num">
                <xm:f>1</xm:f>
              </x14:cfvo>
              <x14:negativeFillColor rgb="FFFF0000"/>
              <x14:axisColor rgb="FF000000"/>
            </x14:dataBar>
          </x14:cfRule>
          <xm:sqref>W157</xm:sqref>
        </x14:conditionalFormatting>
        <x14:conditionalFormatting xmlns:xm="http://schemas.microsoft.com/office/excel/2006/main">
          <x14:cfRule type="dataBar" id="{3C9E2E31-11A0-49AA-BA0C-A53FAC0BD606}">
            <x14:dataBar minLength="0" maxLength="100" gradient="0">
              <x14:cfvo type="num">
                <xm:f>0</xm:f>
              </x14:cfvo>
              <x14:cfvo type="num">
                <xm:f>1</xm:f>
              </x14:cfvo>
              <x14:negativeFillColor rgb="FFFF0000"/>
              <x14:axisColor rgb="FF000000"/>
            </x14:dataBar>
          </x14:cfRule>
          <xm:sqref>W165 W167 W169 W171 W173 W181 W183 W185 W187 W189 W191</xm:sqref>
        </x14:conditionalFormatting>
        <x14:conditionalFormatting xmlns:xm="http://schemas.microsoft.com/office/excel/2006/main">
          <x14:cfRule type="dataBar" id="{D4FE9871-FDB9-44C4-8B74-42F8FBB49153}">
            <x14:dataBar minLength="0" maxLength="100" gradient="0">
              <x14:cfvo type="num">
                <xm:f>0</xm:f>
              </x14:cfvo>
              <x14:cfvo type="num">
                <xm:f>1</xm:f>
              </x14:cfvo>
              <x14:negativeFillColor rgb="FFFF0000"/>
              <x14:axisColor rgb="FF000000"/>
            </x14:dataBar>
          </x14:cfRule>
          <xm:sqref>W11</xm:sqref>
        </x14:conditionalFormatting>
        <x14:conditionalFormatting xmlns:xm="http://schemas.microsoft.com/office/excel/2006/main">
          <x14:cfRule type="dataBar" id="{2235749B-4051-412E-A94B-338373E445E2}">
            <x14:dataBar minLength="0" maxLength="100" gradient="0">
              <x14:cfvo type="num">
                <xm:f>0</xm:f>
              </x14:cfvo>
              <x14:cfvo type="num">
                <xm:f>1</xm:f>
              </x14:cfvo>
              <x14:negativeFillColor rgb="FFFF0000"/>
              <x14:axisColor rgb="FF000000"/>
            </x14:dataBar>
          </x14:cfRule>
          <xm:sqref>W13</xm:sqref>
        </x14:conditionalFormatting>
        <x14:conditionalFormatting xmlns:xm="http://schemas.microsoft.com/office/excel/2006/main">
          <x14:cfRule type="dataBar" id="{AC73F8D9-5593-4B92-9644-BF0B80FF25F4}">
            <x14:dataBar minLength="0" maxLength="100" gradient="0">
              <x14:cfvo type="num">
                <xm:f>0</xm:f>
              </x14:cfvo>
              <x14:cfvo type="num">
                <xm:f>1</xm:f>
              </x14:cfvo>
              <x14:negativeFillColor rgb="FFFF0000"/>
              <x14:axisColor rgb="FF000000"/>
            </x14:dataBar>
          </x14:cfRule>
          <xm:sqref>W111</xm:sqref>
        </x14:conditionalFormatting>
        <x14:conditionalFormatting xmlns:xm="http://schemas.microsoft.com/office/excel/2006/main">
          <x14:cfRule type="dataBar" id="{ED5DAAFF-5F17-4F24-AB0A-358E3125D9A0}">
            <x14:dataBar minLength="0" maxLength="100" gradient="0">
              <x14:cfvo type="num">
                <xm:f>0</xm:f>
              </x14:cfvo>
              <x14:cfvo type="num">
                <xm:f>1</xm:f>
              </x14:cfvo>
              <x14:negativeFillColor rgb="FFFF0000"/>
              <x14:axisColor rgb="FF000000"/>
            </x14:dataBar>
          </x14:cfRule>
          <xm:sqref>W109</xm:sqref>
        </x14:conditionalFormatting>
        <x14:conditionalFormatting xmlns:xm="http://schemas.microsoft.com/office/excel/2006/main">
          <x14:cfRule type="dataBar" id="{F73FACB4-ACF5-4B94-BE0F-ABD658D2186F}">
            <x14:dataBar minLength="0" maxLength="100" gradient="0">
              <x14:cfvo type="num">
                <xm:f>0</xm:f>
              </x14:cfvo>
              <x14:cfvo type="num">
                <xm:f>1</xm:f>
              </x14:cfvo>
              <x14:negativeFillColor rgb="FFFF0000"/>
              <x14:axisColor rgb="FF000000"/>
            </x14:dataBar>
          </x14:cfRule>
          <xm:sqref>W113</xm:sqref>
        </x14:conditionalFormatting>
        <x14:conditionalFormatting xmlns:xm="http://schemas.microsoft.com/office/excel/2006/main">
          <x14:cfRule type="dataBar" id="{E504F76B-B76C-4C02-B98F-26BAF2A48E03}">
            <x14:dataBar minLength="0" maxLength="100" gradient="0">
              <x14:cfvo type="num">
                <xm:f>0</xm:f>
              </x14:cfvo>
              <x14:cfvo type="num">
                <xm:f>1</xm:f>
              </x14:cfvo>
              <x14:negativeFillColor rgb="FFFF0000"/>
              <x14:axisColor rgb="FF000000"/>
            </x14:dataBar>
          </x14:cfRule>
          <xm:sqref>W117</xm:sqref>
        </x14:conditionalFormatting>
        <x14:conditionalFormatting xmlns:xm="http://schemas.microsoft.com/office/excel/2006/main">
          <x14:cfRule type="dataBar" id="{4FCFAB8A-4560-46D2-A76A-5BC7363B3D89}">
            <x14:dataBar minLength="0" maxLength="100" gradient="0">
              <x14:cfvo type="num">
                <xm:f>0</xm:f>
              </x14:cfvo>
              <x14:cfvo type="num">
                <xm:f>1</xm:f>
              </x14:cfvo>
              <x14:negativeFillColor rgb="FFFF0000"/>
              <x14:axisColor rgb="FF000000"/>
            </x14:dataBar>
          </x14:cfRule>
          <xm:sqref>W119</xm:sqref>
        </x14:conditionalFormatting>
        <x14:conditionalFormatting xmlns:xm="http://schemas.microsoft.com/office/excel/2006/main">
          <x14:cfRule type="dataBar" id="{6E6AE8DC-835E-4BE3-9DF7-765158B31E54}">
            <x14:dataBar minLength="0" maxLength="100" gradient="0">
              <x14:cfvo type="num">
                <xm:f>0</xm:f>
              </x14:cfvo>
              <x14:cfvo type="num">
                <xm:f>1</xm:f>
              </x14:cfvo>
              <x14:negativeFillColor rgb="FFFF0000"/>
              <x14:axisColor rgb="FF000000"/>
            </x14:dataBar>
          </x14:cfRule>
          <xm:sqref>W115</xm:sqref>
        </x14:conditionalFormatting>
        <x14:conditionalFormatting xmlns:xm="http://schemas.microsoft.com/office/excel/2006/main">
          <x14:cfRule type="dataBar" id="{863711FD-4FE4-410A-B8E3-F58DBDD7AA8F}">
            <x14:dataBar minLength="0" maxLength="100" gradient="0">
              <x14:cfvo type="num">
                <xm:f>0</xm:f>
              </x14:cfvo>
              <x14:cfvo type="num">
                <xm:f>1</xm:f>
              </x14:cfvo>
              <x14:negativeFillColor rgb="FFFF0000"/>
              <x14:axisColor rgb="FF000000"/>
            </x14:dataBar>
          </x14:cfRule>
          <xm:sqref>W175 W179</xm:sqref>
        </x14:conditionalFormatting>
        <x14:conditionalFormatting xmlns:xm="http://schemas.microsoft.com/office/excel/2006/main">
          <x14:cfRule type="dataBar" id="{1F6ECED5-3F62-4C62-BBBE-E5D7ABEF9198}">
            <x14:dataBar minLength="0" maxLength="100" gradient="0">
              <x14:cfvo type="num">
                <xm:f>0</xm:f>
              </x14:cfvo>
              <x14:cfvo type="num">
                <xm:f>1</xm:f>
              </x14:cfvo>
              <x14:negativeFillColor rgb="FFFF0000"/>
              <x14:axisColor rgb="FF000000"/>
            </x14:dataBar>
          </x14:cfRule>
          <xm:sqref>W89</xm:sqref>
        </x14:conditionalFormatting>
        <x14:conditionalFormatting xmlns:xm="http://schemas.microsoft.com/office/excel/2006/main">
          <x14:cfRule type="dataBar" id="{860A13F0-198D-4081-8DDC-BF319135C187}">
            <x14:dataBar minLength="0" maxLength="100" gradient="0">
              <x14:cfvo type="num">
                <xm:f>0</xm:f>
              </x14:cfvo>
              <x14:cfvo type="num">
                <xm:f>1</xm:f>
              </x14:cfvo>
              <x14:negativeFillColor rgb="FFFF0000"/>
              <x14:axisColor rgb="FF000000"/>
            </x14:dataBar>
          </x14:cfRule>
          <xm:sqref>W211 W213 W215 W217 W219 W221 W223 W225 W227 W229 W231 W233 W235 W237 W239 W241 W243 W245 W247 W249 W251 W253 W255 W257 W259 W263 W265 W267 W269 W271 W273 W275 W277 W279 W281 W283 W285 W287 W289 W291 W293 W295 W297 W299 W301 W303 W305 W307 W309 W311 W313 W315 W317 W319 W321 W323 W325 W327 W329 W331</xm:sqref>
        </x14:conditionalFormatting>
        <x14:conditionalFormatting xmlns:xm="http://schemas.microsoft.com/office/excel/2006/main">
          <x14:cfRule type="dataBar" id="{0B409FEC-3B48-4FFF-A21D-7EE3392E1883}">
            <x14:dataBar minLength="0" maxLength="100" gradient="0">
              <x14:cfvo type="num">
                <xm:f>0</xm:f>
              </x14:cfvo>
              <x14:cfvo type="num">
                <xm:f>1</xm:f>
              </x14:cfvo>
              <x14:negativeFillColor rgb="FFFF0000"/>
              <x14:axisColor rgb="FF000000"/>
            </x14:dataBar>
          </x14:cfRule>
          <xm:sqref>W207 W209</xm:sqref>
        </x14:conditionalFormatting>
        <x14:conditionalFormatting xmlns:xm="http://schemas.microsoft.com/office/excel/2006/main">
          <x14:cfRule type="dataBar" id="{A61F1C41-F744-43E1-93AA-A9210064B51D}">
            <x14:dataBar minLength="0" maxLength="100" gradient="0">
              <x14:cfvo type="num">
                <xm:f>0</xm:f>
              </x14:cfvo>
              <x14:cfvo type="num">
                <xm:f>0</xm:f>
              </x14:cfvo>
              <x14:negativeFillColor rgb="FFFF0000"/>
              <x14:axisColor rgb="FF000000"/>
            </x14:dataBar>
          </x14:cfRule>
          <xm:sqref>W6 W98 W96 W94 W92 W90 W88 W86 W84 W82 W80 W78 W76 W74 W72 W70 W68 W66 W64 W62 W60 W58 W40 W38 W36 W20 W18 W16 W14 W12 W10 W8</xm:sqref>
        </x14:conditionalFormatting>
        <x14:conditionalFormatting xmlns:xm="http://schemas.microsoft.com/office/excel/2006/main">
          <x14:cfRule type="dataBar" id="{DE725A69-F792-44E7-95D1-122B733ADDD1}">
            <x14:dataBar minLength="0" maxLength="100" gradient="0">
              <x14:cfvo type="num">
                <xm:f>0</xm:f>
              </x14:cfvo>
              <x14:cfvo type="num">
                <xm:f>1</xm:f>
              </x14:cfvo>
              <x14:negativeFillColor rgb="FFFF0000"/>
              <x14:axisColor rgb="FF000000"/>
            </x14:dataBar>
          </x14:cfRule>
          <xm:sqref>W6 W98 W96 W94 W92 W90 W88 W86 W84 W82 W80 W78 W76 W74 W72 W70 W68 W66 W64 W62 W60 W58 W40 W38 W36 W20 W18 W16 W14 W12 W10 W8</xm:sqref>
        </x14:conditionalFormatting>
        <x14:conditionalFormatting xmlns:xm="http://schemas.microsoft.com/office/excel/2006/main">
          <x14:cfRule type="dataBar" id="{312E6293-2AAE-46D7-8362-4EC24DD374E9}">
            <x14:dataBar minLength="0" maxLength="100" gradient="0">
              <x14:cfvo type="num">
                <xm:f>0</xm:f>
              </x14:cfvo>
              <x14:cfvo type="num">
                <xm:f>1</xm:f>
              </x14:cfvo>
              <x14:negativeFillColor rgb="FFFF0000"/>
              <x14:axisColor rgb="FF000000"/>
            </x14:dataBar>
          </x14:cfRule>
          <xm:sqref>W6 W98 W96 W94 W92 W90 W88 W86 W84 W82 W80 W78 W76 W74 W72 W70 W68 W66 W64 W62 W60 W58 W40 W38 W36 W20 W18 W16 W14 W12 W10 W8</xm:sqref>
        </x14:conditionalFormatting>
        <x14:conditionalFormatting xmlns:xm="http://schemas.microsoft.com/office/excel/2006/main">
          <x14:cfRule type="dataBar" id="{D4F9D406-0077-4CC2-87CB-018799A6E624}">
            <x14:dataBar minLength="0" maxLength="100" gradient="0">
              <x14:cfvo type="num">
                <xm:f>0</xm:f>
              </x14:cfvo>
              <x14:cfvo type="num">
                <xm:f>0</xm:f>
              </x14:cfvo>
              <x14:negativeFillColor rgb="FFFF0000"/>
              <x14:axisColor rgb="FF000000"/>
            </x14:dataBar>
          </x14:cfRule>
          <xm:sqref>W100 W156 W154 W152 W150 W148 W146 W144 W142 W140 W138 W136 W134 W132 W130 W128 W126 W124 W122 W120 W118 W116 W114 W112 W110 W108 W106 W104 W102</xm:sqref>
        </x14:conditionalFormatting>
        <x14:conditionalFormatting xmlns:xm="http://schemas.microsoft.com/office/excel/2006/main">
          <x14:cfRule type="dataBar" id="{BE51DE57-46B8-4CC4-A6DC-A9D97E57BF65}">
            <x14:dataBar minLength="0" maxLength="100" gradient="0">
              <x14:cfvo type="num">
                <xm:f>0</xm:f>
              </x14:cfvo>
              <x14:cfvo type="num">
                <xm:f>1</xm:f>
              </x14:cfvo>
              <x14:negativeFillColor rgb="FFFF0000"/>
              <x14:axisColor rgb="FF000000"/>
            </x14:dataBar>
          </x14:cfRule>
          <xm:sqref>W100 W156 W154 W152 W150 W148 W146 W144 W142 W140 W138 W136 W134 W132 W130 W128 W126 W124 W122 W120 W118 W116 W114 W112 W110 W108 W106 W104 W102</xm:sqref>
        </x14:conditionalFormatting>
        <x14:conditionalFormatting xmlns:xm="http://schemas.microsoft.com/office/excel/2006/main">
          <x14:cfRule type="dataBar" id="{6769C618-F484-4CEE-BE23-EFF1C901CABD}">
            <x14:dataBar minLength="0" maxLength="100" gradient="0">
              <x14:cfvo type="num">
                <xm:f>0</xm:f>
              </x14:cfvo>
              <x14:cfvo type="num">
                <xm:f>1</xm:f>
              </x14:cfvo>
              <x14:negativeFillColor rgb="FFFF0000"/>
              <x14:axisColor rgb="FF000000"/>
            </x14:dataBar>
          </x14:cfRule>
          <xm:sqref>W100 W156 W154 W152 W150 W148 W146 W144 W142 W140 W138 W136 W134 W132 W130 W128 W126 W124 W122 W120 W118 W116 W114 W112 W110 W108 W106 W104 W102</xm:sqref>
        </x14:conditionalFormatting>
        <x14:conditionalFormatting xmlns:xm="http://schemas.microsoft.com/office/excel/2006/main">
          <x14:cfRule type="dataBar" id="{51052731-A4AE-488C-80AC-C292E28FCAAF}">
            <x14:dataBar minLength="0" maxLength="100" gradient="0">
              <x14:cfvo type="num">
                <xm:f>0</xm:f>
              </x14:cfvo>
              <x14:cfvo type="num">
                <xm:f>0</xm:f>
              </x14:cfvo>
              <x14:negativeFillColor rgb="FFFF0000"/>
              <x14:axisColor rgb="FF000000"/>
            </x14:dataBar>
          </x14:cfRule>
          <xm:sqref>W158 W206 W204 W202 W200 W198 W196 W194 W192 W190 W188 W186 W184 W182 W180 W178 W176 W174 W172 W170 W168 W166 W164 W162 W160</xm:sqref>
        </x14:conditionalFormatting>
        <x14:conditionalFormatting xmlns:xm="http://schemas.microsoft.com/office/excel/2006/main">
          <x14:cfRule type="dataBar" id="{DD90CAA5-4FC1-4717-A7D8-AB3619C003CD}">
            <x14:dataBar minLength="0" maxLength="100" gradient="0">
              <x14:cfvo type="num">
                <xm:f>0</xm:f>
              </x14:cfvo>
              <x14:cfvo type="num">
                <xm:f>1</xm:f>
              </x14:cfvo>
              <x14:negativeFillColor rgb="FFFF0000"/>
              <x14:axisColor rgb="FF000000"/>
            </x14:dataBar>
          </x14:cfRule>
          <xm:sqref>W158 W206 W204 W202 W200 W198 W196 W194 W192 W190 W188 W186 W184 W182 W180 W178 W176 W174 W172 W170 W168 W166 W164 W162 W160</xm:sqref>
        </x14:conditionalFormatting>
        <x14:conditionalFormatting xmlns:xm="http://schemas.microsoft.com/office/excel/2006/main">
          <x14:cfRule type="dataBar" id="{50056CF4-F238-4205-85CE-D2D401031EF7}">
            <x14:dataBar minLength="0" maxLength="100" gradient="0">
              <x14:cfvo type="num">
                <xm:f>0</xm:f>
              </x14:cfvo>
              <x14:cfvo type="num">
                <xm:f>1</xm:f>
              </x14:cfvo>
              <x14:negativeFillColor rgb="FFFF0000"/>
              <x14:axisColor rgb="FF000000"/>
            </x14:dataBar>
          </x14:cfRule>
          <xm:sqref>W158 W206 W204 W202 W200 W198 W196 W194 W192 W190 W188 W186 W184 W182 W180 W178 W176 W174 W172 W170 W168 W166 W164 W162 W160</xm:sqref>
        </x14:conditionalFormatting>
        <x14:conditionalFormatting xmlns:xm="http://schemas.microsoft.com/office/excel/2006/main">
          <x14:cfRule type="dataBar" id="{27AF1543-0EF3-4B49-8AF6-8232C599FDC2}">
            <x14:dataBar minLength="0" maxLength="100" gradient="0">
              <x14:cfvo type="num">
                <xm:f>0</xm:f>
              </x14:cfvo>
              <x14:cfvo type="num">
                <xm:f>0</xm:f>
              </x14:cfvo>
              <x14:negativeFillColor rgb="FFFF0000"/>
              <x14:axisColor rgb="FF000000"/>
            </x14:dataBar>
          </x14:cfRule>
          <xm:sqref>W260:W262 W266 W264 W208 W258 W256 W254 W252 W250 W248 W246 W244 W242 W240 W238 W236 W234 W232 W230 W228 W226 W224 W222 W220 W218 W216 W214 W212 W210</xm:sqref>
        </x14:conditionalFormatting>
        <x14:conditionalFormatting xmlns:xm="http://schemas.microsoft.com/office/excel/2006/main">
          <x14:cfRule type="dataBar" id="{05755B73-5797-4309-B960-09E473BBEB8E}">
            <x14:dataBar minLength="0" maxLength="100" gradient="0">
              <x14:cfvo type="num">
                <xm:f>0</xm:f>
              </x14:cfvo>
              <x14:cfvo type="num">
                <xm:f>1</xm:f>
              </x14:cfvo>
              <x14:negativeFillColor rgb="FFFF0000"/>
              <x14:axisColor rgb="FF000000"/>
            </x14:dataBar>
          </x14:cfRule>
          <xm:sqref>W260:W262 W266 W264 W208 W258 W256 W254 W252 W250 W248 W246 W244 W242 W240 W238 W236 W234 W232 W230 W228 W226 W224 W222 W220 W218 W216 W214 W212 W210</xm:sqref>
        </x14:conditionalFormatting>
        <x14:conditionalFormatting xmlns:xm="http://schemas.microsoft.com/office/excel/2006/main">
          <x14:cfRule type="dataBar" id="{E0A6FDCA-68BC-4AB2-8797-B5F92CAA5F01}">
            <x14:dataBar minLength="0" maxLength="100" gradient="0">
              <x14:cfvo type="num">
                <xm:f>0</xm:f>
              </x14:cfvo>
              <x14:cfvo type="num">
                <xm:f>1</xm:f>
              </x14:cfvo>
              <x14:negativeFillColor rgb="FFFF0000"/>
              <x14:axisColor rgb="FF000000"/>
            </x14:dataBar>
          </x14:cfRule>
          <xm:sqref>W260:W262 W266 W264 W208 W258 W256 W254 W252 W250 W248 W246 W244 W242 W240 W238 W236 W234 W232 W230 W228 W226 W224 W222 W220 W218 W216 W214 W212 W210</xm:sqref>
        </x14:conditionalFormatting>
        <x14:conditionalFormatting xmlns:xm="http://schemas.microsoft.com/office/excel/2006/main">
          <x14:cfRule type="dataBar" id="{7ED297C2-3E1C-4785-9609-29F817B8D788}">
            <x14:dataBar minLength="0" maxLength="100" gradient="0">
              <x14:cfvo type="num">
                <xm:f>0</xm:f>
              </x14:cfvo>
              <x14:cfvo type="num">
                <xm:f>0</xm:f>
              </x14:cfvo>
              <x14:negativeFillColor rgb="FFFF0000"/>
              <x14:axisColor rgb="FF000000"/>
            </x14:dataBar>
          </x14:cfRule>
          <xm:sqref>W268 W332 W330 W328 W326 W324 W322 W320 W318 W316 W314 W312 W310 W308 W306 W304 W302 W300 W298 W296 W294 W292 W290 W288 W286 W284 W282 W280 W278 W276 W274 W272 W270</xm:sqref>
        </x14:conditionalFormatting>
        <x14:conditionalFormatting xmlns:xm="http://schemas.microsoft.com/office/excel/2006/main">
          <x14:cfRule type="dataBar" id="{EFFC7539-D93D-4191-9675-672B8B6716E3}">
            <x14:dataBar minLength="0" maxLength="100" gradient="0">
              <x14:cfvo type="num">
                <xm:f>0</xm:f>
              </x14:cfvo>
              <x14:cfvo type="num">
                <xm:f>1</xm:f>
              </x14:cfvo>
              <x14:negativeFillColor rgb="FFFF0000"/>
              <x14:axisColor rgb="FF000000"/>
            </x14:dataBar>
          </x14:cfRule>
          <xm:sqref>W268 W332 W330 W328 W326 W324 W322 W320 W318 W316 W314 W312 W310 W308 W306 W304 W302 W300 W298 W296 W294 W292 W290 W288 W286 W284 W282 W280 W278 W276 W274 W272 W270</xm:sqref>
        </x14:conditionalFormatting>
        <x14:conditionalFormatting xmlns:xm="http://schemas.microsoft.com/office/excel/2006/main">
          <x14:cfRule type="dataBar" id="{39770C2F-07AF-46DE-933A-1FE204CC6037}">
            <x14:dataBar minLength="0" maxLength="100" gradient="0">
              <x14:cfvo type="num">
                <xm:f>0</xm:f>
              </x14:cfvo>
              <x14:cfvo type="num">
                <xm:f>1</xm:f>
              </x14:cfvo>
              <x14:negativeFillColor rgb="FFFF0000"/>
              <x14:axisColor rgb="FF000000"/>
            </x14:dataBar>
          </x14:cfRule>
          <xm:sqref>W268 W332 W330 W328 W326 W324 W322 W320 W318 W316 W314 W312 W310 W308 W306 W304 W302 W300 W298 W296 W294 W292 W290 W288 W286 W284 W282 W280 W278 W276 W274 W272 W270</xm:sqref>
        </x14:conditionalFormatting>
        <x14:conditionalFormatting xmlns:xm="http://schemas.microsoft.com/office/excel/2006/main">
          <x14:cfRule type="dataBar" id="{15051807-A340-4486-A9E9-435F854EBC89}">
            <x14:dataBar minLength="0" maxLength="100" gradient="0">
              <x14:cfvo type="num">
                <xm:f>0</xm:f>
              </x14:cfvo>
              <x14:cfvo type="num">
                <xm:f>1</xm:f>
              </x14:cfvo>
              <x14:negativeFillColor rgb="FFFF0000"/>
              <x14:axisColor rgb="FF000000"/>
            </x14:dataBar>
          </x14:cfRule>
          <xm:sqref>W47 W45 W49 W51 W55 W57</xm:sqref>
        </x14:conditionalFormatting>
        <x14:conditionalFormatting xmlns:xm="http://schemas.microsoft.com/office/excel/2006/main">
          <x14:cfRule type="dataBar" id="{E0238711-C8D5-4AB0-A665-0C9A2AF2893A}">
            <x14:dataBar minLength="0" maxLength="100" gradient="0">
              <x14:cfvo type="num">
                <xm:f>0</xm:f>
              </x14:cfvo>
              <x14:cfvo type="num">
                <xm:f>1</xm:f>
              </x14:cfvo>
              <x14:negativeFillColor rgb="FFFF0000"/>
              <x14:axisColor rgb="FF000000"/>
            </x14:dataBar>
          </x14:cfRule>
          <xm:sqref>W53</xm:sqref>
        </x14:conditionalFormatting>
        <x14:conditionalFormatting xmlns:xm="http://schemas.microsoft.com/office/excel/2006/main">
          <x14:cfRule type="dataBar" id="{44642496-0A5E-46F2-A321-54081704D69D}">
            <x14:dataBar minLength="0" maxLength="100" gradient="0">
              <x14:cfvo type="num">
                <xm:f>0</xm:f>
              </x14:cfvo>
              <x14:cfvo type="num">
                <xm:f>0</xm:f>
              </x14:cfvo>
              <x14:negativeFillColor rgb="FFFF0000"/>
              <x14:axisColor rgb="FF000000"/>
            </x14:dataBar>
          </x14:cfRule>
          <xm:sqref>W54 W56 W52 W50 W48 W46 W44</xm:sqref>
        </x14:conditionalFormatting>
        <x14:conditionalFormatting xmlns:xm="http://schemas.microsoft.com/office/excel/2006/main">
          <x14:cfRule type="dataBar" id="{6396AFF0-F73D-4FA2-9752-1119EC22806B}">
            <x14:dataBar minLength="0" maxLength="100" gradient="0">
              <x14:cfvo type="num">
                <xm:f>0</xm:f>
              </x14:cfvo>
              <x14:cfvo type="num">
                <xm:f>1</xm:f>
              </x14:cfvo>
              <x14:negativeFillColor rgb="FFFF0000"/>
              <x14:axisColor rgb="FF000000"/>
            </x14:dataBar>
          </x14:cfRule>
          <xm:sqref>W54 W56 W52 W50 W48 W46 W44</xm:sqref>
        </x14:conditionalFormatting>
        <x14:conditionalFormatting xmlns:xm="http://schemas.microsoft.com/office/excel/2006/main">
          <x14:cfRule type="dataBar" id="{76D8DB15-EB08-437D-A144-F592B3CE89C0}">
            <x14:dataBar minLength="0" maxLength="100" gradient="0">
              <x14:cfvo type="num">
                <xm:f>0</xm:f>
              </x14:cfvo>
              <x14:cfvo type="num">
                <xm:f>1</xm:f>
              </x14:cfvo>
              <x14:negativeFillColor rgb="FFFF0000"/>
              <x14:axisColor rgb="FF000000"/>
            </x14:dataBar>
          </x14:cfRule>
          <xm:sqref>W54 W56 W52 W50 W48 W46 W44</xm:sqref>
        </x14:conditionalFormatting>
        <x14:conditionalFormatting xmlns:xm="http://schemas.microsoft.com/office/excel/2006/main">
          <x14:cfRule type="dataBar" id="{A611399B-CB31-4BE3-8F18-3CC9961A850E}">
            <x14:dataBar minLength="0" maxLength="100" gradient="0">
              <x14:cfvo type="num">
                <xm:f>0</xm:f>
              </x14:cfvo>
              <x14:cfvo type="num">
                <xm:f>0</xm:f>
              </x14:cfvo>
              <x14:negativeFillColor rgb="FFFF0000"/>
              <x14:axisColor rgb="FF000000"/>
            </x14:dataBar>
          </x14:cfRule>
          <xm:sqref>W5</xm:sqref>
        </x14:conditionalFormatting>
        <x14:conditionalFormatting xmlns:xm="http://schemas.microsoft.com/office/excel/2006/main">
          <x14:cfRule type="dataBar" id="{762C1D1C-007A-4700-9C23-860F1258FF8F}">
            <x14:dataBar minLength="0" maxLength="100" gradient="0">
              <x14:cfvo type="num">
                <xm:f>0</xm:f>
              </x14:cfvo>
              <x14:cfvo type="num">
                <xm:f>1</xm:f>
              </x14:cfvo>
              <x14:negativeFillColor rgb="FFFF0000"/>
              <x14:axisColor rgb="FF000000"/>
            </x14:dataBar>
          </x14:cfRule>
          <xm:sqref>W5</xm:sqref>
        </x14:conditionalFormatting>
        <x14:conditionalFormatting xmlns:xm="http://schemas.microsoft.com/office/excel/2006/main">
          <x14:cfRule type="dataBar" id="{5B2D91A1-A06C-46F0-AB48-8DF371F0FAAF}">
            <x14:dataBar minLength="0" maxLength="100" gradient="0">
              <x14:cfvo type="num">
                <xm:f>0</xm:f>
              </x14:cfvo>
              <x14:cfvo type="num">
                <xm:f>1</xm:f>
              </x14:cfvo>
              <x14:negativeFillColor rgb="FFFF0000"/>
              <x14:axisColor rgb="FF000000"/>
            </x14:dataBar>
          </x14:cfRule>
          <xm:sqref>W5</xm:sqref>
        </x14:conditionalFormatting>
        <x14:conditionalFormatting xmlns:xm="http://schemas.microsoft.com/office/excel/2006/main">
          <x14:cfRule type="dataBar" id="{64DF0637-FECD-4D50-8EA1-65B329AEB6CE}">
            <x14:dataBar minLength="0" maxLength="100" gradient="0">
              <x14:cfvo type="num">
                <xm:f>0</xm:f>
              </x14:cfvo>
              <x14:cfvo type="num">
                <xm:f>1</xm:f>
              </x14:cfvo>
              <x14:negativeFillColor rgb="FFFF0000"/>
              <x14:axisColor rgb="FF000000"/>
            </x14:dataBar>
          </x14:cfRule>
          <xm:sqref>W83</xm:sqref>
        </x14:conditionalFormatting>
        <x14:conditionalFormatting xmlns:xm="http://schemas.microsoft.com/office/excel/2006/main">
          <x14:cfRule type="dataBar" id="{1D78207A-0713-41C5-87CA-2A2F64754E34}">
            <x14:dataBar minLength="0" maxLength="100" gradient="0">
              <x14:cfvo type="num">
                <xm:f>0</xm:f>
              </x14:cfvo>
              <x14:cfvo type="num">
                <xm:f>1</xm:f>
              </x14:cfvo>
              <x14:negativeFillColor rgb="FFFF0000"/>
              <x14:axisColor rgb="FF000000"/>
            </x14:dataBar>
          </x14:cfRule>
          <xm:sqref>W85</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B4:N362"/>
  <sheetViews>
    <sheetView showGridLines="0" zoomScale="85" zoomScaleNormal="85" workbookViewId="0">
      <selection activeCell="G44" sqref="G44"/>
    </sheetView>
  </sheetViews>
  <sheetFormatPr defaultRowHeight="15" x14ac:dyDescent="0.25"/>
  <cols>
    <col min="1" max="1" width="15.140625" customWidth="1"/>
    <col min="2" max="2" width="4.5703125" customWidth="1"/>
    <col min="3" max="3" width="6.85546875" style="4" customWidth="1"/>
    <col min="4" max="4" width="61.7109375" style="7" customWidth="1"/>
    <col min="5" max="5" width="3.28515625" customWidth="1"/>
  </cols>
  <sheetData>
    <row r="4" spans="2:5" x14ac:dyDescent="0.25">
      <c r="B4" s="1"/>
      <c r="C4" s="2"/>
      <c r="D4" s="5"/>
      <c r="E4" s="1"/>
    </row>
    <row r="5" spans="2:5" x14ac:dyDescent="0.25">
      <c r="B5" s="1"/>
      <c r="C5" s="3" t="s">
        <v>91</v>
      </c>
      <c r="D5" s="6" t="s">
        <v>92</v>
      </c>
      <c r="E5" s="1"/>
    </row>
    <row r="6" spans="2:5" x14ac:dyDescent="0.25">
      <c r="B6" s="1"/>
      <c r="C6" s="2">
        <v>1</v>
      </c>
      <c r="D6" s="5" t="s">
        <v>93</v>
      </c>
      <c r="E6" s="1"/>
    </row>
    <row r="7" spans="2:5" x14ac:dyDescent="0.25">
      <c r="B7" s="1"/>
      <c r="C7" s="2">
        <v>2</v>
      </c>
      <c r="D7" s="5" t="s">
        <v>94</v>
      </c>
      <c r="E7" s="1"/>
    </row>
    <row r="8" spans="2:5" x14ac:dyDescent="0.25">
      <c r="B8" s="1"/>
      <c r="C8" s="2">
        <v>3</v>
      </c>
      <c r="D8" s="5" t="s">
        <v>95</v>
      </c>
      <c r="E8" s="1"/>
    </row>
    <row r="9" spans="2:5" x14ac:dyDescent="0.25">
      <c r="B9" s="1"/>
      <c r="C9" s="2">
        <v>4</v>
      </c>
      <c r="D9" s="5" t="s">
        <v>96</v>
      </c>
      <c r="E9" s="1"/>
    </row>
    <row r="10" spans="2:5" x14ac:dyDescent="0.25">
      <c r="B10" s="1"/>
      <c r="C10" s="2">
        <v>5</v>
      </c>
      <c r="D10" s="5" t="s">
        <v>97</v>
      </c>
      <c r="E10" s="1"/>
    </row>
    <row r="11" spans="2:5" x14ac:dyDescent="0.25">
      <c r="B11" s="1"/>
      <c r="C11" s="2">
        <v>6</v>
      </c>
      <c r="D11" s="5" t="s">
        <v>98</v>
      </c>
      <c r="E11" s="1"/>
    </row>
    <row r="12" spans="2:5" x14ac:dyDescent="0.25">
      <c r="B12" s="1"/>
      <c r="C12" s="2">
        <v>7</v>
      </c>
      <c r="D12" s="5" t="s">
        <v>99</v>
      </c>
      <c r="E12" s="1"/>
    </row>
    <row r="13" spans="2:5" ht="30" x14ac:dyDescent="0.25">
      <c r="B13" s="1"/>
      <c r="C13" s="2">
        <v>8</v>
      </c>
      <c r="D13" s="12" t="s">
        <v>100</v>
      </c>
      <c r="E13" s="1"/>
    </row>
    <row r="14" spans="2:5" ht="30" x14ac:dyDescent="0.25">
      <c r="B14" s="1"/>
      <c r="C14" s="2">
        <v>9</v>
      </c>
      <c r="D14" s="12" t="s">
        <v>101</v>
      </c>
      <c r="E14" s="1"/>
    </row>
    <row r="15" spans="2:5" x14ac:dyDescent="0.25">
      <c r="B15" s="1"/>
      <c r="C15" s="2"/>
      <c r="D15" s="5"/>
      <c r="E15" s="1"/>
    </row>
    <row r="17" spans="4:4" x14ac:dyDescent="0.25">
      <c r="D17" s="83"/>
    </row>
    <row r="18" spans="4:4" x14ac:dyDescent="0.25">
      <c r="D18" s="83"/>
    </row>
    <row r="19" spans="4:4" x14ac:dyDescent="0.25">
      <c r="D19" s="83"/>
    </row>
    <row r="304" spans="6:6" x14ac:dyDescent="0.25">
      <c r="F304" s="152"/>
    </row>
    <row r="306" spans="2:14" x14ac:dyDescent="0.25">
      <c r="B306">
        <v>147</v>
      </c>
      <c r="C306" s="4" t="s">
        <v>420</v>
      </c>
      <c r="D306" s="7" t="s">
        <v>440</v>
      </c>
      <c r="E306">
        <v>59</v>
      </c>
      <c r="F306">
        <v>0.84285714285714286</v>
      </c>
      <c r="G306" t="s">
        <v>441</v>
      </c>
    </row>
    <row r="308" spans="2:14" x14ac:dyDescent="0.25">
      <c r="B308">
        <v>148</v>
      </c>
      <c r="C308" s="4" t="s">
        <v>421</v>
      </c>
      <c r="D308" s="7" t="s">
        <v>440</v>
      </c>
      <c r="E308">
        <v>77</v>
      </c>
      <c r="F308">
        <v>1.1000000000000001</v>
      </c>
      <c r="G308" t="s">
        <v>441</v>
      </c>
      <c r="N308" t="s">
        <v>169</v>
      </c>
    </row>
    <row r="310" spans="2:14" x14ac:dyDescent="0.25">
      <c r="B310">
        <v>149</v>
      </c>
      <c r="C310" s="4" t="s">
        <v>422</v>
      </c>
      <c r="D310" s="7" t="s">
        <v>440</v>
      </c>
      <c r="E310">
        <v>33</v>
      </c>
      <c r="F310">
        <v>0.47142857142857142</v>
      </c>
      <c r="G310" t="s">
        <v>441</v>
      </c>
      <c r="N310" t="s">
        <v>169</v>
      </c>
    </row>
    <row r="312" spans="2:14" x14ac:dyDescent="0.25">
      <c r="B312">
        <v>150</v>
      </c>
      <c r="C312" s="4" t="s">
        <v>423</v>
      </c>
      <c r="D312" s="7" t="s">
        <v>440</v>
      </c>
      <c r="E312">
        <v>171</v>
      </c>
      <c r="F312">
        <v>2.4428571428571431</v>
      </c>
      <c r="G312" t="s">
        <v>441</v>
      </c>
      <c r="N312" t="s">
        <v>169</v>
      </c>
    </row>
    <row r="314" spans="2:14" x14ac:dyDescent="0.25">
      <c r="B314">
        <v>151</v>
      </c>
      <c r="C314" s="4" t="s">
        <v>424</v>
      </c>
      <c r="D314" s="7" t="s">
        <v>440</v>
      </c>
      <c r="E314">
        <v>171</v>
      </c>
      <c r="F314">
        <v>2.4428571428571431</v>
      </c>
      <c r="G314" t="s">
        <v>441</v>
      </c>
      <c r="N314" t="s">
        <v>169</v>
      </c>
    </row>
    <row r="316" spans="2:14" x14ac:dyDescent="0.25">
      <c r="B316">
        <v>152</v>
      </c>
      <c r="C316" s="4" t="s">
        <v>425</v>
      </c>
      <c r="D316" s="7" t="s">
        <v>440</v>
      </c>
      <c r="E316">
        <v>126</v>
      </c>
      <c r="F316">
        <v>1.8</v>
      </c>
      <c r="G316" t="s">
        <v>441</v>
      </c>
      <c r="N316" t="s">
        <v>169</v>
      </c>
    </row>
    <row r="318" spans="2:14" x14ac:dyDescent="0.25">
      <c r="B318">
        <v>153</v>
      </c>
      <c r="C318" s="4" t="s">
        <v>426</v>
      </c>
      <c r="D318" s="7" t="s">
        <v>440</v>
      </c>
      <c r="E318">
        <v>279</v>
      </c>
      <c r="F318">
        <v>3.9857142857142858</v>
      </c>
      <c r="G318" t="s">
        <v>441</v>
      </c>
      <c r="N318" t="s">
        <v>169</v>
      </c>
    </row>
    <row r="320" spans="2:14" x14ac:dyDescent="0.25">
      <c r="B320">
        <v>154</v>
      </c>
      <c r="C320" s="4" t="s">
        <v>427</v>
      </c>
      <c r="D320" s="7" t="s">
        <v>440</v>
      </c>
      <c r="E320">
        <v>195</v>
      </c>
      <c r="F320">
        <v>2.7857142857142856</v>
      </c>
      <c r="G320" t="s">
        <v>441</v>
      </c>
      <c r="N320" t="s">
        <v>169</v>
      </c>
    </row>
    <row r="322" spans="2:14" x14ac:dyDescent="0.25">
      <c r="B322">
        <v>155</v>
      </c>
      <c r="C322" s="4" t="s">
        <v>428</v>
      </c>
      <c r="D322" s="7" t="s">
        <v>440</v>
      </c>
      <c r="E322">
        <v>231</v>
      </c>
      <c r="F322">
        <v>3.3</v>
      </c>
      <c r="G322" t="s">
        <v>441</v>
      </c>
      <c r="N322" t="s">
        <v>169</v>
      </c>
    </row>
    <row r="324" spans="2:14" x14ac:dyDescent="0.25">
      <c r="B324">
        <v>156</v>
      </c>
      <c r="C324" s="4" t="s">
        <v>429</v>
      </c>
      <c r="D324" s="7" t="s">
        <v>440</v>
      </c>
      <c r="E324">
        <v>195</v>
      </c>
      <c r="F324">
        <v>2.7857142857142856</v>
      </c>
      <c r="G324" t="s">
        <v>441</v>
      </c>
      <c r="N324" t="s">
        <v>169</v>
      </c>
    </row>
    <row r="326" spans="2:14" x14ac:dyDescent="0.25">
      <c r="B326">
        <v>157</v>
      </c>
      <c r="C326" s="4" t="s">
        <v>430</v>
      </c>
      <c r="D326" s="7" t="s">
        <v>440</v>
      </c>
      <c r="E326">
        <v>231</v>
      </c>
      <c r="F326">
        <v>3.3</v>
      </c>
      <c r="G326" t="s">
        <v>441</v>
      </c>
      <c r="N326" t="s">
        <v>169</v>
      </c>
    </row>
    <row r="328" spans="2:14" x14ac:dyDescent="0.25">
      <c r="B328">
        <v>158</v>
      </c>
      <c r="C328" s="4" t="s">
        <v>431</v>
      </c>
      <c r="D328" s="7" t="s">
        <v>440</v>
      </c>
      <c r="E328">
        <v>195</v>
      </c>
      <c r="F328">
        <v>2.7857142857142856</v>
      </c>
      <c r="G328" t="s">
        <v>441</v>
      </c>
      <c r="N328" t="s">
        <v>169</v>
      </c>
    </row>
    <row r="330" spans="2:14" x14ac:dyDescent="0.25">
      <c r="B330">
        <v>159</v>
      </c>
      <c r="C330" s="4" t="s">
        <v>432</v>
      </c>
      <c r="D330" s="7" t="s">
        <v>440</v>
      </c>
      <c r="E330">
        <v>81</v>
      </c>
      <c r="F330">
        <v>1.1571428571428573</v>
      </c>
      <c r="G330" t="s">
        <v>441</v>
      </c>
      <c r="N330" t="s">
        <v>169</v>
      </c>
    </row>
    <row r="332" spans="2:14" x14ac:dyDescent="0.25">
      <c r="B332">
        <v>160</v>
      </c>
      <c r="C332" s="4" t="s">
        <v>433</v>
      </c>
      <c r="D332" s="7" t="s">
        <v>440</v>
      </c>
      <c r="E332">
        <v>156</v>
      </c>
      <c r="F332">
        <v>2.2285714285714286</v>
      </c>
      <c r="G332" t="s">
        <v>441</v>
      </c>
      <c r="N332" t="s">
        <v>169</v>
      </c>
    </row>
    <row r="334" spans="2:14" x14ac:dyDescent="0.25">
      <c r="B334">
        <v>161</v>
      </c>
      <c r="C334" s="4" t="s">
        <v>434</v>
      </c>
      <c r="D334" s="7" t="s">
        <v>440</v>
      </c>
      <c r="E334">
        <v>129</v>
      </c>
      <c r="F334">
        <v>1.8428571428571427</v>
      </c>
      <c r="G334" t="s">
        <v>441</v>
      </c>
      <c r="N334" t="s">
        <v>169</v>
      </c>
    </row>
    <row r="336" spans="2:14" x14ac:dyDescent="0.25">
      <c r="B336">
        <v>162</v>
      </c>
      <c r="C336" s="4" t="s">
        <v>435</v>
      </c>
      <c r="D336" s="7" t="s">
        <v>440</v>
      </c>
      <c r="E336">
        <v>129</v>
      </c>
      <c r="F336">
        <v>1.8428571428571427</v>
      </c>
      <c r="G336" t="s">
        <v>441</v>
      </c>
      <c r="N336" t="s">
        <v>169</v>
      </c>
    </row>
    <row r="338" spans="2:14" x14ac:dyDescent="0.25">
      <c r="B338">
        <v>163</v>
      </c>
      <c r="C338" s="4" t="s">
        <v>436</v>
      </c>
      <c r="D338" s="7" t="s">
        <v>440</v>
      </c>
      <c r="E338">
        <v>108</v>
      </c>
      <c r="F338">
        <v>1.5428571428571429</v>
      </c>
      <c r="G338" t="s">
        <v>441</v>
      </c>
      <c r="N338" t="s">
        <v>169</v>
      </c>
    </row>
    <row r="340" spans="2:14" x14ac:dyDescent="0.25">
      <c r="B340">
        <v>164</v>
      </c>
      <c r="C340" s="4" t="s">
        <v>437</v>
      </c>
      <c r="D340" s="7" t="s">
        <v>440</v>
      </c>
      <c r="E340">
        <v>129</v>
      </c>
      <c r="F340">
        <v>1.8428571428571427</v>
      </c>
      <c r="G340" t="s">
        <v>441</v>
      </c>
      <c r="N340" t="s">
        <v>169</v>
      </c>
    </row>
    <row r="342" spans="2:14" x14ac:dyDescent="0.25">
      <c r="B342">
        <v>165</v>
      </c>
      <c r="C342" s="4" t="s">
        <v>438</v>
      </c>
      <c r="D342" s="7" t="s">
        <v>440</v>
      </c>
      <c r="E342">
        <v>6</v>
      </c>
      <c r="F342">
        <v>8.5714285714285715E-2</v>
      </c>
      <c r="G342" t="s">
        <v>441</v>
      </c>
      <c r="N342" t="s">
        <v>169</v>
      </c>
    </row>
    <row r="344" spans="2:14" x14ac:dyDescent="0.25">
      <c r="B344">
        <v>166</v>
      </c>
      <c r="C344" s="4" t="s">
        <v>439</v>
      </c>
      <c r="D344" s="7" t="s">
        <v>440</v>
      </c>
      <c r="E344">
        <v>28</v>
      </c>
      <c r="F344">
        <v>0.4</v>
      </c>
      <c r="G344" t="s">
        <v>441</v>
      </c>
      <c r="N344" t="s">
        <v>169</v>
      </c>
    </row>
    <row r="346" spans="2:14" x14ac:dyDescent="0.25">
      <c r="B346">
        <v>167</v>
      </c>
      <c r="C346" s="4" t="s">
        <v>415</v>
      </c>
      <c r="D346" s="7" t="s">
        <v>440</v>
      </c>
      <c r="E346">
        <v>130</v>
      </c>
      <c r="F346">
        <v>1.8571428571428572</v>
      </c>
      <c r="G346" t="s">
        <v>441</v>
      </c>
      <c r="N346" t="s">
        <v>169</v>
      </c>
    </row>
    <row r="348" spans="2:14" x14ac:dyDescent="0.25">
      <c r="N348" t="s">
        <v>169</v>
      </c>
    </row>
    <row r="350" spans="2:14" x14ac:dyDescent="0.25">
      <c r="N350" t="s">
        <v>169</v>
      </c>
    </row>
    <row r="352" spans="2:14" x14ac:dyDescent="0.25">
      <c r="N352" t="s">
        <v>169</v>
      </c>
    </row>
    <row r="354" spans="14:14" x14ac:dyDescent="0.25">
      <c r="N354" t="s">
        <v>169</v>
      </c>
    </row>
    <row r="356" spans="14:14" x14ac:dyDescent="0.25">
      <c r="N356" t="s">
        <v>169</v>
      </c>
    </row>
    <row r="358" spans="14:14" x14ac:dyDescent="0.25">
      <c r="N358" t="s">
        <v>169</v>
      </c>
    </row>
    <row r="360" spans="14:14" x14ac:dyDescent="0.25">
      <c r="N360" t="s">
        <v>169</v>
      </c>
    </row>
    <row r="362" spans="14:14" x14ac:dyDescent="0.25">
      <c r="N362" t="s">
        <v>169</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H7"/>
  <sheetViews>
    <sheetView zoomScaleNormal="100" workbookViewId="0"/>
  </sheetViews>
  <sheetFormatPr defaultColWidth="9.140625" defaultRowHeight="15" x14ac:dyDescent="0.25"/>
  <cols>
    <col min="1" max="1" width="6.7109375" style="8" customWidth="1"/>
    <col min="2" max="2" width="21.85546875" style="8" bestFit="1" customWidth="1"/>
    <col min="3" max="3" width="20.140625" style="4" bestFit="1" customWidth="1"/>
    <col min="4" max="4" width="20.5703125" style="8" bestFit="1" customWidth="1"/>
    <col min="5" max="5" width="12.140625" style="8" bestFit="1" customWidth="1"/>
    <col min="6" max="6" width="14.5703125" style="8" bestFit="1" customWidth="1"/>
    <col min="7" max="7" width="16" style="8" bestFit="1" customWidth="1"/>
    <col min="8" max="8" width="127.42578125" style="9" customWidth="1"/>
    <col min="9" max="13" width="9.140625" style="8"/>
    <col min="14" max="14" width="20.140625" style="8" bestFit="1" customWidth="1"/>
    <col min="15" max="16384" width="9.140625" style="8"/>
  </cols>
  <sheetData>
    <row r="1" spans="1:8" s="50" customFormat="1" ht="30" x14ac:dyDescent="0.25">
      <c r="A1" s="48" t="s">
        <v>91</v>
      </c>
      <c r="B1" s="48" t="s">
        <v>102</v>
      </c>
      <c r="C1" s="49" t="s">
        <v>103</v>
      </c>
      <c r="D1" s="48" t="s">
        <v>104</v>
      </c>
      <c r="E1" s="48" t="s">
        <v>105</v>
      </c>
      <c r="F1" s="48" t="s">
        <v>106</v>
      </c>
      <c r="G1" s="48" t="s">
        <v>107</v>
      </c>
      <c r="H1" s="48" t="s">
        <v>108</v>
      </c>
    </row>
    <row r="2" spans="1:8" x14ac:dyDescent="0.25">
      <c r="A2" s="13">
        <v>1</v>
      </c>
      <c r="B2" s="10"/>
      <c r="C2" s="13"/>
      <c r="D2" s="10"/>
      <c r="E2" s="10"/>
      <c r="F2" s="10"/>
      <c r="G2" s="10"/>
      <c r="H2"/>
    </row>
    <row r="3" spans="1:8" x14ac:dyDescent="0.25">
      <c r="A3" s="13"/>
      <c r="B3" s="10"/>
      <c r="C3" s="13"/>
      <c r="D3" s="10"/>
      <c r="E3" s="10"/>
      <c r="F3" s="10"/>
      <c r="G3" s="10"/>
      <c r="H3" s="11"/>
    </row>
    <row r="4" spans="1:8" x14ac:dyDescent="0.25">
      <c r="A4" s="10"/>
      <c r="B4" s="10"/>
      <c r="C4" s="13"/>
      <c r="D4" s="10"/>
      <c r="E4" s="10"/>
      <c r="F4" s="10"/>
      <c r="G4" s="10"/>
      <c r="H4" s="11"/>
    </row>
    <row r="5" spans="1:8" x14ac:dyDescent="0.25">
      <c r="A5" s="10"/>
      <c r="B5" s="10"/>
      <c r="C5" s="13"/>
      <c r="D5" s="10"/>
      <c r="E5" s="10"/>
      <c r="F5" s="10"/>
      <c r="G5" s="10"/>
      <c r="H5" s="11"/>
    </row>
    <row r="6" spans="1:8" x14ac:dyDescent="0.25">
      <c r="A6" s="10"/>
      <c r="B6" s="10"/>
      <c r="C6" s="13"/>
      <c r="D6" s="10"/>
      <c r="E6" s="10"/>
      <c r="F6" s="10"/>
      <c r="G6" s="10"/>
      <c r="H6" s="11"/>
    </row>
    <row r="7" spans="1:8" x14ac:dyDescent="0.25">
      <c r="A7" s="10"/>
      <c r="B7" s="10"/>
      <c r="C7" s="13"/>
      <c r="D7" s="10"/>
      <c r="E7" s="10"/>
      <c r="F7" s="10"/>
      <c r="G7" s="10"/>
      <c r="H7" s="11"/>
    </row>
  </sheetData>
  <sheetProtection selectLockedCells="1" selectUnlockedCells="1"/>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activity xmlns="663eeda8-4c94-4e7d-b2aa-695adbf4a202"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E7BE6B8E2D820C4ABA3EEEFD40960CEC" ma:contentTypeVersion="13" ma:contentTypeDescription="Create a new document." ma:contentTypeScope="" ma:versionID="bc7b1cc80a6f94d4bddf3c3c6d7d1368">
  <xsd:schema xmlns:xsd="http://www.w3.org/2001/XMLSchema" xmlns:xs="http://www.w3.org/2001/XMLSchema" xmlns:p="http://schemas.microsoft.com/office/2006/metadata/properties" xmlns:ns3="663eeda8-4c94-4e7d-b2aa-695adbf4a202" xmlns:ns4="3e7c5c74-c0f8-4e4e-ab75-2b54d8be893d" targetNamespace="http://schemas.microsoft.com/office/2006/metadata/properties" ma:root="true" ma:fieldsID="11b98a7989ea22d13554a34226409045" ns3:_="" ns4:_="">
    <xsd:import namespace="663eeda8-4c94-4e7d-b2aa-695adbf4a202"/>
    <xsd:import namespace="3e7c5c74-c0f8-4e4e-ab75-2b54d8be893d"/>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AutoTags" minOccurs="0"/>
                <xsd:element ref="ns3:MediaServiceOCR" minOccurs="0"/>
                <xsd:element ref="ns3:MediaServiceGenerationTime" minOccurs="0"/>
                <xsd:element ref="ns3:MediaServiceEventHashCode" minOccurs="0"/>
                <xsd:element ref="ns3:_activity" minOccurs="0"/>
                <xsd:element ref="ns3:MediaServiceDateTaken" minOccurs="0"/>
                <xsd:element ref="ns3:MediaServiceObjectDetectorVersions"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63eeda8-4c94-4e7d-b2aa-695adbf4a20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_activity" ma:index="17" nillable="true" ma:displayName="_activity" ma:hidden="true" ma:internalName="_activity">
      <xsd:simpleType>
        <xsd:restriction base="dms:Note"/>
      </xsd:simpleType>
    </xsd:element>
    <xsd:element name="MediaServiceDateTaken" ma:index="18" nillable="true" ma:displayName="MediaServiceDateTaken" ma:hidden="true" ma:indexed="true" ma:internalName="MediaServiceDateTaken" ma:readOnly="true">
      <xsd:simpleType>
        <xsd:restriction base="dms:Text"/>
      </xsd:simpleType>
    </xsd:element>
    <xsd:element name="MediaServiceObjectDetectorVersions" ma:index="19" nillable="true" ma:displayName="MediaServiceObjectDetectorVersions" ma:hidden="true" ma:indexed="true" ma:internalName="MediaServiceObjectDetectorVersions" ma:readOnly="true">
      <xsd:simpleType>
        <xsd:restriction base="dms:Text"/>
      </xsd:simpleType>
    </xsd:element>
    <xsd:element name="MediaLengthInSeconds" ma:index="20"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3e7c5c74-c0f8-4e4e-ab75-2b54d8be893d"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7ED46E3-E2EE-474B-AC42-EE468B8468AC}">
  <ds:schemaRefs>
    <ds:schemaRef ds:uri="http://schemas.microsoft.com/office/2006/metadata/properties"/>
    <ds:schemaRef ds:uri="663eeda8-4c94-4e7d-b2aa-695adbf4a202"/>
    <ds:schemaRef ds:uri="http://www.w3.org/XML/1998/namespace"/>
    <ds:schemaRef ds:uri="3e7c5c74-c0f8-4e4e-ab75-2b54d8be893d"/>
    <ds:schemaRef ds:uri="http://schemas.microsoft.com/office/infopath/2007/PartnerControls"/>
    <ds:schemaRef ds:uri="http://purl.org/dc/dcmitype/"/>
    <ds:schemaRef ds:uri="http://schemas.microsoft.com/office/2006/documentManagement/types"/>
    <ds:schemaRef ds:uri="http://purl.org/dc/elements/1.1/"/>
    <ds:schemaRef ds:uri="http://purl.org/dc/terms/"/>
    <ds:schemaRef ds:uri="http://schemas.openxmlformats.org/package/2006/metadata/core-properties"/>
  </ds:schemaRefs>
</ds:datastoreItem>
</file>

<file path=customXml/itemProps2.xml><?xml version="1.0" encoding="utf-8"?>
<ds:datastoreItem xmlns:ds="http://schemas.openxmlformats.org/officeDocument/2006/customXml" ds:itemID="{8F17E628-316F-4505-A287-947CCF9502D2}">
  <ds:schemaRefs>
    <ds:schemaRef ds:uri="http://schemas.microsoft.com/sharepoint/v3/contenttype/forms"/>
  </ds:schemaRefs>
</ds:datastoreItem>
</file>

<file path=customXml/itemProps3.xml><?xml version="1.0" encoding="utf-8"?>
<ds:datastoreItem xmlns:ds="http://schemas.openxmlformats.org/officeDocument/2006/customXml" ds:itemID="{DDC3ABBB-14C3-42BE-959E-6BBAB4DE990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63eeda8-4c94-4e7d-b2aa-695adbf4a202"/>
    <ds:schemaRef ds:uri="3e7c5c74-c0f8-4e4e-ab75-2b54d8be893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ROWA_EV</vt:lpstr>
      <vt:lpstr>Input Documents tracker</vt:lpstr>
      <vt:lpstr>Project tracker</vt:lpstr>
      <vt:lpstr>ROWA_EV_Validation_Plan</vt:lpstr>
      <vt:lpstr>User Notes</vt:lpstr>
      <vt:lpstr>DVP_List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kambli.omkar@tatamotors.com</dc:creator>
  <cp:keywords/>
  <dc:description/>
  <cp:lastModifiedBy>NAMAN KUMAR [ TMPV, Cadre &amp; Training, Pune ]</cp:lastModifiedBy>
  <cp:revision/>
  <dcterms:created xsi:type="dcterms:W3CDTF">2016-03-18T02:29:58Z</dcterms:created>
  <dcterms:modified xsi:type="dcterms:W3CDTF">2025-06-06T08:46:18Z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0x010100E7BE6B8E2D820C4ABA3EEEFD40960CEC</vt:lpwstr>
  </property>
</Properties>
</file>