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ms-excel.sheet.macroEnabled.main+xml"/>
  <Override PartName="/xl/vbaProject.bin" ContentType="application/vnd.ms-office.vbaProject"/>
  <Override PartName="/xl/vbaProjectSignature.bin" ContentType="application/vnd.ms-office.vbaProjectSignature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20230622update" sheetId="1" r:id="rId4"/>
    <sheet name="Labels and formulas" sheetId="2" r:id="rId5"/>
  </sheets>
  <definedNames>
    <definedName name="solver_adj" localSheetId="0">'20230622update'!$B$18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250</definedName>
    <definedName name="solver_lhs1" localSheetId="0">'20230622update'!$K$18</definedName>
    <definedName name="solver_lhs2" localSheetId="0">'20230622update'!$M$22</definedName>
    <definedName name="solver_lhs3" localSheetId="0">'20230622update'!$H$22</definedName>
    <definedName name="solver_lhs4" localSheetId="0">'20230622update'!$H$22</definedName>
    <definedName name="solver_lhs5" localSheetId="0">'20230622update'!$H$22</definedName>
    <definedName name="solver_mip" localSheetId="0">1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'20230622update'!$I$18</definedName>
    <definedName name="solver_pre" localSheetId="0">0.000001</definedName>
    <definedName name="solver_rbv" localSheetId="0">1</definedName>
    <definedName name="solver_rel1" localSheetId="0">2</definedName>
    <definedName name="solver_rel2" localSheetId="0">3</definedName>
    <definedName name="solver_rel3" localSheetId="0">2</definedName>
    <definedName name="solver_rel4" localSheetId="0">2</definedName>
    <definedName name="solver_rel5" localSheetId="0">3</definedName>
    <definedName name="solver_rhs1" localSheetId="0">12.3161625</definedName>
    <definedName name="solver_rhs2" localSheetId="0">0.25</definedName>
    <definedName name="solver_rhs3" localSheetId="0">0.00075999</definedName>
    <definedName name="solver_rhs4" localSheetId="0">0.00075999</definedName>
    <definedName name="solver_rhs5" localSheetId="0">0.00055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26850.83</definedName>
    <definedName name="solver_ver" localSheetId="0">3</definedName>
    <definedName name="_xlnm.Print_Titles" localSheetId="0">'20230622update'!$B:$C,'20230622update'!$2:$11</definedName>
    <definedName name="_xlnm.Print_Area" localSheetId="0">'20230622update'!$B$13:$R$31</definedName>
    <definedName name="_xlnm.Print_Titles" localSheetId="1">'Labels and formulas'!$A:$A,'Labels and formulas'!$1:$1</definedName>
  </definedNames>
  <calcPr calcId="999999" calcMode="auto" calcCompleted="0" fullCalcOnLoad="1" forceFullCalc="1"/>
</workbook>
</file>

<file path=xl/comments2.xml><?xml version="1.0" encoding="utf-8"?>
<comments xmlns="http://schemas.openxmlformats.org/spreadsheetml/2006/main">
  <authors>
    <author> </author>
  </authors>
  <commentList>
    <comment ref="I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Crypto Wiz Guy (TM):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Solving this row based on the given value in column B. This table does not display vallues.</t>
        </r>
      </text>
    </comment>
    <comment ref="J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Crypto Wiz Guy (TM):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Solving this row based on the given value in column B. This table does not display vallues.</t>
        </r>
      </text>
    </comment>
    <comment ref="K2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Crypto Wiz Guy (TM):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Solving this row based on the given value in column B. This table does not display vallues.</t>
        </r>
      </text>
    </comment>
    <comment ref="N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Crypto Wiz Guy (TM):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Solving this row based on the given value in column B. This table does not display vallues.</t>
        </r>
      </text>
    </comment>
    <comment ref="O3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Crypto Wiz Guy (TM):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Solving this row based on the given value in column B. This table does not display vallues.</t>
        </r>
      </text>
    </comment>
  </commentList>
</comments>
</file>

<file path=xl/sharedStrings.xml><?xml version="1.0" encoding="utf-8"?>
<sst xmlns="http://schemas.openxmlformats.org/spreadsheetml/2006/main" uniqueCount="136">
  <si>
    <t>A personalized deliverable from Crypto Wiz Guy™</t>
  </si>
  <si>
    <t>Color Key</t>
  </si>
  <si>
    <r>
      <rPr>
        <rFont val="Calibri"/>
        <b val="false"/>
        <i val="false"/>
        <strike val="false"/>
        <color rgb="FF000118"/>
        <sz val="30"/>
        <u val="none"/>
      </rPr>
      <t xml:space="preserve">Crypto Wiz Guy™ presents </t>
    </r>
    <r>
      <rPr>
        <rFont val="Calibri"/>
        <b val="true"/>
        <i val="false"/>
        <strike val="false"/>
        <color rgb="FF000118"/>
        <sz val="30"/>
        <u val="none"/>
      </rPr>
      <t xml:space="preserve">The online 5-Way Cryptocurrency Selling-for-Profit Calculator</t>
    </r>
  </si>
  <si>
    <t>Unlocked user input area</t>
  </si>
  <si>
    <t>This spreadsheet helps Coinbase crypto sellers make informed decisions about breaking even, how much they can take to the bank or reinvest, and how much profit or loss to expect.</t>
  </si>
  <si>
    <t>Locked area</t>
  </si>
  <si>
    <t>Calculations are unrounded and their values may extend to more than the decimal places shown.</t>
  </si>
  <si>
    <t>Locked output area</t>
  </si>
  <si>
    <t>Action message</t>
  </si>
  <si>
    <t>© 2023 by Crypto Wiz Guy™</t>
  </si>
  <si>
    <t>Ctrl+Shift+p to save PDF</t>
  </si>
  <si>
    <t>Before sale, from row 14</t>
  </si>
  <si>
    <t>Bought at</t>
  </si>
  <si>
    <t>Difference</t>
  </si>
  <si>
    <t>Change %</t>
  </si>
  <si>
    <t>Required</t>
  </si>
  <si>
    <t>Outputs to enter into Coinbase, Advanced Trading, Limit Sale, Post Only</t>
  </si>
  <si>
    <t>Calculations</t>
  </si>
  <si>
    <t xml:space="preserve"> Calculations, continued</t>
  </si>
  <si>
    <t>Target type and value</t>
  </si>
  <si>
    <t>Actual transaction date mm/dd/yyyy</t>
  </si>
  <si>
    <t>Fee rate</t>
  </si>
  <si>
    <t>Basis of coins on hand $</t>
  </si>
  <si>
    <t>Coins on hand</t>
  </si>
  <si>
    <t>% of coins to sell</t>
  </si>
  <si>
    <t>Coins to sell</t>
  </si>
  <si>
    <t>Selling price per full coin $</t>
  </si>
  <si>
    <t>Net proceeds $ to bank or reinvest</t>
  </si>
  <si>
    <t>Net profit (loss) $</t>
  </si>
  <si>
    <t>Gross proceeds $</t>
  </si>
  <si>
    <t>Variable selling fee $</t>
  </si>
  <si>
    <t>Net proceeds % [ratio to this sell's basis]</t>
  </si>
  <si>
    <t>Net profit (loss) % [ratio to this sell's basis]</t>
  </si>
  <si>
    <t>Gain (loss) $ [excludes selling fees]</t>
  </si>
  <si>
    <t>Basis after sale $</t>
  </si>
  <si>
    <t>Coins after sale</t>
  </si>
  <si>
    <t>1. Selling price $ target</t>
  </si>
  <si>
    <t>Available to make &gt;0</t>
  </si>
  <si>
    <t>Make &gt;=0 and &lt;=0.004</t>
  </si>
  <si>
    <t>Make &gt;0</t>
  </si>
  <si>
    <t>Make &gt;0 and &lt;=100%</t>
  </si>
  <si>
    <t>Make &gt;= 0.000016</t>
  </si>
  <si>
    <t>Make &gt; current online coin price</t>
  </si>
  <si>
    <t>Make &gt;= 0.01</t>
  </si>
  <si>
    <t>2. Net proceeds $ target to bank or re-invest</t>
  </si>
  <si>
    <t>3. Net proceeds % target [ratio to this sell's basis]</t>
  </si>
  <si>
    <t>4. Net profit (loss) $ target</t>
  </si>
  <si>
    <t>Available to make &lt;&gt;0</t>
  </si>
  <si>
    <t>5. Net profit (loss) % target [ratio to this sell's basis]</t>
  </si>
  <si>
    <t>Cell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</si>
  <si>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</si>
  <si>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</si>
  <si>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</si>
  <si>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</si>
  <si>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</si>
  <si>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</si>
  <si>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</si>
  <si>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</si>
  <si>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</si>
  <si>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</si>
  <si>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</si>
  <si>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</si>
  <si>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</si>
  <si>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</si>
  <si>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</si>
  <si>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</si>
  <si>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</si>
  <si>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Crypto Wiz Guy™ presents The online 5-Way Cryptocurrency Selling-for-Profit Calculator</t>
  </si>
  <si>
    <t>=IF(F14=0,0,E14/F14)</t>
  </si>
  <si>
    <t>=+I14-I8</t>
  </si>
  <si>
    <t>=IF(I8=0,0,(I14-I8)/I8)</t>
  </si>
  <si>
    <t>=+F14*G14</t>
  </si>
  <si>
    <t>=IF(B14=0,0,B14)</t>
  </si>
  <si>
    <t>=+L14-M14</t>
  </si>
  <si>
    <t>=+J14-(E14*G14)</t>
  </si>
  <si>
    <t>=+H14*I14</t>
  </si>
  <si>
    <t>=L14*D14</t>
  </si>
  <si>
    <t>=IF(OR(E14=0,G14=0),0,+J14/(E14*G14))</t>
  </si>
  <si>
    <t>=+IF(OR(B14=0,E14=0,G14=0),0,K14/(E14*G14))</t>
  </si>
  <si>
    <t>=(K14+M14)</t>
  </si>
  <si>
    <t>=(E14*(1-G14))</t>
  </si>
  <si>
    <t>=(F14*(1-G14))</t>
  </si>
  <si>
    <t>=IF($C$14=0,"",$C$14)</t>
  </si>
  <si>
    <t>=($D$14)</t>
  </si>
  <si>
    <t>=($E$14)</t>
  </si>
  <si>
    <t>=($F$14)</t>
  </si>
  <si>
    <t>=($G$14)</t>
  </si>
  <si>
    <t>=(F18*G18)</t>
  </si>
  <si>
    <t>=IF(OR($F18=0,$G18=0),0,((J18+M18)/(F18*G18)))</t>
  </si>
  <si>
    <t>=IF(B18=0,0,B18)</t>
  </si>
  <si>
    <t>=+J18-(E18*G18)</t>
  </si>
  <si>
    <t>=+H18*I18</t>
  </si>
  <si>
    <t>=(J18*D18)/(1-D18)</t>
  </si>
  <si>
    <t>=IF(OR(E18=0,G18=0),0,+J18/(E18*G18))</t>
  </si>
  <si>
    <t>=+IF(OR(B18=0,E18=0,G18=0),0,K18/(E18*G18))</t>
  </si>
  <si>
    <t>=(K18+M18)</t>
  </si>
  <si>
    <t>=(E18*(1-G18))</t>
  </si>
  <si>
    <t>=(F18*(1-G18))</t>
  </si>
  <si>
    <t>=+$G$14</t>
  </si>
  <si>
    <t>=(F22*G22)</t>
  </si>
  <si>
    <t>=IF(OR($F22=0,$G22=0),0,((J22+M22)/(F22*G22)))</t>
  </si>
  <si>
    <t>=N22*(E22*G22)</t>
  </si>
  <si>
    <t>=+J22-(E22*G22)</t>
  </si>
  <si>
    <t>=+I22*H22</t>
  </si>
  <si>
    <t>=(J22*D22)/(1-D22)</t>
  </si>
  <si>
    <t>=IF(B22=0,0,B22)</t>
  </si>
  <si>
    <t>=+IF(OR(B22=0,E22=0,G22=0),0,K22/(E22*G22))</t>
  </si>
  <si>
    <t>=(K22+M22)</t>
  </si>
  <si>
    <t>=(E22*(1-G22))</t>
  </si>
  <si>
    <t>=(F22*(1-G22))</t>
  </si>
  <si>
    <t>=$D$14</t>
  </si>
  <si>
    <t>=$E$14</t>
  </si>
  <si>
    <t>=$F$14</t>
  </si>
  <si>
    <t>=$G$14</t>
  </si>
  <si>
    <t>=F26*G26</t>
  </si>
  <si>
    <t>=IF(OR($F26=0,$G26=0),0,((J26+M26)/(F26*G26)))</t>
  </si>
  <si>
    <t>=K26+(E26*G26)</t>
  </si>
  <si>
    <t>=IF(B26=0,0,B26)</t>
  </si>
  <si>
    <t>=F26*G26*I26</t>
  </si>
  <si>
    <t>=(J26*D26)/(1-D26)</t>
  </si>
  <si>
    <t>=IF(OR(E26=0,G26=0),0,+J26/(E26*G26))</t>
  </si>
  <si>
    <t>=+IF(OR(B26=0,E26=0,G26=0),0,K26/(E26*G26))</t>
  </si>
  <si>
    <t>=K26+M26</t>
  </si>
  <si>
    <t>=E26*(1-G26)</t>
  </si>
  <si>
    <t>=F26*(1-G26)</t>
  </si>
  <si>
    <t>=F30*G30</t>
  </si>
  <si>
    <t>=IF(OR($F30=0,$G30=0),0,((J30+M30)/(F30*G30)))</t>
  </si>
  <si>
    <t>=K30+(E30*G30)</t>
  </si>
  <si>
    <t>=(E30*G30)*O30</t>
  </si>
  <si>
    <t>=F30*G30*I30</t>
  </si>
  <si>
    <t>=(J30*D30)/(1-D30)</t>
  </si>
  <si>
    <t>=IF(OR(E30=0,G30=0),0,+J30/(E30*G30))</t>
  </si>
  <si>
    <t>=IF(B30=0,0,B30)</t>
  </si>
  <si>
    <t>=K30+M30</t>
  </si>
  <si>
    <t>=E30*(1-G30)</t>
  </si>
  <si>
    <t>=F30*(1-G30)</t>
  </si>
</sst>
</file>

<file path=xl/styles.xml><?xml version="1.0" encoding="utf-8"?>
<styleSheet xmlns="http://schemas.openxmlformats.org/spreadsheetml/2006/main" xml:space="preserve">
  <numFmts count="11">
    <numFmt numFmtId="164" formatCode="_([$$-409]* #,##0.00000000_);_([$$-409]* \(#,##0.00000000\);_([$$-409]* \-??_);_(@_)"/>
    <numFmt numFmtId="165" formatCode="_(&quot;Coins&quot;* #,##0.00_);_(&quot;Coins&quot;* \(#,##0.00\);_(&quot;Coins&quot;* \-??_);_(@_)"/>
    <numFmt numFmtId="166" formatCode="_(* #,##0.00000000_);_(* \(#,##0.00000000\);_(* \-????????_);_(@_)"/>
    <numFmt numFmtId="167" formatCode="[$-409]m/d/yy\ h:mm\ AM/PM;@"/>
    <numFmt numFmtId="168" formatCode="0.00000000%"/>
    <numFmt numFmtId="169" formatCode="_([$$-409]* #,##0.00000000_);_([$$-409]* \(#,##0.00000000\);_([$$-409]* \-????????_);_(@_)"/>
    <numFmt numFmtId="170" formatCode="_(&quot;Coins&quot;* #,##0.00000000_);_(&quot;Coins&quot;* \(#,##0.00000000\);_(&quot;Coins&quot;* \-????????_);_(@_)"/>
    <numFmt numFmtId="171" formatCode="0.000%"/>
    <numFmt numFmtId="172" formatCode="_(&quot;Coins&quot;* #,##0.000000000_);_(&quot;Coins&quot;* \(#,##0.000000000\);_(&quot;Coins&quot;* \-??_);_(@_)"/>
    <numFmt numFmtId="173" formatCode="_([$$-409]* #,##0.00_);_([$$-409]* \(#,##0.00\);_([$$-409]* \-??_);_(@_)"/>
    <numFmt numFmtId="174" formatCode="_([$$-409]* #,##0.00_);_([$$-409]* \(#,##0.00\);_([$$-409]* \-????????_);_(@_)"/>
  </numFmts>
  <fonts count="1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14"/>
      <color rgb="FFFFFFFF"/>
      <name val="Calibri"/>
    </font>
    <font>
      <b val="0"/>
      <i val="0"/>
      <strike val="0"/>
      <u val="none"/>
      <sz val="22"/>
      <color rgb="FF000000"/>
      <name val="Calibri"/>
    </font>
    <font>
      <b val="0"/>
      <i val="0"/>
      <strike val="0"/>
      <u val="none"/>
      <sz val="30"/>
      <color rgb="FF000118"/>
      <name val="Calibri"/>
    </font>
    <font>
      <b val="0"/>
      <i val="0"/>
      <strike val="0"/>
      <u val="none"/>
      <sz val="18"/>
      <color rgb="FF3F3F76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18"/>
      <color rgb="FFFF0000"/>
      <name val="Calibri"/>
    </font>
    <font>
      <b val="1"/>
      <i val="0"/>
      <strike val="0"/>
      <u val="none"/>
      <sz val="19"/>
      <color rgb="FF000000"/>
      <name val="Calibri"/>
    </font>
    <font>
      <b val="1"/>
      <i val="0"/>
      <strike val="0"/>
      <u val="none"/>
      <sz val="20"/>
      <color rgb="FF000000"/>
      <name val="Calibri"/>
    </font>
    <font>
      <b val="0"/>
      <i val="0"/>
      <strike val="0"/>
      <u val="none"/>
      <sz val="16"/>
      <color rgb="FF3F3F76"/>
      <name val="Calibri"/>
    </font>
    <font>
      <b val="1"/>
      <i val="0"/>
      <strike val="0"/>
      <u val="none"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2F2F2"/>
      </patternFill>
    </fill>
    <fill>
      <patternFill patternType="solid">
        <fgColor rgb="FFC5E0B4"/>
        <bgColor rgb="FFC6EFCE"/>
      </patternFill>
    </fill>
    <fill>
      <patternFill patternType="solid">
        <fgColor rgb="FFDBDBDB"/>
        <bgColor rgb="FFC5E0B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5">
    <xf xfId="0" fontId="0" numFmtId="0" fillId="0" borderId="0" applyFont="0" applyNumberFormat="0" applyFill="0" applyBorder="0" applyAlignment="0" applyProtection="true">
      <protection locked="true" hidden="false"/>
    </xf>
    <xf xfId="0" fontId="1" numFmtId="0" fillId="0" borderId="0" applyFont="1" applyNumberFormat="0" applyFill="0" applyBorder="0" applyAlignment="0" applyProtection="true">
      <protection locked="true" hidden="false"/>
    </xf>
    <xf xfId="0" fontId="1" numFmtId="164" fillId="0" borderId="0" applyFont="1" applyNumberFormat="1" applyFill="0" applyBorder="0" applyAlignment="0" applyProtection="true">
      <protection locked="true" hidden="false"/>
    </xf>
    <xf xfId="0" fontId="2" numFmtId="0" fillId="0" borderId="0" applyFont="1" applyNumberFormat="0" applyFill="0" applyBorder="0" applyAlignment="0" applyProtection="true">
      <protection locked="true" hidden="false"/>
    </xf>
    <xf xfId="0" fontId="1" numFmtId="165" fillId="0" borderId="0" applyFont="1" applyNumberFormat="1" applyFill="0" applyBorder="0" applyAlignment="0" applyProtection="true">
      <protection locked="true" hidden="false"/>
    </xf>
    <xf xfId="0" fontId="3" numFmtId="0" fillId="0" borderId="0" applyFont="1" applyNumberFormat="0" applyFill="0" applyBorder="0" applyAlignment="0" applyProtection="true">
      <protection locked="true" hidden="fals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true" hidden="false"/>
    </xf>
    <xf xfId="0" fontId="5" numFmtId="0" fillId="0" borderId="0" applyFont="1" applyNumberFormat="0" applyFill="0" applyBorder="0" applyAlignment="1" applyProtection="true">
      <alignment vertical="center" textRotation="0" wrapText="false" shrinkToFit="false"/>
      <protection locked="true" hidden="false"/>
    </xf>
    <xf xfId="0" fontId="2" numFmtId="166" fillId="0" borderId="0" applyFont="1" applyNumberFormat="1" applyFill="0" applyBorder="0" applyAlignment="1" applyProtection="true">
      <alignment horizontal="center" vertical="top" textRotation="0" wrapText="true" shrinkToFit="false"/>
      <protection locked="true" hidden="false"/>
    </xf>
    <xf xfId="0" fontId="1" numFmtId="164" fillId="0" borderId="0" applyFont="1" applyNumberFormat="1" applyFill="0" applyBorder="0" applyAlignment="1" applyProtection="true">
      <alignment horizontal="right" vertical="top" textRotation="0" wrapText="tru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right" vertical="top" textRotation="0" wrapText="true" shrinkToFit="false"/>
      <protection locked="true" hidden="false"/>
    </xf>
    <xf xfId="0" fontId="1" numFmtId="165" fillId="0" borderId="0" applyFont="1" applyNumberFormat="1" applyFill="0" applyBorder="0" applyAlignment="1" applyProtection="true">
      <alignment horizontal="right" vertical="top" textRotation="0" wrapText="true" shrinkToFit="false"/>
      <protection locked="true" hidden="false"/>
    </xf>
    <xf xfId="0" fontId="6" numFmtId="10" fillId="2" borderId="1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7" numFmtId="0" fillId="0" borderId="2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7" numFmtId="0" fillId="3" borderId="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2" borderId="3" applyFont="1" applyNumberFormat="0" applyFill="1" applyBorder="1" applyAlignment="1" applyProtection="true">
      <alignment horizontal="left" vertical="top" textRotation="0" wrapText="true" shrinkToFit="false"/>
      <protection locked="false" hidden="false"/>
    </xf>
    <xf xfId="0" fontId="2" numFmtId="164" fillId="0" borderId="0" applyFont="1" applyNumberFormat="1" applyFill="0" applyBorder="0" applyAlignment="1" applyProtection="true">
      <alignment horizontal="left" vertical="top" textRotation="0" wrapText="true" shrinkToFit="false"/>
      <protection locked="true" hidden="false"/>
    </xf>
    <xf xfId="0" fontId="8" numFmtId="0" fillId="4" borderId="2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right" vertical="bottom" textRotation="0" wrapText="false" shrinkToFit="false"/>
      <protection locked="true" hidden="false"/>
    </xf>
    <xf xfId="0" fontId="7" numFmtId="0" fillId="0" borderId="0" applyFont="1" applyNumberFormat="0" applyFill="0" applyBorder="0" applyAlignment="1" applyProtection="true">
      <alignment vertical="center" textRotation="0" wrapText="false" shrinkToFit="false"/>
      <protection locked="true" hidden="false"/>
    </xf>
    <xf xfId="0" fontId="1" numFmtId="164" fillId="0" borderId="0" applyFont="1" applyNumberFormat="1" applyFill="0" applyBorder="0" applyAlignment="1" applyProtection="true">
      <alignment vertical="top" textRotation="0" wrapText="false" shrinkToFit="false"/>
      <protection locked="true" hidden="false"/>
    </xf>
    <xf xfId="0" fontId="1" numFmtId="167" fillId="0" borderId="0" applyFont="1" applyNumberFormat="1" applyFill="0" applyBorder="0" applyAlignment="1" applyProtection="true">
      <alignment horizontal="left" vertical="top" textRotation="0" wrapText="false" shrinkToFit="false"/>
      <protection locked="true" hidden="false"/>
    </xf>
    <xf xfId="0" fontId="1" numFmtId="164" fillId="0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vertical="bottom" textRotation="0" wrapText="tru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right" vertical="bottom" textRotation="0" wrapText="true" shrinkToFit="false"/>
      <protection locked="true" hidden="false"/>
    </xf>
    <xf xfId="0" fontId="8" numFmtId="0" fillId="4" borderId="0" applyFont="1" applyNumberFormat="0" applyFill="1" applyBorder="0" applyAlignment="1" applyProtection="true">
      <alignment horizontal="center" vertical="center" textRotation="0" wrapText="true" shrinkToFit="false"/>
      <protection locked="true" hidden="false"/>
    </xf>
    <xf xfId="0" fontId="1" numFmtId="167" fillId="0" borderId="0" applyFont="1" applyNumberFormat="1" applyFill="0" applyBorder="0" applyAlignment="1" applyProtection="true">
      <alignment horizontal="left" vertical="top" textRotation="0" wrapText="true" shrinkToFit="false"/>
      <protection locked="true" hidden="false"/>
    </xf>
    <xf xfId="0" fontId="2" numFmtId="0" fillId="0" borderId="4" applyFont="1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2" numFmtId="164" fillId="0" borderId="5" applyFont="1" applyNumberFormat="1" applyFill="0" applyBorder="1" applyAlignment="1" applyProtection="true">
      <alignment horizontal="center" vertical="bottom" textRotation="0" wrapText="true" shrinkToFit="false"/>
      <protection locked="true" hidden="false"/>
    </xf>
    <xf xfId="0" fontId="2" numFmtId="0" fillId="0" borderId="6" applyFont="1" applyNumberFormat="0" applyFill="0" applyBorder="1" applyAlignment="1" applyProtection="true">
      <alignment horizontal="center" vertical="bottom" textRotation="0" wrapText="true" shrinkToFit="false"/>
      <protection locked="true" hidden="false"/>
    </xf>
    <xf xfId="0" fontId="1" numFmtId="164" fillId="0" borderId="0" applyFont="1" applyNumberFormat="1" applyFill="0" applyBorder="0" applyAlignment="1" applyProtection="true">
      <alignment vertical="bottom" textRotation="0" wrapText="true" shrinkToFit="false"/>
      <protection locked="true" hidden="false"/>
    </xf>
    <xf xfId="0" fontId="1" numFmtId="164" fillId="0" borderId="0" applyFont="1" applyNumberFormat="1" applyFill="0" applyBorder="0" applyAlignment="1" applyProtection="true">
      <alignment horizontal="center" vertical="bottom" textRotation="0" wrapText="true" shrinkToFit="false"/>
      <protection locked="true" hidden="false"/>
    </xf>
    <xf xfId="0" fontId="2" numFmtId="0" fillId="0" borderId="0" applyFont="1" applyNumberFormat="0" applyFill="0" applyBorder="0" applyAlignment="1" applyProtection="true">
      <alignment vertical="bottom" textRotation="0" wrapText="true" shrinkToFit="false"/>
      <protection locked="true" hidden="false"/>
    </xf>
    <xf xfId="0" fontId="2" numFmtId="164" fillId="0" borderId="7" applyFont="1" applyNumberFormat="1" applyFill="0" applyBorder="1" applyAlignment="1" applyProtection="true">
      <alignment vertical="bottom" textRotation="0" wrapText="true" shrinkToFit="false"/>
      <protection locked="true" hidden="false"/>
    </xf>
    <xf xfId="0" fontId="2" numFmtId="168" fillId="0" borderId="8" applyFont="1" applyNumberFormat="1" applyFill="0" applyBorder="1" applyAlignment="1" applyProtection="true">
      <alignment horizontal="center" vertical="bottom" textRotation="0" wrapText="true" shrinkToFit="false"/>
      <protection locked="true" hidden="false"/>
    </xf>
    <xf xfId="0" fontId="1" numFmtId="167" fillId="0" borderId="9" applyFont="1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1" numFmtId="164" fillId="0" borderId="0" applyFont="1" applyNumberFormat="1" applyFill="0" applyBorder="0" applyAlignment="1" applyProtection="true">
      <alignment vertical="top" textRotation="0" wrapText="true" shrinkToFit="false"/>
      <protection locked="true" hidden="false"/>
    </xf>
    <xf xfId="0" fontId="2" numFmtId="164" fillId="0" borderId="0" applyFont="1" applyNumberFormat="1" applyFill="0" applyBorder="0" applyAlignment="1" applyProtection="true">
      <alignment horizontal="center" vertical="bottom" textRotation="0" wrapText="true" shrinkToFit="false"/>
      <protection locked="true" hidden="false"/>
    </xf>
    <xf xfId="0" fontId="2" numFmtId="164" fillId="0" borderId="0" applyFont="1" applyNumberFormat="1" applyFill="0" applyBorder="0" applyAlignment="1" applyProtection="true">
      <alignment vertical="bottom" textRotation="0" wrapText="true" shrinkToFit="false"/>
      <protection locked="true" hidden="false"/>
    </xf>
    <xf xfId="0" fontId="2" numFmtId="168" fillId="0" borderId="0" applyFont="1" applyNumberFormat="1" applyFill="0" applyBorder="0" applyAlignment="1" applyProtection="true">
      <alignment horizontal="center" vertical="bottom" textRotation="0" wrapText="true" shrinkToFit="false"/>
      <protection locked="true" hidden="false"/>
    </xf>
    <xf xfId="0" fontId="2" numFmtId="0" fillId="0" borderId="0" applyFont="1" applyNumberFormat="0" applyFill="0" applyBorder="0" applyAlignment="0" applyProtection="true">
      <protection locked="true" hidden="false"/>
    </xf>
    <xf xfId="0" fontId="2" numFmtId="0" fillId="0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2" numFmtId="164" fillId="0" borderId="10" applyFont="1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2" numFmtId="0" fillId="3" borderId="10" applyFont="1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2" numFmtId="164" fillId="0" borderId="10" applyFont="1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2" numFmtId="164" fillId="0" borderId="10" applyFont="1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7" numFmtId="0" fillId="0" borderId="0" applyFont="1" applyNumberFormat="0" applyFill="0" applyBorder="0" applyAlignment="0" applyProtection="true">
      <protection locked="true" hidden="false"/>
    </xf>
    <xf xfId="0" fontId="9" numFmtId="0" fillId="5" borderId="2" applyFont="1" applyNumberFormat="0" applyFill="1" applyBorder="1" applyAlignment="1" applyProtection="true">
      <alignment horizontal="center" vertical="bottom" textRotation="0" wrapText="true" shrinkToFit="false"/>
      <protection locked="true" hidden="false"/>
    </xf>
    <xf xfId="0" fontId="9" numFmtId="0" fillId="0" borderId="2" applyFont="1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9" numFmtId="0" fillId="0" borderId="11" applyFont="1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9" numFmtId="164" fillId="0" borderId="11" applyFont="1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9" numFmtId="0" fillId="0" borderId="12" applyFont="1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9" numFmtId="0" fillId="3" borderId="13" applyFont="1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9" numFmtId="164" fillId="3" borderId="14" applyFont="1" applyNumberFormat="1" applyFill="1" applyBorder="1" applyAlignment="1" applyProtection="true">
      <alignment horizontal="center" vertical="top" textRotation="0" wrapText="true" shrinkToFit="false"/>
      <protection locked="true" hidden="false"/>
    </xf>
    <xf xfId="0" fontId="9" numFmtId="164" fillId="0" borderId="8" applyFont="1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9" numFmtId="0" fillId="0" borderId="15" applyFont="1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9" numFmtId="0" fillId="0" borderId="15" applyFont="1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9" numFmtId="164" fillId="0" borderId="8" applyFont="1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9" numFmtId="164" fillId="0" borderId="11" applyFont="1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9" numFmtId="165" fillId="0" borderId="11" applyFont="1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9" numFmtId="0" fillId="5" borderId="5" applyFont="1" applyNumberFormat="0" applyFill="1" applyBorder="1" applyAlignment="1" applyProtection="true">
      <alignment horizontal="center" vertical="bottom" textRotation="0" wrapText="true" shrinkToFit="false"/>
      <protection locked="true" hidden="false"/>
    </xf>
    <xf xfId="0" fontId="9" numFmtId="0" fillId="0" borderId="5" applyFont="1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9" numFmtId="0" fillId="0" borderId="0" applyFont="1" applyNumberFormat="0" applyFill="0" applyBorder="0" applyAlignment="1" applyProtection="true">
      <alignment horizontal="center" vertical="top" textRotation="0" wrapText="true" shrinkToFit="false"/>
      <protection locked="true" hidden="false"/>
    </xf>
    <xf xfId="0" fontId="9" numFmtId="164" fillId="0" borderId="0" applyFont="1" applyNumberFormat="1" applyFill="0" applyBorder="0" applyAlignment="1" applyProtection="true">
      <alignment horizontal="center" vertical="top" textRotation="0" wrapText="true" shrinkToFit="false"/>
      <protection locked="true" hidden="false"/>
    </xf>
    <xf xfId="0" fontId="9" numFmtId="0" fillId="0" borderId="0" applyFont="1" applyNumberFormat="0" applyFill="0" applyBorder="0" applyAlignment="1" applyProtection="true">
      <alignment horizontal="center" vertical="top" textRotation="0" wrapText="true" shrinkToFit="false"/>
      <protection locked="true" hidden="false"/>
    </xf>
    <xf xfId="0" fontId="9" numFmtId="164" fillId="0" borderId="0" applyFont="1" applyNumberFormat="1" applyFill="0" applyBorder="0" applyAlignment="1" applyProtection="true">
      <alignment horizontal="center" vertical="top" textRotation="0" wrapText="true" shrinkToFit="false"/>
      <protection locked="true" hidden="false"/>
    </xf>
    <xf xfId="0" fontId="9" numFmtId="165" fillId="0" borderId="0" applyFont="1" applyNumberFormat="1" applyFill="0" applyBorder="0" applyAlignment="1" applyProtection="true">
      <alignment horizontal="center" vertical="top" textRotation="0" wrapText="true" shrinkToFit="false"/>
      <protection locked="true" hidden="false"/>
    </xf>
    <xf xfId="0" fontId="10" numFmtId="0" fillId="0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2" numFmtId="0" fillId="0" borderId="0" applyFont="1" applyNumberFormat="0" applyFill="0" applyBorder="0" applyAlignment="1" applyProtection="true">
      <alignment vertical="bottom" textRotation="0" wrapText="true" shrinkToFit="false"/>
      <protection locked="true" hidden="false"/>
    </xf>
    <xf xfId="0" fontId="2" numFmtId="169" fillId="0" borderId="0" applyFont="1" applyNumberFormat="1" applyFill="0" applyBorder="0" applyAlignment="1" applyProtection="true">
      <alignment horizontal="center" vertical="bottom" textRotation="0" wrapText="true" shrinkToFit="false"/>
      <protection locked="true" hidden="false"/>
    </xf>
    <xf xfId="0" fontId="2" numFmtId="169" fillId="0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11" numFmtId="169" fillId="2" borderId="1" applyFont="1" applyNumberFormat="1" applyFill="1" applyBorder="1" applyAlignment="1" applyProtection="true">
      <alignment horizontal="right" vertical="center" textRotation="0" wrapText="true" shrinkToFit="false"/>
      <protection locked="false" hidden="false"/>
    </xf>
    <xf xfId="0" fontId="11" numFmtId="14" fillId="2" borderId="1" applyFont="1" applyNumberFormat="1" applyFill="1" applyBorder="1" applyAlignment="1" applyProtection="true">
      <alignment horizontal="center" vertical="center" textRotation="0" wrapText="true" shrinkToFit="false"/>
      <protection locked="false" hidden="false"/>
    </xf>
    <xf xfId="0" fontId="11" numFmtId="10" fillId="2" borderId="1" applyFont="1" applyNumberFormat="1" applyFill="1" applyBorder="1" applyAlignment="1" applyProtection="true">
      <alignment vertical="center" textRotation="0" wrapText="true" shrinkToFit="false"/>
      <protection locked="false" hidden="false"/>
    </xf>
    <xf xfId="0" fontId="11" numFmtId="164" fillId="2" borderId="1" applyFont="1" applyNumberFormat="1" applyFill="1" applyBorder="1" applyAlignment="1" applyProtection="true">
      <alignment horizontal="center" vertical="center" textRotation="0" wrapText="true" shrinkToFit="false"/>
      <protection locked="false" hidden="false"/>
    </xf>
    <xf xfId="0" fontId="11" numFmtId="170" fillId="2" borderId="1" applyFont="1" applyNumberFormat="1" applyFill="1" applyBorder="1" applyAlignment="1" applyProtection="true">
      <alignment horizontal="center" vertical="center" textRotation="0" wrapText="true" shrinkToFit="false"/>
      <protection locked="false" hidden="false"/>
    </xf>
    <xf xfId="0" fontId="11" numFmtId="171" fillId="2" borderId="1" applyFont="1" applyNumberFormat="1" applyFill="1" applyBorder="1" applyAlignment="1" applyProtection="true">
      <alignment vertical="center" textRotation="0" wrapText="true" shrinkToFit="false"/>
      <protection locked="false" hidden="false"/>
    </xf>
    <xf xfId="0" fontId="2" numFmtId="170" fillId="6" borderId="2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2" numFmtId="164" fillId="6" borderId="2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2" numFmtId="168" fillId="6" borderId="2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2" numFmtId="172" fillId="6" borderId="2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2" numFmtId="0" fillId="0" borderId="16" applyFont="1" applyNumberFormat="0" applyFill="0" applyBorder="1" applyAlignment="1" applyProtection="true">
      <alignment vertical="top" textRotation="0" wrapText="true" shrinkToFit="false"/>
      <protection locked="true" hidden="false"/>
    </xf>
    <xf xfId="0" fontId="2" numFmtId="169" fillId="0" borderId="0" applyFont="1" applyNumberFormat="1" applyFill="0" applyBorder="0" applyAlignment="1" applyProtection="true">
      <alignment horizontal="center" vertical="center" textRotation="0" wrapText="true" shrinkToFit="false"/>
      <protection locked="true" hidden="false"/>
    </xf>
    <xf xfId="0" fontId="2" numFmtId="164" fillId="0" borderId="0" applyFont="1" applyNumberFormat="1" applyFill="0" applyBorder="0" applyAlignment="1" applyProtection="true">
      <alignment horizontal="center" vertical="top" textRotation="0" wrapText="true" shrinkToFit="false"/>
      <protection locked="true" hidden="false"/>
    </xf>
    <xf xfId="0" fontId="2" numFmtId="170" fillId="0" borderId="0" applyFont="1" applyNumberFormat="1" applyFill="0" applyBorder="0" applyAlignment="1" applyProtection="true">
      <alignment horizontal="center" vertical="top" textRotation="0" wrapText="true" shrinkToFit="false"/>
      <protection locked="true" hidden="false"/>
    </xf>
    <xf xfId="0" fontId="2" numFmtId="171" fillId="0" borderId="0" applyFont="1" applyNumberFormat="1" applyFill="0" applyBorder="0" applyAlignment="1" applyProtection="true">
      <alignment horizontal="center" vertical="top" textRotation="0" wrapText="true" shrinkToFit="false"/>
      <protection locked="true" hidden="false"/>
    </xf>
    <xf xfId="0" fontId="2" numFmtId="169" fillId="5" borderId="0" applyFont="1" applyNumberFormat="1" applyFill="1" applyBorder="0" applyAlignment="1" applyProtection="true">
      <alignment horizontal="center" vertical="top" textRotation="0" wrapText="true" shrinkToFit="false"/>
      <protection locked="true" hidden="false"/>
    </xf>
    <xf xfId="0" fontId="2" numFmtId="164" fillId="5" borderId="0" applyFont="1" applyNumberFormat="1" applyFill="1" applyBorder="0" applyAlignment="1" applyProtection="true">
      <alignment horizontal="center" vertical="top" textRotation="0" wrapText="true" shrinkToFit="false"/>
      <protection locked="true" hidden="false"/>
    </xf>
    <xf xfId="0" fontId="2" numFmtId="164" fillId="5" borderId="0" applyFont="1" applyNumberFormat="1" applyFill="1" applyBorder="0" applyAlignment="1" applyProtection="true">
      <alignment horizontal="center" vertical="center" textRotation="0" wrapText="true" shrinkToFit="false"/>
      <protection locked="true" hidden="false"/>
    </xf>
    <xf xfId="0" fontId="2" numFmtId="168" fillId="5" borderId="0" applyFont="1" applyNumberFormat="1" applyFill="1" applyBorder="0" applyAlignment="1" applyProtection="true">
      <alignment horizontal="center" vertical="top" textRotation="0" wrapText="true" shrinkToFit="false"/>
      <protection locked="true" hidden="false"/>
    </xf>
    <xf xfId="0" fontId="2" numFmtId="165" fillId="5" borderId="0" applyFont="1" applyNumberFormat="1" applyFill="1" applyBorder="0" applyAlignment="1" applyProtection="true">
      <alignment horizontal="center" vertical="top" textRotation="0" wrapText="tru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2" numFmtId="0" fillId="0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2" numFmtId="170" fillId="0" borderId="0" applyFont="1" applyNumberFormat="1" applyFill="0" applyBorder="0" applyAlignment="1" applyProtection="true">
      <alignment horizontal="center" vertical="bottom" textRotation="0" wrapText="true" shrinkToFit="false"/>
      <protection locked="true" hidden="false"/>
    </xf>
    <xf xfId="0" fontId="2" numFmtId="171" fillId="0" borderId="0" applyFont="1" applyNumberFormat="1" applyFill="0" applyBorder="0" applyAlignment="1" applyProtection="true">
      <alignment horizontal="center" vertical="bottom" textRotation="0" wrapText="true" shrinkToFit="false"/>
      <protection locked="true" hidden="false"/>
    </xf>
    <xf xfId="0" fontId="2" numFmtId="169" fillId="0" borderId="0" applyFont="1" applyNumberFormat="1" applyFill="0" applyBorder="0" applyAlignment="1" applyProtection="true">
      <alignment horizontal="center" vertical="bottom" textRotation="0" wrapText="true" shrinkToFit="false"/>
      <protection locked="true" hidden="false"/>
    </xf>
    <xf xfId="0" fontId="2" numFmtId="164" fillId="0" borderId="0" applyFont="1" applyNumberFormat="1" applyFill="0" applyBorder="0" applyAlignment="1" applyProtection="true">
      <alignment horizontal="center" vertical="bottom" textRotation="0" wrapText="true" shrinkToFit="false"/>
      <protection locked="true" hidden="false"/>
    </xf>
    <xf xfId="0" fontId="10" numFmtId="0" fillId="0" borderId="7" applyFont="1" applyNumberFormat="0" applyFill="0" applyBorder="1" applyAlignment="1" applyProtection="true">
      <alignment horizontal="left" vertical="bottom" textRotation="0" wrapText="true" shrinkToFit="false"/>
      <protection locked="true" hidden="false"/>
    </xf>
    <xf xfId="0" fontId="1" numFmtId="0" fillId="0" borderId="0" applyFont="1" applyNumberFormat="0" applyFill="0" applyBorder="0" applyAlignment="1" applyProtection="true">
      <alignment vertical="center" textRotation="0" wrapText="false" shrinkToFit="false"/>
      <protection locked="true" hidden="false"/>
    </xf>
    <xf xfId="0" fontId="11" numFmtId="169" fillId="2" borderId="17" applyFont="1" applyNumberFormat="1" applyFill="1" applyBorder="1" applyAlignment="1" applyProtection="true">
      <alignment horizontal="center" vertical="center" textRotation="0" wrapText="true" shrinkToFit="false"/>
      <protection locked="false" hidden="false"/>
    </xf>
    <xf xfId="0" fontId="2" numFmtId="14" fillId="0" borderId="0" applyFont="1" applyNumberFormat="1" applyFill="0" applyBorder="0" applyAlignment="1" applyProtection="true">
      <alignment horizontal="center" vertical="center" textRotation="0" wrapText="true" shrinkToFit="false"/>
      <protection locked="true" hidden="false"/>
    </xf>
    <xf xfId="0" fontId="2" numFmtId="10" fillId="5" borderId="18" applyFont="1" applyNumberFormat="1" applyFill="1" applyBorder="1" applyAlignment="1" applyProtection="true">
      <alignment vertical="center" textRotation="0" wrapText="true" shrinkToFit="false"/>
      <protection locked="true" hidden="false"/>
    </xf>
    <xf xfId="0" fontId="2" numFmtId="164" fillId="5" borderId="2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2" numFmtId="170" fillId="5" borderId="2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2" numFmtId="171" fillId="5" borderId="2" applyFont="1" applyNumberFormat="1" applyFill="1" applyBorder="1" applyAlignment="1" applyProtection="true">
      <alignment vertical="center" textRotation="0" wrapText="true" shrinkToFit="false"/>
      <protection locked="true" hidden="false"/>
    </xf>
    <xf xfId="0" fontId="2" numFmtId="164" fillId="6" borderId="2" applyFont="1" applyNumberFormat="1" applyFill="1" applyBorder="1" applyAlignment="1" applyProtection="true">
      <alignment vertical="bottom" textRotation="0" wrapText="true" shrinkToFit="false"/>
      <protection locked="true" hidden="false"/>
    </xf>
    <xf xfId="0" fontId="2" numFmtId="0" fillId="0" borderId="0" applyFont="1" applyNumberFormat="0" applyFill="0" applyBorder="0" applyAlignment="1" applyProtection="true">
      <alignment vertical="top" textRotation="0" wrapText="true" shrinkToFit="false"/>
      <protection locked="true" hidden="false"/>
    </xf>
    <xf xfId="0" fontId="2" numFmtId="173" fillId="5" borderId="0" applyFont="1" applyNumberFormat="1" applyFill="1" applyBorder="0" applyAlignment="1" applyProtection="true">
      <alignment vertical="bottom" textRotation="0" wrapText="true" shrinkToFit="false"/>
      <protection locked="true" hidden="false"/>
    </xf>
    <xf xfId="0" fontId="2" numFmtId="164" fillId="5" borderId="0" applyFont="1" applyNumberFormat="1" applyFill="1" applyBorder="0" applyAlignment="1" applyProtection="true">
      <alignment vertical="bottom" textRotation="0" wrapText="true" shrinkToFit="false"/>
      <protection locked="true" hidden="false"/>
    </xf>
    <xf xfId="0" fontId="2" numFmtId="170" fillId="5" borderId="0" applyFont="1" applyNumberFormat="1" applyFill="1" applyBorder="0" applyAlignment="1" applyProtection="true">
      <alignment vertical="bottom" textRotation="0" wrapText="true" shrinkToFit="false"/>
      <protection locked="true" hidden="false"/>
    </xf>
    <xf xfId="0" fontId="2" numFmtId="171" fillId="5" borderId="0" applyFont="1" applyNumberFormat="1" applyFill="1" applyBorder="0" applyAlignment="1" applyProtection="true">
      <alignment horizontal="center" vertical="center" textRotation="0" wrapText="true" shrinkToFit="false"/>
      <protection locked="true" hidden="false"/>
    </xf>
    <xf xfId="0" fontId="2" numFmtId="171" fillId="5" borderId="0" applyFont="1" applyNumberFormat="1" applyFill="1" applyBorder="0" applyAlignment="1" applyProtection="true">
      <alignment horizontal="center" vertical="top" textRotation="0" wrapText="true" shrinkToFit="false"/>
      <protection locked="true" hidden="false"/>
    </xf>
    <xf xfId="0" fontId="2" numFmtId="165" fillId="5" borderId="0" applyFont="1" applyNumberFormat="1" applyFill="1" applyBorder="0" applyAlignment="1" applyProtection="true">
      <alignment vertical="bottom" textRotation="0" wrapText="true" shrinkToFit="false"/>
      <protection locked="true" hidden="false"/>
    </xf>
    <xf xfId="0" fontId="2" numFmtId="0" fillId="0" borderId="0" applyFont="1" applyNumberFormat="0" applyFill="0" applyBorder="0" applyAlignment="1" applyProtection="true">
      <alignment vertical="bottom" textRotation="0" wrapText="true" shrinkToFit="false"/>
      <protection locked="true" hidden="false"/>
    </xf>
    <xf xfId="0" fontId="2" numFmtId="164" fillId="0" borderId="0" applyFont="1" applyNumberFormat="1" applyFill="0" applyBorder="0" applyAlignment="1" applyProtection="true">
      <alignment vertical="bottom" textRotation="0" wrapText="true" shrinkToFit="false"/>
      <protection locked="true" hidden="false"/>
    </xf>
    <xf xfId="0" fontId="2" numFmtId="170" fillId="0" borderId="0" applyFont="1" applyNumberFormat="1" applyFill="0" applyBorder="0" applyAlignment="1" applyProtection="true">
      <alignment vertical="bottom" textRotation="0" wrapText="true" shrinkToFit="false"/>
      <protection locked="true" hidden="false"/>
    </xf>
    <xf xfId="0" fontId="2" numFmtId="173" fillId="0" borderId="0" applyFont="1" applyNumberFormat="1" applyFill="0" applyBorder="0" applyAlignment="1" applyProtection="true">
      <alignment horizontal="center" vertical="bottom" textRotation="0" wrapText="true" shrinkToFit="false"/>
      <protection locked="true" hidden="false"/>
    </xf>
    <xf xfId="0" fontId="11" numFmtId="168" fillId="2" borderId="1" applyFont="1" applyNumberFormat="1" applyFill="1" applyBorder="1" applyAlignment="1" applyProtection="true">
      <alignment horizontal="right" vertical="center" textRotation="0" wrapText="true" shrinkToFit="false"/>
      <protection locked="false" hidden="false"/>
    </xf>
    <xf xfId="0" fontId="2" numFmtId="14" fillId="0" borderId="2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2" numFmtId="10" fillId="5" borderId="2" applyFont="1" applyNumberFormat="1" applyFill="1" applyBorder="1" applyAlignment="1" applyProtection="true">
      <alignment vertical="center" textRotation="0" wrapText="true" shrinkToFit="false"/>
      <protection locked="true" hidden="false"/>
    </xf>
    <xf xfId="0" fontId="2" numFmtId="164" fillId="6" borderId="4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2" numFmtId="0" fillId="5" borderId="0" applyFont="1" applyNumberFormat="0" applyFill="1" applyBorder="0" applyAlignment="1" applyProtection="true">
      <alignment vertical="bottom" textRotation="0" wrapText="true" shrinkToFit="false"/>
      <protection locked="true" hidden="false"/>
    </xf>
    <xf xfId="0" fontId="2" numFmtId="169" fillId="5" borderId="0" applyFont="1" applyNumberFormat="1" applyFill="1" applyBorder="0" applyAlignment="1" applyProtection="true">
      <alignment horizontal="center" vertical="center" textRotation="0" wrapText="true" shrinkToFit="false"/>
      <protection locked="true" hidden="false"/>
    </xf>
    <xf xfId="0" fontId="2" numFmtId="164" fillId="5" borderId="0" applyFont="1" applyNumberFormat="1" applyFill="1" applyBorder="0" applyAlignment="1" applyProtection="true">
      <alignment horizontal="center" vertical="bottom" textRotation="0" wrapText="true" shrinkToFit="false"/>
      <protection locked="true" hidden="false"/>
    </xf>
    <xf xfId="0" fontId="2" numFmtId="165" fillId="5" borderId="0" applyFont="1" applyNumberFormat="1" applyFill="1" applyBorder="0" applyAlignment="1" applyProtection="true">
      <alignment vertical="bottom" textRotation="0" wrapText="true" shrinkToFit="false"/>
      <protection locked="true" hidden="false"/>
    </xf>
    <xf xfId="0" fontId="2" numFmtId="164" fillId="0" borderId="0" applyFont="1" applyNumberFormat="1" applyFill="0" applyBorder="0" applyAlignment="1" applyProtection="true">
      <alignment vertical="bottom" textRotation="0" wrapText="true" shrinkToFit="false"/>
      <protection locked="true" hidden="false"/>
    </xf>
    <xf xfId="0" fontId="2" numFmtId="171" fillId="0" borderId="0" applyFont="1" applyNumberFormat="1" applyFill="0" applyBorder="0" applyAlignment="1" applyProtection="true">
      <alignment vertical="bottom" textRotation="0" wrapText="true" shrinkToFit="false"/>
      <protection locked="true" hidden="false"/>
    </xf>
    <xf xfId="0" fontId="11" numFmtId="169" fillId="2" borderId="1" applyFont="1" applyNumberFormat="1" applyFill="1" applyBorder="1" applyAlignment="1" applyProtection="true">
      <alignment horizontal="center" vertical="center" textRotation="0" wrapText="true" shrinkToFit="false"/>
      <protection locked="false" hidden="false"/>
    </xf>
    <xf xfId="0" fontId="2" numFmtId="171" fillId="0" borderId="0" applyFont="1" applyNumberFormat="1" applyFill="0" applyBorder="0" applyAlignment="1" applyProtection="true">
      <alignment horizontal="center" vertical="bottom" textRotation="0" wrapText="true" shrinkToFit="false"/>
      <protection locked="true" hidden="false"/>
    </xf>
    <xf xfId="0" fontId="2" numFmtId="169" fillId="0" borderId="0" applyFont="1" applyNumberFormat="1" applyFill="0" applyBorder="0" applyAlignment="1" applyProtection="true">
      <alignment horizontal="center" vertical="center" textRotation="0" wrapText="true" shrinkToFit="false"/>
      <protection locked="true" hidden="false"/>
    </xf>
    <xf xfId="0" fontId="2" numFmtId="164" fillId="0" borderId="0" applyFont="1" applyNumberFormat="1" applyFill="0" applyBorder="0" applyAlignment="1" applyProtection="true">
      <alignment horizontal="center" vertical="center" textRotation="0" wrapText="true" shrinkToFit="false"/>
      <protection locked="true" hidden="false"/>
    </xf>
    <xf xfId="0" fontId="2" numFmtId="165" fillId="0" borderId="0" applyFont="1" applyNumberFormat="1" applyFill="0" applyBorder="0" applyAlignment="1" applyProtection="true">
      <alignment vertical="bottom" textRotation="0" wrapText="true" shrinkToFit="false"/>
      <protection locked="true" hidden="false"/>
    </xf>
    <xf xfId="0" fontId="2" numFmtId="168" fillId="6" borderId="4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2" numFmtId="169" fillId="0" borderId="0" applyFont="1" applyNumberFormat="1" applyFill="0" applyBorder="0" applyAlignment="1" applyProtection="true">
      <alignment horizontal="center" vertical="top" textRotation="0" wrapText="true" shrinkToFit="false"/>
      <protection locked="true" hidden="false"/>
    </xf>
    <xf xfId="0" fontId="1" numFmtId="169" fillId="0" borderId="0" applyFont="1" applyNumberFormat="1" applyFill="0" applyBorder="0" applyAlignment="0" applyProtection="true">
      <protection locked="true" hidden="false"/>
    </xf>
    <xf xfId="0" fontId="1" numFmtId="169" fillId="5" borderId="0" applyFont="1" applyNumberFormat="1" applyFill="1" applyBorder="0" applyAlignment="0" applyProtection="true">
      <protection locked="true" hidden="false"/>
    </xf>
    <xf xfId="0" fontId="1" numFmtId="164" fillId="5" borderId="0" applyFont="1" applyNumberFormat="1" applyFill="1" applyBorder="0" applyAlignment="0" applyProtection="true">
      <protection locked="true" hidden="false"/>
    </xf>
    <xf xfId="0" fontId="1" numFmtId="171" fillId="5" borderId="0" applyFont="1" applyNumberFormat="1" applyFill="1" applyBorder="0" applyAlignment="1" applyProtection="true">
      <alignment horizontal="center" vertical="bottom" textRotation="0" wrapText="false" shrinkToFit="false"/>
      <protection locked="true" hidden="false"/>
    </xf>
    <xf xfId="0" fontId="1" numFmtId="0" fillId="5" borderId="0" applyFont="1" applyNumberFormat="0" applyFill="1" applyBorder="0" applyAlignment="0" applyProtection="true">
      <protection locked="true" hidden="false"/>
    </xf>
    <xf xfId="0" fontId="2" numFmtId="169" fillId="5" borderId="0" applyFont="1" applyNumberFormat="1" applyFill="1" applyBorder="0" applyAlignment="1" applyProtection="true">
      <alignment horizontal="center" vertical="center" textRotation="0" wrapText="false" shrinkToFit="false"/>
      <protection locked="true" hidden="false"/>
    </xf>
    <xf xfId="0" fontId="1" numFmtId="164" fillId="5" borderId="0" applyFont="1" applyNumberFormat="1" applyFill="1" applyBorder="0" applyAlignment="1" applyProtection="true">
      <alignment horizontal="center" vertical="center" textRotation="0" wrapText="false" shrinkToFit="false"/>
      <protection locked="true" hidden="false"/>
    </xf>
    <xf xfId="0" fontId="2" numFmtId="164" fillId="5" borderId="0" applyFont="1" applyNumberFormat="1" applyFill="1" applyBorder="0" applyAlignment="1" applyProtection="true">
      <alignment horizontal="center" vertical="center" textRotation="0" wrapText="false" shrinkToFit="false"/>
      <protection locked="true" hidden="false"/>
    </xf>
    <xf xfId="0" fontId="1" numFmtId="174" fillId="5" borderId="0" applyFont="1" applyNumberFormat="1" applyFill="1" applyBorder="0" applyAlignment="1" applyProtection="true">
      <alignment horizontal="center" vertical="center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left" vertical="top" textRotation="0" wrapText="false" shrinkToFit="false"/>
      <protection locked="true" hidden="false"/>
    </xf>
    <xf xfId="0" fontId="1" numFmtId="169" fillId="0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1" numFmtId="169" fillId="5" borderId="0" applyFont="1" applyNumberFormat="1" applyFill="1" applyBorder="0" applyAlignment="1" applyProtection="true">
      <alignment horizontal="center" vertical="bottom" textRotation="0" wrapText="false" shrinkToFit="false"/>
      <protection locked="true" hidden="false"/>
    </xf>
    <xf xfId="0" fontId="1" numFmtId="164" fillId="5" borderId="0" applyFont="1" applyNumberFormat="1" applyFill="1" applyBorder="0" applyAlignment="1" applyProtection="true">
      <alignment horizontal="center" vertical="bottom" textRotation="0" wrapText="false" shrinkToFit="false"/>
      <protection locked="true" hidden="false"/>
    </xf>
    <xf xfId="0" fontId="1" numFmtId="0" fillId="5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" numFmtId="164" fillId="0" borderId="2" applyFont="1" applyNumberFormat="1" applyFill="0" applyBorder="1" applyAlignment="1" applyProtection="true">
      <alignment vertical="top" textRotation="0" wrapText="true" shrinkToFit="false"/>
      <protection locked="true" hidden="false"/>
    </xf>
    <xf xfId="0" fontId="1" numFmtId="0" fillId="0" borderId="2" applyFont="1" applyNumberFormat="0" applyFill="0" applyBorder="1" applyAlignment="1" applyProtection="true">
      <alignment vertical="top" textRotation="0" wrapText="true" shrinkToFit="false"/>
      <protection locked="true" hidden="false"/>
    </xf>
    <xf xfId="0" fontId="1" numFmtId="164" fillId="0" borderId="0" applyFont="1" applyNumberFormat="1" applyFill="0" applyBorder="0" applyAlignment="0" applyProtection="true">
      <protection locked="true" hidden="false"/>
    </xf>
    <xf xfId="0" fontId="12" numFmtId="0" fillId="7" borderId="0" applyFont="1" applyNumberFormat="0" applyFill="1" applyBorder="0" applyAlignment="1" applyProtection="true">
      <alignment horizontal="center" vertical="top" textRotation="0" wrapText="false" shrinkToFit="false"/>
      <protection locked="true" hidden="false"/>
    </xf>
    <xf xfId="0" fontId="0" numFmtId="0" fillId="0" borderId="0" applyFont="0" applyNumberFormat="0" applyFill="0" applyBorder="0" applyAlignment="1" applyProtection="true">
      <alignment vertical="top" textRotation="0" wrapText="false" shrinkToFit="false"/>
      <protection locked="true" hidden="false"/>
    </xf>
    <xf xfId="0" fontId="12" numFmtId="0" fillId="7" borderId="2" applyFont="1" applyNumberFormat="0" applyFill="1" applyBorder="1" applyAlignment="1" applyProtection="true">
      <alignment horizontal="center" vertical="top" textRotation="0" wrapText="false" shrinkToFit="false"/>
      <protection locked="true" hidden="false"/>
    </xf>
    <xf xfId="0" fontId="12" numFmtId="0" fillId="7" borderId="2" applyFont="1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12" numFmtId="0" fillId="7" borderId="0" applyFont="1" applyNumberFormat="0" applyFill="1" applyBorder="0" applyAlignment="1" applyProtection="true">
      <alignment vertical="top" textRotation="0" wrapText="false" shrinkToFit="false"/>
      <protection locked="true" hidden="false"/>
    </xf>
    <xf xfId="0" fontId="0" numFmtId="0" fillId="0" borderId="2" applyFont="0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0" numFmtId="0" fillId="7" borderId="2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4" borderId="2" applyFont="0" applyNumberFormat="0" applyFill="1" applyBorder="1" applyAlignment="1" applyProtection="true">
      <alignment horizontal="center" vertical="top" textRotation="0" wrapText="true" shrinkToFit="false"/>
      <protection locked="true" hidden="false"/>
    </xf>
  </cellXfs>
  <cellStyles count="1">
    <cellStyle name="Normal" xfId="0" builtinId="0"/>
  </cellStyles>
  <dxfs count="65">
    <dxf>
      <font>
        <color rgb="FFFFFFFF"/>
      </font>
      <fill>
        <patternFill patternType="solid">
          <bgColor rgb="FFFFFFFF"/>
        </patternFill>
      </fill>
      <border/>
    </dxf>
    <dxf>
      <font>
        <color rgb="FFFF0000"/>
      </font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FFFFFF"/>
        </patternFill>
      </fill>
      <border/>
    </dxf>
    <dxf>
      <font>
        <color rgb="FFFF0000"/>
      </font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FFFFFF"/>
        </patternFill>
      </fill>
      <border/>
    </dxf>
    <dxf>
      <font>
        <color rgb="FFFF0000"/>
      </font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FFFFFF"/>
        </patternFill>
      </fill>
      <border/>
    </dxf>
    <dxf>
      <font>
        <color rgb="FFFF0000"/>
      </font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FFFFFF"/>
        </patternFill>
      </fill>
      <border/>
    </dxf>
    <dxf>
      <font>
        <color rgb="FFFF0000"/>
      </font>
      <fill>
        <patternFill patternType="solid">
          <bgColor rgb="FFFFFF00"/>
        </patternFill>
      </fill>
      <border/>
    </dxf>
    <dxf>
      <font>
        <color rgb="00FFFFFF"/>
      </font>
      <border/>
    </dxf>
    <dxf>
      <font>
        <color rgb="00FFFFFF"/>
      </font>
      <fill>
        <patternFill patternType="solid">
          <bgColor rgb="00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diagonal/>
      </border>
    </dxf>
    <dxf>
      <font>
        <color rgb="FFFFFFFF"/>
      </font>
      <fill>
        <patternFill patternType="solid">
          <bgColor rgb="FFFFFFFF"/>
        </patternFill>
      </fill>
      <border>
        <left/>
        <right/>
        <top/>
        <bottom/>
        <diagonal/>
      </border>
    </dxf>
    <dxf>
      <font>
        <color rgb="00FFFFFF"/>
      </font>
      <fill>
        <patternFill patternType="solid">
          <bgColor rgb="00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diagonal/>
      </border>
    </dxf>
    <dxf>
      <font>
        <color rgb="FFFFFFFF"/>
      </font>
      <fill>
        <patternFill patternType="solid"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 patternType="solid"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 patternType="solid"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 patternType="solid"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 patternType="solid"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 patternType="solid"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 patternType="solid">
          <bgColor rgb="00FFFFFF"/>
        </patternFill>
      </fill>
      <border>
        <left/>
        <right/>
        <top/>
        <bottom/>
        <diagonal/>
      </border>
    </dxf>
    <dxf>
      <font>
        <color rgb="FFFFFFFF"/>
      </font>
      <fill>
        <patternFill patternType="solid">
          <bgColor rgb="FFFFFFFF"/>
        </patternFill>
      </fill>
      <border/>
    </dxf>
    <dxf>
      <font>
        <color rgb="FFFF0000"/>
      </font>
      <fill>
        <patternFill patternType="solid">
          <bgColor rgb="FFFFFF00"/>
        </patternFill>
      </fill>
      <border/>
    </dxf>
    <dxf>
      <font>
        <color rgb="FFFF0000"/>
      </font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/>
        <diagonal/>
      </border>
    </dxf>
    <dxf>
      <font>
        <color rgb="FFFFFFFF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/>
        <diagonal/>
      </border>
    </dxf>
    <dxf>
      <font>
        <color rgb="FFFF0000"/>
      </font>
      <fill>
        <patternFill patternType="solid">
          <bgColor rgb="FFFFFF00"/>
        </patternFill>
      </fill>
      <border>
        <left/>
        <right/>
        <top style="thin">
          <color rgb="FF000000"/>
        </top>
        <bottom/>
        <diagonal/>
      </border>
    </dxf>
    <dxf>
      <font>
        <color rgb="FFFFFFFF"/>
      </font>
      <fill>
        <patternFill patternType="solid">
          <bgColor rgb="00FFFFFF"/>
        </patternFill>
      </fill>
      <border/>
    </dxf>
    <dxf>
      <font>
        <color rgb="FFFF3333"/>
      </font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FFFFFF"/>
        </patternFill>
      </fill>
      <border/>
    </dxf>
    <dxf>
      <font>
        <color rgb="FFFF0000"/>
      </font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FFFFFF"/>
        </patternFill>
      </fill>
      <border/>
    </dxf>
    <dxf>
      <font>
        <color rgb="FFFFFFFF"/>
      </font>
      <fill>
        <patternFill patternType="solid">
          <bgColor rgb="FFFFFFFF"/>
        </patternFill>
      </fill>
      <border/>
    </dxf>
    <dxf>
      <font>
        <color rgb="FFFF0000"/>
      </font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FFFFFF"/>
        </patternFill>
      </fill>
      <border/>
    </dxf>
    <dxf>
      <font>
        <color rgb="FFFF0000"/>
      </font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FFFFFF"/>
        </patternFill>
      </fill>
      <border/>
    </dxf>
    <dxf>
      <font>
        <color rgb="FFFFFFFF"/>
      </font>
      <fill>
        <patternFill patternType="solid">
          <bgColor rgb="FFFFFFFF"/>
        </patternFill>
      </fill>
      <border/>
    </dxf>
    <dxf>
      <font>
        <color rgb="FFFF0000"/>
      </font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FFFFFF"/>
        </patternFill>
      </fill>
      <border/>
    </dxf>
    <dxf>
      <font>
        <color rgb="FFFF0000"/>
      </font>
      <fill>
        <patternFill patternType="solid">
          <bgColor rgb="FFFFFF00"/>
        </patternFill>
      </fill>
      <border/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diagonal/>
      </border>
    </dxf>
    <dxf>
      <font>
        <color rgb="FFFFFFFF"/>
      </font>
      <fill>
        <patternFill patternType="solid"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 patternType="solid">
          <bgColor rgb="FFFFFFFF"/>
        </patternFill>
      </fill>
      <border>
        <left/>
        <right/>
        <top/>
        <bottom/>
        <diagonal/>
      </border>
    </dxf>
    <dxf>
      <font>
        <color rgb="FFFF0000"/>
      </font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00FFFFFF"/>
        </patternFill>
      </fill>
      <border>
        <left/>
        <right/>
        <top/>
        <bottom/>
        <diagon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diagonal/>
      </border>
    </dxf>
    <dxf>
      <font>
        <color rgb="FFFFFFFF"/>
      </font>
      <fill>
        <patternFill patternType="solid"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 patternType="solid">
          <bgColor rgb="FFFFFFFF"/>
        </patternFill>
      </fill>
      <border>
        <left/>
        <right/>
        <top/>
        <bottom/>
        <diagonal/>
      </border>
    </dxf>
    <dxf>
      <font>
        <color rgb="FFFF0000"/>
      </font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FFFFFF"/>
        </patternFill>
      </fill>
      <border/>
    </dxf>
    <dxf>
      <font>
        <color rgb="FFFFFFFF"/>
      </font>
      <fill>
        <patternFill patternType="solid"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/>
        <diagonal/>
      </border>
    </dxf>
    <dxf>
      <font>
        <color rgb="FFFFFFFF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/>
        <diagonal/>
      </border>
    </dxf>
    <dxf>
      <font>
        <color rgb="FFFF0000"/>
      </font>
      <fill>
        <patternFill patternType="solid">
          <bgColor rgb="FFFFFF00"/>
        </patternFill>
      </fill>
      <border>
        <left/>
        <right/>
        <top style="thin">
          <color rgb="FF000000"/>
        </top>
        <bottom/>
        <diagonal/>
      </border>
    </dxf>
    <dxf>
      <font>
        <color rgb="FFFFFFFF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/>
        <diagonal/>
      </border>
    </dxf>
    <dxf>
      <font>
        <color rgb="FFFF0000"/>
      </font>
      <fill>
        <patternFill patternType="solid">
          <bgColor rgb="FFFFFF00"/>
        </patternFill>
      </fill>
      <border>
        <left/>
        <right/>
        <top style="thin">
          <color rgb="FF000000"/>
        </top>
        <bottom/>
        <diagonal/>
      </border>
    </dxf>
    <dxf>
      <font>
        <color rgb="FFFFFFFF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/>
        <diagonal/>
      </border>
    </dxf>
    <dxf>
      <font>
        <color rgb="FFFF0000"/>
      </font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FFFFFF"/>
        </patternFill>
      </fill>
      <border/>
    </dxf>
    <dxf>
      <font>
        <color rgb="FFFFFFFF"/>
      </font>
      <fill>
        <patternFill patternType="solid"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 patternType="solid">
          <bgColor rgb="FFFFFFFF"/>
        </patternFill>
      </fill>
      <border>
        <left/>
        <right/>
        <top/>
        <bottom/>
        <diagonal/>
      </border>
    </dxf>
    <dxf>
      <font>
        <color rgb="FFFF0000"/>
      </font>
      <fill>
        <patternFill patternType="solid">
          <bgColor rgb="FFFFFF00"/>
        </patternFill>
      </fill>
      <border/>
    </dxf>
    <dxf>
      <font>
        <color rgb="FFFF0000"/>
      </font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FFFFFF"/>
        </patternFill>
      </fill>
      <border/>
    </dxf>
  </dxfs>
  <tableStyles defaultTableStyle="TableStyleMedium9" defaultPivotStyle="PivotTableStyle1"/>
</styleSheet>
</file>

<file path=xl/_rels/vbaProject.bin.rels><?xml version="1.0" encoding="UTF-8" standalone="yes"?>
<Relationships xmlns="http://schemas.openxmlformats.org/package/2006/relationships"><Relationship Id="rId1" Type="http://schemas.microsoft.com/office/2006/relationships/vbaProject" Target="vbaProjectSignature.bin"/></Relationships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microsoft.com/office/2006/relationships/vbaProject" Target="vbaProject.bin"/></Relationships>
</file>

<file path=xl/drawings/_rels/vmlDrawing2.vml.rels><?xml version="1.0" encoding="UTF-8" standalone="yes"?>
<Relationships xmlns="http://schemas.openxmlformats.org/package/2006/relationships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codeName="Worksheet">
    <tabColor rgb="FF92D050"/>
    <outlinePr summaryBelow="1" summaryRight="1"/>
  </sheetPr>
  <dimension ref="A1:T483"/>
  <sheetViews>
    <sheetView tabSelected="1" workbookViewId="0" zoomScale="55" zoomScaleNormal="55" showGridLines="true" showRowColHeaders="1">
      <pane xSplit="3" ySplit="11" topLeftCell="D12" activePane="bottomRight" state="frozen"/>
      <selection pane="topRight"/>
      <selection pane="bottomLeft"/>
      <selection pane="bottomRight" activeCell="R63" sqref="R63"/>
    </sheetView>
  </sheetViews>
  <sheetFormatPr defaultRowHeight="14.4" defaultColWidth="9.109375" outlineLevelRow="0" outlineLevelCol="0"/>
  <cols>
    <col min="1" max="1" width="5.44" customWidth="true" style="1"/>
    <col min="2" max="2" width="30.56" customWidth="true" style="1"/>
    <col min="3" max="3" width="22.44" customWidth="true" style="1"/>
    <col min="4" max="4" width="18.11" customWidth="true" style="1"/>
    <col min="5" max="5" width="32" customWidth="true" style="2"/>
    <col min="6" max="6" width="25.56" customWidth="true" style="1"/>
    <col min="7" max="7" width="18" customWidth="true" style="1"/>
    <col min="8" max="8" width="28.33" customWidth="true" style="1"/>
    <col min="9" max="9" width="28" customWidth="true" style="2"/>
    <col min="10" max="10" width="28.44" customWidth="true" style="2"/>
    <col min="11" max="11" width="29.33" customWidth="true" style="2"/>
    <col min="12" max="12" width="31.56" customWidth="true" style="2"/>
    <col min="13" max="13" width="24.21" customWidth="true" style="2"/>
    <col min="14" max="14" width="27" customWidth="true" style="3"/>
    <col min="15" max="15" width="28" customWidth="true" style="1"/>
    <col min="16" max="16" width="30.44" customWidth="true" style="2"/>
    <col min="17" max="17" width="27.88" customWidth="true" style="2"/>
    <col min="18" max="18" width="28.44" customWidth="true" style="1"/>
    <col min="19" max="19" width="26.56" customWidth="true" style="4"/>
    <col min="20" max="20" width="9.11" customWidth="true" style="1"/>
  </cols>
  <sheetData>
    <row r="1" spans="1:20" customHeight="1" ht="21">
      <c r="A1" s="5" t="s">
        <v>0</v>
      </c>
    </row>
    <row r="2" spans="1:20" customHeight="1" ht="38.25">
      <c r="B2" s="6" t="s">
        <v>1</v>
      </c>
      <c r="C2" s="7"/>
      <c r="D2" s="8" t="s">
        <v>2</v>
      </c>
      <c r="N2" s="9"/>
      <c r="Q2" s="10"/>
      <c r="R2" s="11"/>
      <c r="S2" s="12"/>
    </row>
    <row r="3" spans="1:20" customHeight="1" ht="40.5">
      <c r="B3" s="13" t="s">
        <v>3</v>
      </c>
      <c r="D3" s="14" t="s">
        <v>4</v>
      </c>
      <c r="E3" s="14"/>
      <c r="F3" s="14"/>
      <c r="G3" s="14"/>
      <c r="H3" s="14"/>
      <c r="I3" s="14"/>
      <c r="J3" s="14"/>
      <c r="K3" s="14"/>
    </row>
    <row r="4" spans="1:20" customHeight="1" ht="40.5">
      <c r="B4" s="15" t="s">
        <v>5</v>
      </c>
      <c r="D4" s="16" t="s">
        <v>6</v>
      </c>
      <c r="E4" s="17"/>
      <c r="F4" s="17"/>
      <c r="G4" s="17"/>
      <c r="H4" s="17"/>
      <c r="I4" s="17"/>
      <c r="J4" s="17"/>
      <c r="K4" s="17"/>
    </row>
    <row r="5" spans="1:20" customHeight="1" ht="40.5">
      <c r="B5" s="18" t="s">
        <v>7</v>
      </c>
      <c r="D5" s="19"/>
      <c r="E5" s="19"/>
      <c r="F5" s="19"/>
      <c r="G5" s="19"/>
      <c r="H5" s="19"/>
      <c r="I5" s="19"/>
      <c r="J5" s="19"/>
      <c r="K5" s="19"/>
      <c r="L5" s="20" t="str">
        <f>+D5</f>
        <v>0</v>
      </c>
      <c r="M5" s="20"/>
      <c r="N5" s="20"/>
      <c r="O5" s="20"/>
      <c r="P5" s="20"/>
      <c r="Q5" s="20"/>
      <c r="R5" s="20"/>
    </row>
    <row r="6" spans="1:20" customHeight="1" ht="40.5">
      <c r="B6" s="21" t="s">
        <v>8</v>
      </c>
      <c r="C6" s="22"/>
      <c r="D6" s="23" t="s">
        <v>9</v>
      </c>
      <c r="E6" s="24"/>
      <c r="F6" s="25"/>
      <c r="G6" s="25"/>
      <c r="I6" s="1"/>
      <c r="J6" s="1"/>
      <c r="K6" s="1"/>
      <c r="M6" s="26"/>
    </row>
    <row r="7" spans="1:20" customHeight="1" ht="23.25">
      <c r="B7" s="27"/>
      <c r="C7" s="28"/>
      <c r="D7" s="29" t="s">
        <v>10</v>
      </c>
      <c r="E7" s="29"/>
      <c r="F7" s="30"/>
      <c r="G7" s="30"/>
      <c r="H7" s="31" t="s">
        <v>11</v>
      </c>
      <c r="I7" s="32" t="s">
        <v>12</v>
      </c>
      <c r="J7" s="32" t="s">
        <v>13</v>
      </c>
      <c r="K7" s="33" t="s">
        <v>14</v>
      </c>
      <c r="L7" s="34"/>
      <c r="M7" s="35"/>
      <c r="N7" s="36"/>
      <c r="O7" s="27"/>
      <c r="P7" s="34"/>
      <c r="Q7" s="34"/>
      <c r="R7" s="27"/>
    </row>
    <row r="8" spans="1:20" customHeight="1" ht="21">
      <c r="B8" s="27"/>
      <c r="C8" s="28"/>
      <c r="D8" s="29"/>
      <c r="E8" s="29"/>
      <c r="F8" s="30"/>
      <c r="G8" s="30"/>
      <c r="H8" s="31"/>
      <c r="I8" s="37" t="str">
        <f>IF(F14=0,0,E14/F14)</f>
        <v>0</v>
      </c>
      <c r="J8" s="37" t="str">
        <f>+I14-I8</f>
        <v>0</v>
      </c>
      <c r="K8" s="38" t="str">
        <f>IF(I8=0,0,(I14-I8)/I8)</f>
        <v>0</v>
      </c>
      <c r="L8" s="34"/>
      <c r="M8" s="35"/>
      <c r="N8" s="36"/>
      <c r="O8" s="27"/>
      <c r="P8" s="34"/>
      <c r="Q8" s="34"/>
      <c r="R8" s="27"/>
    </row>
    <row r="9" spans="1:20" customHeight="1" ht="9.75">
      <c r="B9" s="27"/>
      <c r="C9" s="28"/>
      <c r="D9" s="39"/>
      <c r="E9" s="40"/>
      <c r="F9" s="30"/>
      <c r="G9" s="30"/>
      <c r="H9" s="41"/>
      <c r="I9" s="42"/>
      <c r="J9" s="42"/>
      <c r="K9" s="42"/>
      <c r="L9" s="43"/>
      <c r="M9" s="35"/>
      <c r="N9" s="36"/>
      <c r="O9" s="27"/>
      <c r="P9" s="34"/>
      <c r="Q9" s="34"/>
      <c r="R9" s="27"/>
    </row>
    <row r="10" spans="1:20" customHeight="1" ht="43.5" s="44" customFormat="1">
      <c r="B10" s="45"/>
      <c r="C10" s="45"/>
      <c r="D10" s="46" t="s">
        <v>15</v>
      </c>
      <c r="E10" s="46"/>
      <c r="F10" s="46"/>
      <c r="G10" s="46"/>
      <c r="H10" s="47" t="s">
        <v>16</v>
      </c>
      <c r="I10" s="47"/>
      <c r="J10" s="48" t="s">
        <v>17</v>
      </c>
      <c r="K10" s="48"/>
      <c r="L10" s="49" t="s">
        <v>18</v>
      </c>
      <c r="M10" s="49"/>
      <c r="N10" s="49"/>
      <c r="O10" s="49"/>
      <c r="P10" s="49"/>
      <c r="Q10" s="49"/>
      <c r="R10" s="49"/>
    </row>
    <row r="11" spans="1:20" customHeight="1" ht="100.5" s="50" customFormat="1">
      <c r="B11" s="51" t="s">
        <v>19</v>
      </c>
      <c r="C11" s="52" t="s">
        <v>20</v>
      </c>
      <c r="D11" s="53" t="s">
        <v>21</v>
      </c>
      <c r="E11" s="54" t="s">
        <v>22</v>
      </c>
      <c r="F11" s="55" t="s">
        <v>23</v>
      </c>
      <c r="G11" s="55" t="s">
        <v>24</v>
      </c>
      <c r="H11" s="56" t="s">
        <v>25</v>
      </c>
      <c r="I11" s="57" t="s">
        <v>26</v>
      </c>
      <c r="J11" s="58" t="s">
        <v>27</v>
      </c>
      <c r="K11" s="54" t="s">
        <v>28</v>
      </c>
      <c r="L11" s="54" t="s">
        <v>29</v>
      </c>
      <c r="M11" s="54" t="s">
        <v>30</v>
      </c>
      <c r="N11" s="59" t="s">
        <v>31</v>
      </c>
      <c r="O11" s="60" t="s">
        <v>32</v>
      </c>
      <c r="P11" s="61" t="s">
        <v>33</v>
      </c>
      <c r="Q11" s="62" t="s">
        <v>34</v>
      </c>
      <c r="R11" s="63" t="s">
        <v>35</v>
      </c>
    </row>
    <row r="12" spans="1:20" customHeight="1" ht="41.25" s="50" customFormat="1">
      <c r="B12" s="64"/>
      <c r="C12" s="65"/>
      <c r="D12" s="66"/>
      <c r="E12" s="67"/>
      <c r="F12" s="66"/>
      <c r="G12" s="66"/>
      <c r="H12" s="67"/>
      <c r="I12" s="67"/>
      <c r="J12" s="67"/>
      <c r="K12" s="67"/>
      <c r="L12" s="67"/>
      <c r="M12" s="67"/>
      <c r="N12" s="66"/>
      <c r="O12" s="68"/>
      <c r="P12" s="69"/>
      <c r="Q12" s="69"/>
      <c r="R12" s="70"/>
    </row>
    <row r="13" spans="1:20" customHeight="1" ht="25.5">
      <c r="B13" s="71" t="s">
        <v>36</v>
      </c>
      <c r="C13" s="71"/>
      <c r="D13" s="72"/>
      <c r="E13" s="42"/>
      <c r="F13" s="27"/>
      <c r="G13" s="72"/>
      <c r="H13" s="27"/>
      <c r="I13" s="27"/>
      <c r="J13" s="41"/>
      <c r="K13" s="41"/>
      <c r="L13" s="27"/>
      <c r="M13" s="41"/>
      <c r="N13" s="73"/>
      <c r="O13" s="73"/>
      <c r="P13" s="41"/>
      <c r="Q13" s="41"/>
      <c r="R13" s="73"/>
      <c r="S13" s="74"/>
    </row>
    <row r="14" spans="1:20" customHeight="1" ht="24" s="75" customFormat="1">
      <c r="B14" s="76">
        <v>123</v>
      </c>
      <c r="C14" s="77"/>
      <c r="D14" s="78">
        <v>0.004</v>
      </c>
      <c r="E14" s="79">
        <v>123</v>
      </c>
      <c r="F14" s="80">
        <v>123</v>
      </c>
      <c r="G14" s="81">
        <v>1.23</v>
      </c>
      <c r="H14" s="82">
        <v>151.29</v>
      </c>
      <c r="I14" s="83">
        <v>123</v>
      </c>
      <c r="J14" s="83">
        <v>18534.23532</v>
      </c>
      <c r="K14" s="83">
        <v>18382.94532</v>
      </c>
      <c r="L14" s="83">
        <v>18608.67</v>
      </c>
      <c r="M14" s="83">
        <v>74.43468</v>
      </c>
      <c r="N14" s="84">
        <v>122.508</v>
      </c>
      <c r="O14" s="84">
        <v>121.508</v>
      </c>
      <c r="P14" s="83">
        <v>18457.38</v>
      </c>
      <c r="Q14" s="83">
        <v>-28.29</v>
      </c>
      <c r="R14" s="85">
        <v>-28.29</v>
      </c>
    </row>
    <row r="15" spans="1:20" customHeight="1" ht="41.25" s="1" customFormat="1">
      <c r="B15" s="86" t="s">
        <v>37</v>
      </c>
      <c r="C15" s="86"/>
      <c r="D15" s="87" t="s">
        <v>38</v>
      </c>
      <c r="E15" s="88" t="s">
        <v>39</v>
      </c>
      <c r="F15" s="89" t="s">
        <v>39</v>
      </c>
      <c r="G15" s="90" t="s">
        <v>40</v>
      </c>
      <c r="H15" s="91" t="s">
        <v>41</v>
      </c>
      <c r="I15" s="92" t="s">
        <v>42</v>
      </c>
      <c r="J15" s="92" t="s">
        <v>43</v>
      </c>
      <c r="K15" s="93"/>
      <c r="L15" s="93"/>
      <c r="M15" s="93"/>
      <c r="N15" s="94"/>
      <c r="O15" s="94"/>
      <c r="P15" s="93"/>
      <c r="Q15" s="92"/>
      <c r="R15" s="95"/>
    </row>
    <row r="16" spans="1:20" customHeight="1" ht="41.25" s="96" customFormat="1">
      <c r="B16" s="97"/>
      <c r="C16" s="97"/>
      <c r="D16" s="98"/>
      <c r="E16" s="41"/>
      <c r="F16" s="99"/>
      <c r="G16" s="100"/>
      <c r="H16" s="101"/>
      <c r="I16" s="102"/>
      <c r="J16" s="102"/>
      <c r="K16" s="102"/>
      <c r="L16" s="102"/>
      <c r="M16" s="102"/>
      <c r="N16" s="101"/>
      <c r="O16" s="101"/>
      <c r="P16" s="102"/>
      <c r="Q16" s="102"/>
      <c r="R16" s="101"/>
    </row>
    <row r="17" spans="1:20" customHeight="1" ht="45.75" s="96" customFormat="1">
      <c r="B17" s="103" t="s">
        <v>44</v>
      </c>
      <c r="C17" s="103"/>
      <c r="D17" s="98"/>
      <c r="E17" s="41"/>
      <c r="F17" s="99"/>
      <c r="G17" s="100"/>
      <c r="H17" s="101"/>
      <c r="I17" s="102"/>
      <c r="J17" s="102"/>
      <c r="K17" s="102"/>
      <c r="L17" s="102"/>
      <c r="M17" s="102"/>
      <c r="N17" s="101"/>
      <c r="O17" s="101"/>
      <c r="P17" s="102"/>
      <c r="Q17" s="102"/>
      <c r="R17" s="101"/>
    </row>
    <row r="18" spans="1:20" customHeight="1" ht="24" s="104" customFormat="1">
      <c r="B18" s="105">
        <v>123</v>
      </c>
      <c r="C18" s="106" t="str">
        <f>IF($C$14=0,"",$C$14)</f>
        <v>0</v>
      </c>
      <c r="D18" s="107">
        <v>0.004</v>
      </c>
      <c r="E18" s="108">
        <v>123</v>
      </c>
      <c r="F18" s="109">
        <v>123</v>
      </c>
      <c r="G18" s="110">
        <v>1.23</v>
      </c>
      <c r="H18" s="82">
        <v>151.29</v>
      </c>
      <c r="I18" s="111">
        <v>0.81627322297319</v>
      </c>
      <c r="J18" s="83">
        <v>123</v>
      </c>
      <c r="K18" s="83">
        <v>28.29</v>
      </c>
      <c r="L18" s="83">
        <v>123.49397590361</v>
      </c>
      <c r="M18" s="83">
        <v>0.49397590361446</v>
      </c>
      <c r="N18" s="84">
        <v>0.8130081300813</v>
      </c>
      <c r="O18" s="84">
        <v>-0.1869918699187</v>
      </c>
      <c r="P18" s="83">
        <v>27.796024096386</v>
      </c>
      <c r="Q18" s="83">
        <v>-28.29</v>
      </c>
      <c r="R18" s="85">
        <v>-28.29</v>
      </c>
    </row>
    <row r="19" spans="1:20" customHeight="1" ht="42" s="1" customFormat="1">
      <c r="B19" s="112" t="s">
        <v>37</v>
      </c>
      <c r="C19" s="112"/>
      <c r="D19" s="113"/>
      <c r="E19" s="114"/>
      <c r="F19" s="115"/>
      <c r="G19" s="116"/>
      <c r="H19" s="91" t="s">
        <v>41</v>
      </c>
      <c r="I19" s="93" t="s">
        <v>42</v>
      </c>
      <c r="J19" s="93" t="s">
        <v>43</v>
      </c>
      <c r="K19" s="93"/>
      <c r="L19" s="93"/>
      <c r="M19" s="93"/>
      <c r="N19" s="117"/>
      <c r="O19" s="94"/>
      <c r="P19" s="93"/>
      <c r="Q19" s="114"/>
      <c r="R19" s="118"/>
    </row>
    <row r="20" spans="1:20" customHeight="1" ht="45" s="1" customFormat="1">
      <c r="B20" s="27"/>
      <c r="C20" s="27"/>
      <c r="D20" s="119"/>
      <c r="E20" s="120"/>
      <c r="F20" s="121"/>
      <c r="G20" s="101"/>
      <c r="H20" s="101"/>
      <c r="I20" s="102"/>
      <c r="J20" s="102"/>
      <c r="K20" s="102"/>
      <c r="L20" s="102"/>
      <c r="M20" s="102"/>
      <c r="N20" s="101"/>
      <c r="O20" s="122"/>
      <c r="P20" s="102"/>
      <c r="Q20" s="102"/>
      <c r="R20" s="101"/>
    </row>
    <row r="21" spans="1:20" customHeight="1" ht="45" s="1" customFormat="1">
      <c r="B21" s="103" t="s">
        <v>45</v>
      </c>
      <c r="C21" s="103"/>
      <c r="D21" s="119"/>
      <c r="E21" s="120"/>
      <c r="F21" s="121"/>
      <c r="G21" s="101"/>
      <c r="H21" s="101"/>
      <c r="I21" s="102"/>
      <c r="J21" s="102"/>
      <c r="K21" s="102"/>
      <c r="L21" s="102"/>
      <c r="M21" s="102"/>
      <c r="N21" s="101"/>
      <c r="O21" s="122"/>
      <c r="P21" s="102"/>
      <c r="Q21" s="102"/>
      <c r="R21" s="101"/>
    </row>
    <row r="22" spans="1:20" customHeight="1" ht="24" s="75" customFormat="1">
      <c r="B22" s="123">
        <v>123</v>
      </c>
      <c r="C22" s="124" t="str">
        <f>IF($C$14=0,"",$C$14)</f>
        <v>0</v>
      </c>
      <c r="D22" s="125">
        <v>0.004</v>
      </c>
      <c r="E22" s="108">
        <v>123</v>
      </c>
      <c r="F22" s="109">
        <v>123</v>
      </c>
      <c r="G22" s="110">
        <v>1.23</v>
      </c>
      <c r="H22" s="82">
        <v>151.29</v>
      </c>
      <c r="I22" s="111">
        <v>1.2349397590361</v>
      </c>
      <c r="J22" s="126">
        <v>186.0867</v>
      </c>
      <c r="K22" s="83">
        <v>34.7967</v>
      </c>
      <c r="L22" s="83">
        <v>186.83403614458</v>
      </c>
      <c r="M22" s="83">
        <v>0.74733614457831</v>
      </c>
      <c r="N22" s="84">
        <v>1.23</v>
      </c>
      <c r="O22" s="84">
        <v>0.23</v>
      </c>
      <c r="P22" s="83">
        <v>35.544036144578</v>
      </c>
      <c r="Q22" s="83">
        <v>-28.29</v>
      </c>
      <c r="R22" s="85">
        <v>-28.29</v>
      </c>
    </row>
    <row r="23" spans="1:20" customHeight="1" ht="42" s="1" customFormat="1">
      <c r="B23" s="112" t="s">
        <v>37</v>
      </c>
      <c r="C23" s="112"/>
      <c r="D23" s="127"/>
      <c r="E23" s="114"/>
      <c r="F23" s="115"/>
      <c r="G23" s="116"/>
      <c r="H23" s="91" t="s">
        <v>41</v>
      </c>
      <c r="I23" s="93" t="s">
        <v>42</v>
      </c>
      <c r="J23" s="92" t="s">
        <v>43</v>
      </c>
      <c r="K23" s="93"/>
      <c r="L23" s="93"/>
      <c r="M23" s="93"/>
      <c r="N23" s="128"/>
      <c r="O23" s="94"/>
      <c r="P23" s="129"/>
      <c r="Q23" s="114"/>
      <c r="R23" s="130"/>
    </row>
    <row r="24" spans="1:20" customHeight="1" ht="21" s="1" customFormat="1">
      <c r="B24" s="27"/>
      <c r="C24" s="27"/>
      <c r="D24" s="131"/>
      <c r="E24" s="120"/>
      <c r="F24" s="121"/>
      <c r="G24" s="132"/>
      <c r="H24" s="101"/>
      <c r="I24" s="102"/>
      <c r="J24" s="102"/>
      <c r="K24" s="102"/>
      <c r="L24" s="102"/>
      <c r="M24" s="102"/>
      <c r="N24" s="101"/>
      <c r="O24" s="102"/>
      <c r="P24" s="102"/>
      <c r="Q24" s="102"/>
      <c r="R24" s="101"/>
    </row>
    <row r="25" spans="1:20" customHeight="1" ht="25.5" s="1" customFormat="1">
      <c r="B25" s="103" t="s">
        <v>46</v>
      </c>
      <c r="C25" s="103"/>
      <c r="D25" s="131"/>
      <c r="E25" s="120"/>
      <c r="F25" s="121"/>
      <c r="G25" s="132"/>
      <c r="H25" s="101"/>
      <c r="I25" s="102"/>
      <c r="J25" s="102"/>
      <c r="K25" s="102"/>
      <c r="L25" s="102"/>
      <c r="M25" s="102"/>
      <c r="N25" s="101"/>
      <c r="O25" s="102"/>
      <c r="P25" s="102"/>
      <c r="Q25" s="102"/>
      <c r="R25" s="101"/>
    </row>
    <row r="26" spans="1:20" customHeight="1" ht="24" s="104" customFormat="1">
      <c r="B26" s="133">
        <v>123</v>
      </c>
      <c r="C26" s="124" t="str">
        <f>IF($C$14=0,"",$C$14)</f>
        <v>0</v>
      </c>
      <c r="D26" s="125">
        <v>0.004</v>
      </c>
      <c r="E26" s="108">
        <v>123</v>
      </c>
      <c r="F26" s="109">
        <v>123</v>
      </c>
      <c r="G26" s="110">
        <v>1.23</v>
      </c>
      <c r="H26" s="82">
        <v>151.29</v>
      </c>
      <c r="I26" s="111">
        <v>1.8202892872302</v>
      </c>
      <c r="J26" s="83">
        <v>274.29</v>
      </c>
      <c r="K26" s="83">
        <v>123</v>
      </c>
      <c r="L26" s="111">
        <v>275.39156626506</v>
      </c>
      <c r="M26" s="83">
        <v>1.1015662650602</v>
      </c>
      <c r="N26" s="84">
        <v>1.8130081300813</v>
      </c>
      <c r="O26" s="84">
        <v>0.8130081300813</v>
      </c>
      <c r="P26" s="83">
        <v>124.10156626506</v>
      </c>
      <c r="Q26" s="83">
        <v>-28.29</v>
      </c>
      <c r="R26" s="85">
        <v>-28.29</v>
      </c>
    </row>
    <row r="27" spans="1:20" customHeight="1" ht="41.25" s="1" customFormat="1">
      <c r="B27" s="112" t="s">
        <v>47</v>
      </c>
      <c r="C27" s="112"/>
      <c r="D27" s="127"/>
      <c r="E27" s="114"/>
      <c r="F27" s="115"/>
      <c r="G27" s="116"/>
      <c r="H27" s="91" t="s">
        <v>41</v>
      </c>
      <c r="I27" s="93" t="s">
        <v>42</v>
      </c>
      <c r="J27" s="92" t="s">
        <v>43</v>
      </c>
      <c r="K27" s="93"/>
      <c r="L27" s="93"/>
      <c r="M27" s="93"/>
      <c r="N27" s="117"/>
      <c r="O27" s="94"/>
      <c r="P27" s="93"/>
      <c r="Q27" s="114"/>
      <c r="R27" s="130"/>
    </row>
    <row r="28" spans="1:20" customHeight="1" ht="45" s="1" customFormat="1">
      <c r="B28" s="27"/>
      <c r="C28" s="27"/>
      <c r="D28" s="119"/>
      <c r="E28" s="120"/>
      <c r="F28" s="121"/>
      <c r="G28" s="134"/>
      <c r="H28" s="135"/>
      <c r="I28" s="136"/>
      <c r="J28" s="88"/>
      <c r="K28" s="88"/>
      <c r="L28" s="136"/>
      <c r="M28" s="136"/>
      <c r="N28" s="88"/>
      <c r="O28" s="135"/>
      <c r="P28" s="136"/>
      <c r="Q28" s="120"/>
      <c r="R28" s="137"/>
    </row>
    <row r="29" spans="1:20" customHeight="1" ht="45" s="1" customFormat="1">
      <c r="B29" s="103" t="s">
        <v>48</v>
      </c>
      <c r="C29" s="103"/>
      <c r="D29" s="119"/>
      <c r="E29" s="120"/>
      <c r="F29" s="121"/>
      <c r="G29" s="134"/>
      <c r="H29" s="135"/>
      <c r="I29" s="136"/>
      <c r="J29" s="88"/>
      <c r="K29" s="88"/>
      <c r="L29" s="136"/>
      <c r="M29" s="136"/>
      <c r="N29" s="88"/>
      <c r="O29" s="135"/>
      <c r="P29" s="136"/>
      <c r="Q29" s="120"/>
      <c r="R29" s="137"/>
    </row>
    <row r="30" spans="1:20" customHeight="1" ht="24" s="104" customFormat="1">
      <c r="B30" s="123"/>
      <c r="C30" s="124" t="str">
        <f>IF($C$14=0,"",$C$14)</f>
        <v>0</v>
      </c>
      <c r="D30" s="125" t="str">
        <f>$D$14</f>
        <v>0</v>
      </c>
      <c r="E30" s="108" t="str">
        <f>$E$14</f>
        <v>0</v>
      </c>
      <c r="F30" s="109" t="str">
        <f>$F$14</f>
        <v>0</v>
      </c>
      <c r="G30" s="110" t="str">
        <f>$G$14</f>
        <v>0</v>
      </c>
      <c r="H30" s="82" t="str">
        <f>F30*G30</f>
        <v>0</v>
      </c>
      <c r="I30" s="111" t="str">
        <f>IF(OR($F30=0,$G30=0),0,((J30+M30)/(F30*G30)))</f>
        <v>0</v>
      </c>
      <c r="J30" s="83" t="str">
        <f>K30+(E30*G30)</f>
        <v>0</v>
      </c>
      <c r="K30" s="83" t="str">
        <f>(E30*G30)*O30</f>
        <v>0</v>
      </c>
      <c r="L30" s="111" t="str">
        <f>F30*G30*I30</f>
        <v>0</v>
      </c>
      <c r="M30" s="83" t="str">
        <f>(J30*D30)/(1-D30)</f>
        <v>0</v>
      </c>
      <c r="N30" s="84" t="str">
        <f>IF(OR(E30=0,G30=0),0,+J30/(E30*G30))</f>
        <v>0</v>
      </c>
      <c r="O30" s="138" t="str">
        <f>IF(B30=0,0,B30)</f>
        <v>0</v>
      </c>
      <c r="P30" s="83" t="str">
        <f>K30+M30</f>
        <v>0</v>
      </c>
      <c r="Q30" s="83" t="str">
        <f>E30*(1-G30)</f>
        <v>0</v>
      </c>
      <c r="R30" s="85" t="str">
        <f>F30*(1-G30)</f>
        <v>0</v>
      </c>
    </row>
    <row r="31" spans="1:20" customHeight="1" ht="42" s="1" customFormat="1">
      <c r="B31" s="112" t="s">
        <v>47</v>
      </c>
      <c r="C31" s="112"/>
      <c r="D31" s="127"/>
      <c r="E31" s="114"/>
      <c r="F31" s="115"/>
      <c r="G31" s="139"/>
      <c r="H31" s="91" t="s">
        <v>41</v>
      </c>
      <c r="I31" s="93" t="s">
        <v>42</v>
      </c>
      <c r="J31" s="92" t="s">
        <v>43</v>
      </c>
      <c r="K31" s="93"/>
      <c r="L31" s="93"/>
      <c r="M31" s="93"/>
      <c r="N31" s="117"/>
      <c r="O31" s="128"/>
      <c r="P31" s="93"/>
      <c r="Q31" s="114"/>
      <c r="R31" s="130"/>
    </row>
    <row r="32" spans="1:20" customHeight="1" ht="24" s="1" customFormat="1">
      <c r="B32" s="140"/>
      <c r="C32" s="140"/>
      <c r="D32" s="141"/>
      <c r="E32" s="142"/>
      <c r="F32" s="143"/>
      <c r="G32" s="144"/>
      <c r="H32" s="145"/>
      <c r="I32" s="146"/>
      <c r="J32" s="146"/>
      <c r="K32" s="146"/>
      <c r="L32" s="147"/>
      <c r="M32" s="147"/>
      <c r="N32" s="148"/>
      <c r="O32" s="145"/>
      <c r="P32" s="142"/>
      <c r="Q32" s="142"/>
    </row>
    <row r="33" spans="1:20" customHeight="1" ht="24" s="1" customFormat="1">
      <c r="A33" s="149" t="s">
        <v>49</v>
      </c>
      <c r="B33" s="150" t="s">
        <v>50</v>
      </c>
      <c r="C33" s="150" t="s">
        <v>51</v>
      </c>
      <c r="D33" s="151" t="s">
        <v>52</v>
      </c>
      <c r="E33" s="152" t="s">
        <v>53</v>
      </c>
      <c r="F33" s="143" t="s">
        <v>54</v>
      </c>
      <c r="G33" s="153" t="s">
        <v>55</v>
      </c>
      <c r="H33" s="145" t="s">
        <v>56</v>
      </c>
      <c r="I33" s="146" t="s">
        <v>57</v>
      </c>
      <c r="J33" s="146" t="s">
        <v>58</v>
      </c>
      <c r="K33" s="146" t="s">
        <v>59</v>
      </c>
      <c r="L33" s="147" t="s">
        <v>60</v>
      </c>
      <c r="M33" s="147" t="s">
        <v>61</v>
      </c>
      <c r="N33" s="148" t="s">
        <v>62</v>
      </c>
      <c r="O33" s="145" t="s">
        <v>63</v>
      </c>
      <c r="P33" s="152" t="s">
        <v>64</v>
      </c>
      <c r="Q33" s="152" t="s">
        <v>65</v>
      </c>
      <c r="R33" s="96" t="s">
        <v>66</v>
      </c>
    </row>
    <row r="34" spans="1:20" customHeight="1" ht="126" s="1" customFormat="1">
      <c r="A34" s="149">
        <v>2</v>
      </c>
      <c r="B34" s="154" t="str">
        <f>B2</f>
        <v>0</v>
      </c>
      <c r="C34" s="154" t="str">
        <f>C2</f>
        <v>0</v>
      </c>
      <c r="D34" s="154" t="str">
        <f>D2</f>
        <v>0</v>
      </c>
      <c r="E34" s="154" t="str">
        <f>E2</f>
        <v>0</v>
      </c>
      <c r="F34" s="154" t="str">
        <f>F2</f>
        <v>0</v>
      </c>
      <c r="G34" s="154" t="str">
        <f>G2</f>
        <v>0</v>
      </c>
      <c r="H34" s="154" t="str">
        <f>H2</f>
        <v>0</v>
      </c>
      <c r="I34" s="154" t="str">
        <f>I2</f>
        <v>0</v>
      </c>
      <c r="J34" s="154" t="str">
        <f>J2</f>
        <v>0</v>
      </c>
      <c r="K34" s="154" t="str">
        <f>K2</f>
        <v>0</v>
      </c>
      <c r="L34" s="154" t="str">
        <f>L2</f>
        <v>0</v>
      </c>
      <c r="M34" s="154" t="str">
        <f>M2</f>
        <v>0</v>
      </c>
      <c r="N34" s="154" t="str">
        <f>N2</f>
        <v>0</v>
      </c>
      <c r="O34" s="154" t="str">
        <f>O2</f>
        <v>0</v>
      </c>
      <c r="P34" s="154" t="str">
        <f>P2</f>
        <v>0</v>
      </c>
      <c r="Q34" s="154" t="str">
        <f>Q2</f>
        <v>0</v>
      </c>
      <c r="R34" s="154" t="str">
        <f>R2</f>
        <v>0</v>
      </c>
    </row>
    <row r="35" spans="1:20" customHeight="1" ht="252">
      <c r="A35" s="149">
        <v>3</v>
      </c>
      <c r="B35" s="154" t="str">
        <f>B3</f>
        <v>0</v>
      </c>
      <c r="C35" s="154" t="str">
        <f>C3</f>
        <v>0</v>
      </c>
      <c r="D35" s="154" t="str">
        <f>D3</f>
        <v>0</v>
      </c>
      <c r="E35" s="154" t="str">
        <f>E3</f>
        <v>0</v>
      </c>
      <c r="F35" s="154" t="str">
        <f>F3</f>
        <v>0</v>
      </c>
      <c r="G35" s="154" t="str">
        <f>G3</f>
        <v>0</v>
      </c>
      <c r="H35" s="154" t="str">
        <f>H3</f>
        <v>0</v>
      </c>
      <c r="I35" s="154" t="str">
        <f>I3</f>
        <v>0</v>
      </c>
      <c r="J35" s="154" t="str">
        <f>J3</f>
        <v>0</v>
      </c>
      <c r="K35" s="154" t="str">
        <f>K3</f>
        <v>0</v>
      </c>
      <c r="L35" s="154" t="str">
        <f>L3</f>
        <v>0</v>
      </c>
      <c r="M35" s="154" t="str">
        <f>M3</f>
        <v>0</v>
      </c>
      <c r="N35" s="154" t="str">
        <f>N3</f>
        <v>0</v>
      </c>
      <c r="O35" s="154" t="str">
        <f>O3</f>
        <v>0</v>
      </c>
      <c r="P35" s="154" t="str">
        <f>P3</f>
        <v>0</v>
      </c>
      <c r="Q35" s="154" t="str">
        <f>Q3</f>
        <v>0</v>
      </c>
      <c r="R35" s="154" t="str">
        <f>R3</f>
        <v>0</v>
      </c>
    </row>
    <row r="36" spans="1:20" customHeight="1" ht="126">
      <c r="A36" s="149">
        <v>4</v>
      </c>
      <c r="B36" s="154" t="str">
        <f>B4</f>
        <v>0</v>
      </c>
      <c r="C36" s="154" t="str">
        <f>C4</f>
        <v>0</v>
      </c>
      <c r="D36" s="154" t="str">
        <f>D4</f>
        <v>0</v>
      </c>
      <c r="E36" s="154" t="str">
        <f>E4</f>
        <v>0</v>
      </c>
      <c r="F36" s="154" t="str">
        <f>F4</f>
        <v>0</v>
      </c>
      <c r="G36" s="154" t="str">
        <f>G4</f>
        <v>0</v>
      </c>
      <c r="H36" s="154" t="str">
        <f>H4</f>
        <v>0</v>
      </c>
      <c r="I36" s="154" t="str">
        <f>I4</f>
        <v>0</v>
      </c>
      <c r="J36" s="154" t="str">
        <f>J4</f>
        <v>0</v>
      </c>
      <c r="K36" s="154" t="str">
        <f>K4</f>
        <v>0</v>
      </c>
      <c r="L36" s="154" t="str">
        <f>L4</f>
        <v>0</v>
      </c>
      <c r="M36" s="154" t="str">
        <f>M4</f>
        <v>0</v>
      </c>
      <c r="N36" s="154" t="str">
        <f>N4</f>
        <v>0</v>
      </c>
      <c r="O36" s="154" t="str">
        <f>O4</f>
        <v>0</v>
      </c>
      <c r="P36" s="154" t="str">
        <f>P4</f>
        <v>0</v>
      </c>
      <c r="Q36" s="154" t="str">
        <f>Q4</f>
        <v>0</v>
      </c>
      <c r="R36" s="154" t="str">
        <f>R4</f>
        <v>0</v>
      </c>
    </row>
    <row r="37" spans="1:20" customHeight="1" ht="18">
      <c r="A37" s="149">
        <v>5</v>
      </c>
      <c r="B37" s="154" t="str">
        <f>B5</f>
        <v>0</v>
      </c>
      <c r="C37" s="154" t="str">
        <f>C5</f>
        <v>0</v>
      </c>
      <c r="D37" s="154" t="str">
        <f>D5</f>
        <v>0</v>
      </c>
      <c r="E37" s="154" t="str">
        <f>E5</f>
        <v>0</v>
      </c>
      <c r="F37" s="154" t="str">
        <f>F5</f>
        <v>0</v>
      </c>
      <c r="G37" s="154" t="str">
        <f>G5</f>
        <v>0</v>
      </c>
      <c r="H37" s="154" t="str">
        <f>H5</f>
        <v>0</v>
      </c>
      <c r="I37" s="154" t="str">
        <f>I5</f>
        <v>0</v>
      </c>
      <c r="J37" s="154" t="str">
        <f>J5</f>
        <v>0</v>
      </c>
      <c r="K37" s="154" t="str">
        <f>K5</f>
        <v>0</v>
      </c>
      <c r="L37" s="154" t="str">
        <f>L5</f>
        <v>0</v>
      </c>
      <c r="M37" s="154" t="str">
        <f>M5</f>
        <v>0</v>
      </c>
      <c r="N37" s="154" t="str">
        <f>N5</f>
        <v>0</v>
      </c>
      <c r="O37" s="154" t="str">
        <f>O5</f>
        <v>0</v>
      </c>
      <c r="P37" s="154" t="str">
        <f>P5</f>
        <v>0</v>
      </c>
      <c r="Q37" s="154" t="str">
        <f>Q5</f>
        <v>0</v>
      </c>
      <c r="R37" s="154" t="str">
        <f>R5</f>
        <v>0</v>
      </c>
    </row>
    <row r="38" spans="1:20" customHeight="1" ht="54">
      <c r="A38" s="149">
        <v>6</v>
      </c>
      <c r="B38" s="154" t="str">
        <f>B6</f>
        <v>0</v>
      </c>
      <c r="C38" s="154" t="str">
        <f>C6</f>
        <v>0</v>
      </c>
      <c r="D38" s="154" t="str">
        <f>D6</f>
        <v>0</v>
      </c>
      <c r="E38" s="154" t="str">
        <f>E6</f>
        <v>0</v>
      </c>
      <c r="F38" s="154" t="str">
        <f>F6</f>
        <v>0</v>
      </c>
      <c r="G38" s="154" t="str">
        <f>G6</f>
        <v>0</v>
      </c>
      <c r="H38" s="154" t="str">
        <f>H6</f>
        <v>0</v>
      </c>
      <c r="I38" s="154" t="str">
        <f>I6</f>
        <v>0</v>
      </c>
      <c r="J38" s="154" t="str">
        <f>J6</f>
        <v>0</v>
      </c>
      <c r="K38" s="154" t="str">
        <f>K6</f>
        <v>0</v>
      </c>
      <c r="L38" s="154" t="str">
        <f>L6</f>
        <v>0</v>
      </c>
      <c r="M38" s="154" t="str">
        <f>M6</f>
        <v>0</v>
      </c>
      <c r="N38" s="154" t="str">
        <f>N6</f>
        <v>0</v>
      </c>
      <c r="O38" s="154" t="str">
        <f>O6</f>
        <v>0</v>
      </c>
      <c r="P38" s="154" t="str">
        <f>P6</f>
        <v>0</v>
      </c>
      <c r="Q38" s="154" t="str">
        <f>Q6</f>
        <v>0</v>
      </c>
      <c r="R38" s="154" t="str">
        <f>R6</f>
        <v>0</v>
      </c>
    </row>
    <row r="39" spans="1:20" customHeight="1" ht="36">
      <c r="A39" s="149">
        <v>7</v>
      </c>
      <c r="B39" s="154" t="str">
        <f>B7</f>
        <v>0</v>
      </c>
      <c r="C39" s="154" t="str">
        <f>C7</f>
        <v>0</v>
      </c>
      <c r="D39" s="154" t="str">
        <f>D7</f>
        <v>0</v>
      </c>
      <c r="E39" s="154" t="str">
        <f>E7</f>
        <v>0</v>
      </c>
      <c r="F39" s="154" t="str">
        <f>F7</f>
        <v>0</v>
      </c>
      <c r="G39" s="154" t="str">
        <f>G7</f>
        <v>0</v>
      </c>
      <c r="H39" s="154" t="str">
        <f>H7</f>
        <v>0</v>
      </c>
      <c r="I39" s="154" t="str">
        <f>I7</f>
        <v>0</v>
      </c>
      <c r="J39" s="154" t="str">
        <f>J7</f>
        <v>0</v>
      </c>
      <c r="K39" s="154" t="str">
        <f>K7</f>
        <v>0</v>
      </c>
      <c r="L39" s="154" t="str">
        <f>L7</f>
        <v>0</v>
      </c>
      <c r="M39" s="154" t="str">
        <f>M7</f>
        <v>0</v>
      </c>
      <c r="N39" s="154" t="str">
        <f>N7</f>
        <v>0</v>
      </c>
      <c r="O39" s="154" t="str">
        <f>O7</f>
        <v>0</v>
      </c>
      <c r="P39" s="154" t="str">
        <f>P7</f>
        <v>0</v>
      </c>
      <c r="Q39" s="154" t="str">
        <f>Q7</f>
        <v>0</v>
      </c>
      <c r="R39" s="154" t="str">
        <f>R7</f>
        <v>0</v>
      </c>
    </row>
    <row r="40" spans="1:20" customHeight="1" ht="18">
      <c r="A40" s="149">
        <v>8</v>
      </c>
      <c r="B40" s="155" t="str">
        <f>_xlfn.FORMULATEXT(B8)</f>
        <v>0</v>
      </c>
      <c r="C40" s="155" t="str">
        <f>_xlfn.FORMULATEXT(C8)</f>
        <v>0</v>
      </c>
      <c r="D40" s="155" t="str">
        <f>_xlfn.FORMULATEXT(D8)</f>
        <v>0</v>
      </c>
      <c r="E40" s="155" t="str">
        <f>_xlfn.FORMULATEXT(E8)</f>
        <v>0</v>
      </c>
      <c r="F40" s="155" t="str">
        <f>_xlfn.FORMULATEXT(F8)</f>
        <v>0</v>
      </c>
      <c r="G40" s="155" t="str">
        <f>_xlfn.FORMULATEXT(G8)</f>
        <v>0</v>
      </c>
      <c r="H40" s="155" t="str">
        <f>_xlfn.FORMULATEXT(H8)</f>
        <v>0</v>
      </c>
      <c r="I40" s="155" t="str">
        <f>_xlfn.FORMULATEXT(I8)</f>
        <v>0</v>
      </c>
      <c r="J40" s="155" t="str">
        <f>_xlfn.FORMULATEXT(J8)</f>
        <v>0</v>
      </c>
      <c r="K40" s="155" t="str">
        <f>_xlfn.FORMULATEXT(K8)</f>
        <v>0</v>
      </c>
      <c r="L40" s="155" t="str">
        <f>_xlfn.FORMULATEXT(L8)</f>
        <v>0</v>
      </c>
      <c r="M40" s="155" t="str">
        <f>_xlfn.FORMULATEXT(M8)</f>
        <v>0</v>
      </c>
      <c r="N40" s="155" t="str">
        <f>_xlfn.FORMULATEXT(N8)</f>
        <v>0</v>
      </c>
      <c r="O40" s="155" t="str">
        <f>_xlfn.FORMULATEXT(O8)</f>
        <v>0</v>
      </c>
      <c r="P40" s="155" t="str">
        <f>_xlfn.FORMULATEXT(P8)</f>
        <v>0</v>
      </c>
      <c r="Q40" s="155" t="str">
        <f>_xlfn.FORMULATEXT(Q8)</f>
        <v>0</v>
      </c>
      <c r="R40" s="155" t="str">
        <f>_xlfn.FORMULATEXT(R8)</f>
        <v>0</v>
      </c>
    </row>
    <row r="41" spans="1:20" customHeight="1" ht="18">
      <c r="A41" s="149">
        <v>9</v>
      </c>
      <c r="B41" s="154" t="str">
        <f>B9</f>
        <v>0</v>
      </c>
      <c r="C41" s="154" t="str">
        <f>C9</f>
        <v>0</v>
      </c>
      <c r="D41" s="154" t="str">
        <f>D9</f>
        <v>0</v>
      </c>
      <c r="E41" s="154" t="str">
        <f>E9</f>
        <v>0</v>
      </c>
      <c r="F41" s="154" t="str">
        <f>F9</f>
        <v>0</v>
      </c>
      <c r="G41" s="154" t="str">
        <f>G9</f>
        <v>0</v>
      </c>
      <c r="H41" s="154" t="str">
        <f>H9</f>
        <v>0</v>
      </c>
      <c r="I41" s="154" t="str">
        <f>I9</f>
        <v>0</v>
      </c>
      <c r="J41" s="154" t="str">
        <f>J9</f>
        <v>0</v>
      </c>
      <c r="K41" s="154" t="str">
        <f>K9</f>
        <v>0</v>
      </c>
      <c r="L41" s="154" t="str">
        <f>L9</f>
        <v>0</v>
      </c>
      <c r="M41" s="154" t="str">
        <f>M9</f>
        <v>0</v>
      </c>
      <c r="N41" s="154" t="str">
        <f>N9</f>
        <v>0</v>
      </c>
      <c r="O41" s="154" t="str">
        <f>O9</f>
        <v>0</v>
      </c>
      <c r="P41" s="154" t="str">
        <f>P9</f>
        <v>0</v>
      </c>
      <c r="Q41" s="154" t="str">
        <f>Q9</f>
        <v>0</v>
      </c>
      <c r="R41" s="154" t="str">
        <f>R9</f>
        <v>0</v>
      </c>
    </row>
    <row r="42" spans="1:20" customHeight="1" ht="72">
      <c r="A42" s="149">
        <v>10</v>
      </c>
      <c r="B42" s="154" t="str">
        <f>B10</f>
        <v>0</v>
      </c>
      <c r="C42" s="154" t="str">
        <f>C10</f>
        <v>0</v>
      </c>
      <c r="D42" s="154" t="str">
        <f>D10</f>
        <v>0</v>
      </c>
      <c r="E42" s="154" t="str">
        <f>E10</f>
        <v>0</v>
      </c>
      <c r="F42" s="154" t="str">
        <f>F10</f>
        <v>0</v>
      </c>
      <c r="G42" s="154" t="str">
        <f>G10</f>
        <v>0</v>
      </c>
      <c r="H42" s="154" t="str">
        <f>H10</f>
        <v>0</v>
      </c>
      <c r="I42" s="154" t="str">
        <f>I10</f>
        <v>0</v>
      </c>
      <c r="J42" s="154" t="str">
        <f>J10</f>
        <v>0</v>
      </c>
      <c r="K42" s="154" t="str">
        <f>K10</f>
        <v>0</v>
      </c>
      <c r="L42" s="154" t="str">
        <f>L10</f>
        <v>0</v>
      </c>
      <c r="M42" s="154" t="str">
        <f>M10</f>
        <v>0</v>
      </c>
      <c r="N42" s="154" t="str">
        <f>N10</f>
        <v>0</v>
      </c>
      <c r="O42" s="154" t="str">
        <f>O10</f>
        <v>0</v>
      </c>
      <c r="P42" s="154" t="str">
        <f>P10</f>
        <v>0</v>
      </c>
      <c r="Q42" s="154" t="str">
        <f>Q10</f>
        <v>0</v>
      </c>
      <c r="R42" s="154" t="str">
        <f>R10</f>
        <v>0</v>
      </c>
    </row>
    <row r="43" spans="1:20" customHeight="1" ht="36">
      <c r="A43" s="149">
        <v>11</v>
      </c>
      <c r="B43" s="154" t="str">
        <f>B11</f>
        <v>0</v>
      </c>
      <c r="C43" s="154" t="str">
        <f>C11</f>
        <v>0</v>
      </c>
      <c r="D43" s="154" t="str">
        <f>D11</f>
        <v>0</v>
      </c>
      <c r="E43" s="154" t="str">
        <f>E11</f>
        <v>0</v>
      </c>
      <c r="F43" s="154" t="str">
        <f>F11</f>
        <v>0</v>
      </c>
      <c r="G43" s="154" t="str">
        <f>G11</f>
        <v>0</v>
      </c>
      <c r="H43" s="154" t="str">
        <f>H11</f>
        <v>0</v>
      </c>
      <c r="I43" s="154" t="str">
        <f>I11</f>
        <v>0</v>
      </c>
      <c r="J43" s="154" t="str">
        <f>J11</f>
        <v>0</v>
      </c>
      <c r="K43" s="154" t="str">
        <f>K11</f>
        <v>0</v>
      </c>
      <c r="L43" s="154" t="str">
        <f>L11</f>
        <v>0</v>
      </c>
      <c r="M43" s="154" t="str">
        <f>M11</f>
        <v>0</v>
      </c>
      <c r="N43" s="154" t="str">
        <f>N11</f>
        <v>0</v>
      </c>
      <c r="O43" s="154" t="str">
        <f>O11</f>
        <v>0</v>
      </c>
      <c r="P43" s="154" t="str">
        <f>P11</f>
        <v>0</v>
      </c>
      <c r="Q43" s="154" t="str">
        <f>Q11</f>
        <v>0</v>
      </c>
      <c r="R43" s="154" t="str">
        <f>R11</f>
        <v>0</v>
      </c>
    </row>
    <row r="44" spans="1:20" customHeight="1" ht="18">
      <c r="A44" s="149">
        <v>12</v>
      </c>
      <c r="B44" s="154" t="str">
        <f>B12</f>
        <v>0</v>
      </c>
      <c r="C44" s="154" t="str">
        <f>C12</f>
        <v>0</v>
      </c>
      <c r="D44" s="154" t="str">
        <f>D12</f>
        <v>0</v>
      </c>
      <c r="E44" s="154" t="str">
        <f>E12</f>
        <v>0</v>
      </c>
      <c r="F44" s="154" t="str">
        <f>F12</f>
        <v>0</v>
      </c>
      <c r="G44" s="154" t="str">
        <f>G12</f>
        <v>0</v>
      </c>
      <c r="H44" s="154" t="str">
        <f>H12</f>
        <v>0</v>
      </c>
      <c r="I44" s="154" t="str">
        <f>I12</f>
        <v>0</v>
      </c>
      <c r="J44" s="154" t="str">
        <f>J12</f>
        <v>0</v>
      </c>
      <c r="K44" s="154" t="str">
        <f>K12</f>
        <v>0</v>
      </c>
      <c r="L44" s="154" t="str">
        <f>L12</f>
        <v>0</v>
      </c>
      <c r="M44" s="154" t="str">
        <f>M12</f>
        <v>0</v>
      </c>
      <c r="N44" s="154" t="str">
        <f>N12</f>
        <v>0</v>
      </c>
      <c r="O44" s="154" t="str">
        <f>O12</f>
        <v>0</v>
      </c>
      <c r="P44" s="154" t="str">
        <f>P12</f>
        <v>0</v>
      </c>
      <c r="Q44" s="154" t="str">
        <f>Q12</f>
        <v>0</v>
      </c>
      <c r="R44" s="154" t="str">
        <f>R12</f>
        <v>0</v>
      </c>
    </row>
    <row r="45" spans="1:20" customHeight="1" ht="18">
      <c r="A45" s="149">
        <v>13</v>
      </c>
      <c r="B45" s="154" t="str">
        <f>B13</f>
        <v>0</v>
      </c>
      <c r="C45" s="154" t="str">
        <f>C13</f>
        <v>0</v>
      </c>
      <c r="D45" s="154" t="str">
        <f>D13</f>
        <v>0</v>
      </c>
      <c r="E45" s="154" t="str">
        <f>E13</f>
        <v>0</v>
      </c>
      <c r="F45" s="154" t="str">
        <f>F13</f>
        <v>0</v>
      </c>
      <c r="G45" s="154" t="str">
        <f>G13</f>
        <v>0</v>
      </c>
      <c r="H45" s="154" t="str">
        <f>H13</f>
        <v>0</v>
      </c>
      <c r="I45" s="154" t="str">
        <f>I13</f>
        <v>0</v>
      </c>
      <c r="J45" s="154" t="str">
        <f>J13</f>
        <v>0</v>
      </c>
      <c r="K45" s="154" t="str">
        <f>K13</f>
        <v>0</v>
      </c>
      <c r="L45" s="154" t="str">
        <f>L13</f>
        <v>0</v>
      </c>
      <c r="M45" s="154" t="str">
        <f>M13</f>
        <v>0</v>
      </c>
      <c r="N45" s="154" t="str">
        <f>N13</f>
        <v>0</v>
      </c>
      <c r="O45" s="154" t="str">
        <f>O13</f>
        <v>0</v>
      </c>
      <c r="P45" s="154" t="str">
        <f>P13</f>
        <v>0</v>
      </c>
      <c r="Q45" s="154" t="str">
        <f>Q13</f>
        <v>0</v>
      </c>
      <c r="R45" s="154" t="str">
        <f>R13</f>
        <v>0</v>
      </c>
    </row>
    <row r="46" spans="1:20" customHeight="1" ht="36">
      <c r="A46" s="149">
        <v>14</v>
      </c>
      <c r="B46" s="155" t="str">
        <f>_xlfn.FORMULATEXT(B14)</f>
        <v>0</v>
      </c>
      <c r="C46" s="155" t="str">
        <f>_xlfn.FORMULATEXT(C14)</f>
        <v>0</v>
      </c>
      <c r="D46" s="155" t="str">
        <f>_xlfn.FORMULATEXT(D14)</f>
        <v>0</v>
      </c>
      <c r="E46" s="155" t="str">
        <f>_xlfn.FORMULATEXT(E14)</f>
        <v>0</v>
      </c>
      <c r="F46" s="155" t="str">
        <f>_xlfn.FORMULATEXT(F14)</f>
        <v>0</v>
      </c>
      <c r="G46" s="155" t="str">
        <f>_xlfn.FORMULATEXT(G14)</f>
        <v>0</v>
      </c>
      <c r="H46" s="155" t="str">
        <f>_xlfn.FORMULATEXT(H14)</f>
        <v>0</v>
      </c>
      <c r="I46" s="155" t="str">
        <f>_xlfn.FORMULATEXT(I14)</f>
        <v>0</v>
      </c>
      <c r="J46" s="155" t="str">
        <f>_xlfn.FORMULATEXT(J14)</f>
        <v>0</v>
      </c>
      <c r="K46" s="155" t="str">
        <f>_xlfn.FORMULATEXT(K14)</f>
        <v>0</v>
      </c>
      <c r="L46" s="155" t="str">
        <f>_xlfn.FORMULATEXT(L14)</f>
        <v>0</v>
      </c>
      <c r="M46" s="155" t="str">
        <f>_xlfn.FORMULATEXT(M14)</f>
        <v>0</v>
      </c>
      <c r="N46" s="155" t="str">
        <f>_xlfn.FORMULATEXT(N14)</f>
        <v>0</v>
      </c>
      <c r="O46" s="155" t="str">
        <f>_xlfn.FORMULATEXT(O14)</f>
        <v>0</v>
      </c>
      <c r="P46" s="155" t="str">
        <f>_xlfn.FORMULATEXT(P14)</f>
        <v>0</v>
      </c>
      <c r="Q46" s="155" t="str">
        <f>_xlfn.FORMULATEXT(Q14)</f>
        <v>0</v>
      </c>
      <c r="R46" s="155" t="str">
        <f>_xlfn.FORMULATEXT(R14)</f>
        <v>0</v>
      </c>
    </row>
    <row r="47" spans="1:20" customHeight="1" ht="36">
      <c r="A47" s="149">
        <v>15</v>
      </c>
      <c r="B47" s="154" t="str">
        <f>B15</f>
        <v>0</v>
      </c>
      <c r="C47" s="154" t="str">
        <f>C15</f>
        <v>0</v>
      </c>
      <c r="D47" s="154" t="str">
        <f>D15</f>
        <v>0</v>
      </c>
      <c r="E47" s="154" t="str">
        <f>E15</f>
        <v>0</v>
      </c>
      <c r="F47" s="154" t="str">
        <f>F15</f>
        <v>0</v>
      </c>
      <c r="G47" s="154" t="str">
        <f>G15</f>
        <v>0</v>
      </c>
      <c r="H47" s="154" t="str">
        <f>H15</f>
        <v>0</v>
      </c>
      <c r="I47" s="154" t="str">
        <f>I15</f>
        <v>0</v>
      </c>
      <c r="J47" s="154" t="str">
        <f>J15</f>
        <v>0</v>
      </c>
      <c r="K47" s="154" t="str">
        <f>K15</f>
        <v>0</v>
      </c>
      <c r="L47" s="154" t="str">
        <f>L15</f>
        <v>0</v>
      </c>
      <c r="M47" s="154" t="str">
        <f>M15</f>
        <v>0</v>
      </c>
      <c r="N47" s="154" t="str">
        <f>N15</f>
        <v>0</v>
      </c>
      <c r="O47" s="154" t="str">
        <f>O15</f>
        <v>0</v>
      </c>
      <c r="P47" s="154" t="str">
        <f>P15</f>
        <v>0</v>
      </c>
      <c r="Q47" s="154" t="str">
        <f>Q15</f>
        <v>0</v>
      </c>
      <c r="R47" s="154" t="str">
        <f>R15</f>
        <v>0</v>
      </c>
    </row>
    <row r="48" spans="1:20" customHeight="1" ht="18">
      <c r="A48" s="149">
        <v>16</v>
      </c>
      <c r="B48" s="154" t="str">
        <f>B16</f>
        <v>0</v>
      </c>
      <c r="C48" s="154" t="str">
        <f>C16</f>
        <v>0</v>
      </c>
      <c r="D48" s="154" t="str">
        <f>D16</f>
        <v>0</v>
      </c>
      <c r="E48" s="154" t="str">
        <f>E16</f>
        <v>0</v>
      </c>
      <c r="F48" s="154" t="str">
        <f>F16</f>
        <v>0</v>
      </c>
      <c r="G48" s="154" t="str">
        <f>G16</f>
        <v>0</v>
      </c>
      <c r="H48" s="154" t="str">
        <f>H16</f>
        <v>0</v>
      </c>
      <c r="I48" s="154" t="str">
        <f>I16</f>
        <v>0</v>
      </c>
      <c r="J48" s="154" t="str">
        <f>J16</f>
        <v>0</v>
      </c>
      <c r="K48" s="154" t="str">
        <f>K16</f>
        <v>0</v>
      </c>
      <c r="L48" s="154" t="str">
        <f>L16</f>
        <v>0</v>
      </c>
      <c r="M48" s="154" t="str">
        <f>M16</f>
        <v>0</v>
      </c>
      <c r="N48" s="154" t="str">
        <f>N16</f>
        <v>0</v>
      </c>
      <c r="O48" s="154" t="str">
        <f>O16</f>
        <v>0</v>
      </c>
      <c r="P48" s="154" t="str">
        <f>P16</f>
        <v>0</v>
      </c>
      <c r="Q48" s="154" t="str">
        <f>Q16</f>
        <v>0</v>
      </c>
      <c r="R48" s="154" t="str">
        <f>R16</f>
        <v>0</v>
      </c>
    </row>
    <row r="49" spans="1:20" customHeight="1" ht="36">
      <c r="A49" s="149">
        <v>17</v>
      </c>
      <c r="B49" s="154" t="str">
        <f>B17</f>
        <v>0</v>
      </c>
      <c r="C49" s="154" t="str">
        <f>C17</f>
        <v>0</v>
      </c>
      <c r="D49" s="154" t="str">
        <f>D17</f>
        <v>0</v>
      </c>
      <c r="E49" s="154" t="str">
        <f>E17</f>
        <v>0</v>
      </c>
      <c r="F49" s="154" t="str">
        <f>F17</f>
        <v>0</v>
      </c>
      <c r="G49" s="154" t="str">
        <f>G17</f>
        <v>0</v>
      </c>
      <c r="H49" s="154" t="str">
        <f>H17</f>
        <v>0</v>
      </c>
      <c r="I49" s="154" t="str">
        <f>I17</f>
        <v>0</v>
      </c>
      <c r="J49" s="154" t="str">
        <f>J17</f>
        <v>0</v>
      </c>
      <c r="K49" s="154" t="str">
        <f>K17</f>
        <v>0</v>
      </c>
      <c r="L49" s="154" t="str">
        <f>L17</f>
        <v>0</v>
      </c>
      <c r="M49" s="154" t="str">
        <f>M17</f>
        <v>0</v>
      </c>
      <c r="N49" s="154" t="str">
        <f>N17</f>
        <v>0</v>
      </c>
      <c r="O49" s="154" t="str">
        <f>O17</f>
        <v>0</v>
      </c>
      <c r="P49" s="154" t="str">
        <f>P17</f>
        <v>0</v>
      </c>
      <c r="Q49" s="154" t="str">
        <f>Q17</f>
        <v>0</v>
      </c>
      <c r="R49" s="154" t="str">
        <f>R17</f>
        <v>0</v>
      </c>
    </row>
    <row r="50" spans="1:20" customHeight="1" ht="54">
      <c r="A50" s="149">
        <v>18</v>
      </c>
      <c r="B50" s="155" t="str">
        <f>_xlfn.FORMULATEXT(B18)</f>
        <v>0</v>
      </c>
      <c r="C50" s="155" t="str">
        <f>_xlfn.FORMULATEXT(C18)</f>
        <v>0</v>
      </c>
      <c r="D50" s="155" t="str">
        <f>_xlfn.FORMULATEXT(D18)</f>
        <v>0</v>
      </c>
      <c r="E50" s="155" t="str">
        <f>_xlfn.FORMULATEXT(E18)</f>
        <v>0</v>
      </c>
      <c r="F50" s="155" t="str">
        <f>_xlfn.FORMULATEXT(F18)</f>
        <v>0</v>
      </c>
      <c r="G50" s="155" t="str">
        <f>_xlfn.FORMULATEXT(G18)</f>
        <v>0</v>
      </c>
      <c r="H50" s="155" t="str">
        <f>_xlfn.FORMULATEXT(H18)</f>
        <v>0</v>
      </c>
      <c r="I50" s="155" t="str">
        <f>_xlfn.FORMULATEXT(I18)</f>
        <v>0</v>
      </c>
      <c r="J50" s="155" t="str">
        <f>_xlfn.FORMULATEXT(J18)</f>
        <v>0</v>
      </c>
      <c r="K50" s="155" t="str">
        <f>_xlfn.FORMULATEXT(K18)</f>
        <v>0</v>
      </c>
      <c r="L50" s="155" t="str">
        <f>_xlfn.FORMULATEXT(L18)</f>
        <v>0</v>
      </c>
      <c r="M50" s="155" t="str">
        <f>_xlfn.FORMULATEXT(M18)</f>
        <v>0</v>
      </c>
      <c r="N50" s="155" t="str">
        <f>_xlfn.FORMULATEXT(N18)</f>
        <v>0</v>
      </c>
      <c r="O50" s="155" t="str">
        <f>_xlfn.FORMULATEXT(O18)</f>
        <v>0</v>
      </c>
      <c r="P50" s="155" t="str">
        <f>_xlfn.FORMULATEXT(P18)</f>
        <v>0</v>
      </c>
      <c r="Q50" s="155" t="str">
        <f>_xlfn.FORMULATEXT(Q18)</f>
        <v>0</v>
      </c>
      <c r="R50" s="155" t="str">
        <f>_xlfn.FORMULATEXT(R18)</f>
        <v>0</v>
      </c>
    </row>
    <row r="51" spans="1:20" customHeight="1" ht="36">
      <c r="A51" s="149">
        <v>19</v>
      </c>
      <c r="B51" s="154" t="str">
        <f>B19</f>
        <v>0</v>
      </c>
      <c r="C51" s="154" t="str">
        <f>C19</f>
        <v>0</v>
      </c>
      <c r="D51" s="154" t="str">
        <f>D19</f>
        <v>0</v>
      </c>
      <c r="E51" s="154" t="str">
        <f>E19</f>
        <v>0</v>
      </c>
      <c r="F51" s="154" t="str">
        <f>F19</f>
        <v>0</v>
      </c>
      <c r="G51" s="154" t="str">
        <f>G19</f>
        <v>0</v>
      </c>
      <c r="H51" s="154" t="str">
        <f>H19</f>
        <v>0</v>
      </c>
      <c r="I51" s="154" t="str">
        <f>I19</f>
        <v>0</v>
      </c>
      <c r="J51" s="154" t="str">
        <f>J19</f>
        <v>0</v>
      </c>
      <c r="K51" s="154" t="str">
        <f>K19</f>
        <v>0</v>
      </c>
      <c r="L51" s="154" t="str">
        <f>L19</f>
        <v>0</v>
      </c>
      <c r="M51" s="154" t="str">
        <f>M19</f>
        <v>0</v>
      </c>
      <c r="N51" s="154" t="str">
        <f>N19</f>
        <v>0</v>
      </c>
      <c r="O51" s="154" t="str">
        <f>O19</f>
        <v>0</v>
      </c>
      <c r="P51" s="154" t="str">
        <f>P19</f>
        <v>0</v>
      </c>
      <c r="Q51" s="154" t="str">
        <f>Q19</f>
        <v>0</v>
      </c>
      <c r="R51" s="154" t="str">
        <f>R19</f>
        <v>0</v>
      </c>
    </row>
    <row r="52" spans="1:20" customHeight="1" ht="18">
      <c r="A52" s="149">
        <v>20</v>
      </c>
      <c r="B52" s="154" t="str">
        <f>B20</f>
        <v>0</v>
      </c>
      <c r="C52" s="154" t="str">
        <f>C20</f>
        <v>0</v>
      </c>
      <c r="D52" s="154" t="str">
        <f>D20</f>
        <v>0</v>
      </c>
      <c r="E52" s="154" t="str">
        <f>E20</f>
        <v>0</v>
      </c>
      <c r="F52" s="154" t="str">
        <f>F20</f>
        <v>0</v>
      </c>
      <c r="G52" s="154" t="str">
        <f>G20</f>
        <v>0</v>
      </c>
      <c r="H52" s="154" t="str">
        <f>H20</f>
        <v>0</v>
      </c>
      <c r="I52" s="154" t="str">
        <f>I20</f>
        <v>0</v>
      </c>
      <c r="J52" s="154" t="str">
        <f>J20</f>
        <v>0</v>
      </c>
      <c r="K52" s="154" t="str">
        <f>K20</f>
        <v>0</v>
      </c>
      <c r="L52" s="154" t="str">
        <f>L20</f>
        <v>0</v>
      </c>
      <c r="M52" s="154" t="str">
        <f>M20</f>
        <v>0</v>
      </c>
      <c r="N52" s="154" t="str">
        <f>N20</f>
        <v>0</v>
      </c>
      <c r="O52" s="154" t="str">
        <f>O20</f>
        <v>0</v>
      </c>
      <c r="P52" s="154" t="str">
        <f>P20</f>
        <v>0</v>
      </c>
      <c r="Q52" s="154" t="str">
        <f>Q20</f>
        <v>0</v>
      </c>
      <c r="R52" s="154" t="str">
        <f>R20</f>
        <v>0</v>
      </c>
    </row>
    <row r="53" spans="1:20" customHeight="1" ht="36">
      <c r="A53" s="149">
        <v>21</v>
      </c>
      <c r="B53" s="154" t="str">
        <f>B21</f>
        <v>0</v>
      </c>
      <c r="C53" s="154" t="str">
        <f>C21</f>
        <v>0</v>
      </c>
      <c r="D53" s="154" t="str">
        <f>D21</f>
        <v>0</v>
      </c>
      <c r="E53" s="154" t="str">
        <f>E21</f>
        <v>0</v>
      </c>
      <c r="F53" s="154" t="str">
        <f>F21</f>
        <v>0</v>
      </c>
      <c r="G53" s="154" t="str">
        <f>G21</f>
        <v>0</v>
      </c>
      <c r="H53" s="154" t="str">
        <f>H21</f>
        <v>0</v>
      </c>
      <c r="I53" s="154" t="str">
        <f>I21</f>
        <v>0</v>
      </c>
      <c r="J53" s="154" t="str">
        <f>J21</f>
        <v>0</v>
      </c>
      <c r="K53" s="154" t="str">
        <f>K21</f>
        <v>0</v>
      </c>
      <c r="L53" s="154" t="str">
        <f>L21</f>
        <v>0</v>
      </c>
      <c r="M53" s="154" t="str">
        <f>M21</f>
        <v>0</v>
      </c>
      <c r="N53" s="154" t="str">
        <f>N21</f>
        <v>0</v>
      </c>
      <c r="O53" s="154" t="str">
        <f>O21</f>
        <v>0</v>
      </c>
      <c r="P53" s="154" t="str">
        <f>P21</f>
        <v>0</v>
      </c>
      <c r="Q53" s="154" t="str">
        <f>Q21</f>
        <v>0</v>
      </c>
      <c r="R53" s="154" t="str">
        <f>R21</f>
        <v>0</v>
      </c>
    </row>
    <row r="54" spans="1:20" customHeight="1" ht="54">
      <c r="A54" s="149">
        <v>22</v>
      </c>
      <c r="B54" s="155" t="str">
        <f>_xlfn.FORMULATEXT(B22)</f>
        <v>0</v>
      </c>
      <c r="C54" s="155" t="str">
        <f>_xlfn.FORMULATEXT(C22)</f>
        <v>0</v>
      </c>
      <c r="D54" s="155" t="str">
        <f>_xlfn.FORMULATEXT(D22)</f>
        <v>0</v>
      </c>
      <c r="E54" s="155" t="str">
        <f>_xlfn.FORMULATEXT(E22)</f>
        <v>0</v>
      </c>
      <c r="F54" s="155" t="str">
        <f>_xlfn.FORMULATEXT(F22)</f>
        <v>0</v>
      </c>
      <c r="G54" s="155" t="str">
        <f>_xlfn.FORMULATEXT(G22)</f>
        <v>0</v>
      </c>
      <c r="H54" s="155" t="str">
        <f>_xlfn.FORMULATEXT(H22)</f>
        <v>0</v>
      </c>
      <c r="I54" s="155" t="str">
        <f>_xlfn.FORMULATEXT(I22)</f>
        <v>0</v>
      </c>
      <c r="J54" s="155" t="str">
        <f>_xlfn.FORMULATEXT(J22)</f>
        <v>0</v>
      </c>
      <c r="K54" s="155" t="str">
        <f>_xlfn.FORMULATEXT(K22)</f>
        <v>0</v>
      </c>
      <c r="L54" s="155" t="str">
        <f>_xlfn.FORMULATEXT(L22)</f>
        <v>0</v>
      </c>
      <c r="M54" s="155" t="str">
        <f>_xlfn.FORMULATEXT(M22)</f>
        <v>0</v>
      </c>
      <c r="N54" s="155" t="str">
        <f>_xlfn.FORMULATEXT(N22)</f>
        <v>0</v>
      </c>
      <c r="O54" s="155" t="str">
        <f>_xlfn.FORMULATEXT(O22)</f>
        <v>0</v>
      </c>
      <c r="P54" s="155" t="str">
        <f>_xlfn.FORMULATEXT(P22)</f>
        <v>0</v>
      </c>
      <c r="Q54" s="155" t="str">
        <f>_xlfn.FORMULATEXT(Q22)</f>
        <v>0</v>
      </c>
      <c r="R54" s="155" t="str">
        <f>_xlfn.FORMULATEXT(R22)</f>
        <v>0</v>
      </c>
    </row>
    <row r="55" spans="1:20" customHeight="1" ht="36">
      <c r="A55" s="149">
        <v>23</v>
      </c>
      <c r="B55" s="154" t="str">
        <f>B23</f>
        <v>0</v>
      </c>
      <c r="C55" s="154" t="str">
        <f>C23</f>
        <v>0</v>
      </c>
      <c r="D55" s="154" t="str">
        <f>D23</f>
        <v>0</v>
      </c>
      <c r="E55" s="154" t="str">
        <f>E23</f>
        <v>0</v>
      </c>
      <c r="F55" s="154" t="str">
        <f>F23</f>
        <v>0</v>
      </c>
      <c r="G55" s="154" t="str">
        <f>G23</f>
        <v>0</v>
      </c>
      <c r="H55" s="154" t="str">
        <f>H23</f>
        <v>0</v>
      </c>
      <c r="I55" s="154" t="str">
        <f>I23</f>
        <v>0</v>
      </c>
      <c r="J55" s="154" t="str">
        <f>J23</f>
        <v>0</v>
      </c>
      <c r="K55" s="154" t="str">
        <f>K23</f>
        <v>0</v>
      </c>
      <c r="L55" s="154" t="str">
        <f>L23</f>
        <v>0</v>
      </c>
      <c r="M55" s="154" t="str">
        <f>M23</f>
        <v>0</v>
      </c>
      <c r="N55" s="154" t="str">
        <f>N23</f>
        <v>0</v>
      </c>
      <c r="O55" s="154" t="str">
        <f>O23</f>
        <v>0</v>
      </c>
      <c r="P55" s="154" t="str">
        <f>P23</f>
        <v>0</v>
      </c>
      <c r="Q55" s="154" t="str">
        <f>Q23</f>
        <v>0</v>
      </c>
      <c r="R55" s="154" t="str">
        <f>R23</f>
        <v>0</v>
      </c>
    </row>
    <row r="56" spans="1:20" customHeight="1" ht="18">
      <c r="A56" s="149">
        <v>24</v>
      </c>
      <c r="B56" s="154" t="str">
        <f>B24</f>
        <v>0</v>
      </c>
      <c r="C56" s="154" t="str">
        <f>C24</f>
        <v>0</v>
      </c>
      <c r="D56" s="154" t="str">
        <f>D24</f>
        <v>0</v>
      </c>
      <c r="E56" s="154" t="str">
        <f>E24</f>
        <v>0</v>
      </c>
      <c r="F56" s="154" t="str">
        <f>F24</f>
        <v>0</v>
      </c>
      <c r="G56" s="154" t="str">
        <f>G24</f>
        <v>0</v>
      </c>
      <c r="H56" s="154" t="str">
        <f>H24</f>
        <v>0</v>
      </c>
      <c r="I56" s="154" t="str">
        <f>I24</f>
        <v>0</v>
      </c>
      <c r="J56" s="154" t="str">
        <f>J24</f>
        <v>0</v>
      </c>
      <c r="K56" s="154" t="str">
        <f>K24</f>
        <v>0</v>
      </c>
      <c r="L56" s="154" t="str">
        <f>L24</f>
        <v>0</v>
      </c>
      <c r="M56" s="154" t="str">
        <f>M24</f>
        <v>0</v>
      </c>
      <c r="N56" s="154" t="str">
        <f>N24</f>
        <v>0</v>
      </c>
      <c r="O56" s="154" t="str">
        <f>O24</f>
        <v>0</v>
      </c>
      <c r="P56" s="154" t="str">
        <f>P24</f>
        <v>0</v>
      </c>
      <c r="Q56" s="154" t="str">
        <f>Q24</f>
        <v>0</v>
      </c>
      <c r="R56" s="154" t="str">
        <f>R24</f>
        <v>0</v>
      </c>
    </row>
    <row r="57" spans="1:20" customHeight="1" ht="18">
      <c r="A57" s="149">
        <v>25</v>
      </c>
      <c r="B57" s="154" t="str">
        <f>B25</f>
        <v>0</v>
      </c>
      <c r="C57" s="154" t="str">
        <f>C25</f>
        <v>0</v>
      </c>
      <c r="D57" s="154" t="str">
        <f>D25</f>
        <v>0</v>
      </c>
      <c r="E57" s="154" t="str">
        <f>E25</f>
        <v>0</v>
      </c>
      <c r="F57" s="154" t="str">
        <f>F25</f>
        <v>0</v>
      </c>
      <c r="G57" s="154" t="str">
        <f>G25</f>
        <v>0</v>
      </c>
      <c r="H57" s="154" t="str">
        <f>H25</f>
        <v>0</v>
      </c>
      <c r="I57" s="154" t="str">
        <f>I25</f>
        <v>0</v>
      </c>
      <c r="J57" s="154" t="str">
        <f>J25</f>
        <v>0</v>
      </c>
      <c r="K57" s="154" t="str">
        <f>K25</f>
        <v>0</v>
      </c>
      <c r="L57" s="154" t="str">
        <f>L25</f>
        <v>0</v>
      </c>
      <c r="M57" s="154" t="str">
        <f>M25</f>
        <v>0</v>
      </c>
      <c r="N57" s="154" t="str">
        <f>N25</f>
        <v>0</v>
      </c>
      <c r="O57" s="154" t="str">
        <f>O25</f>
        <v>0</v>
      </c>
      <c r="P57" s="154" t="str">
        <f>P25</f>
        <v>0</v>
      </c>
      <c r="Q57" s="154" t="str">
        <f>Q25</f>
        <v>0</v>
      </c>
      <c r="R57" s="154" t="str">
        <f>R25</f>
        <v>0</v>
      </c>
    </row>
    <row r="58" spans="1:20" customHeight="1" ht="54">
      <c r="A58" s="149">
        <v>26</v>
      </c>
      <c r="B58" s="155" t="str">
        <f>_xlfn.FORMULATEXT(B26)</f>
        <v>0</v>
      </c>
      <c r="C58" s="155" t="str">
        <f>_xlfn.FORMULATEXT(C26)</f>
        <v>0</v>
      </c>
      <c r="D58" s="155" t="str">
        <f>_xlfn.FORMULATEXT(D26)</f>
        <v>0</v>
      </c>
      <c r="E58" s="155" t="str">
        <f>_xlfn.FORMULATEXT(E26)</f>
        <v>0</v>
      </c>
      <c r="F58" s="155" t="str">
        <f>_xlfn.FORMULATEXT(F26)</f>
        <v>0</v>
      </c>
      <c r="G58" s="155" t="str">
        <f>_xlfn.FORMULATEXT(G26)</f>
        <v>0</v>
      </c>
      <c r="H58" s="155" t="str">
        <f>_xlfn.FORMULATEXT(H26)</f>
        <v>0</v>
      </c>
      <c r="I58" s="155" t="str">
        <f>_xlfn.FORMULATEXT(I26)</f>
        <v>0</v>
      </c>
      <c r="J58" s="155" t="str">
        <f>_xlfn.FORMULATEXT(J26)</f>
        <v>0</v>
      </c>
      <c r="K58" s="155" t="str">
        <f>_xlfn.FORMULATEXT(K26)</f>
        <v>0</v>
      </c>
      <c r="L58" s="155" t="str">
        <f>_xlfn.FORMULATEXT(L26)</f>
        <v>0</v>
      </c>
      <c r="M58" s="155" t="str">
        <f>_xlfn.FORMULATEXT(M26)</f>
        <v>0</v>
      </c>
      <c r="N58" s="155" t="str">
        <f>_xlfn.FORMULATEXT(N26)</f>
        <v>0</v>
      </c>
      <c r="O58" s="155" t="str">
        <f>_xlfn.FORMULATEXT(O26)</f>
        <v>0</v>
      </c>
      <c r="P58" s="155" t="str">
        <f>_xlfn.FORMULATEXT(P26)</f>
        <v>0</v>
      </c>
      <c r="Q58" s="155" t="str">
        <f>_xlfn.FORMULATEXT(Q26)</f>
        <v>0</v>
      </c>
      <c r="R58" s="155" t="str">
        <f>_xlfn.FORMULATEXT(R26)</f>
        <v>0</v>
      </c>
    </row>
    <row r="59" spans="1:20" customHeight="1" ht="36">
      <c r="A59" s="149">
        <v>27</v>
      </c>
      <c r="B59" s="154" t="str">
        <f>B27</f>
        <v>0</v>
      </c>
      <c r="C59" s="154" t="str">
        <f>C27</f>
        <v>0</v>
      </c>
      <c r="D59" s="154" t="str">
        <f>D27</f>
        <v>0</v>
      </c>
      <c r="E59" s="154" t="str">
        <f>E27</f>
        <v>0</v>
      </c>
      <c r="F59" s="154" t="str">
        <f>F27</f>
        <v>0</v>
      </c>
      <c r="G59" s="154" t="str">
        <f>G27</f>
        <v>0</v>
      </c>
      <c r="H59" s="154" t="str">
        <f>H27</f>
        <v>0</v>
      </c>
      <c r="I59" s="154" t="str">
        <f>I27</f>
        <v>0</v>
      </c>
      <c r="J59" s="154" t="str">
        <f>J27</f>
        <v>0</v>
      </c>
      <c r="K59" s="154" t="str">
        <f>K27</f>
        <v>0</v>
      </c>
      <c r="L59" s="154" t="str">
        <f>L27</f>
        <v>0</v>
      </c>
      <c r="M59" s="154" t="str">
        <f>M27</f>
        <v>0</v>
      </c>
      <c r="N59" s="154" t="str">
        <f>N27</f>
        <v>0</v>
      </c>
      <c r="O59" s="154" t="str">
        <f>O27</f>
        <v>0</v>
      </c>
      <c r="P59" s="154" t="str">
        <f>P27</f>
        <v>0</v>
      </c>
      <c r="Q59" s="154" t="str">
        <f>Q27</f>
        <v>0</v>
      </c>
      <c r="R59" s="154" t="str">
        <f>R27</f>
        <v>0</v>
      </c>
    </row>
    <row r="60" spans="1:20" customHeight="1" ht="18">
      <c r="A60" s="149">
        <v>28</v>
      </c>
      <c r="B60" s="154" t="str">
        <f>B28</f>
        <v>0</v>
      </c>
      <c r="C60" s="154" t="str">
        <f>C28</f>
        <v>0</v>
      </c>
      <c r="D60" s="154" t="str">
        <f>D28</f>
        <v>0</v>
      </c>
      <c r="E60" s="154" t="str">
        <f>E28</f>
        <v>0</v>
      </c>
      <c r="F60" s="154" t="str">
        <f>F28</f>
        <v>0</v>
      </c>
      <c r="G60" s="154" t="str">
        <f>G28</f>
        <v>0</v>
      </c>
      <c r="H60" s="154" t="str">
        <f>H28</f>
        <v>0</v>
      </c>
      <c r="I60" s="154" t="str">
        <f>I28</f>
        <v>0</v>
      </c>
      <c r="J60" s="154" t="str">
        <f>J28</f>
        <v>0</v>
      </c>
      <c r="K60" s="154" t="str">
        <f>K28</f>
        <v>0</v>
      </c>
      <c r="L60" s="154" t="str">
        <f>L28</f>
        <v>0</v>
      </c>
      <c r="M60" s="154" t="str">
        <f>M28</f>
        <v>0</v>
      </c>
      <c r="N60" s="154" t="str">
        <f>N28</f>
        <v>0</v>
      </c>
      <c r="O60" s="154" t="str">
        <f>O28</f>
        <v>0</v>
      </c>
      <c r="P60" s="154" t="str">
        <f>P28</f>
        <v>0</v>
      </c>
      <c r="Q60" s="154" t="str">
        <f>Q28</f>
        <v>0</v>
      </c>
      <c r="R60" s="154" t="str">
        <f>R28</f>
        <v>0</v>
      </c>
    </row>
    <row r="61" spans="1:20" customHeight="1" ht="36">
      <c r="A61" s="149">
        <v>29</v>
      </c>
      <c r="B61" s="154" t="str">
        <f>B29</f>
        <v>0</v>
      </c>
      <c r="C61" s="154" t="str">
        <f>C29</f>
        <v>0</v>
      </c>
      <c r="D61" s="154" t="str">
        <f>D29</f>
        <v>0</v>
      </c>
      <c r="E61" s="154" t="str">
        <f>E29</f>
        <v>0</v>
      </c>
      <c r="F61" s="154" t="str">
        <f>F29</f>
        <v>0</v>
      </c>
      <c r="G61" s="154" t="str">
        <f>G29</f>
        <v>0</v>
      </c>
      <c r="H61" s="154" t="str">
        <f>H29</f>
        <v>0</v>
      </c>
      <c r="I61" s="154" t="str">
        <f>I29</f>
        <v>0</v>
      </c>
      <c r="J61" s="154" t="str">
        <f>J29</f>
        <v>0</v>
      </c>
      <c r="K61" s="154" t="str">
        <f>K29</f>
        <v>0</v>
      </c>
      <c r="L61" s="154" t="str">
        <f>L29</f>
        <v>0</v>
      </c>
      <c r="M61" s="154" t="str">
        <f>M29</f>
        <v>0</v>
      </c>
      <c r="N61" s="154" t="str">
        <f>N29</f>
        <v>0</v>
      </c>
      <c r="O61" s="154" t="str">
        <f>O29</f>
        <v>0</v>
      </c>
      <c r="P61" s="154" t="str">
        <f>P29</f>
        <v>0</v>
      </c>
      <c r="Q61" s="154" t="str">
        <f>Q29</f>
        <v>0</v>
      </c>
      <c r="R61" s="154" t="str">
        <f>R29</f>
        <v>0</v>
      </c>
    </row>
    <row r="62" spans="1:20" customHeight="1" ht="54">
      <c r="A62" s="149">
        <v>30</v>
      </c>
      <c r="B62" s="155" t="str">
        <f>_xlfn.FORMULATEXT(B30)</f>
        <v>0</v>
      </c>
      <c r="C62" s="155" t="str">
        <f>_xlfn.FORMULATEXT(C30)</f>
        <v>0</v>
      </c>
      <c r="D62" s="155" t="str">
        <f>_xlfn.FORMULATEXT(D30)</f>
        <v>0</v>
      </c>
      <c r="E62" s="155" t="str">
        <f>_xlfn.FORMULATEXT(E30)</f>
        <v>0</v>
      </c>
      <c r="F62" s="155" t="str">
        <f>_xlfn.FORMULATEXT(F30)</f>
        <v>0</v>
      </c>
      <c r="G62" s="155" t="str">
        <f>_xlfn.FORMULATEXT(G30)</f>
        <v>0</v>
      </c>
      <c r="H62" s="155" t="str">
        <f>_xlfn.FORMULATEXT(H30)</f>
        <v>0</v>
      </c>
      <c r="I62" s="155" t="str">
        <f>_xlfn.FORMULATEXT(I30)</f>
        <v>0</v>
      </c>
      <c r="J62" s="155" t="str">
        <f>_xlfn.FORMULATEXT(J30)</f>
        <v>0</v>
      </c>
      <c r="K62" s="155" t="str">
        <f>_xlfn.FORMULATEXT(K30)</f>
        <v>0</v>
      </c>
      <c r="L62" s="155" t="str">
        <f>_xlfn.FORMULATEXT(L30)</f>
        <v>0</v>
      </c>
      <c r="M62" s="155" t="str">
        <f>_xlfn.FORMULATEXT(M30)</f>
        <v>0</v>
      </c>
      <c r="N62" s="155" t="str">
        <f>_xlfn.FORMULATEXT(N30)</f>
        <v>0</v>
      </c>
      <c r="O62" s="155" t="str">
        <f>_xlfn.FORMULATEXT(O30)</f>
        <v>0</v>
      </c>
      <c r="P62" s="155" t="str">
        <f>_xlfn.FORMULATEXT(P30)</f>
        <v>0</v>
      </c>
      <c r="Q62" s="155" t="str">
        <f>_xlfn.FORMULATEXT(Q30)</f>
        <v>0</v>
      </c>
      <c r="R62" s="155" t="str">
        <f>_xlfn.FORMULATEXT(R30)</f>
        <v>0</v>
      </c>
    </row>
    <row r="63" spans="1:20" customHeight="1" ht="36">
      <c r="A63" s="149">
        <v>31</v>
      </c>
      <c r="B63" s="154" t="str">
        <f>B31</f>
        <v>0</v>
      </c>
      <c r="C63" s="154" t="str">
        <f>C31</f>
        <v>0</v>
      </c>
      <c r="D63" s="154" t="str">
        <f>D31</f>
        <v>0</v>
      </c>
      <c r="E63" s="154" t="str">
        <f>E31</f>
        <v>0</v>
      </c>
      <c r="F63" s="154" t="str">
        <f>F31</f>
        <v>0</v>
      </c>
      <c r="G63" s="154" t="str">
        <f>G31</f>
        <v>0</v>
      </c>
      <c r="H63" s="154" t="str">
        <f>H31</f>
        <v>0</v>
      </c>
      <c r="I63" s="154" t="str">
        <f>I31</f>
        <v>0</v>
      </c>
      <c r="J63" s="154" t="str">
        <f>J31</f>
        <v>0</v>
      </c>
      <c r="K63" s="154" t="str">
        <f>K31</f>
        <v>0</v>
      </c>
      <c r="L63" s="154" t="str">
        <f>L31</f>
        <v>0</v>
      </c>
      <c r="M63" s="154" t="str">
        <f>M31</f>
        <v>0</v>
      </c>
      <c r="N63" s="154" t="str">
        <f>N31</f>
        <v>0</v>
      </c>
      <c r="O63" s="154" t="str">
        <f>O31</f>
        <v>0</v>
      </c>
      <c r="P63" s="154" t="str">
        <f>P31</f>
        <v>0</v>
      </c>
      <c r="Q63" s="154" t="str">
        <f>Q31</f>
        <v>0</v>
      </c>
      <c r="R63" s="154" t="str">
        <f>R31</f>
        <v>0</v>
      </c>
    </row>
    <row r="454" spans="1:20" customHeight="1" ht="21">
      <c r="A454" s="156"/>
    </row>
    <row r="455" spans="1:20" customHeight="1" ht="21">
      <c r="A455" s="156"/>
    </row>
    <row r="456" spans="1:20" customHeight="1" ht="21">
      <c r="A456" s="156"/>
    </row>
    <row r="457" spans="1:20" customHeight="1" ht="21">
      <c r="A457" s="156"/>
    </row>
    <row r="458" spans="1:20" customHeight="1" ht="21">
      <c r="A458" s="156"/>
    </row>
    <row r="459" spans="1:20" customHeight="1" ht="21">
      <c r="A459" s="156"/>
    </row>
    <row r="460" spans="1:20" customHeight="1" ht="21">
      <c r="A460" s="156"/>
    </row>
    <row r="461" spans="1:20" customHeight="1" ht="21">
      <c r="A461" s="156"/>
    </row>
    <row r="462" spans="1:20" customHeight="1" ht="21">
      <c r="A462" s="156"/>
    </row>
    <row r="463" spans="1:20" customHeight="1" ht="21">
      <c r="A463" s="156"/>
    </row>
    <row r="464" spans="1:20" customHeight="1" ht="21">
      <c r="A464" s="156"/>
    </row>
    <row r="465" spans="1:20" customHeight="1" ht="21">
      <c r="A465" s="156"/>
    </row>
    <row r="466" spans="1:20" customHeight="1" ht="21">
      <c r="A466" s="156"/>
    </row>
    <row r="467" spans="1:20" customHeight="1" ht="21">
      <c r="A467" s="156"/>
    </row>
    <row r="468" spans="1:20" customHeight="1" ht="21">
      <c r="A468" s="156"/>
    </row>
    <row r="469" spans="1:20" customHeight="1" ht="21">
      <c r="A469" s="156"/>
    </row>
    <row r="470" spans="1:20" customHeight="1" ht="21">
      <c r="A470" s="156"/>
    </row>
    <row r="471" spans="1:20" customHeight="1" ht="21">
      <c r="A471" s="156"/>
    </row>
    <row r="472" spans="1:20" customHeight="1" ht="21">
      <c r="A472" s="156"/>
    </row>
    <row r="473" spans="1:20" customHeight="1" ht="21">
      <c r="A473" s="156"/>
    </row>
    <row r="474" spans="1:20" customHeight="1" ht="21">
      <c r="A474" s="156"/>
    </row>
    <row r="475" spans="1:20" customHeight="1" ht="21">
      <c r="A475" s="156"/>
    </row>
    <row r="476" spans="1:20" customHeight="1" ht="21">
      <c r="A476" s="156"/>
    </row>
    <row r="477" spans="1:20" customHeight="1" ht="21">
      <c r="A477" s="156"/>
    </row>
    <row r="478" spans="1:20" customHeight="1" ht="21">
      <c r="A478" s="156"/>
    </row>
    <row r="479" spans="1:20" customHeight="1" ht="21">
      <c r="A479" s="156"/>
    </row>
    <row r="480" spans="1:20" customHeight="1" ht="21">
      <c r="A480" s="156"/>
    </row>
    <row r="481" spans="1:20" customHeight="1" ht="21">
      <c r="A481" s="156"/>
    </row>
    <row r="482" spans="1:20" customHeight="1" ht="21">
      <c r="A482" s="156"/>
    </row>
    <row r="483" spans="1:20" customHeight="1" ht="21">
      <c r="A483" s="156"/>
    </row>
  </sheetData>
  <mergeCells>
    <mergeCell ref="D3:K3"/>
    <mergeCell ref="D5:K5"/>
    <mergeCell ref="L5:R5"/>
    <mergeCell ref="F6:G6"/>
    <mergeCell ref="D7:E8"/>
    <mergeCell ref="H7:H8"/>
    <mergeCell ref="D10:G10"/>
    <mergeCell ref="H10:I10"/>
    <mergeCell ref="J10:K10"/>
    <mergeCell ref="L10:R10"/>
    <mergeCell ref="B13:C13"/>
    <mergeCell ref="B17:C17"/>
    <mergeCell ref="B21:C21"/>
    <mergeCell ref="B25:C25"/>
    <mergeCell ref="B29:C29"/>
  </mergeCells>
  <conditionalFormatting sqref="B15">
    <cfRule type="expression" dxfId="0" priority="1">
      <formula>B14&gt;0</formula>
    </cfRule>
    <cfRule type="expression" dxfId="1" priority="2">
      <formula>B14=0</formula>
    </cfRule>
  </conditionalFormatting>
  <conditionalFormatting sqref="B19">
    <cfRule type="expression" dxfId="2" priority="3">
      <formula>B18&gt;0</formula>
    </cfRule>
    <cfRule type="expression" dxfId="3" priority="4">
      <formula>B18=0</formula>
    </cfRule>
  </conditionalFormatting>
  <conditionalFormatting sqref="B23">
    <cfRule type="expression" dxfId="4" priority="5">
      <formula>B22&gt;0</formula>
    </cfRule>
    <cfRule type="expression" dxfId="5" priority="6">
      <formula>B22=0</formula>
    </cfRule>
  </conditionalFormatting>
  <conditionalFormatting sqref="B27">
    <cfRule type="expression" dxfId="6" priority="7">
      <formula>B26&lt;&gt;0</formula>
    </cfRule>
    <cfRule type="expression" dxfId="7" priority="8">
      <formula>B26=0</formula>
    </cfRule>
  </conditionalFormatting>
  <conditionalFormatting sqref="B31">
    <cfRule type="expression" dxfId="8" priority="9">
      <formula>B30&lt;&gt;0</formula>
    </cfRule>
    <cfRule type="expression" dxfId="9" priority="10">
      <formula>B30=0</formula>
    </cfRule>
  </conditionalFormatting>
  <conditionalFormatting sqref="C18">
    <cfRule type="expression" dxfId="10" priority="11">
      <formula>$B$14&lt;&gt;0</formula>
    </cfRule>
    <cfRule type="expression" dxfId="11" priority="12">
      <formula>$C$18&gt;=0</formula>
    </cfRule>
    <cfRule type="expression" dxfId="12" priority="13">
      <formula>$C$14=0</formula>
    </cfRule>
  </conditionalFormatting>
  <conditionalFormatting sqref="C22">
    <cfRule type="expression" dxfId="13" priority="14">
      <formula>$B$14&lt;&gt;0</formula>
    </cfRule>
  </conditionalFormatting>
  <conditionalFormatting sqref="C18:G18">
    <cfRule type="expression" dxfId="14" priority="15">
      <formula>$B$18=0</formula>
    </cfRule>
  </conditionalFormatting>
  <conditionalFormatting sqref="C19:F19">
    <cfRule type="expression" dxfId="14" priority="16">
      <formula>$B$18=0</formula>
    </cfRule>
  </conditionalFormatting>
  <conditionalFormatting sqref="I18:R19">
    <cfRule type="expression" dxfId="15" priority="17">
      <formula>OR($E$18=0,$F$18=0,$G$18=0)</formula>
    </cfRule>
  </conditionalFormatting>
  <conditionalFormatting sqref="C30:G30">
    <cfRule type="expression" dxfId="16" priority="18">
      <formula>$B$30=0</formula>
    </cfRule>
    <cfRule type="expression" dxfId="17" priority="19">
      <formula>OR($E$14=0,$F$14=0,$G$14=0)</formula>
    </cfRule>
  </conditionalFormatting>
  <conditionalFormatting sqref="I30:R31">
    <cfRule type="expression" dxfId="16" priority="20">
      <formula>$B$30=0</formula>
    </cfRule>
    <cfRule type="expression" dxfId="17" priority="21">
      <formula>OR($E$14=0,$F$14=0,$G$14=0)</formula>
    </cfRule>
  </conditionalFormatting>
  <conditionalFormatting sqref="D31:G31">
    <cfRule type="expression" dxfId="16" priority="22">
      <formula>$B$30=0</formula>
    </cfRule>
    <cfRule type="expression" dxfId="17" priority="23">
      <formula>OR($E$14=0,$F$14=0,$G$14=0)</formula>
    </cfRule>
  </conditionalFormatting>
  <conditionalFormatting sqref="C27:I27">
    <cfRule type="expression" dxfId="17" priority="24">
      <formula>OR($E$14=0,$F$14=0,$G$14=0)</formula>
    </cfRule>
  </conditionalFormatting>
  <conditionalFormatting sqref="C22:R23">
    <cfRule type="expression" dxfId="18" priority="25">
      <formula>$B$22=0</formula>
    </cfRule>
    <cfRule type="expression" dxfId="19" priority="26">
      <formula>$G$14=0</formula>
    </cfRule>
    <cfRule type="expression" dxfId="17" priority="27">
      <formula>OR($E$14=0,$F$14=0,$G$14=0)</formula>
    </cfRule>
  </conditionalFormatting>
  <conditionalFormatting sqref="C26:R26">
    <cfRule type="expression" dxfId="17" priority="28">
      <formula>OR($E$14=0,$F$14=0,$G$14=0)</formula>
    </cfRule>
  </conditionalFormatting>
  <conditionalFormatting sqref="C27:G27">
    <cfRule type="expression" dxfId="20" priority="29">
      <formula>$B$26=0</formula>
    </cfRule>
  </conditionalFormatting>
  <conditionalFormatting sqref="I27">
    <cfRule type="expression" dxfId="20" priority="30">
      <formula>$B$26=0</formula>
    </cfRule>
  </conditionalFormatting>
  <conditionalFormatting sqref="K27:R27">
    <cfRule type="expression" dxfId="17" priority="31">
      <formula>OR($E$14=0,$F$14=0,$G$14=0)</formula>
    </cfRule>
  </conditionalFormatting>
  <conditionalFormatting sqref="D15">
    <cfRule type="expression" dxfId="21" priority="32">
      <formula>AND($D$14&lt;=0.004,$D$14&gt;=0)</formula>
    </cfRule>
    <cfRule type="expression" dxfId="22" priority="33">
      <formula>OR($D$14&gt;0.004,$D$14&lt;=0)</formula>
    </cfRule>
  </conditionalFormatting>
  <conditionalFormatting sqref="E15">
    <cfRule type="expression" dxfId="23" priority="34">
      <formula>E14&lt;=0</formula>
    </cfRule>
    <cfRule type="expression" dxfId="24" priority="35">
      <formula>E14&gt;0</formula>
    </cfRule>
  </conditionalFormatting>
  <conditionalFormatting sqref="F15">
    <cfRule type="expression" dxfId="25" priority="36">
      <formula>F14&gt;0</formula>
    </cfRule>
    <cfRule type="expression" dxfId="26" priority="37">
      <formula>F14&lt;=0</formula>
    </cfRule>
  </conditionalFormatting>
  <conditionalFormatting sqref="G15">
    <cfRule type="expression" dxfId="27" priority="38">
      <formula>AND($G$14&lt;=1,$G$14&gt;0)</formula>
    </cfRule>
    <cfRule type="expression" dxfId="28" priority="39">
      <formula>OR($G$14&gt;1,$G$14&lt;=0)</formula>
    </cfRule>
  </conditionalFormatting>
  <conditionalFormatting sqref="G23">
    <cfRule type="expression" dxfId="29" priority="40">
      <formula>AND($G$22&lt;=1,$G$22&gt;0)</formula>
    </cfRule>
    <cfRule type="expression" dxfId="30" priority="41">
      <formula>OR($G$23&gt;1,$G$23&lt;=0)</formula>
    </cfRule>
  </conditionalFormatting>
  <conditionalFormatting sqref="G27">
    <cfRule type="expression" dxfId="31" priority="42">
      <formula>OR($G$26&lt;=1,$G$26&gt;0)</formula>
    </cfRule>
  </conditionalFormatting>
  <conditionalFormatting sqref="G31">
    <cfRule type="expression" dxfId="32" priority="43">
      <formula>AND($G$30&lt;=1,$G$30&gt;0)</formula>
    </cfRule>
    <cfRule type="expression" dxfId="33" priority="44">
      <formula>OR($G$30&gt;1,$G$30&lt;=0)</formula>
    </cfRule>
  </conditionalFormatting>
  <conditionalFormatting sqref="H15">
    <cfRule type="expression" dxfId="34" priority="45">
      <formula>H14&gt;=0.000016</formula>
    </cfRule>
    <cfRule type="expression" dxfId="35" priority="46">
      <formula>H14&lt;0.000016</formula>
    </cfRule>
  </conditionalFormatting>
  <conditionalFormatting sqref="H18:H19">
    <cfRule type="expression" dxfId="19" priority="47">
      <formula>$G$14=0</formula>
    </cfRule>
    <cfRule type="expression" dxfId="17" priority="48">
      <formula>OR($E$14=0,$F$14=0,$G$14=0)</formula>
    </cfRule>
  </conditionalFormatting>
  <conditionalFormatting sqref="H19">
    <cfRule type="expression" dxfId="36" priority="49">
      <formula>$H$18=0</formula>
    </cfRule>
    <cfRule type="expression" dxfId="37" priority="50">
      <formula>H18&gt;=0.000016</formula>
    </cfRule>
    <cfRule type="expression" dxfId="38" priority="51">
      <formula>H18&lt;0.000016</formula>
    </cfRule>
  </conditionalFormatting>
  <conditionalFormatting sqref="H23">
    <cfRule type="expression" dxfId="39" priority="52">
      <formula>H22&gt;=0.000016</formula>
    </cfRule>
    <cfRule type="expression" dxfId="40" priority="53">
      <formula>H22&lt;0.000016</formula>
    </cfRule>
  </conditionalFormatting>
  <conditionalFormatting sqref="H26">
    <cfRule type="expression" dxfId="41" priority="54">
      <formula>-$B$26&lt;&gt;0</formula>
    </cfRule>
  </conditionalFormatting>
  <conditionalFormatting sqref="H27">
    <cfRule type="expression" dxfId="42" priority="55">
      <formula>$B$14=0</formula>
    </cfRule>
    <cfRule type="expression" dxfId="43" priority="56">
      <formula>H26&gt;=0.000016</formula>
    </cfRule>
    <cfRule type="expression" dxfId="44" priority="57">
      <formula>H26&lt;0.000016</formula>
    </cfRule>
  </conditionalFormatting>
  <conditionalFormatting sqref="H30">
    <cfRule type="expression" dxfId="45" priority="58">
      <formula>$B$30=0</formula>
    </cfRule>
    <cfRule type="expression" dxfId="46" priority="59">
      <formula>-$B$30&lt;&gt;0</formula>
    </cfRule>
  </conditionalFormatting>
  <conditionalFormatting sqref="H30:H31">
    <cfRule type="expression" dxfId="17" priority="60">
      <formula>OR($E$14=0,$F$14=0,$G$14=0)</formula>
    </cfRule>
  </conditionalFormatting>
  <conditionalFormatting sqref="H31">
    <cfRule type="expression" dxfId="47" priority="61">
      <formula>$B$30</formula>
    </cfRule>
    <cfRule type="expression" dxfId="48" priority="62">
      <formula>H30&gt;=0.000016</formula>
    </cfRule>
    <cfRule type="expression" dxfId="49" priority="63">
      <formula>H30&lt;0.000016</formula>
    </cfRule>
  </conditionalFormatting>
  <conditionalFormatting sqref="H14:R15">
    <cfRule type="expression" dxfId="50" priority="64">
      <formula>OR($E$14=0,$F$14=0,$G$14=0)</formula>
    </cfRule>
    <cfRule type="expression" dxfId="42" priority="65">
      <formula>$B$14=0</formula>
    </cfRule>
    <cfRule type="expression" dxfId="17" priority="66">
      <formula>OR($E$14=0,$F$14=0,$G$14=0)</formula>
    </cfRule>
  </conditionalFormatting>
  <conditionalFormatting sqref="H18:R19">
    <cfRule type="expression" dxfId="14" priority="67">
      <formula>$B$18=0</formula>
    </cfRule>
  </conditionalFormatting>
  <conditionalFormatting sqref="I15">
    <cfRule type="expression" dxfId="51" priority="68">
      <formula>H14&lt;=0</formula>
    </cfRule>
  </conditionalFormatting>
  <conditionalFormatting sqref="J15">
    <cfRule type="expression" dxfId="52" priority="69">
      <formula>$J$14=0</formula>
    </cfRule>
    <cfRule type="expression" dxfId="53" priority="70">
      <formula>$J$14&gt;=0.01</formula>
    </cfRule>
    <cfRule type="expression" dxfId="54" priority="71">
      <formula>$J$14&lt;0.01</formula>
    </cfRule>
  </conditionalFormatting>
  <conditionalFormatting sqref="J19">
    <cfRule type="expression" dxfId="14" priority="72">
      <formula>$B$18=0</formula>
    </cfRule>
    <cfRule type="expression" dxfId="55" priority="73">
      <formula>$J$18&gt;=0.01</formula>
    </cfRule>
    <cfRule type="expression" dxfId="56" priority="74">
      <formula>$J$18&lt;0.01</formula>
    </cfRule>
  </conditionalFormatting>
  <conditionalFormatting sqref="J23">
    <cfRule type="expression" dxfId="57" priority="75">
      <formula>$J$22=0</formula>
    </cfRule>
    <cfRule type="expression" dxfId="58" priority="76">
      <formula>J22&lt;0.01</formula>
    </cfRule>
    <cfRule type="expression" dxfId="59" priority="77">
      <formula>$J$22&gt;=0</formula>
    </cfRule>
  </conditionalFormatting>
  <conditionalFormatting sqref="J27">
    <cfRule type="expression" dxfId="60" priority="78">
      <formula>$B$26=0</formula>
    </cfRule>
    <cfRule type="expression" dxfId="19" priority="79">
      <formula>$G$14=0</formula>
    </cfRule>
    <cfRule type="expression" dxfId="17" priority="80">
      <formula>OR($E$14=0,$F$14=0,$G$14=0)</formula>
    </cfRule>
    <cfRule type="expression" dxfId="61" priority="81">
      <formula>$J$26=0</formula>
    </cfRule>
    <cfRule type="expression" dxfId="62" priority="82">
      <formula>J26&lt;0.01</formula>
    </cfRule>
    <cfRule type="expression" dxfId="59" priority="83">
      <formula>$J$22&gt;=0</formula>
    </cfRule>
  </conditionalFormatting>
  <conditionalFormatting sqref="J31">
    <cfRule type="expression" dxfId="63" priority="84">
      <formula>$J$30&lt;0.01</formula>
    </cfRule>
    <cfRule type="expression" dxfId="64" priority="85">
      <formula>$J$30&gt;=0.01</formula>
    </cfRule>
  </conditionalFormatting>
  <printOptions gridLines="false" gridLinesSet="true"/>
  <pageMargins left="0.25" right="0.25" top="0.25" bottom="0.25" header="0.51181102362205" footer="0.25"/>
  <pageSetup paperSize="1" orientation="landscape" scale="50" fitToHeight="1" fitToWidth="1" pageOrder="overThenDown"/>
  <headerFooter differentOddEven="false" differentFirst="false" scaleWithDoc="true" alignWithMargins="true">
    <oddHeader/>
    <oddFooter>&amp;LPrinted &amp;D &amp;T
Page &amp;P of &amp;N&amp;C&amp;Z&amp;F</oddFooter>
    <evenHeader/>
    <evenFooter/>
    <firstHeader/>
    <firstFooter/>
  </headerFooter>
  <colBreaks count="1" manualBreakCount="1">
    <brk id="-1" man="1"/>
  </colBreaks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codeName="Worksheet_1">
    <outlinePr summaryBelow="1" summaryRight="1"/>
    <pageSetUpPr fitToPage="1"/>
  </sheetPr>
  <dimension ref="A1:R31"/>
  <sheetViews>
    <sheetView tabSelected="0" workbookViewId="0" zoomScale="90" zoomScaleNormal="90" showGridLines="true" showRowColHeaders="1">
      <pane xSplit="1" ySplit="1" topLeftCell="B4" activePane="bottomRight" state="frozen"/>
      <selection pane="topRight"/>
      <selection pane="bottomLeft"/>
      <selection pane="bottomRight" activeCell="A1" sqref="A1"/>
    </sheetView>
  </sheetViews>
  <sheetFormatPr defaultRowHeight="14.4" defaultColWidth="13.00390625" outlineLevelRow="0" outlineLevelCol="0"/>
  <cols>
    <col min="1" max="1" width="4" customWidth="true" style="157"/>
    <col min="2" max="2" width="13" customWidth="true" style="158"/>
  </cols>
  <sheetData>
    <row r="1" spans="1:18" customHeight="1" ht="14.25" s="161" customFormat="1">
      <c r="A1" s="159" t="s">
        <v>49</v>
      </c>
      <c r="B1" s="160" t="s">
        <v>50</v>
      </c>
      <c r="C1" s="160"/>
      <c r="D1" s="160" t="s">
        <v>52</v>
      </c>
      <c r="E1" s="160" t="s">
        <v>53</v>
      </c>
      <c r="F1" s="160" t="s">
        <v>54</v>
      </c>
      <c r="G1" s="160" t="s">
        <v>55</v>
      </c>
      <c r="H1" s="160" t="s">
        <v>56</v>
      </c>
      <c r="I1" s="160" t="s">
        <v>57</v>
      </c>
      <c r="J1" s="160" t="s">
        <v>58</v>
      </c>
      <c r="K1" s="160" t="s">
        <v>59</v>
      </c>
      <c r="L1" s="160" t="s">
        <v>60</v>
      </c>
      <c r="M1" s="160" t="s">
        <v>61</v>
      </c>
      <c r="N1" s="160" t="s">
        <v>62</v>
      </c>
      <c r="O1" s="160" t="s">
        <v>63</v>
      </c>
      <c r="P1" s="160" t="s">
        <v>64</v>
      </c>
      <c r="Q1" s="160" t="s">
        <v>65</v>
      </c>
      <c r="R1" s="160" t="s">
        <v>66</v>
      </c>
    </row>
    <row r="2" spans="1:18" customHeight="1" ht="114.75">
      <c r="A2" s="159">
        <v>2</v>
      </c>
      <c r="B2" s="162" t="s">
        <v>1</v>
      </c>
      <c r="C2" s="162"/>
      <c r="D2" s="162" t="s">
        <v>67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</row>
    <row r="3" spans="1:18" customHeight="1" ht="244.5">
      <c r="A3" s="159">
        <v>3</v>
      </c>
      <c r="B3" s="162" t="s">
        <v>3</v>
      </c>
      <c r="C3" s="162"/>
      <c r="D3" s="162" t="s">
        <v>4</v>
      </c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</row>
    <row r="4" spans="1:18" customHeight="1" ht="114.75">
      <c r="A4" s="159">
        <v>4</v>
      </c>
      <c r="B4" s="162" t="s">
        <v>5</v>
      </c>
      <c r="C4" s="162"/>
      <c r="D4" s="162" t="s">
        <v>6</v>
      </c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</row>
    <row r="5" spans="1:18" customHeight="1" ht="28.5">
      <c r="A5" s="159">
        <v>5</v>
      </c>
      <c r="B5" s="162" t="s">
        <v>7</v>
      </c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</row>
    <row r="6" spans="1:18" customHeight="1" ht="42.75">
      <c r="A6" s="159">
        <v>6</v>
      </c>
      <c r="B6" s="162" t="s">
        <v>8</v>
      </c>
      <c r="C6" s="162"/>
      <c r="D6" s="162" t="s">
        <v>9</v>
      </c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</row>
    <row r="7" spans="1:18" customHeight="1" ht="28.5">
      <c r="A7" s="159">
        <v>7</v>
      </c>
      <c r="B7" s="162"/>
      <c r="C7" s="162"/>
      <c r="D7" s="162" t="s">
        <v>10</v>
      </c>
      <c r="E7" s="162"/>
      <c r="F7" s="162"/>
      <c r="G7" s="162"/>
      <c r="H7" s="162" t="s">
        <v>11</v>
      </c>
      <c r="I7" s="162" t="s">
        <v>12</v>
      </c>
      <c r="J7" s="162" t="s">
        <v>13</v>
      </c>
      <c r="K7" s="162" t="s">
        <v>14</v>
      </c>
      <c r="L7" s="162"/>
      <c r="M7" s="162"/>
      <c r="N7" s="162"/>
      <c r="O7" s="162"/>
      <c r="P7" s="162"/>
      <c r="Q7" s="162"/>
      <c r="R7" s="162"/>
    </row>
    <row r="8" spans="1:18" customHeight="1" ht="28.5">
      <c r="A8" s="159">
        <v>8</v>
      </c>
      <c r="B8" s="162"/>
      <c r="C8" s="162"/>
      <c r="D8" s="162"/>
      <c r="E8" s="162"/>
      <c r="F8" s="162"/>
      <c r="G8" s="162"/>
      <c r="H8" s="162"/>
      <c r="I8" s="162" t="s">
        <v>68</v>
      </c>
      <c r="J8" s="162" t="s">
        <v>69</v>
      </c>
      <c r="K8" s="162" t="s">
        <v>70</v>
      </c>
      <c r="L8" s="162"/>
      <c r="M8" s="162"/>
      <c r="N8" s="162"/>
      <c r="O8" s="162"/>
      <c r="P8" s="162"/>
      <c r="Q8" s="162"/>
      <c r="R8" s="162"/>
    </row>
    <row r="9" spans="1:18" customHeight="1" ht="14.25">
      <c r="A9" s="159">
        <v>9</v>
      </c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</row>
    <row r="10" spans="1:18" customHeight="1" ht="86.25">
      <c r="A10" s="159">
        <v>10</v>
      </c>
      <c r="B10" s="162"/>
      <c r="C10" s="162"/>
      <c r="D10" s="162" t="s">
        <v>15</v>
      </c>
      <c r="E10" s="162"/>
      <c r="F10" s="162"/>
      <c r="G10" s="162"/>
      <c r="H10" s="162" t="s">
        <v>16</v>
      </c>
      <c r="I10" s="162"/>
      <c r="J10" s="162" t="s">
        <v>17</v>
      </c>
      <c r="K10" s="162"/>
      <c r="L10" s="162" t="s">
        <v>18</v>
      </c>
      <c r="M10" s="162"/>
      <c r="N10" s="162"/>
      <c r="O10" s="162"/>
      <c r="P10" s="162"/>
      <c r="Q10" s="162"/>
      <c r="R10" s="162"/>
    </row>
    <row r="11" spans="1:18" customHeight="1" ht="57">
      <c r="A11" s="159">
        <v>11</v>
      </c>
      <c r="B11" s="162" t="s">
        <v>19</v>
      </c>
      <c r="C11" s="162" t="s">
        <v>20</v>
      </c>
      <c r="D11" s="162" t="s">
        <v>21</v>
      </c>
      <c r="E11" s="162" t="s">
        <v>22</v>
      </c>
      <c r="F11" s="162" t="s">
        <v>23</v>
      </c>
      <c r="G11" s="162" t="s">
        <v>24</v>
      </c>
      <c r="H11" s="162" t="s">
        <v>25</v>
      </c>
      <c r="I11" s="162" t="s">
        <v>26</v>
      </c>
      <c r="J11" s="162" t="s">
        <v>27</v>
      </c>
      <c r="K11" s="162" t="s">
        <v>28</v>
      </c>
      <c r="L11" s="162" t="s">
        <v>29</v>
      </c>
      <c r="M11" s="162" t="s">
        <v>30</v>
      </c>
      <c r="N11" s="162" t="s">
        <v>31</v>
      </c>
      <c r="O11" s="162" t="s">
        <v>32</v>
      </c>
      <c r="P11" s="162" t="s">
        <v>33</v>
      </c>
      <c r="Q11" s="162" t="s">
        <v>34</v>
      </c>
      <c r="R11" s="162" t="s">
        <v>35</v>
      </c>
    </row>
    <row r="12" spans="1:18" customHeight="1" ht="14.25">
      <c r="A12" s="159">
        <v>12</v>
      </c>
      <c r="B12" s="162"/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</row>
    <row r="13" spans="1:18" customHeight="1" ht="28.5">
      <c r="A13" s="159">
        <v>13</v>
      </c>
      <c r="B13" s="162" t="s">
        <v>36</v>
      </c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</row>
    <row r="14" spans="1:18" customHeight="1" ht="57">
      <c r="A14" s="159">
        <v>14</v>
      </c>
      <c r="B14" s="162"/>
      <c r="C14" s="162"/>
      <c r="D14" s="162"/>
      <c r="E14" s="162"/>
      <c r="F14" s="162"/>
      <c r="G14" s="162"/>
      <c r="H14" s="162" t="s">
        <v>71</v>
      </c>
      <c r="I14" s="163" t="s">
        <v>72</v>
      </c>
      <c r="J14" s="162" t="s">
        <v>73</v>
      </c>
      <c r="K14" s="162" t="s">
        <v>74</v>
      </c>
      <c r="L14" s="162" t="s">
        <v>75</v>
      </c>
      <c r="M14" s="162" t="s">
        <v>76</v>
      </c>
      <c r="N14" s="162" t="s">
        <v>77</v>
      </c>
      <c r="O14" s="162" t="s">
        <v>78</v>
      </c>
      <c r="P14" s="162" t="s">
        <v>79</v>
      </c>
      <c r="Q14" s="162" t="s">
        <v>80</v>
      </c>
      <c r="R14" s="162" t="s">
        <v>81</v>
      </c>
    </row>
    <row r="15" spans="1:18" customHeight="1" ht="42.75">
      <c r="A15" s="159">
        <v>15</v>
      </c>
      <c r="B15" s="164" t="s">
        <v>37</v>
      </c>
      <c r="C15" s="162"/>
      <c r="D15" s="164" t="s">
        <v>38</v>
      </c>
      <c r="E15" s="164" t="s">
        <v>39</v>
      </c>
      <c r="F15" s="164" t="s">
        <v>39</v>
      </c>
      <c r="G15" s="164" t="s">
        <v>40</v>
      </c>
      <c r="H15" s="164" t="s">
        <v>41</v>
      </c>
      <c r="I15" s="164" t="s">
        <v>42</v>
      </c>
      <c r="J15" s="164" t="s">
        <v>43</v>
      </c>
      <c r="K15" s="162"/>
      <c r="L15" s="162"/>
      <c r="M15" s="162"/>
      <c r="N15" s="162"/>
      <c r="O15" s="162"/>
      <c r="P15" s="162"/>
      <c r="Q15" s="162"/>
      <c r="R15" s="162"/>
    </row>
    <row r="16" spans="1:18" customHeight="1" ht="14.25">
      <c r="A16" s="159">
        <v>16</v>
      </c>
      <c r="B16" s="162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</row>
    <row r="17" spans="1:18" customHeight="1" ht="57">
      <c r="A17" s="159">
        <v>17</v>
      </c>
      <c r="B17" s="162" t="s">
        <v>44</v>
      </c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</row>
    <row r="18" spans="1:18" customHeight="1" ht="57">
      <c r="A18" s="159">
        <v>18</v>
      </c>
      <c r="B18" s="162"/>
      <c r="C18" s="162" t="s">
        <v>82</v>
      </c>
      <c r="D18" s="162" t="s">
        <v>83</v>
      </c>
      <c r="E18" s="162" t="s">
        <v>84</v>
      </c>
      <c r="F18" s="162" t="s">
        <v>85</v>
      </c>
      <c r="G18" s="162" t="s">
        <v>86</v>
      </c>
      <c r="H18" s="162" t="s">
        <v>87</v>
      </c>
      <c r="I18" s="162" t="s">
        <v>88</v>
      </c>
      <c r="J18" s="163" t="s">
        <v>89</v>
      </c>
      <c r="K18" s="162" t="s">
        <v>90</v>
      </c>
      <c r="L18" s="162" t="s">
        <v>91</v>
      </c>
      <c r="M18" s="162" t="s">
        <v>92</v>
      </c>
      <c r="N18" s="162" t="s">
        <v>93</v>
      </c>
      <c r="O18" s="162" t="s">
        <v>94</v>
      </c>
      <c r="P18" s="162" t="s">
        <v>95</v>
      </c>
      <c r="Q18" s="162" t="s">
        <v>96</v>
      </c>
      <c r="R18" s="162" t="s">
        <v>97</v>
      </c>
    </row>
    <row r="19" spans="1:18" customHeight="1" ht="42.75">
      <c r="A19" s="159">
        <v>19</v>
      </c>
      <c r="B19" s="164" t="s">
        <v>37</v>
      </c>
      <c r="C19" s="162"/>
      <c r="D19" s="162"/>
      <c r="E19" s="162"/>
      <c r="F19" s="162"/>
      <c r="G19" s="162"/>
      <c r="H19" s="164" t="s">
        <v>41</v>
      </c>
      <c r="I19" s="164" t="s">
        <v>42</v>
      </c>
      <c r="J19" s="164" t="s">
        <v>43</v>
      </c>
      <c r="K19" s="162"/>
      <c r="L19" s="162"/>
      <c r="M19" s="162"/>
      <c r="N19" s="162"/>
      <c r="O19" s="162"/>
      <c r="P19" s="162"/>
      <c r="Q19" s="162"/>
      <c r="R19" s="162"/>
    </row>
    <row r="20" spans="1:18" customHeight="1" ht="14.25">
      <c r="A20" s="159">
        <v>20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</row>
    <row r="21" spans="1:18" customHeight="1" ht="72">
      <c r="A21" s="159">
        <v>21</v>
      </c>
      <c r="B21" s="162" t="s">
        <v>45</v>
      </c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</row>
    <row r="22" spans="1:18" customHeight="1" ht="57">
      <c r="A22" s="159">
        <v>22</v>
      </c>
      <c r="B22" s="162"/>
      <c r="C22" s="162" t="s">
        <v>82</v>
      </c>
      <c r="D22" s="162" t="s">
        <v>83</v>
      </c>
      <c r="E22" s="162" t="s">
        <v>84</v>
      </c>
      <c r="F22" s="162" t="s">
        <v>85</v>
      </c>
      <c r="G22" s="162" t="s">
        <v>98</v>
      </c>
      <c r="H22" s="162" t="s">
        <v>99</v>
      </c>
      <c r="I22" s="162" t="s">
        <v>100</v>
      </c>
      <c r="J22" s="162" t="s">
        <v>101</v>
      </c>
      <c r="K22" s="162" t="s">
        <v>102</v>
      </c>
      <c r="L22" s="162" t="s">
        <v>103</v>
      </c>
      <c r="M22" s="162" t="s">
        <v>104</v>
      </c>
      <c r="N22" s="163" t="s">
        <v>105</v>
      </c>
      <c r="O22" s="162" t="s">
        <v>106</v>
      </c>
      <c r="P22" s="162" t="s">
        <v>107</v>
      </c>
      <c r="Q22" s="162" t="s">
        <v>108</v>
      </c>
      <c r="R22" s="162" t="s">
        <v>109</v>
      </c>
    </row>
    <row r="23" spans="1:18" customHeight="1" ht="42.75">
      <c r="A23" s="159">
        <v>23</v>
      </c>
      <c r="B23" s="164" t="s">
        <v>37</v>
      </c>
      <c r="C23" s="162"/>
      <c r="D23" s="162"/>
      <c r="E23" s="162"/>
      <c r="F23" s="162"/>
      <c r="G23" s="162"/>
      <c r="H23" s="164" t="s">
        <v>41</v>
      </c>
      <c r="I23" s="164" t="s">
        <v>42</v>
      </c>
      <c r="J23" s="164" t="s">
        <v>43</v>
      </c>
      <c r="K23" s="162"/>
      <c r="L23" s="162"/>
      <c r="M23" s="162"/>
      <c r="N23" s="162"/>
      <c r="O23" s="162"/>
      <c r="P23" s="162"/>
      <c r="Q23" s="162"/>
      <c r="R23" s="162"/>
    </row>
    <row r="24" spans="1:18" customHeight="1" ht="14.25">
      <c r="A24" s="159">
        <v>24</v>
      </c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</row>
    <row r="25" spans="1:18" customHeight="1" ht="28.5">
      <c r="A25" s="159">
        <v>25</v>
      </c>
      <c r="B25" s="162" t="s">
        <v>46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</row>
    <row r="26" spans="1:18" customHeight="1" ht="57">
      <c r="A26" s="159">
        <v>26</v>
      </c>
      <c r="B26" s="162"/>
      <c r="C26" s="162" t="s">
        <v>82</v>
      </c>
      <c r="D26" s="162" t="s">
        <v>110</v>
      </c>
      <c r="E26" s="162" t="s">
        <v>111</v>
      </c>
      <c r="F26" s="162" t="s">
        <v>112</v>
      </c>
      <c r="G26" s="162" t="s">
        <v>113</v>
      </c>
      <c r="H26" s="162" t="s">
        <v>114</v>
      </c>
      <c r="I26" s="162" t="s">
        <v>115</v>
      </c>
      <c r="J26" s="162" t="s">
        <v>116</v>
      </c>
      <c r="K26" s="163" t="s">
        <v>117</v>
      </c>
      <c r="L26" s="162" t="s">
        <v>118</v>
      </c>
      <c r="M26" s="162" t="s">
        <v>119</v>
      </c>
      <c r="N26" s="162" t="s">
        <v>120</v>
      </c>
      <c r="O26" s="162" t="s">
        <v>121</v>
      </c>
      <c r="P26" s="162" t="s">
        <v>122</v>
      </c>
      <c r="Q26" s="162" t="s">
        <v>123</v>
      </c>
      <c r="R26" s="162" t="s">
        <v>124</v>
      </c>
    </row>
    <row r="27" spans="1:18" customHeight="1" ht="42.75">
      <c r="A27" s="159">
        <v>27</v>
      </c>
      <c r="B27" s="164" t="s">
        <v>47</v>
      </c>
      <c r="C27" s="162"/>
      <c r="D27" s="162"/>
      <c r="E27" s="162"/>
      <c r="F27" s="162"/>
      <c r="G27" s="162"/>
      <c r="H27" s="164" t="s">
        <v>41</v>
      </c>
      <c r="I27" s="164" t="s">
        <v>42</v>
      </c>
      <c r="J27" s="164" t="s">
        <v>43</v>
      </c>
      <c r="K27" s="162"/>
      <c r="L27" s="162"/>
      <c r="M27" s="162"/>
      <c r="N27" s="162"/>
      <c r="O27" s="162"/>
      <c r="P27" s="162"/>
      <c r="Q27" s="162"/>
      <c r="R27" s="162"/>
    </row>
    <row r="28" spans="1:18" customHeight="1" ht="14.25">
      <c r="A28" s="159">
        <v>28</v>
      </c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</row>
    <row r="29" spans="1:18" customHeight="1" ht="57">
      <c r="A29" s="159">
        <v>29</v>
      </c>
      <c r="B29" s="162" t="s">
        <v>48</v>
      </c>
      <c r="C29" s="162"/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</row>
    <row r="30" spans="1:18" customHeight="1" ht="57">
      <c r="A30" s="159">
        <v>30</v>
      </c>
      <c r="B30" s="162"/>
      <c r="C30" s="162" t="s">
        <v>82</v>
      </c>
      <c r="D30" s="162" t="s">
        <v>110</v>
      </c>
      <c r="E30" s="162" t="s">
        <v>111</v>
      </c>
      <c r="F30" s="162" t="s">
        <v>112</v>
      </c>
      <c r="G30" s="162" t="s">
        <v>113</v>
      </c>
      <c r="H30" s="162" t="s">
        <v>125</v>
      </c>
      <c r="I30" s="162" t="s">
        <v>126</v>
      </c>
      <c r="J30" s="162" t="s">
        <v>127</v>
      </c>
      <c r="K30" s="162" t="s">
        <v>128</v>
      </c>
      <c r="L30" s="162" t="s">
        <v>129</v>
      </c>
      <c r="M30" s="162" t="s">
        <v>130</v>
      </c>
      <c r="N30" s="162" t="s">
        <v>131</v>
      </c>
      <c r="O30" s="163" t="s">
        <v>132</v>
      </c>
      <c r="P30" s="162" t="s">
        <v>133</v>
      </c>
      <c r="Q30" s="162" t="s">
        <v>134</v>
      </c>
      <c r="R30" s="162" t="s">
        <v>135</v>
      </c>
    </row>
    <row r="31" spans="1:18" customHeight="1" ht="42.75">
      <c r="A31" s="159">
        <v>31</v>
      </c>
      <c r="B31" s="164" t="s">
        <v>47</v>
      </c>
      <c r="C31" s="162"/>
      <c r="D31" s="162"/>
      <c r="E31" s="162"/>
      <c r="F31" s="162"/>
      <c r="G31" s="162"/>
      <c r="H31" s="164" t="s">
        <v>41</v>
      </c>
      <c r="I31" s="164" t="s">
        <v>42</v>
      </c>
      <c r="J31" s="164" t="s">
        <v>43</v>
      </c>
      <c r="K31" s="162"/>
      <c r="L31" s="162"/>
      <c r="M31" s="162"/>
      <c r="N31" s="162"/>
      <c r="O31" s="162"/>
      <c r="P31" s="162"/>
      <c r="Q31" s="162"/>
      <c r="R31" s="162"/>
    </row>
  </sheetData>
  <printOptions gridLines="true" gridLinesSet="true"/>
  <pageMargins left="0.7" right="0.7" top="0.75" bottom="0.75" header="0.51181102362205" footer="0.3"/>
  <pageSetup paperSize="1" orientation="portrait" scale="100" fitToHeight="2" fitToWidth="2" pageOrder="downThenOver"/>
  <headerFooter differentOddEven="false" differentFirst="false" scaleWithDoc="true" alignWithMargins="true">
    <oddHeader/>
    <oddFooter>&amp;LPrinted &amp;D  &amp;T
Page &amp;P of &amp;N&amp;R&amp;F
&amp;A</oddFooter>
    <evenHeader/>
    <evenFooter/>
    <firstHeader/>
    <firstFooter/>
  </headerFooter>
  <rowBreaks count="1" manualBreakCount="1">
    <brk id="13" man="1" max="16383"/>
  </rowBreaks>
  <colBreaks count="1" manualBreakCount="1">
    <brk id="-1" man="1"/>
  </colBreaks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20230622update</vt:lpstr>
      <vt:lpstr>Labels and formulas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Crypto Wiz Guy</dc:creator>
  <cp:lastModifiedBy/>
  <dcterms:created xsi:type="dcterms:W3CDTF">2023-03-29T21:34:35+00:00</dcterms:created>
  <dcterms:modified xsi:type="dcterms:W3CDTF">2023-07-14T20:01:34+00:00</dcterms:modified>
  <dc:title/>
  <dc:description/>
  <dc:subject/>
  <cp:keywords/>
  <cp:category/>
</cp:coreProperties>
</file>