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Yahya\Desktop\UOPEOPLE\BUS 1102-01 Basic Accounting\"/>
    </mc:Choice>
  </mc:AlternateContent>
  <xr:revisionPtr revIDLastSave="0" documentId="13_ncr:1_{D2E5EFE2-A103-448E-9B18-1479F69BFBE5}" xr6:coauthVersionLast="47" xr6:coauthVersionMax="47" xr10:uidLastSave="{00000000-0000-0000-0000-000000000000}"/>
  <bookViews>
    <workbookView xWindow="-120" yWindow="-120" windowWidth="29040" windowHeight="15720" activeTab="3" xr2:uid="{00000000-000D-0000-FFFF-FFFF00000000}"/>
  </bookViews>
  <sheets>
    <sheet name="Trial Balance" sheetId="1" r:id="rId1"/>
    <sheet name="Income statement" sheetId="2" r:id="rId2"/>
    <sheet name="Statement of Retained Earnings" sheetId="3" r:id="rId3"/>
    <sheet name="Balance Sheet"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4" l="1"/>
  <c r="E11" i="4"/>
  <c r="D9" i="3"/>
  <c r="D23" i="1"/>
  <c r="D38" i="4"/>
  <c r="C10" i="2"/>
  <c r="C12" i="2" s="1"/>
  <c r="E18" i="4"/>
  <c r="D20" i="4" s="1"/>
  <c r="D31" i="4"/>
  <c r="D27" i="4"/>
  <c r="D32" i="4" s="1"/>
  <c r="C23" i="1"/>
  <c r="D21" i="4" l="1"/>
  <c r="D39" i="4"/>
</calcChain>
</file>

<file path=xl/sharedStrings.xml><?xml version="1.0" encoding="utf-8"?>
<sst xmlns="http://schemas.openxmlformats.org/spreadsheetml/2006/main" count="74" uniqueCount="69">
  <si>
    <t>Trial Balance of FunSun. Co</t>
  </si>
  <si>
    <t>Partculars</t>
  </si>
  <si>
    <t>Debit ($)</t>
  </si>
  <si>
    <t>Credit ($)</t>
  </si>
  <si>
    <t>Cash</t>
  </si>
  <si>
    <t>Furniture</t>
  </si>
  <si>
    <t>office supply</t>
  </si>
  <si>
    <t>Stock</t>
  </si>
  <si>
    <t>Account Payable</t>
  </si>
  <si>
    <t>Account Receivable</t>
  </si>
  <si>
    <t>Sales revenue</t>
  </si>
  <si>
    <t>Van</t>
  </si>
  <si>
    <t>Loan</t>
  </si>
  <si>
    <t>Rent</t>
  </si>
  <si>
    <t>Salary Payable</t>
  </si>
  <si>
    <t xml:space="preserve">Salary expense </t>
  </si>
  <si>
    <t>Prepaid insurance</t>
  </si>
  <si>
    <t>Insurance expenses</t>
  </si>
  <si>
    <t xml:space="preserve">Depreciation </t>
  </si>
  <si>
    <t>Accum. Depreciation</t>
  </si>
  <si>
    <t>Drawings</t>
  </si>
  <si>
    <t>Purchase return</t>
  </si>
  <si>
    <t>Divdend</t>
  </si>
  <si>
    <t>Income Statement of FunSun.Co</t>
  </si>
  <si>
    <t xml:space="preserve">Particulars </t>
  </si>
  <si>
    <t>Amount ($)</t>
  </si>
  <si>
    <t>Statement of Retained Earning in the Books of FunSun.Co</t>
  </si>
  <si>
    <t>Particulars</t>
  </si>
  <si>
    <t>Balance Sheet in the Books of FunSun. Co</t>
  </si>
  <si>
    <t xml:space="preserve">Particular </t>
  </si>
  <si>
    <t>Amount($)</t>
  </si>
  <si>
    <t>Assets</t>
  </si>
  <si>
    <t>Current Assets</t>
  </si>
  <si>
    <t>Accounts Receivable</t>
  </si>
  <si>
    <t>Office supplies</t>
  </si>
  <si>
    <t>Pre-paid Insurance</t>
  </si>
  <si>
    <t>Total Current Assets</t>
  </si>
  <si>
    <t>Long Term Assets</t>
  </si>
  <si>
    <t>less: Accumulated Depreciation</t>
  </si>
  <si>
    <t>Total Long Term Assets</t>
  </si>
  <si>
    <t>Total Assets</t>
  </si>
  <si>
    <t>Liabilities</t>
  </si>
  <si>
    <t>Current Liabilities</t>
  </si>
  <si>
    <t>Accounts Payable</t>
  </si>
  <si>
    <t>Salaries Payable</t>
  </si>
  <si>
    <t>Total Current Liabilities</t>
  </si>
  <si>
    <t>Long Term Liabilities</t>
  </si>
  <si>
    <t>Bank Loan</t>
  </si>
  <si>
    <t>Total Long Term Liabilities</t>
  </si>
  <si>
    <t>Owners' Equity</t>
  </si>
  <si>
    <t>Common Stock</t>
  </si>
  <si>
    <t>Retained Earnings</t>
  </si>
  <si>
    <t>Total Owners' Equity</t>
  </si>
  <si>
    <t>Total Liabilities and Owners' Equity</t>
  </si>
  <si>
    <t>sales revenue</t>
  </si>
  <si>
    <t>less: expenses</t>
  </si>
  <si>
    <t>rent expense</t>
  </si>
  <si>
    <t>salaries expense</t>
  </si>
  <si>
    <t>insurance expense</t>
  </si>
  <si>
    <t>depreciation expense</t>
  </si>
  <si>
    <t>total expenses</t>
  </si>
  <si>
    <t>net income</t>
  </si>
  <si>
    <t>beginning retained earnings</t>
  </si>
  <si>
    <t>add: net income</t>
  </si>
  <si>
    <t>less: dividends</t>
  </si>
  <si>
    <t>ending retained earnings</t>
  </si>
  <si>
    <t>Total Liabilities</t>
  </si>
  <si>
    <t>less: drawings</t>
  </si>
  <si>
    <t>less: purchase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</si>
</sst>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2" x14ac:knownFonts="1">
    <font>
      <sz val="11"/>
      <color theme="1"/>
      <name val="Calibri"/>
      <family val="2"/>
      <scheme val="minor"/>
    </font>
    <font>
      <b/>
      <sz val="11"/>
      <color theme="1"/>
      <name val="Calibri"/>
      <family val="2"/>
      <scheme val="minor"/>
    </font>
    <font>
      <sz val="10"/>
      <color rgb="FF000000"/>
      <name val="Arial"/>
      <family val="2"/>
    </font>
    <font>
      <b/>
      <sz val="10"/>
      <color rgb="FF000000"/>
      <name val="Arial"/>
      <family val="2"/>
    </font>
    <font>
      <i/>
      <sz val="10"/>
      <color rgb="FF000000"/>
      <name val="Arial"/>
      <family val="2"/>
    </font>
    <font>
      <b/>
      <i/>
      <sz val="10"/>
      <color rgb="FF000000"/>
      <name val="Arial"/>
      <family val="2"/>
    </font>
    <font>
      <b/>
      <i/>
      <sz val="10"/>
      <color rgb="FFFF0000"/>
      <name val="Arial"/>
      <family val="2"/>
    </font>
    <font>
      <sz val="11"/>
      <color rgb="FFFF0000"/>
      <name val="Calibri"/>
      <family val="2"/>
      <scheme val="minor"/>
    </font>
    <font>
      <b/>
      <sz val="11"/>
      <color rgb="FFFF0000"/>
      <name val="Calibri"/>
      <family val="2"/>
      <scheme val="minor"/>
    </font>
    <font>
      <b/>
      <i/>
      <sz val="10"/>
      <color theme="4" tint="-0.249977111117893"/>
      <name val="Arial"/>
      <family val="2"/>
    </font>
    <font>
      <b/>
      <sz val="11"/>
      <color theme="4" tint="-0.499984740745262"/>
      <name val="Arial"/>
      <family val="2"/>
    </font>
    <font>
      <sz val="11"/>
      <color theme="2"/>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s>
  <cellStyleXfs count="1">
    <xf numFmtId="0" fontId="0" fillId="0" borderId="0"/>
  </cellStyleXfs>
  <cellXfs count="46">
    <xf numFmtId="0" fontId="0" fillId="0" borderId="0" xfId="0"/>
    <xf numFmtId="0" fontId="0" fillId="0" borderId="4" xfId="0" applyBorder="1"/>
    <xf numFmtId="0" fontId="0" fillId="0" borderId="5" xfId="0" applyBorder="1"/>
    <xf numFmtId="0" fontId="0" fillId="0" borderId="6" xfId="0" applyBorder="1"/>
    <xf numFmtId="0" fontId="0" fillId="0" borderId="9" xfId="0" applyBorder="1"/>
    <xf numFmtId="3" fontId="0" fillId="0" borderId="9" xfId="0" applyNumberFormat="1" applyBorder="1"/>
    <xf numFmtId="3" fontId="0" fillId="0" borderId="5" xfId="0" applyNumberFormat="1" applyBorder="1"/>
    <xf numFmtId="0" fontId="1" fillId="0" borderId="4" xfId="0" applyFont="1" applyBorder="1"/>
    <xf numFmtId="0" fontId="1" fillId="0" borderId="5" xfId="0" applyFont="1" applyBorder="1"/>
    <xf numFmtId="0" fontId="1" fillId="0" borderId="9" xfId="0" applyFont="1" applyBorder="1"/>
    <xf numFmtId="0" fontId="2" fillId="0" borderId="4" xfId="0" applyFont="1" applyBorder="1"/>
    <xf numFmtId="0" fontId="0" fillId="0" borderId="1" xfId="0" applyBorder="1"/>
    <xf numFmtId="0" fontId="0" fillId="0" borderId="10" xfId="0" applyBorder="1"/>
    <xf numFmtId="0" fontId="3" fillId="0" borderId="0" xfId="0" applyFont="1"/>
    <xf numFmtId="0" fontId="3" fillId="0" borderId="4" xfId="0" applyFont="1" applyBorder="1"/>
    <xf numFmtId="0" fontId="4" fillId="0" borderId="4" xfId="0" applyFont="1" applyBorder="1"/>
    <xf numFmtId="0" fontId="1" fillId="0" borderId="0" xfId="0" applyFont="1"/>
    <xf numFmtId="0" fontId="5" fillId="0" borderId="0" xfId="0" applyFont="1"/>
    <xf numFmtId="0" fontId="0" fillId="3" borderId="6" xfId="0" applyFill="1" applyBorder="1"/>
    <xf numFmtId="0" fontId="0" fillId="3" borderId="8" xfId="0" applyFill="1" applyBorder="1"/>
    <xf numFmtId="0" fontId="0" fillId="3" borderId="7" xfId="0" applyFill="1" applyBorder="1"/>
    <xf numFmtId="0" fontId="3" fillId="3" borderId="6" xfId="0" applyFont="1" applyFill="1" applyBorder="1"/>
    <xf numFmtId="0" fontId="1" fillId="3" borderId="11" xfId="0" applyFont="1" applyFill="1" applyBorder="1"/>
    <xf numFmtId="0" fontId="6" fillId="4" borderId="6" xfId="0" applyFont="1" applyFill="1" applyBorder="1"/>
    <xf numFmtId="0" fontId="8" fillId="4" borderId="11" xfId="0" applyFont="1" applyFill="1" applyBorder="1"/>
    <xf numFmtId="0" fontId="7" fillId="4" borderId="11" xfId="0" applyFont="1" applyFill="1" applyBorder="1"/>
    <xf numFmtId="0" fontId="0" fillId="4" borderId="4" xfId="0" applyFill="1" applyBorder="1"/>
    <xf numFmtId="0" fontId="0" fillId="4" borderId="9" xfId="0" applyFill="1" applyBorder="1"/>
    <xf numFmtId="0" fontId="0" fillId="4" borderId="8" xfId="0" applyFill="1" applyBorder="1"/>
    <xf numFmtId="0" fontId="0" fillId="4" borderId="7" xfId="0" applyFill="1" applyBorder="1"/>
    <xf numFmtId="0" fontId="9" fillId="0" borderId="4" xfId="0" applyFont="1" applyBorder="1"/>
    <xf numFmtId="0" fontId="10" fillId="0" borderId="4" xfId="0" applyFont="1" applyBorder="1"/>
    <xf numFmtId="0" fontId="1" fillId="3" borderId="12" xfId="0" applyFont="1" applyFill="1" applyBorder="1"/>
    <xf numFmtId="164" fontId="0" fillId="0" borderId="13" xfId="0" applyNumberFormat="1" applyBorder="1" applyAlignment="1">
      <alignment horizontal="right"/>
    </xf>
    <xf numFmtId="164" fontId="1" fillId="0" borderId="13" xfId="0" applyNumberFormat="1" applyFont="1" applyBorder="1" applyAlignment="1">
      <alignment horizontal="right"/>
    </xf>
    <xf numFmtId="164" fontId="8" fillId="4" borderId="14" xfId="0" applyNumberFormat="1" applyFont="1" applyFill="1" applyBorder="1" applyAlignment="1">
      <alignment horizontal="right"/>
    </xf>
    <xf numFmtId="164" fontId="7" fillId="4" borderId="15" xfId="0" applyNumberFormat="1" applyFont="1" applyFill="1" applyBorder="1" applyAlignment="1">
      <alignment horizontal="right"/>
    </xf>
    <xf numFmtId="164" fontId="11" fillId="0" borderId="0" xfId="0" applyNumberFormat="1" applyFont="1"/>
    <xf numFmtId="3" fontId="0" fillId="4" borderId="9" xfId="0" applyNumberFormat="1" applyFill="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6</xdr:col>
      <xdr:colOff>438150</xdr:colOff>
      <xdr:row>7</xdr:row>
      <xdr:rowOff>0</xdr:rowOff>
    </xdr:from>
    <xdr:to>
      <xdr:col>15</xdr:col>
      <xdr:colOff>104775</xdr:colOff>
      <xdr:row>38</xdr:row>
      <xdr:rowOff>28575</xdr:rowOff>
    </xdr:to>
    <xdr:sp macro="" textlink="">
      <xdr:nvSpPr>
        <xdr:cNvPr id="4" name="TextBox 3">
          <a:extLst>
            <a:ext uri="{FF2B5EF4-FFF2-40B4-BE49-F238E27FC236}">
              <a16:creationId xmlns:a16="http://schemas.microsoft.com/office/drawing/2014/main" id="{E25C1770-73E2-C083-7C4B-A115F119F652}"/>
            </a:ext>
          </a:extLst>
        </xdr:cNvPr>
        <xdr:cNvSpPr txBox="1"/>
      </xdr:nvSpPr>
      <xdr:spPr>
        <a:xfrm>
          <a:off x="5915025" y="1362075"/>
          <a:ext cx="5153025" cy="596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Analysis:</a:t>
          </a:r>
        </a:p>
        <a:p>
          <a:r>
            <a:rPr lang="en-US" sz="1100"/>
            <a:t>The balance sheet provides a snapshot of the company's financial position. FunSun. Co has modest current assets of $34,450 and long-term assets of $8,850. The high bank loan of $6,000 and low retained earnings of $</a:t>
          </a:r>
          <a:r>
            <a:rPr lang="en-US" sz="1100" baseline="0"/>
            <a:t>800 </a:t>
          </a:r>
          <a:r>
            <a:rPr lang="en-US" sz="1100"/>
            <a:t>indicate potential liquidity issues. The income statement shows decent sales revenue but high expenses, resulting in a small net profit of $2,800. The company is not generating enough income to cover its expenses and loan payments. The statement of retained earnings shows the beginning balance, net profit added, owner's drawings and dividends paid out, resulting in a very low balance.</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FunSun's financial statements provide several insights. The large operating expenses compared to revenue indicate issues with profitability. The low retained earnings show the company is not generating enough income to cover its obligations. The high bank loan indicates potential excessive debt and cash flow problems. Together this information shows stakeholders that the company is likely facing sustainability issues. The statements can aid decision making around cost reductions, revenue increases, debt restructuring and other measures to try to make the company viable. My analysis aims to highlight key relationships and trends in the financial data to inform strategic decisions.</a:t>
          </a:r>
          <a:endParaRPr lang="en-US">
            <a:effectLst/>
          </a:endParaRPr>
        </a:p>
        <a:p>
          <a:endParaRPr lang="en-US" sz="1100"/>
        </a:p>
        <a:p>
          <a:r>
            <a:rPr lang="en-US" sz="1100" b="1" i="0">
              <a:solidFill>
                <a:schemeClr val="dk1"/>
              </a:solidFill>
              <a:effectLst/>
              <a:latin typeface="+mn-lt"/>
              <a:ea typeface="+mn-ea"/>
              <a:cs typeface="+mn-cs"/>
            </a:rPr>
            <a:t>perpetual and periodic inventory systems:</a:t>
          </a:r>
          <a:endParaRPr lang="en-US" sz="1100" b="1"/>
        </a:p>
        <a:p>
          <a:r>
            <a:rPr lang="en-US" sz="1100"/>
            <a:t>In a perpetual inventory system, inventory balances are updated continuously as purchases and sales occur. This provides real-time data on inventory levels. In a periodic system, physical inventory counts are periodically taken and the accounting records adjusted. Perpetual systems require more record-keeping but provide ongoing inventory monitoring. Periodic systems involve less documentation but only give periodic snapshots of inventory.</a:t>
          </a:r>
        </a:p>
        <a:p>
          <a:endParaRPr lang="en-US" sz="1100"/>
        </a:p>
        <a:p>
          <a:r>
            <a:rPr lang="en-US" sz="1100"/>
            <a:t>Reference:</a:t>
          </a:r>
        </a:p>
        <a:p>
          <a:r>
            <a:rPr lang="en-US" sz="1100"/>
            <a:t>Franklin, M., Graybeal, P., &amp; Cooper, D. (2019). Principles of Accounting, Volume 1: Financial Accounting | OpenStax. Openstax.org; OpenStax. https://openstax.org/books/principles-financial-accounting/pages/1-why-it-matters</a:t>
          </a:r>
        </a:p>
        <a:p>
          <a:r>
            <a:rPr lang="en-US" sz="1100"/>
            <a:t>‌</a:t>
          </a:r>
        </a:p>
        <a:p>
          <a:endParaRPr lang="en-US" sz="1100"/>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3"/>
  <sheetViews>
    <sheetView showGridLines="0" workbookViewId="0">
      <selection activeCell="F15" sqref="F15"/>
    </sheetView>
  </sheetViews>
  <sheetFormatPr defaultRowHeight="15" x14ac:dyDescent="0.25"/>
  <cols>
    <col min="2" max="2" width="23" customWidth="1"/>
    <col min="3" max="3" width="14.28515625" customWidth="1"/>
    <col min="4" max="4" width="13.28515625" customWidth="1"/>
  </cols>
  <sheetData>
    <row r="2" spans="2:4" x14ac:dyDescent="0.25">
      <c r="B2" s="39" t="s">
        <v>0</v>
      </c>
      <c r="C2" s="40"/>
      <c r="D2" s="41"/>
    </row>
    <row r="3" spans="2:4" x14ac:dyDescent="0.25">
      <c r="B3" s="18" t="s">
        <v>1</v>
      </c>
      <c r="C3" s="19" t="s">
        <v>2</v>
      </c>
      <c r="D3" s="20" t="s">
        <v>3</v>
      </c>
    </row>
    <row r="4" spans="2:4" x14ac:dyDescent="0.25">
      <c r="B4" s="1" t="s">
        <v>4</v>
      </c>
      <c r="C4" s="5">
        <v>30200</v>
      </c>
      <c r="D4" s="2"/>
    </row>
    <row r="5" spans="2:4" x14ac:dyDescent="0.25">
      <c r="B5" s="1" t="s">
        <v>5</v>
      </c>
      <c r="C5" s="5">
        <v>2000</v>
      </c>
      <c r="D5" s="2"/>
    </row>
    <row r="6" spans="2:4" x14ac:dyDescent="0.25">
      <c r="B6" s="1" t="s">
        <v>6</v>
      </c>
      <c r="C6" s="5">
        <v>1100</v>
      </c>
      <c r="D6" s="2"/>
    </row>
    <row r="7" spans="2:4" x14ac:dyDescent="0.25">
      <c r="B7" s="1" t="s">
        <v>7</v>
      </c>
      <c r="C7" s="4"/>
      <c r="D7" s="6">
        <v>35000</v>
      </c>
    </row>
    <row r="8" spans="2:4" x14ac:dyDescent="0.25">
      <c r="B8" s="1" t="s">
        <v>8</v>
      </c>
      <c r="C8" s="4"/>
      <c r="D8" s="6">
        <v>1000</v>
      </c>
    </row>
    <row r="9" spans="2:4" x14ac:dyDescent="0.25">
      <c r="B9" s="1" t="s">
        <v>9</v>
      </c>
      <c r="C9" s="5">
        <v>1600</v>
      </c>
      <c r="D9" s="2"/>
    </row>
    <row r="10" spans="2:4" x14ac:dyDescent="0.25">
      <c r="B10" s="1" t="s">
        <v>10</v>
      </c>
      <c r="C10" s="4"/>
      <c r="D10" s="6">
        <v>12600</v>
      </c>
    </row>
    <row r="11" spans="2:4" x14ac:dyDescent="0.25">
      <c r="B11" s="1" t="s">
        <v>11</v>
      </c>
      <c r="C11" s="5">
        <v>7000</v>
      </c>
      <c r="D11" s="2"/>
    </row>
    <row r="12" spans="2:4" x14ac:dyDescent="0.25">
      <c r="B12" s="1" t="s">
        <v>12</v>
      </c>
      <c r="C12" s="4"/>
      <c r="D12" s="6">
        <v>6000</v>
      </c>
    </row>
    <row r="13" spans="2:4" x14ac:dyDescent="0.25">
      <c r="B13" s="1" t="s">
        <v>13</v>
      </c>
      <c r="C13" s="5">
        <v>5000</v>
      </c>
      <c r="D13" s="2"/>
    </row>
    <row r="14" spans="2:4" x14ac:dyDescent="0.25">
      <c r="B14" s="1" t="s">
        <v>14</v>
      </c>
      <c r="C14" s="4"/>
      <c r="D14" s="2">
        <v>500</v>
      </c>
    </row>
    <row r="15" spans="2:4" x14ac:dyDescent="0.25">
      <c r="B15" s="1" t="s">
        <v>15</v>
      </c>
      <c r="C15" s="5">
        <v>4500</v>
      </c>
      <c r="D15" s="2"/>
    </row>
    <row r="16" spans="2:4" x14ac:dyDescent="0.25">
      <c r="B16" s="1" t="s">
        <v>16</v>
      </c>
      <c r="C16" s="5">
        <v>1650</v>
      </c>
      <c r="D16" s="2"/>
    </row>
    <row r="17" spans="2:4" x14ac:dyDescent="0.25">
      <c r="B17" s="1" t="s">
        <v>17</v>
      </c>
      <c r="C17" s="4">
        <v>150</v>
      </c>
      <c r="D17" s="2"/>
    </row>
    <row r="18" spans="2:4" x14ac:dyDescent="0.25">
      <c r="B18" s="1" t="s">
        <v>18</v>
      </c>
      <c r="C18" s="4">
        <v>150</v>
      </c>
      <c r="D18" s="2"/>
    </row>
    <row r="19" spans="2:4" x14ac:dyDescent="0.25">
      <c r="B19" s="1" t="s">
        <v>19</v>
      </c>
      <c r="C19" s="4"/>
      <c r="D19" s="2">
        <v>150</v>
      </c>
    </row>
    <row r="20" spans="2:4" x14ac:dyDescent="0.25">
      <c r="B20" s="1" t="s">
        <v>20</v>
      </c>
      <c r="C20" s="5">
        <v>1000</v>
      </c>
      <c r="D20" s="2"/>
    </row>
    <row r="21" spans="2:4" x14ac:dyDescent="0.25">
      <c r="B21" s="1" t="s">
        <v>21</v>
      </c>
      <c r="C21" s="4"/>
      <c r="D21" s="2">
        <v>100</v>
      </c>
    </row>
    <row r="22" spans="2:4" x14ac:dyDescent="0.25">
      <c r="B22" s="1" t="s">
        <v>22</v>
      </c>
      <c r="C22" s="5">
        <v>1000</v>
      </c>
      <c r="D22" s="2"/>
    </row>
    <row r="23" spans="2:4" x14ac:dyDescent="0.25">
      <c r="B23" s="3"/>
      <c r="C23" s="28">
        <f>SUM(C4:C22)</f>
        <v>55350</v>
      </c>
      <c r="D23" s="29">
        <f>SUM(D4:D22)</f>
        <v>55350</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8C2E4-05AA-4035-801D-83E8DD344E4F}">
  <dimension ref="B2:D19"/>
  <sheetViews>
    <sheetView showGridLines="0" workbookViewId="0">
      <selection activeCell="C21" sqref="C21"/>
    </sheetView>
  </sheetViews>
  <sheetFormatPr defaultRowHeight="15" x14ac:dyDescent="0.25"/>
  <cols>
    <col min="2" max="2" width="29.28515625" customWidth="1"/>
    <col min="3" max="3" width="15.140625" customWidth="1"/>
    <col min="4" max="4" width="14.5703125" customWidth="1"/>
  </cols>
  <sheetData>
    <row r="2" spans="2:4" x14ac:dyDescent="0.25">
      <c r="B2" s="39" t="s">
        <v>23</v>
      </c>
      <c r="C2" s="40"/>
      <c r="D2" s="41"/>
    </row>
    <row r="3" spans="2:4" x14ac:dyDescent="0.25">
      <c r="B3" s="18" t="s">
        <v>24</v>
      </c>
      <c r="C3" s="19" t="s">
        <v>25</v>
      </c>
      <c r="D3" s="20" t="s">
        <v>25</v>
      </c>
    </row>
    <row r="4" spans="2:4" x14ac:dyDescent="0.25">
      <c r="B4" s="1" t="s">
        <v>54</v>
      </c>
      <c r="C4" s="5">
        <v>12600</v>
      </c>
      <c r="D4" s="2"/>
    </row>
    <row r="5" spans="2:4" x14ac:dyDescent="0.25">
      <c r="B5" s="7" t="s">
        <v>55</v>
      </c>
      <c r="C5" s="9"/>
      <c r="D5" s="8"/>
    </row>
    <row r="6" spans="2:4" x14ac:dyDescent="0.25">
      <c r="B6" s="7" t="s">
        <v>56</v>
      </c>
      <c r="C6" s="9">
        <v>5000</v>
      </c>
      <c r="D6" s="8"/>
    </row>
    <row r="7" spans="2:4" x14ac:dyDescent="0.25">
      <c r="B7" s="7" t="s">
        <v>57</v>
      </c>
      <c r="C7" s="9">
        <v>4500</v>
      </c>
      <c r="D7" s="8"/>
    </row>
    <row r="8" spans="2:4" x14ac:dyDescent="0.25">
      <c r="B8" s="7" t="s">
        <v>58</v>
      </c>
      <c r="C8" s="9">
        <v>150</v>
      </c>
      <c r="D8" s="8"/>
    </row>
    <row r="9" spans="2:4" x14ac:dyDescent="0.25">
      <c r="B9" s="7" t="s">
        <v>59</v>
      </c>
      <c r="C9" s="9">
        <v>150</v>
      </c>
      <c r="D9" s="8"/>
    </row>
    <row r="10" spans="2:4" x14ac:dyDescent="0.25">
      <c r="B10" s="7" t="s">
        <v>60</v>
      </c>
      <c r="C10" s="9">
        <f>SUM(C6:C9)</f>
        <v>9800</v>
      </c>
      <c r="D10" s="8"/>
    </row>
    <row r="11" spans="2:4" x14ac:dyDescent="0.25">
      <c r="B11" s="7"/>
      <c r="C11" s="9"/>
      <c r="D11" s="8"/>
    </row>
    <row r="12" spans="2:4" x14ac:dyDescent="0.25">
      <c r="B12" s="26" t="s">
        <v>61</v>
      </c>
      <c r="C12" s="38">
        <f>C4-C10</f>
        <v>2800</v>
      </c>
      <c r="D12" s="2"/>
    </row>
    <row r="13" spans="2:4" x14ac:dyDescent="0.25">
      <c r="B13" s="1"/>
      <c r="C13" s="5"/>
      <c r="D13" s="2"/>
    </row>
    <row r="14" spans="2:4" x14ac:dyDescent="0.25">
      <c r="B14" s="1"/>
      <c r="C14" s="4"/>
      <c r="D14" s="2"/>
    </row>
    <row r="15" spans="2:4" x14ac:dyDescent="0.25">
      <c r="B15" s="1"/>
      <c r="C15" s="4"/>
      <c r="D15" s="2"/>
    </row>
    <row r="16" spans="2:4" x14ac:dyDescent="0.25">
      <c r="B16" s="1"/>
      <c r="C16" s="4"/>
      <c r="D16" s="2"/>
    </row>
    <row r="17" spans="2:4" x14ac:dyDescent="0.25">
      <c r="B17" s="1"/>
      <c r="C17" s="5"/>
      <c r="D17" s="2"/>
    </row>
    <row r="18" spans="2:4" x14ac:dyDescent="0.25">
      <c r="B18" s="7"/>
      <c r="C18" s="9"/>
      <c r="D18" s="8"/>
    </row>
    <row r="19" spans="2:4" x14ac:dyDescent="0.25">
      <c r="B19" s="16"/>
      <c r="C19" s="16"/>
      <c r="D19" s="16"/>
    </row>
  </sheetData>
  <mergeCells count="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F560E-4A9E-4829-BB82-FC046F1E4C7B}">
  <dimension ref="C2:D20"/>
  <sheetViews>
    <sheetView showGridLines="0" workbookViewId="0">
      <selection activeCell="D25" sqref="D25"/>
    </sheetView>
  </sheetViews>
  <sheetFormatPr defaultRowHeight="15" x14ac:dyDescent="0.25"/>
  <cols>
    <col min="3" max="3" width="34.140625" customWidth="1"/>
    <col min="4" max="4" width="14.28515625" customWidth="1"/>
  </cols>
  <sheetData>
    <row r="2" spans="3:4" ht="44.25" customHeight="1" x14ac:dyDescent="0.25">
      <c r="C2" s="42" t="s">
        <v>26</v>
      </c>
      <c r="D2" s="43"/>
    </row>
    <row r="3" spans="3:4" x14ac:dyDescent="0.25">
      <c r="C3" s="11" t="s">
        <v>27</v>
      </c>
      <c r="D3" s="12" t="s">
        <v>25</v>
      </c>
    </row>
    <row r="4" spans="3:4" x14ac:dyDescent="0.25">
      <c r="C4" s="1"/>
      <c r="D4" s="4"/>
    </row>
    <row r="5" spans="3:4" x14ac:dyDescent="0.25">
      <c r="C5" s="1" t="s">
        <v>62</v>
      </c>
      <c r="D5" s="4">
        <v>0</v>
      </c>
    </row>
    <row r="6" spans="3:4" x14ac:dyDescent="0.25">
      <c r="C6" s="1" t="s">
        <v>63</v>
      </c>
      <c r="D6" s="4">
        <v>2800</v>
      </c>
    </row>
    <row r="7" spans="3:4" x14ac:dyDescent="0.25">
      <c r="C7" s="1" t="s">
        <v>64</v>
      </c>
      <c r="D7" s="4">
        <v>1000</v>
      </c>
    </row>
    <row r="8" spans="3:4" x14ac:dyDescent="0.25">
      <c r="C8" s="1" t="s">
        <v>67</v>
      </c>
      <c r="D8" s="4">
        <v>1000</v>
      </c>
    </row>
    <row r="9" spans="3:4" x14ac:dyDescent="0.25">
      <c r="C9" s="26" t="s">
        <v>65</v>
      </c>
      <c r="D9" s="27">
        <f>D6-D7-D8</f>
        <v>800</v>
      </c>
    </row>
    <row r="10" spans="3:4" x14ac:dyDescent="0.25">
      <c r="C10" s="1"/>
      <c r="D10" s="4"/>
    </row>
    <row r="11" spans="3:4" x14ac:dyDescent="0.25">
      <c r="C11" s="1"/>
      <c r="D11" s="4"/>
    </row>
    <row r="12" spans="3:4" x14ac:dyDescent="0.25">
      <c r="C12" s="1"/>
      <c r="D12" s="4"/>
    </row>
    <row r="13" spans="3:4" x14ac:dyDescent="0.25">
      <c r="C13" s="1"/>
      <c r="D13" s="4"/>
    </row>
    <row r="14" spans="3:4" x14ac:dyDescent="0.25">
      <c r="C14" s="1"/>
      <c r="D14" s="4"/>
    </row>
    <row r="15" spans="3:4" x14ac:dyDescent="0.25">
      <c r="C15" s="1"/>
      <c r="D15" s="4"/>
    </row>
    <row r="16" spans="3:4" x14ac:dyDescent="0.25">
      <c r="C16" s="1"/>
      <c r="D16" s="4"/>
    </row>
    <row r="17" spans="3:4" x14ac:dyDescent="0.25">
      <c r="C17" s="10"/>
      <c r="D17" s="4"/>
    </row>
    <row r="18" spans="3:4" x14ac:dyDescent="0.25">
      <c r="C18" s="10"/>
      <c r="D18" s="4"/>
    </row>
    <row r="19" spans="3:4" x14ac:dyDescent="0.25">
      <c r="C19" s="10"/>
      <c r="D19" s="4"/>
    </row>
    <row r="20" spans="3:4" x14ac:dyDescent="0.25">
      <c r="C20" s="10"/>
      <c r="D20" s="4"/>
    </row>
  </sheetData>
  <mergeCells count="1">
    <mergeCell ref="C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CD543-650F-4C4B-BEC8-3A59CE067283}">
  <dimension ref="B4:E39"/>
  <sheetViews>
    <sheetView showGridLines="0" tabSelected="1" workbookViewId="0">
      <selection activeCell="X10" sqref="X10"/>
    </sheetView>
  </sheetViews>
  <sheetFormatPr defaultRowHeight="15" x14ac:dyDescent="0.25"/>
  <cols>
    <col min="2" max="2" width="23.28515625" customWidth="1"/>
    <col min="3" max="3" width="12.28515625" customWidth="1"/>
    <col min="4" max="4" width="19.140625" customWidth="1"/>
  </cols>
  <sheetData>
    <row r="4" spans="2:5" ht="15.75" thickBot="1" x14ac:dyDescent="0.3">
      <c r="B4" s="13"/>
    </row>
    <row r="5" spans="2:5" ht="15.75" thickBot="1" x14ac:dyDescent="0.3">
      <c r="B5" s="44" t="s">
        <v>28</v>
      </c>
      <c r="C5" s="45"/>
      <c r="D5" s="45"/>
    </row>
    <row r="6" spans="2:5" ht="15.75" thickBot="1" x14ac:dyDescent="0.3">
      <c r="B6" s="21" t="s">
        <v>29</v>
      </c>
      <c r="C6" s="22"/>
      <c r="D6" s="32" t="s">
        <v>30</v>
      </c>
    </row>
    <row r="7" spans="2:5" x14ac:dyDescent="0.25">
      <c r="B7" s="31" t="s">
        <v>31</v>
      </c>
      <c r="D7" s="33"/>
    </row>
    <row r="8" spans="2:5" x14ac:dyDescent="0.25">
      <c r="B8" s="15" t="s">
        <v>32</v>
      </c>
      <c r="D8" s="33"/>
    </row>
    <row r="9" spans="2:5" x14ac:dyDescent="0.25">
      <c r="B9" s="10" t="s">
        <v>4</v>
      </c>
      <c r="D9" s="33">
        <v>30200</v>
      </c>
    </row>
    <row r="10" spans="2:5" x14ac:dyDescent="0.25">
      <c r="B10" s="10" t="s">
        <v>33</v>
      </c>
      <c r="D10" s="33">
        <v>1600</v>
      </c>
    </row>
    <row r="11" spans="2:5" x14ac:dyDescent="0.25">
      <c r="B11" s="10" t="s">
        <v>34</v>
      </c>
      <c r="D11" s="33">
        <v>1100</v>
      </c>
      <c r="E11" s="37">
        <f>D11-D12</f>
        <v>1000</v>
      </c>
    </row>
    <row r="12" spans="2:5" x14ac:dyDescent="0.25">
      <c r="B12" s="10" t="s">
        <v>68</v>
      </c>
      <c r="D12" s="33">
        <v>100</v>
      </c>
    </row>
    <row r="13" spans="2:5" x14ac:dyDescent="0.25">
      <c r="B13" s="10" t="s">
        <v>35</v>
      </c>
      <c r="D13" s="33">
        <v>1650</v>
      </c>
    </row>
    <row r="14" spans="2:5" x14ac:dyDescent="0.25">
      <c r="B14" s="30" t="s">
        <v>36</v>
      </c>
      <c r="C14" s="17"/>
      <c r="D14" s="34">
        <f>SUM(D9:D10,E11,D13)</f>
        <v>34450</v>
      </c>
    </row>
    <row r="15" spans="2:5" x14ac:dyDescent="0.25">
      <c r="B15" s="10"/>
      <c r="D15" s="33"/>
    </row>
    <row r="16" spans="2:5" x14ac:dyDescent="0.25">
      <c r="B16" s="15" t="s">
        <v>37</v>
      </c>
      <c r="D16" s="33"/>
    </row>
    <row r="17" spans="2:5" x14ac:dyDescent="0.25">
      <c r="B17" s="10" t="s">
        <v>11</v>
      </c>
      <c r="D17" s="33">
        <v>7000</v>
      </c>
    </row>
    <row r="18" spans="2:5" x14ac:dyDescent="0.25">
      <c r="B18" s="10" t="s">
        <v>38</v>
      </c>
      <c r="D18" s="33">
        <v>150</v>
      </c>
      <c r="E18" s="37">
        <f>D17-D18</f>
        <v>6850</v>
      </c>
    </row>
    <row r="19" spans="2:5" x14ac:dyDescent="0.25">
      <c r="B19" s="10" t="s">
        <v>5</v>
      </c>
      <c r="D19" s="33">
        <v>2000</v>
      </c>
    </row>
    <row r="20" spans="2:5" ht="15.75" thickBot="1" x14ac:dyDescent="0.3">
      <c r="B20" s="30" t="s">
        <v>39</v>
      </c>
      <c r="C20" s="16"/>
      <c r="D20" s="34">
        <f>SUM(E18,D19)</f>
        <v>8850</v>
      </c>
    </row>
    <row r="21" spans="2:5" ht="15.75" thickBot="1" x14ac:dyDescent="0.3">
      <c r="B21" s="23" t="s">
        <v>40</v>
      </c>
      <c r="C21" s="24"/>
      <c r="D21" s="35">
        <f>SUM(D14,D20)</f>
        <v>43300</v>
      </c>
    </row>
    <row r="22" spans="2:5" x14ac:dyDescent="0.25">
      <c r="B22" s="10"/>
      <c r="D22" s="33"/>
    </row>
    <row r="23" spans="2:5" x14ac:dyDescent="0.25">
      <c r="B23" s="31" t="s">
        <v>41</v>
      </c>
      <c r="D23" s="33"/>
    </row>
    <row r="24" spans="2:5" x14ac:dyDescent="0.25">
      <c r="B24" s="15" t="s">
        <v>42</v>
      </c>
      <c r="D24" s="33"/>
    </row>
    <row r="25" spans="2:5" x14ac:dyDescent="0.25">
      <c r="B25" s="10" t="s">
        <v>43</v>
      </c>
      <c r="D25" s="33">
        <v>1000</v>
      </c>
    </row>
    <row r="26" spans="2:5" x14ac:dyDescent="0.25">
      <c r="B26" s="10" t="s">
        <v>44</v>
      </c>
      <c r="D26" s="33">
        <v>500</v>
      </c>
    </row>
    <row r="27" spans="2:5" x14ac:dyDescent="0.25">
      <c r="B27" s="30" t="s">
        <v>45</v>
      </c>
      <c r="C27" s="16"/>
      <c r="D27" s="34">
        <f>SUM(D25:D26)</f>
        <v>1500</v>
      </c>
    </row>
    <row r="28" spans="2:5" x14ac:dyDescent="0.25">
      <c r="B28" s="10"/>
      <c r="D28" s="33"/>
    </row>
    <row r="29" spans="2:5" x14ac:dyDescent="0.25">
      <c r="B29" s="15" t="s">
        <v>46</v>
      </c>
      <c r="D29" s="33"/>
    </row>
    <row r="30" spans="2:5" x14ac:dyDescent="0.25">
      <c r="B30" s="10" t="s">
        <v>47</v>
      </c>
      <c r="D30" s="33">
        <v>6000</v>
      </c>
    </row>
    <row r="31" spans="2:5" x14ac:dyDescent="0.25">
      <c r="B31" s="30" t="s">
        <v>48</v>
      </c>
      <c r="C31" s="16"/>
      <c r="D31" s="34">
        <f>D30</f>
        <v>6000</v>
      </c>
    </row>
    <row r="32" spans="2:5" x14ac:dyDescent="0.25">
      <c r="B32" s="14" t="s">
        <v>66</v>
      </c>
      <c r="D32" s="34">
        <f>SUM(D27,D31)</f>
        <v>7500</v>
      </c>
    </row>
    <row r="33" spans="2:4" x14ac:dyDescent="0.25">
      <c r="B33" s="10"/>
      <c r="D33" s="33"/>
    </row>
    <row r="34" spans="2:4" x14ac:dyDescent="0.25">
      <c r="B34" s="31" t="s">
        <v>49</v>
      </c>
      <c r="D34" s="33"/>
    </row>
    <row r="35" spans="2:4" x14ac:dyDescent="0.25">
      <c r="B35" s="15" t="s">
        <v>50</v>
      </c>
      <c r="D35" s="33">
        <v>35000</v>
      </c>
    </row>
    <row r="36" spans="2:4" x14ac:dyDescent="0.25">
      <c r="B36" s="15" t="s">
        <v>51</v>
      </c>
      <c r="D36" s="33">
        <v>800</v>
      </c>
    </row>
    <row r="37" spans="2:4" x14ac:dyDescent="0.25">
      <c r="B37" s="10"/>
      <c r="D37" s="33"/>
    </row>
    <row r="38" spans="2:4" ht="15.75" thickBot="1" x14ac:dyDescent="0.3">
      <c r="B38" s="30" t="s">
        <v>52</v>
      </c>
      <c r="C38" s="16"/>
      <c r="D38" s="34">
        <f>SUM(D35:D36)</f>
        <v>35800</v>
      </c>
    </row>
    <row r="39" spans="2:4" ht="15.75" thickBot="1" x14ac:dyDescent="0.3">
      <c r="B39" s="23" t="s">
        <v>53</v>
      </c>
      <c r="C39" s="25"/>
      <c r="D39" s="36">
        <f>SUM(D32,D38)</f>
        <v>43300</v>
      </c>
    </row>
  </sheetData>
  <mergeCells count="1">
    <mergeCell ref="B5:D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956857-3b89-4dab-b2f5-f3177e5db2f0">
      <Terms xmlns="http://schemas.microsoft.com/office/infopath/2007/PartnerControls"/>
    </lcf76f155ced4ddcb4097134ff3c332f>
    <TaxCatchAll xmlns="ffded206-1481-435b-9a94-7d69149deb3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1C2998A2F25478E16990A51B31601" ma:contentTypeVersion="13" ma:contentTypeDescription="Create a new document." ma:contentTypeScope="" ma:versionID="c1859596c8add030e8755d711e743cce">
  <xsd:schema xmlns:xsd="http://www.w3.org/2001/XMLSchema" xmlns:xs="http://www.w3.org/2001/XMLSchema" xmlns:p="http://schemas.microsoft.com/office/2006/metadata/properties" xmlns:ns2="5f956857-3b89-4dab-b2f5-f3177e5db2f0" xmlns:ns3="ffded206-1481-435b-9a94-7d69149deb33" targetNamespace="http://schemas.microsoft.com/office/2006/metadata/properties" ma:root="true" ma:fieldsID="8636bbfcd7a8e12fa64be558c84680fe" ns2:_="" ns3:_="">
    <xsd:import namespace="5f956857-3b89-4dab-b2f5-f3177e5db2f0"/>
    <xsd:import namespace="ffded206-1481-435b-9a94-7d69149deb3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956857-3b89-4dab-b2f5-f3177e5db2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aa64ff5-4684-4b4a-903f-71ad00f078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ded206-1481-435b-9a94-7d69149deb3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a1a7d11-d7e8-4f80-b99a-77ecc81bb67c}" ma:internalName="TaxCatchAll" ma:showField="CatchAllData" ma:web="ffded206-1481-435b-9a94-7d69149deb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B4861A-8940-45D2-A143-A10744BACB58}">
  <ds:schemaRefs>
    <ds:schemaRef ds:uri="http://schemas.microsoft.com/office/2006/metadata/properties"/>
    <ds:schemaRef ds:uri="http://schemas.microsoft.com/office/infopath/2007/PartnerControls"/>
    <ds:schemaRef ds:uri="5f956857-3b89-4dab-b2f5-f3177e5db2f0"/>
    <ds:schemaRef ds:uri="ffded206-1481-435b-9a94-7d69149deb33"/>
  </ds:schemaRefs>
</ds:datastoreItem>
</file>

<file path=customXml/itemProps2.xml><?xml version="1.0" encoding="utf-8"?>
<ds:datastoreItem xmlns:ds="http://schemas.openxmlformats.org/officeDocument/2006/customXml" ds:itemID="{5F80A584-9BEB-45BC-89B0-714A890D4490}">
  <ds:schemaRefs>
    <ds:schemaRef ds:uri="http://schemas.microsoft.com/sharepoint/v3/contenttype/forms"/>
  </ds:schemaRefs>
</ds:datastoreItem>
</file>

<file path=customXml/itemProps3.xml><?xml version="1.0" encoding="utf-8"?>
<ds:datastoreItem xmlns:ds="http://schemas.openxmlformats.org/officeDocument/2006/customXml" ds:itemID="{2FF85515-F9E9-4A03-8269-C96E197B9F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956857-3b89-4dab-b2f5-f3177e5db2f0"/>
    <ds:schemaRef ds:uri="ffded206-1481-435b-9a94-7d69149deb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Trial Balance</vt:lpstr>
      <vt:lpstr>Income statement</vt:lpstr>
      <vt:lpstr>Statement of Retained Earnings</vt:lpstr>
      <vt:lpstr>Balance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shanee altaf</dc:creator>
  <cp:keywords/>
  <dc:description/>
  <cp:lastModifiedBy>shanee altaf</cp:lastModifiedBy>
  <cp:revision/>
  <dcterms:created xsi:type="dcterms:W3CDTF">2023-05-16T17:18:49Z</dcterms:created>
  <dcterms:modified xsi:type="dcterms:W3CDTF">2023-09-24T10:49:19Z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0x0101000E91C2998A2F25478E16990A51B31601</vt:lpwstr>
  </property>
</Properties>
</file>