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</workbook>
</file>

<file path=xl/sharedStrings.xml><?xml version="1.0" encoding="utf-8"?>
<sst xmlns="http://schemas.openxmlformats.org/spreadsheetml/2006/main" count="153" uniqueCount="117">
  <si>
    <t>Business Communication 2</t>
  </si>
  <si>
    <t/>
  </si>
  <si>
    <t>Aug 18</t>
  </si>
  <si>
    <t>Aug 25</t>
  </si>
  <si>
    <t>Aug 26</t>
  </si>
  <si>
    <t>Sep 01</t>
  </si>
  <si>
    <t>Sep 08</t>
  </si>
  <si>
    <t>2024-Weekdays-9 AM-1 PM-Aug-12-Sept-06</t>
  </si>
  <si>
    <t>Assignment 1: Essay Writing</t>
  </si>
  <si>
    <t>Quiz 1</t>
  </si>
  <si>
    <t xml:space="preserve">Week 1: Planning A Business Message </t>
  </si>
  <si>
    <t>Week 2: Optimizing Content for Mobile Devices</t>
  </si>
  <si>
    <t>Assignment 2: The Future of Communication: Emoticons and Emoji</t>
  </si>
  <si>
    <t>Quiz 2</t>
  </si>
  <si>
    <t>Assignment 3: The Future of Communication: Emotion Recognition Software</t>
  </si>
  <si>
    <t>Quiz 3</t>
  </si>
  <si>
    <t>Week 3: Understanding and Planning Reports</t>
  </si>
  <si>
    <t>Assignment 4: Negative Messages</t>
  </si>
  <si>
    <t>Final Exam</t>
  </si>
  <si>
    <t>Final Project</t>
  </si>
  <si>
    <t>Week 4: Writing Negative Messages</t>
  </si>
  <si>
    <t>Class average</t>
  </si>
  <si>
    <t>Ponce-2023-12-OA-2822-AM</t>
  </si>
  <si>
    <t>Allan</t>
  </si>
  <si>
    <t>allanponce@erptechnicals.com</t>
  </si>
  <si>
    <t>Albina - 2023-11-OA-2553-AM</t>
  </si>
  <si>
    <t>Allan Glen</t>
  </si>
  <si>
    <t>aalbina@erptechnicals.com</t>
  </si>
  <si>
    <t>Balabat - 2023-10-OA-2391-PM</t>
  </si>
  <si>
    <t>Alma</t>
  </si>
  <si>
    <t>almab@erptechnicals.com</t>
  </si>
  <si>
    <t>Abas-2024-01-OA-0036-AM</t>
  </si>
  <si>
    <t>Ana Kathrina</t>
  </si>
  <si>
    <t>aabas@erptechnicals.com</t>
  </si>
  <si>
    <t>Ocampo-2024-05-OA-0410-AM</t>
  </si>
  <si>
    <t>Anabel</t>
  </si>
  <si>
    <t>anabelocampo@erptechnicals.com</t>
  </si>
  <si>
    <t>Gadingan-2023-12-OA-2646-AM</t>
  </si>
  <si>
    <t>Anthony</t>
  </si>
  <si>
    <t>anthonygadingan@erptechnicals.com</t>
  </si>
  <si>
    <t>Talisic-2023-11-OA-2351-AM</t>
  </si>
  <si>
    <t>anthonytalisic@erptechnicals.com</t>
  </si>
  <si>
    <t>Isidro-2023-09-OA-2015-AM</t>
  </si>
  <si>
    <t>Benjamin</t>
  </si>
  <si>
    <t>benjaminisidro@erptechnicals.com</t>
  </si>
  <si>
    <t>Dag-2024-01-OA-0023-AM</t>
  </si>
  <si>
    <t>Betul</t>
  </si>
  <si>
    <t>betul@erptechnicals.com</t>
  </si>
  <si>
    <t>Binaday - 2023-11-OA-2582-AM</t>
  </si>
  <si>
    <t>Camille</t>
  </si>
  <si>
    <t>camilleb@erptechnicals.com</t>
  </si>
  <si>
    <t>Ijan-2023-11-OA-2416-AM</t>
  </si>
  <si>
    <t>Catherine</t>
  </si>
  <si>
    <t>catherineijan@erptechnicals.com</t>
  </si>
  <si>
    <t>Siah - 2023-12-OA-2578-PM</t>
  </si>
  <si>
    <t>Charlone</t>
  </si>
  <si>
    <t>charlone@erptechnicals.com</t>
  </si>
  <si>
    <t>Bezuidenhout-2024-01-OA-0049-AM</t>
  </si>
  <si>
    <t>Edward</t>
  </si>
  <si>
    <t>edwardbezuidenhout@erptechnicals.com</t>
  </si>
  <si>
    <t>Daligdig-2024-05-OA-0541-AM</t>
  </si>
  <si>
    <t>Elisa Mae</t>
  </si>
  <si>
    <t>edaligdig@erptechnicals.com</t>
  </si>
  <si>
    <t>Antonio-2023-09-OA-1706-PM</t>
  </si>
  <si>
    <t>Ferdinand</t>
  </si>
  <si>
    <t>ferdinandantonio@erptechnicals.com</t>
  </si>
  <si>
    <t>Alvarez - 2023-11-OA-2535-PM</t>
  </si>
  <si>
    <t>Grace</t>
  </si>
  <si>
    <t>gracea@erptechnicals.com</t>
  </si>
  <si>
    <t>Vargas-2024-02-OA-0185-AM</t>
  </si>
  <si>
    <t>Hazel</t>
  </si>
  <si>
    <t>hazelvargas@erptechnicals.com</t>
  </si>
  <si>
    <t>Hassan-2023-12-OA-2723-AM</t>
  </si>
  <si>
    <t>Isse</t>
  </si>
  <si>
    <t>isse@erptechnicals.com</t>
  </si>
  <si>
    <t>Lugos-2023-11-OA-2460-AM</t>
  </si>
  <si>
    <t>Jan Russel</t>
  </si>
  <si>
    <t>jlugos@erptechnicals.com</t>
  </si>
  <si>
    <t>Cantos - 2023-11-OA-2544-AM</t>
  </si>
  <si>
    <t>Jerwin</t>
  </si>
  <si>
    <t>jerwin@erptechnicals.com</t>
  </si>
  <si>
    <t>Lucillo-2023-11-OA-2431-PM</t>
  </si>
  <si>
    <t>Joy</t>
  </si>
  <si>
    <t>joy@erptechnicals.com</t>
  </si>
  <si>
    <t>Pacia - 2023-08-OA-1397-WE</t>
  </si>
  <si>
    <t>Judea</t>
  </si>
  <si>
    <t>judea@erptechnicals.com</t>
  </si>
  <si>
    <t>Mwayuma-2023-12-OA-2678-AM</t>
  </si>
  <si>
    <t>Laeticia</t>
  </si>
  <si>
    <t>laeticia@erptechnicals.com</t>
  </si>
  <si>
    <t>Rainey - 2023-11-OA-2478-AM</t>
  </si>
  <si>
    <t>Lizette</t>
  </si>
  <si>
    <t>lizetter@erptechnicals.com</t>
  </si>
  <si>
    <t>Lokusang - 2023-08-OA-1493-AM</t>
  </si>
  <si>
    <t>Margret</t>
  </si>
  <si>
    <t>margret@erptechnicals.com</t>
  </si>
  <si>
    <t>Toledo-2024-01-OA-0022-AM</t>
  </si>
  <si>
    <t>Maria Rizzi Ann</t>
  </si>
  <si>
    <t>mtoledo@erptechnicals.com</t>
  </si>
  <si>
    <t>Rayini - 2023-12-OA-2806-WE</t>
  </si>
  <si>
    <t>Monica</t>
  </si>
  <si>
    <t>monicar@erptechnicals.com</t>
  </si>
  <si>
    <t>Ibrahimi-2023-10-OA-2243-AM</t>
  </si>
  <si>
    <t>Razia</t>
  </si>
  <si>
    <t>razia@erptechnicals.com</t>
  </si>
  <si>
    <t>Mopera-reniemopera@yahoo.com</t>
  </si>
  <si>
    <t>Renie</t>
  </si>
  <si>
    <t>renie@erptechnicals.com</t>
  </si>
  <si>
    <t>Sajonia-2024-05-OA-0542-AM</t>
  </si>
  <si>
    <t>Rona Jane</t>
  </si>
  <si>
    <t>rsajonia@erptechnicals.com</t>
  </si>
  <si>
    <t>Dauden-2024-01-OA-0065-AM</t>
  </si>
  <si>
    <t>Shannle Jedreann</t>
  </si>
  <si>
    <t>sdauden@erptechnicals.com</t>
  </si>
  <si>
    <t>ILUNGA-2023-12-OA-2695-PM</t>
  </si>
  <si>
    <t>Tati Kayembe</t>
  </si>
  <si>
    <t>tilunga@erptechnicals.com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</si>
</sst>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0.0#%"/>
    <numFmt numFmtId="165" formatCode="0.0#"/>
  </numFmts>
  <fonts count="10">
    <font>
      <sz val="11.0"/>
      <color rgb="FF000000"/>
      <name val="Calibri"/>
      <scheme val="minor"/>
    </font>
    <font>
      <b/>
      <sz val="14.0"/>
      <color rgb="FFFFFFFF"/>
      <name val="Roboto"/>
    </font>
    <font>
      <sz val="10.0"/>
      <color rgb="FFFFFFFF"/>
      <name val="Roboto"/>
    </font>
    <font>
      <sz val="14.0"/>
      <color rgb="FFFFFFFF"/>
      <name val="Roboto"/>
    </font>
    <font>
      <b/>
      <sz val="10.0"/>
      <color rgb="FFFFFFFF"/>
      <name val="Roboto"/>
    </font>
    <font>
      <u/>
      <sz val="10.0"/>
      <color rgb="FFFFFFFF"/>
      <name val="Arial"/>
    </font>
    <font>
      <sz val="10.0"/>
      <color rgb="FFFFFFFF"/>
      <name val="Arial"/>
    </font>
    <font>
      <b/>
      <sz val="10.0"/>
      <color theme="1"/>
      <name val="Roboto"/>
    </font>
    <font>
      <sz val="10.0"/>
      <color rgb="FF808080"/>
      <name val="Roboto"/>
    </font>
    <font>
      <sz val="10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</fills>
  <borders count="3">
    <border/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2" fillId="3" fontId="2" numFmtId="0" xfId="0" applyAlignment="1" applyBorder="1" applyFill="1" applyFont="1">
      <alignment horizontal="left" shrinkToFit="0" vertical="center" wrapText="1"/>
    </xf>
    <xf borderId="2" fillId="4" fontId="7" numFmtId="0" xfId="0" applyAlignment="1" applyBorder="1" applyFill="1" applyFont="1">
      <alignment horizontal="left" vertical="center"/>
    </xf>
    <xf borderId="2" fillId="4" fontId="8" numFmtId="164" xfId="0" applyAlignment="1" applyBorder="1" applyFont="1" applyNumberFormat="1">
      <alignment horizontal="left" vertical="center"/>
    </xf>
    <xf borderId="2" fillId="4" fontId="9" numFmtId="165" xfId="0" applyAlignment="1" applyBorder="1" applyFont="1" applyNumberFormat="1">
      <alignment horizontal="left" vertical="center"/>
    </xf>
    <xf borderId="0" fillId="0" fontId="9" numFmtId="0" xfId="0" applyAlignment="1" applyFont="1">
      <alignment horizontal="left" vertical="center"/>
    </xf>
    <xf borderId="0" fillId="0" fontId="8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3" width="16.0"/>
    <col customWidth="1" min="4" max="4" width="8.0"/>
    <col customWidth="1" min="5" max="17" width="16.0"/>
    <col customWidth="1" min="18" max="26" width="8.71"/>
  </cols>
  <sheetData>
    <row r="1" ht="24.0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2</v>
      </c>
      <c r="F1" s="2" t="s">
        <v>2</v>
      </c>
      <c r="G1" s="2" t="s">
        <v>2</v>
      </c>
      <c r="H1" s="2" t="s">
        <v>3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6</v>
      </c>
    </row>
    <row r="2" ht="24.0" customHeight="1">
      <c r="A2" s="3" t="s">
        <v>7</v>
      </c>
      <c r="B2" s="3" t="s">
        <v>1</v>
      </c>
      <c r="C2" s="3" t="s">
        <v>1</v>
      </c>
      <c r="D2" s="3" t="s">
        <v>1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</row>
    <row r="3" ht="24.0" customHeight="1">
      <c r="A3" s="5" t="str">
        <f>hyperlink("https://classroom.google.com/c/NzAyODI1NTk3MjQx", upper("Open Classroom"))</f>
        <v>OPEN CLASSROOM</v>
      </c>
      <c r="B3" s="6" t="s">
        <v>1</v>
      </c>
      <c r="C3" s="6" t="s">
        <v>1</v>
      </c>
      <c r="D3" s="6" t="s">
        <v>1</v>
      </c>
      <c r="E3" s="2">
        <v>10.0</v>
      </c>
      <c r="F3" s="2">
        <v>50.0</v>
      </c>
      <c r="G3" s="2">
        <v>5.0</v>
      </c>
      <c r="H3" s="2">
        <v>5.0</v>
      </c>
      <c r="I3" s="2">
        <v>15.0</v>
      </c>
      <c r="J3" s="2">
        <v>50.0</v>
      </c>
      <c r="K3" s="2">
        <v>10.0</v>
      </c>
      <c r="L3" s="2">
        <v>80.0</v>
      </c>
      <c r="M3" s="2">
        <v>5.0</v>
      </c>
      <c r="N3" s="2">
        <v>20.0</v>
      </c>
      <c r="O3" s="2">
        <v>100.0</v>
      </c>
      <c r="P3" s="2">
        <v>50.0</v>
      </c>
      <c r="Q3" s="2">
        <v>5.0</v>
      </c>
    </row>
    <row r="4" ht="24.0" customHeight="1">
      <c r="A4" s="7" t="s">
        <v>1</v>
      </c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</row>
    <row r="5" ht="24.0" customHeight="1">
      <c r="A5" s="8" t="s">
        <v>21</v>
      </c>
      <c r="B5" s="8" t="s">
        <v>1</v>
      </c>
      <c r="C5" s="8" t="s">
        <v>1</v>
      </c>
      <c r="D5" s="9">
        <f>iferror(sumifs(E5:Q5,E5:Q5,"&lt;&gt;",E4:Q4,"")/sumifs(E3:Q3,E5:Q5,"&lt;&gt;",E4:Q4,""))</f>
        <v>0.6780900941</v>
      </c>
      <c r="E5" s="10">
        <f t="shared" ref="E5:Q5" si="1">iferror(average(E6:E37))</f>
        <v>6.0625</v>
      </c>
      <c r="F5" s="10">
        <f t="shared" si="1"/>
        <v>35.25</v>
      </c>
      <c r="G5" s="10">
        <f t="shared" si="1"/>
        <v>3.65625</v>
      </c>
      <c r="H5" s="10">
        <f t="shared" si="1"/>
        <v>3.5625</v>
      </c>
      <c r="I5" s="10">
        <f t="shared" si="1"/>
        <v>8.9375</v>
      </c>
      <c r="J5" s="10">
        <f t="shared" si="1"/>
        <v>33.59375</v>
      </c>
      <c r="K5" s="10">
        <f t="shared" si="1"/>
        <v>5.75</v>
      </c>
      <c r="L5" s="10">
        <f t="shared" si="1"/>
        <v>54.1875</v>
      </c>
      <c r="M5" s="10">
        <f t="shared" si="1"/>
        <v>3.625</v>
      </c>
      <c r="N5" s="10">
        <f t="shared" si="1"/>
        <v>11.5625</v>
      </c>
      <c r="O5" s="10">
        <f t="shared" si="1"/>
        <v>62.0625</v>
      </c>
      <c r="P5" s="10">
        <f t="shared" si="1"/>
        <v>43.0952381</v>
      </c>
      <c r="Q5" s="10">
        <f t="shared" si="1"/>
        <v>3.28125</v>
      </c>
    </row>
    <row r="6" ht="24.0" customHeight="1">
      <c r="A6" s="11" t="s">
        <v>22</v>
      </c>
      <c r="B6" s="11" t="s">
        <v>23</v>
      </c>
      <c r="C6" s="11" t="s">
        <v>24</v>
      </c>
      <c r="D6" s="12">
        <f>iferror(sumif(E6:Q6,"&lt;&gt;")/sumif(E6:Q6,"&lt;&gt;",E3:Q3))</f>
        <v>0.8839506173</v>
      </c>
      <c r="E6" s="11">
        <v>7.0</v>
      </c>
      <c r="F6" s="11">
        <v>47.0</v>
      </c>
      <c r="G6" s="11">
        <v>5.0</v>
      </c>
      <c r="H6" s="11">
        <v>5.0</v>
      </c>
      <c r="I6" s="11">
        <v>11.0</v>
      </c>
      <c r="J6" s="11">
        <v>46.0</v>
      </c>
      <c r="K6" s="11">
        <v>7.0</v>
      </c>
      <c r="L6" s="11">
        <v>80.0</v>
      </c>
      <c r="M6" s="11">
        <v>5.0</v>
      </c>
      <c r="N6" s="11">
        <v>17.0</v>
      </c>
      <c r="O6" s="11">
        <v>75.0</v>
      </c>
      <c r="P6" s="11">
        <v>48.0</v>
      </c>
      <c r="Q6" s="11">
        <v>5.0</v>
      </c>
    </row>
    <row r="7" ht="24.0" customHeight="1">
      <c r="A7" s="11" t="s">
        <v>25</v>
      </c>
      <c r="B7" s="11" t="s">
        <v>26</v>
      </c>
      <c r="C7" s="11" t="s">
        <v>27</v>
      </c>
      <c r="D7" s="12">
        <f>iferror(sumif(E7:Q7,"&lt;&gt;")/sumif(E7:Q7,"&lt;&gt;",E3:Q3))</f>
        <v>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1">
        <v>0.0</v>
      </c>
      <c r="P7" s="11"/>
      <c r="Q7" s="11">
        <v>0.0</v>
      </c>
    </row>
    <row r="8" ht="24.0" customHeight="1">
      <c r="A8" s="11" t="s">
        <v>28</v>
      </c>
      <c r="B8" s="11" t="s">
        <v>29</v>
      </c>
      <c r="C8" s="11" t="s">
        <v>30</v>
      </c>
      <c r="D8" s="12">
        <f>iferror(sumif(E8:Q8,"&lt;&gt;")/sumif(E8:Q8,"&lt;&gt;",E3:Q3))</f>
        <v>0.8469135802</v>
      </c>
      <c r="E8" s="11">
        <v>8.0</v>
      </c>
      <c r="F8" s="11">
        <v>44.0</v>
      </c>
      <c r="G8" s="11">
        <v>5.0</v>
      </c>
      <c r="H8" s="11">
        <v>5.0</v>
      </c>
      <c r="I8" s="11">
        <v>13.0</v>
      </c>
      <c r="J8" s="11">
        <v>39.0</v>
      </c>
      <c r="K8" s="11">
        <v>8.0</v>
      </c>
      <c r="L8" s="11">
        <v>73.0</v>
      </c>
      <c r="M8" s="11">
        <v>5.0</v>
      </c>
      <c r="N8" s="11">
        <v>18.0</v>
      </c>
      <c r="O8" s="11">
        <v>75.0</v>
      </c>
      <c r="P8" s="11">
        <v>45.0</v>
      </c>
      <c r="Q8" s="11">
        <v>5.0</v>
      </c>
    </row>
    <row r="9" ht="24.0" customHeight="1">
      <c r="A9" s="11" t="s">
        <v>31</v>
      </c>
      <c r="B9" s="11" t="s">
        <v>32</v>
      </c>
      <c r="C9" s="11" t="s">
        <v>33</v>
      </c>
      <c r="D9" s="12">
        <f>iferror(sumif(E9:Q9,"&lt;&gt;")/sumif(E9:Q9,"&lt;&gt;",E3:Q3))</f>
        <v>0.8864197531</v>
      </c>
      <c r="E9" s="11">
        <v>7.0</v>
      </c>
      <c r="F9" s="11">
        <v>43.0</v>
      </c>
      <c r="G9" s="11">
        <v>5.0</v>
      </c>
      <c r="H9" s="11">
        <v>5.0</v>
      </c>
      <c r="I9" s="11">
        <v>12.0</v>
      </c>
      <c r="J9" s="11">
        <v>45.0</v>
      </c>
      <c r="K9" s="11">
        <v>7.0</v>
      </c>
      <c r="L9" s="11">
        <v>68.0</v>
      </c>
      <c r="M9" s="11">
        <v>5.0</v>
      </c>
      <c r="N9" s="11">
        <v>17.0</v>
      </c>
      <c r="O9" s="11">
        <v>99.0</v>
      </c>
      <c r="P9" s="11">
        <v>41.0</v>
      </c>
      <c r="Q9" s="11">
        <v>5.0</v>
      </c>
    </row>
    <row r="10" ht="24.0" customHeight="1">
      <c r="A10" s="11" t="s">
        <v>34</v>
      </c>
      <c r="B10" s="11" t="s">
        <v>35</v>
      </c>
      <c r="C10" s="11" t="s">
        <v>36</v>
      </c>
      <c r="D10" s="12">
        <f>iferror(sumif(E10:Q10,"&lt;&gt;")/sumif(E10:Q10,"&lt;&gt;",E3:Q3))</f>
        <v>0.6864197531</v>
      </c>
      <c r="E10" s="11">
        <v>7.0</v>
      </c>
      <c r="F10" s="11">
        <v>38.0</v>
      </c>
      <c r="G10" s="11">
        <v>5.0</v>
      </c>
      <c r="H10" s="11">
        <v>5.0</v>
      </c>
      <c r="I10" s="11">
        <v>11.0</v>
      </c>
      <c r="J10" s="11">
        <v>41.0</v>
      </c>
      <c r="K10" s="11">
        <v>8.0</v>
      </c>
      <c r="L10" s="11">
        <v>38.0</v>
      </c>
      <c r="M10" s="11">
        <v>5.0</v>
      </c>
      <c r="N10" s="11">
        <v>18.0</v>
      </c>
      <c r="O10" s="11">
        <v>62.0</v>
      </c>
      <c r="P10" s="11">
        <v>35.0</v>
      </c>
      <c r="Q10" s="11">
        <v>5.0</v>
      </c>
    </row>
    <row r="11" ht="24.0" customHeight="1">
      <c r="A11" s="11" t="s">
        <v>37</v>
      </c>
      <c r="B11" s="11" t="s">
        <v>38</v>
      </c>
      <c r="C11" s="11" t="s">
        <v>39</v>
      </c>
      <c r="D11" s="12">
        <f>iferror(sumif(E11:Q11,"&lt;&gt;")/sumif(E11:Q11,"&lt;&gt;",E3:Q3))</f>
        <v>0.8987654321</v>
      </c>
      <c r="E11" s="11">
        <v>8.0</v>
      </c>
      <c r="F11" s="11">
        <v>45.0</v>
      </c>
      <c r="G11" s="11">
        <v>5.0</v>
      </c>
      <c r="H11" s="11">
        <v>5.0</v>
      </c>
      <c r="I11" s="11">
        <v>13.0</v>
      </c>
      <c r="J11" s="11">
        <v>47.0</v>
      </c>
      <c r="K11" s="11">
        <v>7.0</v>
      </c>
      <c r="L11" s="11">
        <v>71.0</v>
      </c>
      <c r="M11" s="11">
        <v>5.0</v>
      </c>
      <c r="N11" s="11">
        <v>16.0</v>
      </c>
      <c r="O11" s="11">
        <v>91.0</v>
      </c>
      <c r="P11" s="11">
        <v>46.0</v>
      </c>
      <c r="Q11" s="11">
        <v>5.0</v>
      </c>
    </row>
    <row r="12" ht="24.0" customHeight="1">
      <c r="A12" s="11" t="s">
        <v>40</v>
      </c>
      <c r="B12" s="11" t="s">
        <v>38</v>
      </c>
      <c r="C12" s="11" t="s">
        <v>41</v>
      </c>
      <c r="D12" s="12">
        <f>iferror(sumif(E12:Q12,"&lt;&gt;")/sumif(E12:Q12,"&lt;&gt;",E3:Q3))</f>
        <v>0.8716049383</v>
      </c>
      <c r="E12" s="11">
        <v>9.0</v>
      </c>
      <c r="F12" s="11">
        <v>46.0</v>
      </c>
      <c r="G12" s="11">
        <v>5.0</v>
      </c>
      <c r="H12" s="11">
        <v>5.0</v>
      </c>
      <c r="I12" s="11">
        <v>13.0</v>
      </c>
      <c r="J12" s="11">
        <v>42.0</v>
      </c>
      <c r="K12" s="11">
        <v>8.0</v>
      </c>
      <c r="L12" s="11">
        <v>73.0</v>
      </c>
      <c r="M12" s="11">
        <v>5.0</v>
      </c>
      <c r="N12" s="11">
        <v>17.0</v>
      </c>
      <c r="O12" s="11">
        <v>85.0</v>
      </c>
      <c r="P12" s="11">
        <v>40.0</v>
      </c>
      <c r="Q12" s="11">
        <v>5.0</v>
      </c>
    </row>
    <row r="13" ht="24.0" customHeight="1">
      <c r="A13" s="11" t="s">
        <v>42</v>
      </c>
      <c r="B13" s="11" t="s">
        <v>43</v>
      </c>
      <c r="C13" s="11" t="s">
        <v>44</v>
      </c>
      <c r="D13" s="12">
        <f>iferror(sumif(E13:Q13,"&lt;&gt;")/sumif(E13:Q13,"&lt;&gt;",E3:Q3))</f>
        <v>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/>
      <c r="Q13" s="11">
        <v>0.0</v>
      </c>
    </row>
    <row r="14" ht="24.0" customHeight="1">
      <c r="A14" s="11" t="s">
        <v>45</v>
      </c>
      <c r="B14" s="11" t="s">
        <v>46</v>
      </c>
      <c r="C14" s="11" t="s">
        <v>47</v>
      </c>
      <c r="D14" s="12">
        <f>iferror(sumif(E14:Q14,"&lt;&gt;")/sumif(E14:Q14,"&lt;&gt;",E3:Q3))</f>
        <v>0.9086419753</v>
      </c>
      <c r="E14" s="11">
        <v>8.0</v>
      </c>
      <c r="F14" s="11">
        <v>47.0</v>
      </c>
      <c r="G14" s="11">
        <v>5.0</v>
      </c>
      <c r="H14" s="11">
        <v>5.0</v>
      </c>
      <c r="I14" s="11">
        <v>13.0</v>
      </c>
      <c r="J14" s="11">
        <v>46.0</v>
      </c>
      <c r="K14" s="11">
        <v>7.0</v>
      </c>
      <c r="L14" s="11">
        <v>72.0</v>
      </c>
      <c r="M14" s="11">
        <v>5.0</v>
      </c>
      <c r="N14" s="11">
        <v>16.0</v>
      </c>
      <c r="O14" s="11">
        <v>94.0</v>
      </c>
      <c r="P14" s="11">
        <v>45.0</v>
      </c>
      <c r="Q14" s="11">
        <v>5.0</v>
      </c>
    </row>
    <row r="15" ht="24.0" customHeight="1">
      <c r="A15" s="11" t="s">
        <v>48</v>
      </c>
      <c r="B15" s="11" t="s">
        <v>49</v>
      </c>
      <c r="C15" s="11" t="s">
        <v>50</v>
      </c>
      <c r="D15" s="12">
        <f>iferror(sumif(E15:Q15,"&lt;&gt;")/sumif(E15:Q15,"&lt;&gt;",E3:Q3))</f>
        <v>0.9209876543</v>
      </c>
      <c r="E15" s="11">
        <v>7.0</v>
      </c>
      <c r="F15" s="11">
        <v>49.0</v>
      </c>
      <c r="G15" s="11">
        <v>4.0</v>
      </c>
      <c r="H15" s="11">
        <v>5.0</v>
      </c>
      <c r="I15" s="11">
        <v>13.0</v>
      </c>
      <c r="J15" s="11">
        <v>45.0</v>
      </c>
      <c r="K15" s="11">
        <v>8.0</v>
      </c>
      <c r="L15" s="11">
        <v>77.0</v>
      </c>
      <c r="M15" s="11">
        <v>5.0</v>
      </c>
      <c r="N15" s="11">
        <v>17.0</v>
      </c>
      <c r="O15" s="11">
        <v>95.0</v>
      </c>
      <c r="P15" s="11">
        <v>43.0</v>
      </c>
      <c r="Q15" s="11">
        <v>5.0</v>
      </c>
    </row>
    <row r="16" ht="24.0" customHeight="1">
      <c r="A16" s="11" t="s">
        <v>51</v>
      </c>
      <c r="B16" s="11" t="s">
        <v>52</v>
      </c>
      <c r="C16" s="11" t="s">
        <v>53</v>
      </c>
      <c r="D16" s="12">
        <f>iferror(sumif(E16:Q16,"&lt;&gt;")/sumif(E16:Q16,"&lt;&gt;",E3:Q3))</f>
        <v>0.6716049383</v>
      </c>
      <c r="E16" s="11">
        <v>9.0</v>
      </c>
      <c r="F16" s="11">
        <v>33.0</v>
      </c>
      <c r="G16" s="11">
        <v>5.0</v>
      </c>
      <c r="H16" s="11">
        <v>5.0</v>
      </c>
      <c r="I16" s="11">
        <v>13.0</v>
      </c>
      <c r="J16" s="11">
        <v>32.0</v>
      </c>
      <c r="K16" s="11">
        <v>8.0</v>
      </c>
      <c r="L16" s="11">
        <v>46.0</v>
      </c>
      <c r="M16" s="11">
        <v>4.0</v>
      </c>
      <c r="N16" s="11">
        <v>18.0</v>
      </c>
      <c r="O16" s="11">
        <v>54.0</v>
      </c>
      <c r="P16" s="11">
        <v>40.0</v>
      </c>
      <c r="Q16" s="11">
        <v>5.0</v>
      </c>
    </row>
    <row r="17" ht="24.0" customHeight="1">
      <c r="A17" s="11" t="s">
        <v>54</v>
      </c>
      <c r="B17" s="11" t="s">
        <v>55</v>
      </c>
      <c r="C17" s="11" t="s">
        <v>56</v>
      </c>
      <c r="D17" s="12">
        <f>iferror(sumif(E17:Q17,"&lt;&gt;")/sumif(E17:Q17,"&lt;&gt;",E3:Q3))</f>
        <v>0.09014084507</v>
      </c>
      <c r="E17" s="11">
        <v>0.0</v>
      </c>
      <c r="F17" s="11">
        <v>32.0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/>
      <c r="Q17" s="11">
        <v>0.0</v>
      </c>
    </row>
    <row r="18" ht="24.0" customHeight="1">
      <c r="A18" s="11" t="s">
        <v>57</v>
      </c>
      <c r="B18" s="11" t="s">
        <v>58</v>
      </c>
      <c r="C18" s="11" t="s">
        <v>59</v>
      </c>
      <c r="D18" s="12">
        <f>iferror(sumif(E18:Q18,"&lt;&gt;")/sumif(E18:Q18,"&lt;&gt;",E3:Q3))</f>
        <v>0.9</v>
      </c>
      <c r="E18" s="11">
        <v>9.5</v>
      </c>
      <c r="F18" s="11">
        <v>44.0</v>
      </c>
      <c r="G18" s="11">
        <v>5.0</v>
      </c>
      <c r="H18" s="11">
        <v>5.0</v>
      </c>
      <c r="I18" s="11">
        <v>14.0</v>
      </c>
      <c r="J18" s="11">
        <v>43.0</v>
      </c>
      <c r="K18" s="11">
        <v>9.0</v>
      </c>
      <c r="L18" s="11">
        <v>71.0</v>
      </c>
      <c r="M18" s="11">
        <v>5.0</v>
      </c>
      <c r="N18" s="11">
        <v>19.0</v>
      </c>
      <c r="O18" s="11">
        <v>88.0</v>
      </c>
      <c r="P18" s="11">
        <v>47.0</v>
      </c>
      <c r="Q18" s="11">
        <v>5.0</v>
      </c>
    </row>
    <row r="19" ht="24.0" customHeight="1">
      <c r="A19" s="11" t="s">
        <v>60</v>
      </c>
      <c r="B19" s="11" t="s">
        <v>61</v>
      </c>
      <c r="C19" s="11" t="s">
        <v>62</v>
      </c>
      <c r="D19" s="12">
        <f>iferror(sumif(E19:Q19,"&lt;&gt;")/sumif(E19:Q19,"&lt;&gt;",E3:Q3))</f>
        <v>0.9345679012</v>
      </c>
      <c r="E19" s="11">
        <v>9.5</v>
      </c>
      <c r="F19" s="11">
        <v>48.0</v>
      </c>
      <c r="G19" s="11">
        <v>5.0</v>
      </c>
      <c r="H19" s="11">
        <v>4.0</v>
      </c>
      <c r="I19" s="11">
        <v>12.0</v>
      </c>
      <c r="J19" s="11">
        <v>46.0</v>
      </c>
      <c r="K19" s="11">
        <v>7.0</v>
      </c>
      <c r="L19" s="11">
        <v>79.0</v>
      </c>
      <c r="M19" s="11">
        <v>5.0</v>
      </c>
      <c r="N19" s="11">
        <v>18.0</v>
      </c>
      <c r="O19" s="11">
        <v>95.0</v>
      </c>
      <c r="P19" s="11">
        <v>45.0</v>
      </c>
      <c r="Q19" s="11">
        <v>5.0</v>
      </c>
    </row>
    <row r="20" ht="24.0" customHeight="1">
      <c r="A20" s="11" t="s">
        <v>63</v>
      </c>
      <c r="B20" s="11" t="s">
        <v>64</v>
      </c>
      <c r="C20" s="11" t="s">
        <v>65</v>
      </c>
      <c r="D20" s="12">
        <f>iferror(sumif(E20:Q20,"&lt;&gt;")/sumif(E20:Q20,"&lt;&gt;",E3:Q3))</f>
        <v>0.3267605634</v>
      </c>
      <c r="E20" s="11">
        <v>0.0</v>
      </c>
      <c r="F20" s="11">
        <v>40.0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  <c r="L20" s="11">
        <v>0.0</v>
      </c>
      <c r="M20" s="11">
        <v>0.0</v>
      </c>
      <c r="N20" s="11">
        <v>0.0</v>
      </c>
      <c r="O20" s="11">
        <v>76.0</v>
      </c>
      <c r="P20" s="11"/>
      <c r="Q20" s="11">
        <v>0.0</v>
      </c>
    </row>
    <row r="21" ht="24.0" customHeight="1">
      <c r="A21" s="11" t="s">
        <v>66</v>
      </c>
      <c r="B21" s="11" t="s">
        <v>67</v>
      </c>
      <c r="C21" s="11" t="s">
        <v>68</v>
      </c>
      <c r="D21" s="12">
        <f>iferror(sumif(E21:Q21,"&lt;&gt;")/sumif(E21:Q21,"&lt;&gt;",E3:Q3))</f>
        <v>0.9259259259</v>
      </c>
      <c r="E21" s="11">
        <v>7.0</v>
      </c>
      <c r="F21" s="11">
        <v>45.0</v>
      </c>
      <c r="G21" s="11">
        <v>5.0</v>
      </c>
      <c r="H21" s="11">
        <v>5.0</v>
      </c>
      <c r="I21" s="11">
        <v>14.0</v>
      </c>
      <c r="J21" s="11">
        <v>46.0</v>
      </c>
      <c r="K21" s="11">
        <v>9.0</v>
      </c>
      <c r="L21" s="11">
        <v>78.0</v>
      </c>
      <c r="M21" s="11">
        <v>5.0</v>
      </c>
      <c r="N21" s="11">
        <v>19.0</v>
      </c>
      <c r="O21" s="11">
        <v>88.0</v>
      </c>
      <c r="P21" s="11">
        <v>49.0</v>
      </c>
      <c r="Q21" s="11">
        <v>5.0</v>
      </c>
    </row>
    <row r="22" ht="24.0" customHeight="1">
      <c r="A22" s="11" t="s">
        <v>69</v>
      </c>
      <c r="B22" s="11" t="s">
        <v>70</v>
      </c>
      <c r="C22" s="11" t="s">
        <v>71</v>
      </c>
      <c r="D22" s="12">
        <f>iferror(sumif(E22:Q22,"&lt;&gt;")/sumif(E22:Q22,"&lt;&gt;",E3:Q3))</f>
        <v>0.8814814815</v>
      </c>
      <c r="E22" s="11">
        <v>8.0</v>
      </c>
      <c r="F22" s="11">
        <v>46.0</v>
      </c>
      <c r="G22" s="11">
        <v>4.0</v>
      </c>
      <c r="H22" s="11">
        <v>5.0</v>
      </c>
      <c r="I22" s="11">
        <v>13.0</v>
      </c>
      <c r="J22" s="11">
        <v>48.0</v>
      </c>
      <c r="K22" s="11">
        <v>8.0</v>
      </c>
      <c r="L22" s="11">
        <v>72.0</v>
      </c>
      <c r="M22" s="11">
        <v>4.0</v>
      </c>
      <c r="N22" s="11">
        <v>18.0</v>
      </c>
      <c r="O22" s="11">
        <v>91.0</v>
      </c>
      <c r="P22" s="11">
        <v>35.0</v>
      </c>
      <c r="Q22" s="11">
        <v>5.0</v>
      </c>
    </row>
    <row r="23" ht="24.0" customHeight="1">
      <c r="A23" s="11" t="s">
        <v>72</v>
      </c>
      <c r="B23" s="11" t="s">
        <v>73</v>
      </c>
      <c r="C23" s="11" t="s">
        <v>74</v>
      </c>
      <c r="D23" s="12">
        <f>iferror(sumif(E23:Q23,"&lt;&gt;")/sumif(E23:Q23,"&lt;&gt;",E3:Q3))</f>
        <v>0.5530864198</v>
      </c>
      <c r="E23" s="11">
        <v>8.0</v>
      </c>
      <c r="F23" s="11">
        <v>41.0</v>
      </c>
      <c r="G23" s="11">
        <v>5.0</v>
      </c>
      <c r="H23" s="11">
        <v>5.0</v>
      </c>
      <c r="I23" s="11">
        <v>11.0</v>
      </c>
      <c r="J23" s="11">
        <v>41.0</v>
      </c>
      <c r="K23" s="11">
        <v>6.0</v>
      </c>
      <c r="L23" s="11">
        <v>67.0</v>
      </c>
      <c r="M23" s="11">
        <v>5.0</v>
      </c>
      <c r="N23" s="11">
        <v>0.0</v>
      </c>
      <c r="O23" s="11">
        <v>0.0</v>
      </c>
      <c r="P23" s="11">
        <v>35.0</v>
      </c>
      <c r="Q23" s="11">
        <v>0.0</v>
      </c>
    </row>
    <row r="24" ht="24.0" customHeight="1">
      <c r="A24" s="11" t="s">
        <v>75</v>
      </c>
      <c r="B24" s="11" t="s">
        <v>76</v>
      </c>
      <c r="C24" s="11" t="s">
        <v>77</v>
      </c>
      <c r="D24" s="12">
        <f>iferror(sumif(E24:Q24,"&lt;&gt;")/sumif(E24:Q24,"&lt;&gt;",E3:Q3))</f>
        <v>0.8839506173</v>
      </c>
      <c r="E24" s="11">
        <v>8.0</v>
      </c>
      <c r="F24" s="11">
        <v>44.0</v>
      </c>
      <c r="G24" s="11">
        <v>5.0</v>
      </c>
      <c r="H24" s="11">
        <v>5.0</v>
      </c>
      <c r="I24" s="11">
        <v>12.0</v>
      </c>
      <c r="J24" s="11">
        <v>47.0</v>
      </c>
      <c r="K24" s="11">
        <v>8.0</v>
      </c>
      <c r="L24" s="11">
        <v>79.0</v>
      </c>
      <c r="M24" s="11">
        <v>5.0</v>
      </c>
      <c r="N24" s="11">
        <v>17.0</v>
      </c>
      <c r="O24" s="11">
        <v>74.0</v>
      </c>
      <c r="P24" s="11">
        <v>49.0</v>
      </c>
      <c r="Q24" s="11">
        <v>5.0</v>
      </c>
    </row>
    <row r="25" ht="24.0" customHeight="1">
      <c r="A25" s="11" t="s">
        <v>78</v>
      </c>
      <c r="B25" s="11" t="s">
        <v>79</v>
      </c>
      <c r="C25" s="11" t="s">
        <v>80</v>
      </c>
      <c r="D25" s="12">
        <f>iferror(sumif(E25:Q25,"&lt;&gt;")/sumif(E25:Q25,"&lt;&gt;",E3:Q3))</f>
        <v>0</v>
      </c>
      <c r="E25" s="11">
        <v>0.0</v>
      </c>
      <c r="F25" s="11">
        <v>0.0</v>
      </c>
      <c r="G25" s="11">
        <v>0.0</v>
      </c>
      <c r="H25" s="11">
        <v>0.0</v>
      </c>
      <c r="I25" s="11">
        <v>0.0</v>
      </c>
      <c r="J25" s="11">
        <v>0.0</v>
      </c>
      <c r="K25" s="11">
        <v>0.0</v>
      </c>
      <c r="L25" s="11">
        <v>0.0</v>
      </c>
      <c r="M25" s="11">
        <v>0.0</v>
      </c>
      <c r="N25" s="11">
        <v>0.0</v>
      </c>
      <c r="O25" s="11">
        <v>0.0</v>
      </c>
      <c r="P25" s="11"/>
      <c r="Q25" s="11">
        <v>0.0</v>
      </c>
    </row>
    <row r="26" ht="24.0" customHeight="1">
      <c r="A26" s="11" t="s">
        <v>81</v>
      </c>
      <c r="B26" s="11" t="s">
        <v>82</v>
      </c>
      <c r="C26" s="11" t="s">
        <v>83</v>
      </c>
      <c r="D26" s="12">
        <f>iferror(sumif(E26:Q26,"&lt;&gt;")/sumif(E26:Q26,"&lt;&gt;",E3:Q3))</f>
        <v>0.937037037</v>
      </c>
      <c r="E26" s="11">
        <v>9.5</v>
      </c>
      <c r="F26" s="11">
        <v>47.0</v>
      </c>
      <c r="G26" s="11">
        <v>5.0</v>
      </c>
      <c r="H26" s="11">
        <v>5.0</v>
      </c>
      <c r="I26" s="11">
        <v>13.0</v>
      </c>
      <c r="J26" s="11">
        <v>46.0</v>
      </c>
      <c r="K26" s="11">
        <v>7.0</v>
      </c>
      <c r="L26" s="11">
        <v>79.0</v>
      </c>
      <c r="M26" s="11">
        <v>5.0</v>
      </c>
      <c r="N26" s="11">
        <v>18.0</v>
      </c>
      <c r="O26" s="11">
        <v>94.0</v>
      </c>
      <c r="P26" s="11">
        <v>46.0</v>
      </c>
      <c r="Q26" s="11">
        <v>5.0</v>
      </c>
    </row>
    <row r="27" ht="24.0" customHeight="1">
      <c r="A27" s="11" t="s">
        <v>84</v>
      </c>
      <c r="B27" s="11" t="s">
        <v>85</v>
      </c>
      <c r="C27" s="11" t="s">
        <v>86</v>
      </c>
      <c r="D27" s="12">
        <f>iferror(sumif(E27:Q27,"&lt;&gt;")/sumif(E27:Q27,"&lt;&gt;",E3:Q3))</f>
        <v>0</v>
      </c>
      <c r="E27" s="11">
        <v>0.0</v>
      </c>
      <c r="F27" s="11">
        <v>0.0</v>
      </c>
      <c r="G27" s="11">
        <v>0.0</v>
      </c>
      <c r="H27" s="11">
        <v>0.0</v>
      </c>
      <c r="I27" s="11">
        <v>0.0</v>
      </c>
      <c r="J27" s="11">
        <v>0.0</v>
      </c>
      <c r="K27" s="11">
        <v>0.0</v>
      </c>
      <c r="L27" s="11">
        <v>0.0</v>
      </c>
      <c r="M27" s="11">
        <v>0.0</v>
      </c>
      <c r="N27" s="11">
        <v>0.0</v>
      </c>
      <c r="O27" s="11">
        <v>0.0</v>
      </c>
      <c r="P27" s="11"/>
      <c r="Q27" s="11">
        <v>0.0</v>
      </c>
    </row>
    <row r="28" ht="24.0" customHeight="1">
      <c r="A28" s="11" t="s">
        <v>87</v>
      </c>
      <c r="B28" s="11" t="s">
        <v>88</v>
      </c>
      <c r="C28" s="11" t="s">
        <v>89</v>
      </c>
      <c r="D28" s="12">
        <f>iferror(sumif(E28:Q28,"&lt;&gt;")/sumif(E28:Q28,"&lt;&gt;",E3:Q3))</f>
        <v>0.8732394366</v>
      </c>
      <c r="E28" s="11">
        <v>7.0</v>
      </c>
      <c r="F28" s="11">
        <v>47.0</v>
      </c>
      <c r="G28" s="11">
        <v>5.0</v>
      </c>
      <c r="H28" s="11">
        <v>5.0</v>
      </c>
      <c r="I28" s="11">
        <v>11.0</v>
      </c>
      <c r="J28" s="11">
        <v>41.0</v>
      </c>
      <c r="K28" s="11">
        <v>7.0</v>
      </c>
      <c r="L28" s="11">
        <v>80.0</v>
      </c>
      <c r="M28" s="11">
        <v>5.0</v>
      </c>
      <c r="N28" s="11">
        <v>18.0</v>
      </c>
      <c r="O28" s="11">
        <v>79.0</v>
      </c>
      <c r="P28" s="11"/>
      <c r="Q28" s="11">
        <v>5.0</v>
      </c>
    </row>
    <row r="29" ht="24.0" customHeight="1">
      <c r="A29" s="11" t="s">
        <v>90</v>
      </c>
      <c r="B29" s="11" t="s">
        <v>91</v>
      </c>
      <c r="C29" s="11" t="s">
        <v>92</v>
      </c>
      <c r="D29" s="12">
        <f>iferror(sumif(E29:Q29,"&lt;&gt;")/sumif(E29:Q29,"&lt;&gt;",E3:Q3))</f>
        <v>0.9148148148</v>
      </c>
      <c r="E29" s="11">
        <v>9.5</v>
      </c>
      <c r="F29" s="11">
        <v>47.0</v>
      </c>
      <c r="G29" s="11">
        <v>5.0</v>
      </c>
      <c r="H29" s="11">
        <v>5.0</v>
      </c>
      <c r="I29" s="11">
        <v>13.0</v>
      </c>
      <c r="J29" s="11">
        <v>45.0</v>
      </c>
      <c r="K29" s="11">
        <v>8.0</v>
      </c>
      <c r="L29" s="11">
        <v>79.0</v>
      </c>
      <c r="M29" s="11">
        <v>5.0</v>
      </c>
      <c r="N29" s="11">
        <v>17.0</v>
      </c>
      <c r="O29" s="11">
        <v>83.0</v>
      </c>
      <c r="P29" s="11">
        <v>49.0</v>
      </c>
      <c r="Q29" s="11">
        <v>5.0</v>
      </c>
    </row>
    <row r="30" ht="24.0" customHeight="1">
      <c r="A30" s="11" t="s">
        <v>93</v>
      </c>
      <c r="B30" s="11" t="s">
        <v>94</v>
      </c>
      <c r="C30" s="11" t="s">
        <v>95</v>
      </c>
      <c r="D30" s="12">
        <f>iferror(sumif(E30:Q30,"&lt;&gt;")/sumif(E30:Q30,"&lt;&gt;",E3:Q3))</f>
        <v>0.323943662</v>
      </c>
      <c r="E30" s="11">
        <v>0.0</v>
      </c>
      <c r="F30" s="11">
        <v>21.0</v>
      </c>
      <c r="G30" s="11">
        <v>0.0</v>
      </c>
      <c r="H30" s="11">
        <v>0.0</v>
      </c>
      <c r="I30" s="11">
        <v>5.0</v>
      </c>
      <c r="J30" s="11">
        <v>16.0</v>
      </c>
      <c r="K30" s="11">
        <v>0.0</v>
      </c>
      <c r="L30" s="11">
        <v>34.0</v>
      </c>
      <c r="M30" s="11">
        <v>0.0</v>
      </c>
      <c r="N30" s="11">
        <v>0.0</v>
      </c>
      <c r="O30" s="11">
        <v>39.0</v>
      </c>
      <c r="P30" s="11"/>
      <c r="Q30" s="11">
        <v>0.0</v>
      </c>
    </row>
    <row r="31" ht="24.0" customHeight="1">
      <c r="A31" s="11" t="s">
        <v>96</v>
      </c>
      <c r="B31" s="11" t="s">
        <v>97</v>
      </c>
      <c r="C31" s="11" t="s">
        <v>98</v>
      </c>
      <c r="D31" s="12">
        <f>iferror(sumif(E31:Q31,"&lt;&gt;")/sumif(E31:Q31,"&lt;&gt;",E3:Q3))</f>
        <v>0.8049382716</v>
      </c>
      <c r="E31" s="11">
        <v>7.0</v>
      </c>
      <c r="F31" s="11">
        <v>39.0</v>
      </c>
      <c r="G31" s="11">
        <v>5.0</v>
      </c>
      <c r="H31" s="11">
        <v>5.0</v>
      </c>
      <c r="I31" s="11">
        <v>10.0</v>
      </c>
      <c r="J31" s="11">
        <v>42.0</v>
      </c>
      <c r="K31" s="11">
        <v>7.0</v>
      </c>
      <c r="L31" s="11">
        <v>67.0</v>
      </c>
      <c r="M31" s="11">
        <v>4.0</v>
      </c>
      <c r="N31" s="11">
        <v>18.0</v>
      </c>
      <c r="O31" s="11">
        <v>71.0</v>
      </c>
      <c r="P31" s="11">
        <v>46.0</v>
      </c>
      <c r="Q31" s="11">
        <v>5.0</v>
      </c>
    </row>
    <row r="32" ht="24.0" customHeight="1">
      <c r="A32" s="11" t="s">
        <v>99</v>
      </c>
      <c r="B32" s="11" t="s">
        <v>100</v>
      </c>
      <c r="C32" s="11" t="s">
        <v>101</v>
      </c>
      <c r="D32" s="12">
        <f>iferror(sumif(E32:Q32,"&lt;&gt;")/sumif(E32:Q32,"&lt;&gt;",E3:Q3))</f>
        <v>0.1549295775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1">
        <v>21.0</v>
      </c>
      <c r="K32" s="11">
        <v>0.0</v>
      </c>
      <c r="L32" s="11">
        <v>34.0</v>
      </c>
      <c r="M32" s="11">
        <v>0.0</v>
      </c>
      <c r="N32" s="11">
        <v>0.0</v>
      </c>
      <c r="O32" s="11">
        <v>0.0</v>
      </c>
      <c r="P32" s="11"/>
      <c r="Q32" s="11">
        <v>0.0</v>
      </c>
    </row>
    <row r="33" ht="24.0" customHeight="1">
      <c r="A33" s="11" t="s">
        <v>102</v>
      </c>
      <c r="B33" s="11" t="s">
        <v>103</v>
      </c>
      <c r="C33" s="11" t="s">
        <v>104</v>
      </c>
      <c r="D33" s="12">
        <f>iferror(sumif(E33:Q33,"&lt;&gt;")/sumif(E33:Q33,"&lt;&gt;",E3:Q3))</f>
        <v>0.8740740741</v>
      </c>
      <c r="E33" s="11">
        <v>7.0</v>
      </c>
      <c r="F33" s="11">
        <v>47.0</v>
      </c>
      <c r="G33" s="11">
        <v>5.0</v>
      </c>
      <c r="H33" s="11">
        <v>5.0</v>
      </c>
      <c r="I33" s="11">
        <v>10.0</v>
      </c>
      <c r="J33" s="11">
        <v>48.0</v>
      </c>
      <c r="K33" s="11">
        <v>7.0</v>
      </c>
      <c r="L33" s="11">
        <v>71.0</v>
      </c>
      <c r="M33" s="11">
        <v>5.0</v>
      </c>
      <c r="N33" s="11">
        <v>17.0</v>
      </c>
      <c r="O33" s="11">
        <v>89.0</v>
      </c>
      <c r="P33" s="11">
        <v>38.0</v>
      </c>
      <c r="Q33" s="11">
        <v>5.0</v>
      </c>
    </row>
    <row r="34" ht="24.0" customHeight="1">
      <c r="A34" s="11" t="s">
        <v>105</v>
      </c>
      <c r="B34" s="11" t="s">
        <v>106</v>
      </c>
      <c r="C34" s="11" t="s">
        <v>107</v>
      </c>
      <c r="D34" s="12">
        <f>iferror(sumif(E34:Q34,"&lt;&gt;")/sumif(E34:Q34,"&lt;&gt;",E3:Q3))</f>
        <v>0.8222222222</v>
      </c>
      <c r="E34" s="11">
        <v>8.0</v>
      </c>
      <c r="F34" s="11">
        <v>39.0</v>
      </c>
      <c r="G34" s="11">
        <v>5.0</v>
      </c>
      <c r="H34" s="11">
        <v>5.0</v>
      </c>
      <c r="I34" s="11">
        <v>11.0</v>
      </c>
      <c r="J34" s="11">
        <v>39.0</v>
      </c>
      <c r="K34" s="11">
        <v>9.0</v>
      </c>
      <c r="L34" s="11">
        <v>66.0</v>
      </c>
      <c r="M34" s="11">
        <v>5.0</v>
      </c>
      <c r="N34" s="11">
        <v>19.0</v>
      </c>
      <c r="O34" s="11">
        <v>74.0</v>
      </c>
      <c r="P34" s="11">
        <v>48.0</v>
      </c>
      <c r="Q34" s="11">
        <v>5.0</v>
      </c>
    </row>
    <row r="35" ht="24.0" customHeight="1">
      <c r="A35" s="11" t="s">
        <v>108</v>
      </c>
      <c r="B35" s="11" t="s">
        <v>109</v>
      </c>
      <c r="C35" s="11" t="s">
        <v>110</v>
      </c>
      <c r="D35" s="12">
        <f>iferror(sumif(E35:Q35,"&lt;&gt;")/sumif(E35:Q35,"&lt;&gt;",E3:Q3))</f>
        <v>0.7259259259</v>
      </c>
      <c r="E35" s="11">
        <v>9.0</v>
      </c>
      <c r="F35" s="11">
        <v>40.0</v>
      </c>
      <c r="G35" s="11">
        <v>4.0</v>
      </c>
      <c r="H35" s="11">
        <v>0.0</v>
      </c>
      <c r="I35" s="11">
        <v>12.0</v>
      </c>
      <c r="J35" s="11">
        <v>44.0</v>
      </c>
      <c r="K35" s="11">
        <v>8.0</v>
      </c>
      <c r="L35" s="11">
        <v>63.0</v>
      </c>
      <c r="M35" s="11">
        <v>4.0</v>
      </c>
      <c r="N35" s="11">
        <v>0.0</v>
      </c>
      <c r="O35" s="11">
        <v>75.0</v>
      </c>
      <c r="P35" s="11">
        <v>35.0</v>
      </c>
      <c r="Q35" s="11">
        <v>0.0</v>
      </c>
    </row>
    <row r="36" ht="24.0" customHeight="1">
      <c r="A36" s="11" t="s">
        <v>111</v>
      </c>
      <c r="B36" s="11" t="s">
        <v>112</v>
      </c>
      <c r="C36" s="11" t="s">
        <v>113</v>
      </c>
      <c r="D36" s="12">
        <f>iferror(sumif(E36:Q36,"&lt;&gt;")/sumif(E36:Q36,"&lt;&gt;",E3:Q3))</f>
        <v>0.4901408451</v>
      </c>
      <c r="E36" s="11">
        <v>9.0</v>
      </c>
      <c r="F36" s="11">
        <v>29.0</v>
      </c>
      <c r="G36" s="11">
        <v>5.0</v>
      </c>
      <c r="H36" s="11">
        <v>5.0</v>
      </c>
      <c r="I36" s="11">
        <v>0.0</v>
      </c>
      <c r="J36" s="11">
        <v>29.0</v>
      </c>
      <c r="K36" s="11">
        <v>8.0</v>
      </c>
      <c r="L36" s="11">
        <v>43.0</v>
      </c>
      <c r="M36" s="11">
        <v>5.0</v>
      </c>
      <c r="N36" s="11">
        <v>0.0</v>
      </c>
      <c r="O36" s="11">
        <v>41.0</v>
      </c>
      <c r="P36" s="11"/>
      <c r="Q36" s="11">
        <v>0.0</v>
      </c>
    </row>
    <row r="37" ht="24.0" customHeight="1">
      <c r="A37" s="11" t="s">
        <v>114</v>
      </c>
      <c r="B37" s="11" t="s">
        <v>115</v>
      </c>
      <c r="C37" s="11" t="s">
        <v>116</v>
      </c>
      <c r="D37" s="12">
        <f>iferror(sumif(E37:Q37,"&lt;&gt;")/sumif(E37:Q37,"&lt;&gt;",E3:Q3))</f>
        <v>0.9295774648</v>
      </c>
      <c r="E37" s="11">
        <v>8.0</v>
      </c>
      <c r="F37" s="11">
        <v>40.0</v>
      </c>
      <c r="G37" s="11">
        <v>5.0</v>
      </c>
      <c r="H37" s="11">
        <v>5.0</v>
      </c>
      <c r="I37" s="11">
        <v>13.0</v>
      </c>
      <c r="J37" s="11">
        <v>50.0</v>
      </c>
      <c r="K37" s="11">
        <v>8.0</v>
      </c>
      <c r="L37" s="11">
        <v>74.0</v>
      </c>
      <c r="M37" s="11">
        <v>5.0</v>
      </c>
      <c r="N37" s="11">
        <v>18.0</v>
      </c>
      <c r="O37" s="11">
        <v>99.0</v>
      </c>
      <c r="P37" s="11"/>
      <c r="Q37" s="11">
        <v>5.0</v>
      </c>
    </row>
    <row r="38" ht="24.0" customHeight="1"/>
    <row r="39" ht="24.0" customHeight="1"/>
    <row r="40" ht="24.0" customHeight="1"/>
    <row r="41" ht="24.0" customHeight="1"/>
    <row r="42" ht="24.0" customHeight="1"/>
    <row r="43" ht="24.0" customHeight="1"/>
    <row r="44" ht="24.0" customHeight="1"/>
    <row r="45" ht="24.0" customHeight="1"/>
    <row r="46" ht="24.0" customHeight="1"/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</sheetData>
  <printOptions/>
  <pageMargins bottom="0.75" footer="0.0" header="0.0" left="0.7" right="0.7" top="0.75"/>
  <pageSetup orientation="landscape"/>
  <drawing r:id="rId1"/>
</worksheet>
</file>