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0CD7C38B-DF71-4D8C-97B8-4BBBE97F70C6}" xr6:coauthVersionLast="43" xr6:coauthVersionMax="45" xr10:uidLastSave="{00000000-0000-0000-0000-000000000000}"/>
  <bookViews>
    <workbookView xWindow="-120" yWindow="-120" windowWidth="20730" windowHeight="11160" activeTab="2" xr2:uid="{D75E00D7-19FE-D54E-9F0F-6ABC9427A850}"/>
  </bookViews>
  <sheets>
    <sheet name="Data Set " sheetId="2" r:id="rId1"/>
    <sheet name="Descriptive Statistics" sheetId="3" r:id="rId2"/>
    <sheet name="Histogram" sheetId="5" r:id="rId3"/>
    <sheet name="Probabilit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3" l="1"/>
  <c r="G30" i="3"/>
  <c r="G27" i="3"/>
  <c r="G29" i="3"/>
  <c r="G28" i="3"/>
  <c r="G26" i="3"/>
  <c r="G25" i="3"/>
  <c r="G24" i="3"/>
  <c r="G23" i="3"/>
  <c r="G22" i="3"/>
  <c r="G21" i="3"/>
  <c r="G20" i="3"/>
  <c r="G19" i="3"/>
</calcChain>
</file>

<file path=xl/sharedStrings.xml><?xml version="1.0" encoding="utf-8"?>
<sst xmlns="http://schemas.openxmlformats.org/spreadsheetml/2006/main" count="227" uniqueCount="31">
  <si>
    <t>#</t>
  </si>
  <si>
    <t>Annual Income ($)</t>
  </si>
  <si>
    <t>Family Size</t>
  </si>
  <si>
    <t>Training Hours</t>
  </si>
  <si>
    <t>Site visits</t>
  </si>
  <si>
    <t>Age</t>
  </si>
  <si>
    <t>Gender</t>
  </si>
  <si>
    <t>Quality Rating</t>
  </si>
  <si>
    <t>Quarterly Sales ($)</t>
  </si>
  <si>
    <t>Male</t>
  </si>
  <si>
    <t>Good</t>
  </si>
  <si>
    <t>Female</t>
  </si>
  <si>
    <t>Excellent</t>
  </si>
  <si>
    <t>Poor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</si>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</sst>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 wrapText="1"/>
    </xf>
    <xf numFmtId="165" fontId="2" fillId="2" borderId="1" xfId="1" applyNumberFormat="1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left"/>
    </xf>
    <xf numFmtId="166" fontId="2" fillId="2" borderId="2" xfId="2" applyNumberFormat="1" applyFont="1" applyFill="1" applyBorder="1" applyAlignment="1">
      <alignment horizontal="right"/>
    </xf>
    <xf numFmtId="0" fontId="2" fillId="0" borderId="0" xfId="2" applyFont="1" applyAlignment="1">
      <alignment horizontal="center"/>
    </xf>
    <xf numFmtId="164" fontId="2" fillId="0" borderId="0" xfId="2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</cellXfs>
  <cellStyles count="3">
    <cellStyle name="Comma" xfId="1" builtinId="3"/>
    <cellStyle name="Normal" xfId="0" builtinId="0"/>
    <cellStyle name="Normal 2 2" xfId="2" xr:uid="{553809E1-6AE1-D946-83BF-4415ED1470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Histogram!$C$6:$C$16</c:f>
              <c:strCache>
                <c:ptCount val="11"/>
                <c:pt idx="0">
                  <c:v>15000</c:v>
                </c:pt>
                <c:pt idx="1">
                  <c:v>27000</c:v>
                </c:pt>
                <c:pt idx="2">
                  <c:v>39000</c:v>
                </c:pt>
                <c:pt idx="3">
                  <c:v>51000</c:v>
                </c:pt>
                <c:pt idx="4">
                  <c:v>63000</c:v>
                </c:pt>
                <c:pt idx="5">
                  <c:v>75000</c:v>
                </c:pt>
                <c:pt idx="6">
                  <c:v>87000</c:v>
                </c:pt>
                <c:pt idx="7">
                  <c:v>99000</c:v>
                </c:pt>
                <c:pt idx="8">
                  <c:v>111000</c:v>
                </c:pt>
                <c:pt idx="9">
                  <c:v>123000</c:v>
                </c:pt>
                <c:pt idx="10">
                  <c:v>More</c:v>
                </c:pt>
              </c:strCache>
            </c:strRef>
          </c:cat>
          <c:val>
            <c:numRef>
              <c:f>Histogram!$D$6:$D$16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10</c:v>
                </c:pt>
                <c:pt idx="5">
                  <c:v>17</c:v>
                </c:pt>
                <c:pt idx="6">
                  <c:v>11</c:v>
                </c:pt>
                <c:pt idx="7">
                  <c:v>9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D-447D-81DB-A08275AD6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444783"/>
        <c:axId val="1531956079"/>
      </c:barChart>
      <c:catAx>
        <c:axId val="151744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956079"/>
        <c:crosses val="autoZero"/>
        <c:auto val="1"/>
        <c:lblAlgn val="ctr"/>
        <c:lblOffset val="100"/>
        <c:noMultiLvlLbl val="0"/>
      </c:catAx>
      <c:valAx>
        <c:axId val="1531956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7444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161925</xdr:rowOff>
    </xdr:from>
    <xdr:to>
      <xdr:col>11</xdr:col>
      <xdr:colOff>238125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96534-5DA1-43F7-A34A-27322C564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18EA-B82B-8A48-B2E4-89ECA4D7B999}">
  <dimension ref="A1:I101"/>
  <sheetViews>
    <sheetView topLeftCell="A81" workbookViewId="0">
      <selection activeCell="B2" sqref="B2"/>
    </sheetView>
  </sheetViews>
  <sheetFormatPr defaultColWidth="11" defaultRowHeight="15.75" x14ac:dyDescent="0.25"/>
  <sheetData>
    <row r="1" spans="1:9" ht="30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6" t="s">
        <v>8</v>
      </c>
    </row>
    <row r="2" spans="1:9" x14ac:dyDescent="0.25">
      <c r="A2" s="7">
        <v>1</v>
      </c>
      <c r="B2" s="8">
        <v>51600</v>
      </c>
      <c r="C2" s="9">
        <v>8</v>
      </c>
      <c r="D2" s="10">
        <v>21</v>
      </c>
      <c r="E2" s="11">
        <v>2</v>
      </c>
      <c r="F2" s="11">
        <v>45</v>
      </c>
      <c r="G2" s="11" t="s">
        <v>9</v>
      </c>
      <c r="H2" s="12" t="s">
        <v>10</v>
      </c>
      <c r="I2" s="13">
        <v>7751.03</v>
      </c>
    </row>
    <row r="3" spans="1:9" x14ac:dyDescent="0.25">
      <c r="A3" s="7">
        <v>2</v>
      </c>
      <c r="B3" s="8">
        <v>63800</v>
      </c>
      <c r="C3" s="9">
        <v>7</v>
      </c>
      <c r="D3" s="10">
        <v>42</v>
      </c>
      <c r="E3" s="11">
        <v>4</v>
      </c>
      <c r="F3" s="11">
        <v>32</v>
      </c>
      <c r="G3" s="11" t="s">
        <v>11</v>
      </c>
      <c r="H3" s="12" t="s">
        <v>10</v>
      </c>
      <c r="I3" s="13">
        <v>8445.67</v>
      </c>
    </row>
    <row r="4" spans="1:9" x14ac:dyDescent="0.25">
      <c r="A4" s="7">
        <v>3</v>
      </c>
      <c r="B4" s="8">
        <v>101800</v>
      </c>
      <c r="C4" s="9">
        <v>8</v>
      </c>
      <c r="D4" s="10">
        <v>22</v>
      </c>
      <c r="E4" s="11">
        <v>5</v>
      </c>
      <c r="F4" s="11">
        <v>36</v>
      </c>
      <c r="G4" s="11" t="s">
        <v>11</v>
      </c>
      <c r="H4" s="12" t="s">
        <v>12</v>
      </c>
      <c r="I4" s="13">
        <v>20736.38</v>
      </c>
    </row>
    <row r="5" spans="1:9" x14ac:dyDescent="0.25">
      <c r="A5" s="7">
        <v>4</v>
      </c>
      <c r="B5" s="8">
        <v>71900</v>
      </c>
      <c r="C5" s="9">
        <v>3</v>
      </c>
      <c r="D5" s="10">
        <v>46</v>
      </c>
      <c r="E5" s="11">
        <v>4</v>
      </c>
      <c r="F5" s="11">
        <v>27</v>
      </c>
      <c r="G5" s="11" t="s">
        <v>11</v>
      </c>
      <c r="H5" s="12" t="s">
        <v>10</v>
      </c>
      <c r="I5" s="13">
        <v>9642.69</v>
      </c>
    </row>
    <row r="6" spans="1:9" x14ac:dyDescent="0.25">
      <c r="A6" s="7">
        <v>5</v>
      </c>
      <c r="B6" s="8">
        <v>105700</v>
      </c>
      <c r="C6" s="9">
        <v>3</v>
      </c>
      <c r="D6" s="10">
        <v>56</v>
      </c>
      <c r="E6" s="11">
        <v>4</v>
      </c>
      <c r="F6" s="11">
        <v>28</v>
      </c>
      <c r="G6" s="11" t="s">
        <v>11</v>
      </c>
      <c r="H6" s="12" t="s">
        <v>12</v>
      </c>
      <c r="I6" s="13">
        <v>15742.73</v>
      </c>
    </row>
    <row r="7" spans="1:9" x14ac:dyDescent="0.25">
      <c r="A7" s="7">
        <v>6</v>
      </c>
      <c r="B7" s="8">
        <v>125500</v>
      </c>
      <c r="C7" s="9">
        <v>1</v>
      </c>
      <c r="D7" s="10">
        <v>21</v>
      </c>
      <c r="E7" s="11">
        <v>0</v>
      </c>
      <c r="F7" s="11">
        <v>47</v>
      </c>
      <c r="G7" s="11" t="s">
        <v>9</v>
      </c>
      <c r="H7" s="12" t="s">
        <v>12</v>
      </c>
      <c r="I7" s="13">
        <v>10065.5</v>
      </c>
    </row>
    <row r="8" spans="1:9" x14ac:dyDescent="0.25">
      <c r="A8" s="7">
        <v>7</v>
      </c>
      <c r="B8" s="8">
        <v>76400</v>
      </c>
      <c r="C8" s="9">
        <v>5</v>
      </c>
      <c r="D8" s="10">
        <v>12</v>
      </c>
      <c r="E8" s="11">
        <v>1</v>
      </c>
      <c r="F8" s="11">
        <v>62</v>
      </c>
      <c r="G8" s="11" t="s">
        <v>11</v>
      </c>
      <c r="H8" s="12" t="s">
        <v>12</v>
      </c>
      <c r="I8" s="13">
        <v>17070.8</v>
      </c>
    </row>
    <row r="9" spans="1:9" x14ac:dyDescent="0.25">
      <c r="A9" s="7">
        <v>8</v>
      </c>
      <c r="B9" s="8">
        <v>104300</v>
      </c>
      <c r="C9" s="9">
        <v>4</v>
      </c>
      <c r="D9" s="10">
        <v>58</v>
      </c>
      <c r="E9" s="11">
        <v>5</v>
      </c>
      <c r="F9" s="11">
        <v>53</v>
      </c>
      <c r="G9" s="11" t="s">
        <v>11</v>
      </c>
      <c r="H9" s="12" t="s">
        <v>12</v>
      </c>
      <c r="I9" s="13">
        <v>21484.52</v>
      </c>
    </row>
    <row r="10" spans="1:9" x14ac:dyDescent="0.25">
      <c r="A10" s="7">
        <v>9</v>
      </c>
      <c r="B10" s="8">
        <v>89900</v>
      </c>
      <c r="C10" s="9">
        <v>2</v>
      </c>
      <c r="D10" s="10">
        <v>43</v>
      </c>
      <c r="E10" s="11">
        <v>3</v>
      </c>
      <c r="F10" s="11">
        <v>27</v>
      </c>
      <c r="G10" s="11" t="s">
        <v>11</v>
      </c>
      <c r="H10" s="12" t="s">
        <v>12</v>
      </c>
      <c r="I10" s="13">
        <v>11414.29</v>
      </c>
    </row>
    <row r="11" spans="1:9" x14ac:dyDescent="0.25">
      <c r="A11" s="7">
        <v>10</v>
      </c>
      <c r="B11" s="8">
        <v>72300</v>
      </c>
      <c r="C11" s="9">
        <v>3</v>
      </c>
      <c r="D11" s="10">
        <v>27</v>
      </c>
      <c r="E11" s="11">
        <v>3</v>
      </c>
      <c r="F11" s="11">
        <v>33</v>
      </c>
      <c r="G11" s="11" t="s">
        <v>11</v>
      </c>
      <c r="H11" s="12" t="s">
        <v>12</v>
      </c>
      <c r="I11" s="13">
        <v>17274.75</v>
      </c>
    </row>
    <row r="12" spans="1:9" x14ac:dyDescent="0.25">
      <c r="A12" s="7">
        <v>11</v>
      </c>
      <c r="B12" s="8">
        <v>31800</v>
      </c>
      <c r="C12" s="9">
        <v>4</v>
      </c>
      <c r="D12" s="10">
        <v>17</v>
      </c>
      <c r="E12" s="11">
        <v>4</v>
      </c>
      <c r="F12" s="11">
        <v>40</v>
      </c>
      <c r="G12" s="11" t="s">
        <v>11</v>
      </c>
      <c r="H12" s="12" t="s">
        <v>13</v>
      </c>
      <c r="I12" s="13">
        <v>1237.0899999999999</v>
      </c>
    </row>
    <row r="13" spans="1:9" x14ac:dyDescent="0.25">
      <c r="A13" s="7">
        <v>12</v>
      </c>
      <c r="B13" s="8">
        <v>90600</v>
      </c>
      <c r="C13" s="9">
        <v>8</v>
      </c>
      <c r="D13" s="10">
        <v>27</v>
      </c>
      <c r="E13" s="11">
        <v>5</v>
      </c>
      <c r="F13" s="11">
        <v>46</v>
      </c>
      <c r="G13" s="11" t="s">
        <v>11</v>
      </c>
      <c r="H13" s="12" t="s">
        <v>12</v>
      </c>
      <c r="I13" s="13">
        <v>15762.55</v>
      </c>
    </row>
    <row r="14" spans="1:9" x14ac:dyDescent="0.25">
      <c r="A14" s="7">
        <v>13</v>
      </c>
      <c r="B14" s="8">
        <v>104900</v>
      </c>
      <c r="C14" s="9">
        <v>6</v>
      </c>
      <c r="D14" s="10">
        <v>46</v>
      </c>
      <c r="E14" s="11">
        <v>3</v>
      </c>
      <c r="F14" s="11">
        <v>59</v>
      </c>
      <c r="G14" s="11" t="s">
        <v>11</v>
      </c>
      <c r="H14" s="12" t="s">
        <v>10</v>
      </c>
      <c r="I14" s="13">
        <v>9390.09</v>
      </c>
    </row>
    <row r="15" spans="1:9" x14ac:dyDescent="0.25">
      <c r="A15" s="7">
        <v>14</v>
      </c>
      <c r="B15" s="8">
        <v>52000</v>
      </c>
      <c r="C15" s="9">
        <v>6</v>
      </c>
      <c r="D15" s="10">
        <v>38</v>
      </c>
      <c r="E15" s="11">
        <v>0</v>
      </c>
      <c r="F15" s="11">
        <v>57</v>
      </c>
      <c r="G15" s="11" t="s">
        <v>11</v>
      </c>
      <c r="H15" s="12" t="s">
        <v>12</v>
      </c>
      <c r="I15" s="13">
        <v>14795.85</v>
      </c>
    </row>
    <row r="16" spans="1:9" x14ac:dyDescent="0.25">
      <c r="A16" s="7">
        <v>15</v>
      </c>
      <c r="B16" s="8">
        <v>81400</v>
      </c>
      <c r="C16" s="9">
        <v>6</v>
      </c>
      <c r="D16" s="10">
        <v>49</v>
      </c>
      <c r="E16" s="11">
        <v>4</v>
      </c>
      <c r="F16" s="11">
        <v>36</v>
      </c>
      <c r="G16" s="11" t="s">
        <v>9</v>
      </c>
      <c r="H16" s="12" t="s">
        <v>12</v>
      </c>
      <c r="I16" s="13">
        <v>10440.049999999999</v>
      </c>
    </row>
    <row r="17" spans="1:9" x14ac:dyDescent="0.25">
      <c r="A17" s="7">
        <v>16</v>
      </c>
      <c r="B17" s="8">
        <v>54700</v>
      </c>
      <c r="C17" s="9">
        <v>2</v>
      </c>
      <c r="D17" s="10">
        <v>40</v>
      </c>
      <c r="E17" s="11">
        <v>3</v>
      </c>
      <c r="F17" s="11">
        <v>34</v>
      </c>
      <c r="G17" s="11" t="s">
        <v>11</v>
      </c>
      <c r="H17" s="12" t="s">
        <v>13</v>
      </c>
      <c r="I17" s="13">
        <v>0</v>
      </c>
    </row>
    <row r="18" spans="1:9" x14ac:dyDescent="0.25">
      <c r="A18" s="7">
        <v>17</v>
      </c>
      <c r="B18" s="8">
        <v>90200</v>
      </c>
      <c r="C18" s="9">
        <v>4</v>
      </c>
      <c r="D18" s="10">
        <v>59</v>
      </c>
      <c r="E18" s="11">
        <v>0</v>
      </c>
      <c r="F18" s="11">
        <v>24</v>
      </c>
      <c r="G18" s="11" t="s">
        <v>9</v>
      </c>
      <c r="H18" s="12" t="s">
        <v>12</v>
      </c>
      <c r="I18" s="13">
        <v>16442.82</v>
      </c>
    </row>
    <row r="19" spans="1:9" x14ac:dyDescent="0.25">
      <c r="A19" s="7">
        <v>18</v>
      </c>
      <c r="B19" s="8">
        <v>46000</v>
      </c>
      <c r="C19" s="9">
        <v>5</v>
      </c>
      <c r="D19" s="10">
        <v>3</v>
      </c>
      <c r="E19" s="11">
        <v>2</v>
      </c>
      <c r="F19" s="11">
        <v>43</v>
      </c>
      <c r="G19" s="11" t="s">
        <v>11</v>
      </c>
      <c r="H19" s="12" t="s">
        <v>10</v>
      </c>
      <c r="I19" s="13">
        <v>8507.31</v>
      </c>
    </row>
    <row r="20" spans="1:9" x14ac:dyDescent="0.25">
      <c r="A20" s="7">
        <v>19</v>
      </c>
      <c r="B20" s="8">
        <v>30500</v>
      </c>
      <c r="C20" s="9">
        <v>6</v>
      </c>
      <c r="D20" s="10">
        <v>49</v>
      </c>
      <c r="E20" s="11">
        <v>2</v>
      </c>
      <c r="F20" s="11">
        <v>32</v>
      </c>
      <c r="G20" s="11" t="s">
        <v>11</v>
      </c>
      <c r="H20" s="12" t="s">
        <v>12</v>
      </c>
      <c r="I20" s="13">
        <v>12083.96</v>
      </c>
    </row>
    <row r="21" spans="1:9" x14ac:dyDescent="0.25">
      <c r="A21" s="7">
        <v>20</v>
      </c>
      <c r="B21" s="8">
        <v>15000</v>
      </c>
      <c r="C21" s="9">
        <v>8</v>
      </c>
      <c r="D21" s="10">
        <v>27</v>
      </c>
      <c r="E21" s="11">
        <v>1</v>
      </c>
      <c r="F21" s="11">
        <v>43</v>
      </c>
      <c r="G21" s="11" t="s">
        <v>9</v>
      </c>
      <c r="H21" s="12" t="s">
        <v>10</v>
      </c>
      <c r="I21" s="13">
        <v>5896.83</v>
      </c>
    </row>
    <row r="22" spans="1:9" x14ac:dyDescent="0.25">
      <c r="A22" s="7">
        <v>21</v>
      </c>
      <c r="B22" s="8">
        <v>98700</v>
      </c>
      <c r="C22" s="9">
        <v>2</v>
      </c>
      <c r="D22" s="10">
        <v>57</v>
      </c>
      <c r="E22" s="11">
        <v>3</v>
      </c>
      <c r="F22" s="11">
        <v>26</v>
      </c>
      <c r="G22" s="11" t="s">
        <v>11</v>
      </c>
      <c r="H22" s="12" t="s">
        <v>12</v>
      </c>
      <c r="I22" s="13">
        <v>15122.05</v>
      </c>
    </row>
    <row r="23" spans="1:9" x14ac:dyDescent="0.25">
      <c r="A23" s="7">
        <v>22</v>
      </c>
      <c r="B23" s="8">
        <v>90700</v>
      </c>
      <c r="C23" s="9">
        <v>4</v>
      </c>
      <c r="D23" s="10">
        <v>60</v>
      </c>
      <c r="E23" s="11">
        <v>0</v>
      </c>
      <c r="F23" s="11">
        <v>57</v>
      </c>
      <c r="G23" s="11" t="s">
        <v>11</v>
      </c>
      <c r="H23" s="12" t="s">
        <v>12</v>
      </c>
      <c r="I23" s="13">
        <v>15915.42</v>
      </c>
    </row>
    <row r="24" spans="1:9" x14ac:dyDescent="0.25">
      <c r="A24" s="7">
        <v>23</v>
      </c>
      <c r="B24" s="8">
        <v>50500</v>
      </c>
      <c r="C24" s="9">
        <v>7</v>
      </c>
      <c r="D24" s="10">
        <v>20</v>
      </c>
      <c r="E24" s="11">
        <v>5</v>
      </c>
      <c r="F24" s="11">
        <v>54</v>
      </c>
      <c r="G24" s="11" t="s">
        <v>9</v>
      </c>
      <c r="H24" s="12" t="s">
        <v>13</v>
      </c>
      <c r="I24" s="13">
        <v>939.95</v>
      </c>
    </row>
    <row r="25" spans="1:9" x14ac:dyDescent="0.25">
      <c r="A25" s="7">
        <v>24</v>
      </c>
      <c r="B25" s="8">
        <v>33600</v>
      </c>
      <c r="C25" s="9">
        <v>6</v>
      </c>
      <c r="D25" s="10">
        <v>21</v>
      </c>
      <c r="E25" s="11">
        <v>2</v>
      </c>
      <c r="F25" s="11">
        <v>38</v>
      </c>
      <c r="G25" s="11" t="s">
        <v>9</v>
      </c>
      <c r="H25" s="12" t="s">
        <v>13</v>
      </c>
      <c r="I25" s="13">
        <v>1716.98</v>
      </c>
    </row>
    <row r="26" spans="1:9" x14ac:dyDescent="0.25">
      <c r="A26" s="7">
        <v>25</v>
      </c>
      <c r="B26" s="8">
        <v>29900</v>
      </c>
      <c r="C26" s="9">
        <v>7</v>
      </c>
      <c r="D26" s="10">
        <v>5</v>
      </c>
      <c r="E26" s="11">
        <v>5</v>
      </c>
      <c r="F26" s="11">
        <v>37</v>
      </c>
      <c r="G26" s="11" t="s">
        <v>11</v>
      </c>
      <c r="H26" s="12" t="s">
        <v>12</v>
      </c>
      <c r="I26" s="13">
        <v>11345.04</v>
      </c>
    </row>
    <row r="27" spans="1:9" x14ac:dyDescent="0.25">
      <c r="A27" s="7">
        <v>26</v>
      </c>
      <c r="B27" s="8">
        <v>42900</v>
      </c>
      <c r="C27" s="9">
        <v>2</v>
      </c>
      <c r="D27" s="10">
        <v>45</v>
      </c>
      <c r="E27" s="11">
        <v>1</v>
      </c>
      <c r="F27" s="11">
        <v>52</v>
      </c>
      <c r="G27" s="11" t="s">
        <v>9</v>
      </c>
      <c r="H27" s="12" t="s">
        <v>13</v>
      </c>
      <c r="I27" s="13">
        <v>4130.92</v>
      </c>
    </row>
    <row r="28" spans="1:9" x14ac:dyDescent="0.25">
      <c r="A28" s="7">
        <v>27</v>
      </c>
      <c r="B28" s="8">
        <v>45800</v>
      </c>
      <c r="C28" s="9">
        <v>3</v>
      </c>
      <c r="D28" s="10">
        <v>48</v>
      </c>
      <c r="E28" s="11">
        <v>0</v>
      </c>
      <c r="F28" s="11">
        <v>62</v>
      </c>
      <c r="G28" s="11" t="s">
        <v>9</v>
      </c>
      <c r="H28" s="12" t="s">
        <v>10</v>
      </c>
      <c r="I28" s="13">
        <v>7987.56</v>
      </c>
    </row>
    <row r="29" spans="1:9" x14ac:dyDescent="0.25">
      <c r="A29" s="7">
        <v>28</v>
      </c>
      <c r="B29" s="8">
        <v>62400</v>
      </c>
      <c r="C29" s="9">
        <v>6</v>
      </c>
      <c r="D29" s="10">
        <v>48</v>
      </c>
      <c r="E29" s="11">
        <v>1</v>
      </c>
      <c r="F29" s="11">
        <v>34</v>
      </c>
      <c r="G29" s="11" t="s">
        <v>9</v>
      </c>
      <c r="H29" s="12" t="s">
        <v>12</v>
      </c>
      <c r="I29" s="13">
        <v>15984.06</v>
      </c>
    </row>
    <row r="30" spans="1:9" x14ac:dyDescent="0.25">
      <c r="A30" s="7">
        <v>29</v>
      </c>
      <c r="B30" s="8">
        <v>69600</v>
      </c>
      <c r="C30" s="9">
        <v>4</v>
      </c>
      <c r="D30" s="10">
        <v>46</v>
      </c>
      <c r="E30" s="11">
        <v>3</v>
      </c>
      <c r="F30" s="11">
        <v>40</v>
      </c>
      <c r="G30" s="11" t="s">
        <v>11</v>
      </c>
      <c r="H30" s="12" t="s">
        <v>12</v>
      </c>
      <c r="I30" s="13">
        <v>12579.73</v>
      </c>
    </row>
    <row r="31" spans="1:9" x14ac:dyDescent="0.25">
      <c r="A31" s="7">
        <v>30</v>
      </c>
      <c r="B31" s="8">
        <v>70600</v>
      </c>
      <c r="C31" s="9">
        <v>5</v>
      </c>
      <c r="D31" s="10">
        <v>51</v>
      </c>
      <c r="E31" s="11">
        <v>2</v>
      </c>
      <c r="F31" s="11">
        <v>34</v>
      </c>
      <c r="G31" s="11" t="s">
        <v>11</v>
      </c>
      <c r="H31" s="12" t="s">
        <v>12</v>
      </c>
      <c r="I31" s="13">
        <v>12321.39</v>
      </c>
    </row>
    <row r="32" spans="1:9" x14ac:dyDescent="0.25">
      <c r="A32" s="7">
        <v>31</v>
      </c>
      <c r="B32" s="8">
        <v>67100</v>
      </c>
      <c r="C32" s="9">
        <v>6</v>
      </c>
      <c r="D32" s="10">
        <v>33</v>
      </c>
      <c r="E32" s="11">
        <v>1</v>
      </c>
      <c r="F32" s="11">
        <v>35</v>
      </c>
      <c r="G32" s="11" t="s">
        <v>9</v>
      </c>
      <c r="H32" s="12" t="s">
        <v>12</v>
      </c>
      <c r="I32" s="13">
        <v>20523.11</v>
      </c>
    </row>
    <row r="33" spans="1:9" x14ac:dyDescent="0.25">
      <c r="A33" s="7">
        <v>32</v>
      </c>
      <c r="B33" s="8">
        <v>71700</v>
      </c>
      <c r="C33" s="9">
        <v>7</v>
      </c>
      <c r="D33" s="10">
        <v>57</v>
      </c>
      <c r="E33" s="11">
        <v>1</v>
      </c>
      <c r="F33" s="11">
        <v>41</v>
      </c>
      <c r="G33" s="11" t="s">
        <v>9</v>
      </c>
      <c r="H33" s="12" t="s">
        <v>12</v>
      </c>
      <c r="I33" s="13">
        <v>18469.47</v>
      </c>
    </row>
    <row r="34" spans="1:9" x14ac:dyDescent="0.25">
      <c r="A34" s="7">
        <v>33</v>
      </c>
      <c r="B34" s="8">
        <v>48100</v>
      </c>
      <c r="C34" s="9">
        <v>2</v>
      </c>
      <c r="D34" s="10">
        <v>22</v>
      </c>
      <c r="E34" s="11">
        <v>3</v>
      </c>
      <c r="F34" s="11">
        <v>44</v>
      </c>
      <c r="G34" s="11" t="s">
        <v>11</v>
      </c>
      <c r="H34" s="12" t="s">
        <v>10</v>
      </c>
      <c r="I34" s="13">
        <v>7100.11</v>
      </c>
    </row>
    <row r="35" spans="1:9" x14ac:dyDescent="0.25">
      <c r="A35" s="7">
        <v>34</v>
      </c>
      <c r="B35" s="8">
        <v>101100</v>
      </c>
      <c r="C35" s="9">
        <v>4</v>
      </c>
      <c r="D35" s="10">
        <v>11</v>
      </c>
      <c r="E35" s="11">
        <v>3</v>
      </c>
      <c r="F35" s="11">
        <v>34</v>
      </c>
      <c r="G35" s="11" t="s">
        <v>11</v>
      </c>
      <c r="H35" s="12" t="s">
        <v>12</v>
      </c>
      <c r="I35" s="13">
        <v>23609.1</v>
      </c>
    </row>
    <row r="36" spans="1:9" x14ac:dyDescent="0.25">
      <c r="A36" s="7">
        <v>35</v>
      </c>
      <c r="B36" s="8">
        <v>99200</v>
      </c>
      <c r="C36" s="9">
        <v>1</v>
      </c>
      <c r="D36" s="10">
        <v>4</v>
      </c>
      <c r="E36" s="11">
        <v>2</v>
      </c>
      <c r="F36" s="11">
        <v>54</v>
      </c>
      <c r="G36" s="11" t="s">
        <v>11</v>
      </c>
      <c r="H36" s="12" t="s">
        <v>10</v>
      </c>
      <c r="I36" s="13">
        <v>7289.82</v>
      </c>
    </row>
    <row r="37" spans="1:9" x14ac:dyDescent="0.25">
      <c r="A37" s="7">
        <v>36</v>
      </c>
      <c r="B37" s="8">
        <v>56700</v>
      </c>
      <c r="C37" s="9">
        <v>5</v>
      </c>
      <c r="D37" s="10">
        <v>20</v>
      </c>
      <c r="E37" s="11">
        <v>4</v>
      </c>
      <c r="F37" s="11">
        <v>44</v>
      </c>
      <c r="G37" s="11" t="s">
        <v>9</v>
      </c>
      <c r="H37" s="12" t="s">
        <v>10</v>
      </c>
      <c r="I37" s="13">
        <v>8180.7</v>
      </c>
    </row>
    <row r="38" spans="1:9" x14ac:dyDescent="0.25">
      <c r="A38" s="7">
        <v>37</v>
      </c>
      <c r="B38" s="8">
        <v>30400</v>
      </c>
      <c r="C38" s="9">
        <v>1</v>
      </c>
      <c r="D38" s="10">
        <v>13</v>
      </c>
      <c r="E38" s="11">
        <v>3</v>
      </c>
      <c r="F38" s="11">
        <v>57</v>
      </c>
      <c r="G38" s="11" t="s">
        <v>11</v>
      </c>
      <c r="H38" s="12" t="s">
        <v>12</v>
      </c>
      <c r="I38" s="13">
        <v>11288.56</v>
      </c>
    </row>
    <row r="39" spans="1:9" x14ac:dyDescent="0.25">
      <c r="A39" s="7">
        <v>38</v>
      </c>
      <c r="B39" s="8">
        <v>21800</v>
      </c>
      <c r="C39" s="9">
        <v>4</v>
      </c>
      <c r="D39" s="10">
        <v>29</v>
      </c>
      <c r="E39" s="11">
        <v>5</v>
      </c>
      <c r="F39" s="11">
        <v>47</v>
      </c>
      <c r="G39" s="11" t="s">
        <v>11</v>
      </c>
      <c r="H39" s="12" t="s">
        <v>12</v>
      </c>
      <c r="I39" s="13">
        <v>10023.52</v>
      </c>
    </row>
    <row r="40" spans="1:9" x14ac:dyDescent="0.25">
      <c r="A40" s="7">
        <v>39</v>
      </c>
      <c r="B40" s="8">
        <v>60100</v>
      </c>
      <c r="C40" s="9">
        <v>7</v>
      </c>
      <c r="D40" s="10">
        <v>30</v>
      </c>
      <c r="E40" s="11">
        <v>3</v>
      </c>
      <c r="F40" s="11">
        <v>57</v>
      </c>
      <c r="G40" s="11" t="s">
        <v>11</v>
      </c>
      <c r="H40" s="12" t="s">
        <v>12</v>
      </c>
      <c r="I40" s="13">
        <v>12189.83</v>
      </c>
    </row>
    <row r="41" spans="1:9" x14ac:dyDescent="0.25">
      <c r="A41" s="7">
        <v>40</v>
      </c>
      <c r="B41" s="8">
        <v>30500</v>
      </c>
      <c r="C41" s="9">
        <v>4</v>
      </c>
      <c r="D41" s="10">
        <v>53</v>
      </c>
      <c r="E41" s="11">
        <v>2</v>
      </c>
      <c r="F41" s="11">
        <v>61</v>
      </c>
      <c r="G41" s="11" t="s">
        <v>11</v>
      </c>
      <c r="H41" s="12" t="s">
        <v>12</v>
      </c>
      <c r="I41" s="13">
        <v>12183.08</v>
      </c>
    </row>
    <row r="42" spans="1:9" x14ac:dyDescent="0.25">
      <c r="A42" s="7">
        <v>41</v>
      </c>
      <c r="B42" s="8">
        <v>22600</v>
      </c>
      <c r="C42" s="9">
        <v>6</v>
      </c>
      <c r="D42" s="10">
        <v>17</v>
      </c>
      <c r="E42" s="11">
        <v>0</v>
      </c>
      <c r="F42" s="11">
        <v>60</v>
      </c>
      <c r="G42" s="11" t="s">
        <v>11</v>
      </c>
      <c r="H42" s="12" t="s">
        <v>10</v>
      </c>
      <c r="I42" s="13">
        <v>9886.82</v>
      </c>
    </row>
    <row r="43" spans="1:9" x14ac:dyDescent="0.25">
      <c r="A43" s="7">
        <v>42</v>
      </c>
      <c r="B43" s="8">
        <v>69800</v>
      </c>
      <c r="C43" s="9">
        <v>6</v>
      </c>
      <c r="D43" s="10">
        <v>45</v>
      </c>
      <c r="E43" s="11">
        <v>1</v>
      </c>
      <c r="F43" s="11">
        <v>43</v>
      </c>
      <c r="G43" s="11" t="s">
        <v>11</v>
      </c>
      <c r="H43" s="12" t="s">
        <v>12</v>
      </c>
      <c r="I43" s="13">
        <v>16850.23</v>
      </c>
    </row>
    <row r="44" spans="1:9" x14ac:dyDescent="0.25">
      <c r="A44" s="7">
        <v>43</v>
      </c>
      <c r="B44" s="8">
        <v>49200</v>
      </c>
      <c r="C44" s="9">
        <v>2</v>
      </c>
      <c r="D44" s="10">
        <v>29</v>
      </c>
      <c r="E44" s="11">
        <v>0</v>
      </c>
      <c r="F44" s="11">
        <v>40</v>
      </c>
      <c r="G44" s="11" t="s">
        <v>11</v>
      </c>
      <c r="H44" s="12" t="s">
        <v>13</v>
      </c>
      <c r="I44" s="13">
        <v>3490.56</v>
      </c>
    </row>
    <row r="45" spans="1:9" x14ac:dyDescent="0.25">
      <c r="A45" s="7">
        <v>44</v>
      </c>
      <c r="B45" s="8">
        <v>45100</v>
      </c>
      <c r="C45" s="9">
        <v>2</v>
      </c>
      <c r="D45" s="10">
        <v>58</v>
      </c>
      <c r="E45" s="11">
        <v>4</v>
      </c>
      <c r="F45" s="11">
        <v>34</v>
      </c>
      <c r="G45" s="11" t="s">
        <v>9</v>
      </c>
      <c r="H45" s="12" t="s">
        <v>12</v>
      </c>
      <c r="I45" s="13">
        <v>10351.969999999999</v>
      </c>
    </row>
    <row r="46" spans="1:9" x14ac:dyDescent="0.25">
      <c r="A46" s="7">
        <v>45</v>
      </c>
      <c r="B46" s="8">
        <v>41200</v>
      </c>
      <c r="C46" s="9">
        <v>8</v>
      </c>
      <c r="D46" s="10">
        <v>54</v>
      </c>
      <c r="E46" s="11">
        <v>2</v>
      </c>
      <c r="F46" s="11">
        <v>57</v>
      </c>
      <c r="G46" s="11" t="s">
        <v>9</v>
      </c>
      <c r="H46" s="12" t="s">
        <v>12</v>
      </c>
      <c r="I46" s="13">
        <v>12782.06</v>
      </c>
    </row>
    <row r="47" spans="1:9" x14ac:dyDescent="0.25">
      <c r="A47" s="7">
        <v>46</v>
      </c>
      <c r="B47" s="8">
        <v>47400</v>
      </c>
      <c r="C47" s="9">
        <v>8</v>
      </c>
      <c r="D47" s="10">
        <v>33</v>
      </c>
      <c r="E47" s="11">
        <v>4</v>
      </c>
      <c r="F47" s="11">
        <v>43</v>
      </c>
      <c r="G47" s="11" t="s">
        <v>11</v>
      </c>
      <c r="H47" s="12" t="s">
        <v>13</v>
      </c>
      <c r="I47" s="13">
        <v>4885.9799999999996</v>
      </c>
    </row>
    <row r="48" spans="1:9" x14ac:dyDescent="0.25">
      <c r="A48" s="7">
        <v>47</v>
      </c>
      <c r="B48" s="8">
        <v>87700</v>
      </c>
      <c r="C48" s="9">
        <v>6</v>
      </c>
      <c r="D48" s="10">
        <v>53</v>
      </c>
      <c r="E48" s="11">
        <v>0</v>
      </c>
      <c r="F48" s="11">
        <v>29</v>
      </c>
      <c r="G48" s="11" t="s">
        <v>9</v>
      </c>
      <c r="H48" s="12" t="s">
        <v>12</v>
      </c>
      <c r="I48" s="13">
        <v>13740.12</v>
      </c>
    </row>
    <row r="49" spans="1:9" x14ac:dyDescent="0.25">
      <c r="A49" s="7">
        <v>48</v>
      </c>
      <c r="B49" s="8">
        <v>34600</v>
      </c>
      <c r="C49" s="9">
        <v>4</v>
      </c>
      <c r="D49" s="10">
        <v>51</v>
      </c>
      <c r="E49" s="11">
        <v>4</v>
      </c>
      <c r="F49" s="11">
        <v>62</v>
      </c>
      <c r="G49" s="11" t="s">
        <v>9</v>
      </c>
      <c r="H49" s="12" t="s">
        <v>13</v>
      </c>
      <c r="I49" s="13">
        <v>4587.33</v>
      </c>
    </row>
    <row r="50" spans="1:9" x14ac:dyDescent="0.25">
      <c r="A50" s="7">
        <v>49</v>
      </c>
      <c r="B50" s="8">
        <v>110400</v>
      </c>
      <c r="C50" s="9">
        <v>7</v>
      </c>
      <c r="D50" s="10">
        <v>39</v>
      </c>
      <c r="E50" s="11">
        <v>5</v>
      </c>
      <c r="F50" s="11">
        <v>36</v>
      </c>
      <c r="G50" s="11" t="s">
        <v>11</v>
      </c>
      <c r="H50" s="12" t="s">
        <v>12</v>
      </c>
      <c r="I50" s="13">
        <v>12633.98</v>
      </c>
    </row>
    <row r="51" spans="1:9" x14ac:dyDescent="0.25">
      <c r="A51" s="7">
        <v>50</v>
      </c>
      <c r="B51" s="8">
        <v>36500</v>
      </c>
      <c r="C51" s="9">
        <v>2</v>
      </c>
      <c r="D51" s="10">
        <v>1</v>
      </c>
      <c r="E51" s="11">
        <v>1</v>
      </c>
      <c r="F51" s="11">
        <v>39</v>
      </c>
      <c r="G51" s="11" t="s">
        <v>9</v>
      </c>
      <c r="H51" s="12" t="s">
        <v>12</v>
      </c>
      <c r="I51" s="13">
        <v>15610.54</v>
      </c>
    </row>
    <row r="52" spans="1:9" x14ac:dyDescent="0.25">
      <c r="A52" s="7">
        <v>51</v>
      </c>
      <c r="B52" s="8">
        <v>69700</v>
      </c>
      <c r="C52" s="9">
        <v>2</v>
      </c>
      <c r="D52" s="10">
        <v>9</v>
      </c>
      <c r="E52" s="11">
        <v>2</v>
      </c>
      <c r="F52" s="11">
        <v>51</v>
      </c>
      <c r="G52" s="11" t="s">
        <v>9</v>
      </c>
      <c r="H52" s="12" t="s">
        <v>12</v>
      </c>
      <c r="I52" s="13">
        <v>19535.96</v>
      </c>
    </row>
    <row r="53" spans="1:9" x14ac:dyDescent="0.25">
      <c r="A53" s="7">
        <v>52</v>
      </c>
      <c r="B53" s="8">
        <v>76100</v>
      </c>
      <c r="C53" s="9">
        <v>5</v>
      </c>
      <c r="D53" s="10">
        <v>47</v>
      </c>
      <c r="E53" s="11">
        <v>5</v>
      </c>
      <c r="F53" s="11">
        <v>44</v>
      </c>
      <c r="G53" s="11" t="s">
        <v>9</v>
      </c>
      <c r="H53" s="12" t="s">
        <v>12</v>
      </c>
      <c r="I53" s="13">
        <v>11002.96</v>
      </c>
    </row>
    <row r="54" spans="1:9" x14ac:dyDescent="0.25">
      <c r="A54" s="7">
        <v>53</v>
      </c>
      <c r="B54" s="8">
        <v>24300</v>
      </c>
      <c r="C54" s="9">
        <v>5</v>
      </c>
      <c r="D54" s="10">
        <v>46</v>
      </c>
      <c r="E54" s="11">
        <v>3</v>
      </c>
      <c r="F54" s="11">
        <v>61</v>
      </c>
      <c r="G54" s="11" t="s">
        <v>11</v>
      </c>
      <c r="H54" s="12" t="s">
        <v>10</v>
      </c>
      <c r="I54" s="13">
        <v>9471.39</v>
      </c>
    </row>
    <row r="55" spans="1:9" x14ac:dyDescent="0.25">
      <c r="A55" s="7">
        <v>54</v>
      </c>
      <c r="B55" s="8">
        <v>38700</v>
      </c>
      <c r="C55" s="9">
        <v>1</v>
      </c>
      <c r="D55" s="10">
        <v>15</v>
      </c>
      <c r="E55" s="11">
        <v>4</v>
      </c>
      <c r="F55" s="11">
        <v>40</v>
      </c>
      <c r="G55" s="11" t="s">
        <v>9</v>
      </c>
      <c r="H55" s="12" t="s">
        <v>13</v>
      </c>
      <c r="I55" s="13">
        <v>0</v>
      </c>
    </row>
    <row r="56" spans="1:9" x14ac:dyDescent="0.25">
      <c r="A56" s="7">
        <v>55</v>
      </c>
      <c r="B56" s="8">
        <v>101300</v>
      </c>
      <c r="C56" s="9">
        <v>3</v>
      </c>
      <c r="D56" s="10">
        <v>38</v>
      </c>
      <c r="E56" s="11">
        <v>4</v>
      </c>
      <c r="F56" s="11">
        <v>43</v>
      </c>
      <c r="G56" s="11" t="s">
        <v>9</v>
      </c>
      <c r="H56" s="12" t="s">
        <v>10</v>
      </c>
      <c r="I56" s="13">
        <v>6776.17</v>
      </c>
    </row>
    <row r="57" spans="1:9" x14ac:dyDescent="0.25">
      <c r="A57" s="7">
        <v>56</v>
      </c>
      <c r="B57" s="8">
        <v>16400</v>
      </c>
      <c r="C57" s="9">
        <v>5</v>
      </c>
      <c r="D57" s="10">
        <v>27</v>
      </c>
      <c r="E57" s="11">
        <v>2</v>
      </c>
      <c r="F57" s="11">
        <v>34</v>
      </c>
      <c r="G57" s="11" t="s">
        <v>11</v>
      </c>
      <c r="H57" s="12" t="s">
        <v>13</v>
      </c>
      <c r="I57" s="13">
        <v>3649.49</v>
      </c>
    </row>
    <row r="58" spans="1:9" x14ac:dyDescent="0.25">
      <c r="A58" s="7">
        <v>57</v>
      </c>
      <c r="B58" s="8">
        <v>80100</v>
      </c>
      <c r="C58" s="9">
        <v>5</v>
      </c>
      <c r="D58" s="10">
        <v>35</v>
      </c>
      <c r="E58" s="11">
        <v>4</v>
      </c>
      <c r="F58" s="11">
        <v>30</v>
      </c>
      <c r="G58" s="11" t="s">
        <v>9</v>
      </c>
      <c r="H58" s="12" t="s">
        <v>10</v>
      </c>
      <c r="I58" s="13">
        <v>8062.19</v>
      </c>
    </row>
    <row r="59" spans="1:9" x14ac:dyDescent="0.25">
      <c r="A59" s="7">
        <v>58</v>
      </c>
      <c r="B59" s="8">
        <v>44500</v>
      </c>
      <c r="C59" s="9">
        <v>3</v>
      </c>
      <c r="D59" s="10">
        <v>19</v>
      </c>
      <c r="E59" s="11">
        <v>5</v>
      </c>
      <c r="F59" s="11">
        <v>30</v>
      </c>
      <c r="G59" s="11" t="s">
        <v>9</v>
      </c>
      <c r="H59" s="12" t="s">
        <v>12</v>
      </c>
      <c r="I59" s="13">
        <v>11023.75</v>
      </c>
    </row>
    <row r="60" spans="1:9" x14ac:dyDescent="0.25">
      <c r="A60" s="7">
        <v>59</v>
      </c>
      <c r="B60" s="8">
        <v>102500</v>
      </c>
      <c r="C60" s="9">
        <v>2</v>
      </c>
      <c r="D60" s="10">
        <v>52</v>
      </c>
      <c r="E60" s="11">
        <v>4</v>
      </c>
      <c r="F60" s="11">
        <v>42</v>
      </c>
      <c r="G60" s="11" t="s">
        <v>9</v>
      </c>
      <c r="H60" s="12" t="s">
        <v>12</v>
      </c>
      <c r="I60" s="13">
        <v>14561.36</v>
      </c>
    </row>
    <row r="61" spans="1:9" x14ac:dyDescent="0.25">
      <c r="A61" s="7">
        <v>60</v>
      </c>
      <c r="B61" s="8">
        <v>119500</v>
      </c>
      <c r="C61" s="9">
        <v>5</v>
      </c>
      <c r="D61" s="10">
        <v>24</v>
      </c>
      <c r="E61" s="11">
        <v>3</v>
      </c>
      <c r="F61" s="11">
        <v>44</v>
      </c>
      <c r="G61" s="11" t="s">
        <v>9</v>
      </c>
      <c r="H61" s="12" t="s">
        <v>12</v>
      </c>
      <c r="I61" s="13">
        <v>22067.02</v>
      </c>
    </row>
    <row r="62" spans="1:9" x14ac:dyDescent="0.25">
      <c r="A62" s="7">
        <v>61</v>
      </c>
      <c r="B62" s="8">
        <v>104100</v>
      </c>
      <c r="C62" s="9">
        <v>2</v>
      </c>
      <c r="D62" s="10">
        <v>27</v>
      </c>
      <c r="E62" s="11">
        <v>4</v>
      </c>
      <c r="F62" s="11">
        <v>41</v>
      </c>
      <c r="G62" s="11" t="s">
        <v>9</v>
      </c>
      <c r="H62" s="12" t="s">
        <v>12</v>
      </c>
      <c r="I62" s="13">
        <v>13785.76</v>
      </c>
    </row>
    <row r="63" spans="1:9" x14ac:dyDescent="0.25">
      <c r="A63" s="7">
        <v>62</v>
      </c>
      <c r="B63" s="8">
        <v>68400</v>
      </c>
      <c r="C63" s="9">
        <v>5</v>
      </c>
      <c r="D63" s="10">
        <v>55</v>
      </c>
      <c r="E63" s="11">
        <v>1</v>
      </c>
      <c r="F63" s="11">
        <v>36</v>
      </c>
      <c r="G63" s="11" t="s">
        <v>9</v>
      </c>
      <c r="H63" s="12" t="s">
        <v>12</v>
      </c>
      <c r="I63" s="13">
        <v>12071.37</v>
      </c>
    </row>
    <row r="64" spans="1:9" x14ac:dyDescent="0.25">
      <c r="A64" s="7">
        <v>63</v>
      </c>
      <c r="B64" s="8">
        <v>75400</v>
      </c>
      <c r="C64" s="9">
        <v>1</v>
      </c>
      <c r="D64" s="10">
        <v>2</v>
      </c>
      <c r="E64" s="11">
        <v>4</v>
      </c>
      <c r="F64" s="11">
        <v>58</v>
      </c>
      <c r="G64" s="11" t="s">
        <v>11</v>
      </c>
      <c r="H64" s="12" t="s">
        <v>13</v>
      </c>
      <c r="I64" s="13">
        <v>4114.6400000000003</v>
      </c>
    </row>
    <row r="65" spans="1:9" x14ac:dyDescent="0.25">
      <c r="A65" s="7">
        <v>64</v>
      </c>
      <c r="B65" s="8">
        <v>91300</v>
      </c>
      <c r="C65" s="9">
        <v>4</v>
      </c>
      <c r="D65" s="10">
        <v>14</v>
      </c>
      <c r="E65" s="11">
        <v>2</v>
      </c>
      <c r="F65" s="11">
        <v>55</v>
      </c>
      <c r="G65" s="11" t="s">
        <v>9</v>
      </c>
      <c r="H65" s="12" t="s">
        <v>12</v>
      </c>
      <c r="I65" s="13">
        <v>19451.41</v>
      </c>
    </row>
    <row r="66" spans="1:9" x14ac:dyDescent="0.25">
      <c r="A66" s="7">
        <v>65</v>
      </c>
      <c r="B66" s="8">
        <v>69200</v>
      </c>
      <c r="C66" s="9">
        <v>1</v>
      </c>
      <c r="D66" s="10">
        <v>5</v>
      </c>
      <c r="E66" s="11">
        <v>1</v>
      </c>
      <c r="F66" s="11">
        <v>37</v>
      </c>
      <c r="G66" s="11" t="s">
        <v>9</v>
      </c>
      <c r="H66" s="12" t="s">
        <v>10</v>
      </c>
      <c r="I66" s="13">
        <v>8533.67</v>
      </c>
    </row>
    <row r="67" spans="1:9" x14ac:dyDescent="0.25">
      <c r="A67" s="7">
        <v>66</v>
      </c>
      <c r="B67" s="8">
        <v>71500</v>
      </c>
      <c r="C67" s="9">
        <v>3</v>
      </c>
      <c r="D67" s="10">
        <v>34</v>
      </c>
      <c r="E67" s="11">
        <v>0</v>
      </c>
      <c r="F67" s="11">
        <v>36</v>
      </c>
      <c r="G67" s="11" t="s">
        <v>11</v>
      </c>
      <c r="H67" s="12" t="s">
        <v>12</v>
      </c>
      <c r="I67" s="13">
        <v>18336.189999999999</v>
      </c>
    </row>
    <row r="68" spans="1:9" x14ac:dyDescent="0.25">
      <c r="A68" s="7">
        <v>67</v>
      </c>
      <c r="B68" s="8">
        <v>50800</v>
      </c>
      <c r="C68" s="9">
        <v>4</v>
      </c>
      <c r="D68" s="10">
        <v>23</v>
      </c>
      <c r="E68" s="11">
        <v>3</v>
      </c>
      <c r="F68" s="11">
        <v>29</v>
      </c>
      <c r="G68" s="11" t="s">
        <v>11</v>
      </c>
      <c r="H68" s="12" t="s">
        <v>12</v>
      </c>
      <c r="I68" s="13">
        <v>14612.67</v>
      </c>
    </row>
    <row r="69" spans="1:9" x14ac:dyDescent="0.25">
      <c r="A69" s="7">
        <v>68</v>
      </c>
      <c r="B69" s="8">
        <v>22100</v>
      </c>
      <c r="C69" s="9">
        <v>8</v>
      </c>
      <c r="D69" s="10">
        <v>39</v>
      </c>
      <c r="E69" s="11">
        <v>3</v>
      </c>
      <c r="F69" s="11">
        <v>52</v>
      </c>
      <c r="G69" s="11" t="s">
        <v>11</v>
      </c>
      <c r="H69" s="12" t="s">
        <v>13</v>
      </c>
      <c r="I69" s="13">
        <v>3309.42</v>
      </c>
    </row>
    <row r="70" spans="1:9" x14ac:dyDescent="0.25">
      <c r="A70" s="7">
        <v>69</v>
      </c>
      <c r="B70" s="8">
        <v>38400</v>
      </c>
      <c r="C70" s="9">
        <v>1</v>
      </c>
      <c r="D70" s="10">
        <v>1</v>
      </c>
      <c r="E70" s="11">
        <v>3</v>
      </c>
      <c r="F70" s="11">
        <v>55</v>
      </c>
      <c r="G70" s="11" t="s">
        <v>11</v>
      </c>
      <c r="H70" s="12" t="s">
        <v>12</v>
      </c>
      <c r="I70" s="13">
        <v>11952.3</v>
      </c>
    </row>
    <row r="71" spans="1:9" x14ac:dyDescent="0.25">
      <c r="A71" s="7">
        <v>70</v>
      </c>
      <c r="B71" s="8">
        <v>96000</v>
      </c>
      <c r="C71" s="9">
        <v>6</v>
      </c>
      <c r="D71" s="10">
        <v>36</v>
      </c>
      <c r="E71" s="11">
        <v>2</v>
      </c>
      <c r="F71" s="11">
        <v>19</v>
      </c>
      <c r="G71" s="11" t="s">
        <v>9</v>
      </c>
      <c r="H71" s="12" t="s">
        <v>12</v>
      </c>
      <c r="I71" s="13">
        <v>11498.39</v>
      </c>
    </row>
    <row r="72" spans="1:9" x14ac:dyDescent="0.25">
      <c r="A72" s="7">
        <v>71</v>
      </c>
      <c r="B72" s="8">
        <v>86200</v>
      </c>
      <c r="C72" s="9">
        <v>5</v>
      </c>
      <c r="D72" s="10">
        <v>64</v>
      </c>
      <c r="E72" s="11">
        <v>4</v>
      </c>
      <c r="F72" s="11">
        <v>53</v>
      </c>
      <c r="G72" s="11" t="s">
        <v>9</v>
      </c>
      <c r="H72" s="12" t="s">
        <v>10</v>
      </c>
      <c r="I72" s="13">
        <v>8989.74</v>
      </c>
    </row>
    <row r="73" spans="1:9" x14ac:dyDescent="0.25">
      <c r="A73" s="7">
        <v>72</v>
      </c>
      <c r="B73" s="8">
        <v>43100</v>
      </c>
      <c r="C73" s="9">
        <v>7</v>
      </c>
      <c r="D73" s="10">
        <v>4</v>
      </c>
      <c r="E73" s="11">
        <v>5</v>
      </c>
      <c r="F73" s="11">
        <v>32</v>
      </c>
      <c r="G73" s="11" t="s">
        <v>11</v>
      </c>
      <c r="H73" s="12" t="s">
        <v>13</v>
      </c>
      <c r="I73" s="13">
        <v>733.3</v>
      </c>
    </row>
    <row r="74" spans="1:9" x14ac:dyDescent="0.25">
      <c r="A74" s="7">
        <v>73</v>
      </c>
      <c r="B74" s="8">
        <v>116900</v>
      </c>
      <c r="C74" s="9">
        <v>4</v>
      </c>
      <c r="D74" s="10">
        <v>39</v>
      </c>
      <c r="E74" s="11">
        <v>1</v>
      </c>
      <c r="F74" s="11">
        <v>58</v>
      </c>
      <c r="G74" s="11" t="s">
        <v>9</v>
      </c>
      <c r="H74" s="12" t="s">
        <v>12</v>
      </c>
      <c r="I74" s="13">
        <v>17852.38</v>
      </c>
    </row>
    <row r="75" spans="1:9" x14ac:dyDescent="0.25">
      <c r="A75" s="7">
        <v>74</v>
      </c>
      <c r="B75" s="8">
        <v>58700</v>
      </c>
      <c r="C75" s="9">
        <v>4</v>
      </c>
      <c r="D75" s="10">
        <v>46</v>
      </c>
      <c r="E75" s="11">
        <v>1</v>
      </c>
      <c r="F75" s="11">
        <v>31</v>
      </c>
      <c r="G75" s="11" t="s">
        <v>11</v>
      </c>
      <c r="H75" s="12" t="s">
        <v>12</v>
      </c>
      <c r="I75" s="13">
        <v>14838.47</v>
      </c>
    </row>
    <row r="76" spans="1:9" x14ac:dyDescent="0.25">
      <c r="A76" s="7">
        <v>75</v>
      </c>
      <c r="B76" s="8">
        <v>82300</v>
      </c>
      <c r="C76" s="9">
        <v>5</v>
      </c>
      <c r="D76" s="10">
        <v>34</v>
      </c>
      <c r="E76" s="11">
        <v>5</v>
      </c>
      <c r="F76" s="11">
        <v>46</v>
      </c>
      <c r="G76" s="11" t="s">
        <v>11</v>
      </c>
      <c r="H76" s="12" t="s">
        <v>12</v>
      </c>
      <c r="I76" s="13">
        <v>17472.88</v>
      </c>
    </row>
    <row r="77" spans="1:9" x14ac:dyDescent="0.25">
      <c r="A77" s="7">
        <v>76</v>
      </c>
      <c r="B77" s="8">
        <v>27600</v>
      </c>
      <c r="C77" s="9">
        <v>3</v>
      </c>
      <c r="D77" s="10">
        <v>16</v>
      </c>
      <c r="E77" s="11">
        <v>1</v>
      </c>
      <c r="F77" s="11">
        <v>57</v>
      </c>
      <c r="G77" s="11" t="s">
        <v>11</v>
      </c>
      <c r="H77" s="12" t="s">
        <v>10</v>
      </c>
      <c r="I77" s="13">
        <v>6700.83</v>
      </c>
    </row>
    <row r="78" spans="1:9" x14ac:dyDescent="0.25">
      <c r="A78" s="7">
        <v>77</v>
      </c>
      <c r="B78" s="8">
        <v>66700</v>
      </c>
      <c r="C78" s="9">
        <v>5</v>
      </c>
      <c r="D78" s="10">
        <v>36</v>
      </c>
      <c r="E78" s="11">
        <v>0</v>
      </c>
      <c r="F78" s="11">
        <v>46</v>
      </c>
      <c r="G78" s="11" t="s">
        <v>9</v>
      </c>
      <c r="H78" s="12" t="s">
        <v>12</v>
      </c>
      <c r="I78" s="13">
        <v>10374.6</v>
      </c>
    </row>
    <row r="79" spans="1:9" x14ac:dyDescent="0.25">
      <c r="A79" s="7">
        <v>78</v>
      </c>
      <c r="B79" s="8">
        <v>54200</v>
      </c>
      <c r="C79" s="9">
        <v>3</v>
      </c>
      <c r="D79" s="10">
        <v>18</v>
      </c>
      <c r="E79" s="11">
        <v>2</v>
      </c>
      <c r="F79" s="11">
        <v>47</v>
      </c>
      <c r="G79" s="11" t="s">
        <v>9</v>
      </c>
      <c r="H79" s="12" t="s">
        <v>10</v>
      </c>
      <c r="I79" s="13">
        <v>6115</v>
      </c>
    </row>
    <row r="80" spans="1:9" x14ac:dyDescent="0.25">
      <c r="A80" s="7">
        <v>79</v>
      </c>
      <c r="B80" s="8">
        <v>47800</v>
      </c>
      <c r="C80" s="9">
        <v>2</v>
      </c>
      <c r="D80" s="10">
        <v>40</v>
      </c>
      <c r="E80" s="11">
        <v>1</v>
      </c>
      <c r="F80" s="11">
        <v>51</v>
      </c>
      <c r="G80" s="11" t="s">
        <v>11</v>
      </c>
      <c r="H80" s="12" t="s">
        <v>13</v>
      </c>
      <c r="I80" s="13">
        <v>3108.39</v>
      </c>
    </row>
    <row r="81" spans="1:9" x14ac:dyDescent="0.25">
      <c r="A81" s="7">
        <v>80</v>
      </c>
      <c r="B81" s="8">
        <v>52000</v>
      </c>
      <c r="C81" s="9">
        <v>3</v>
      </c>
      <c r="D81" s="10">
        <v>54</v>
      </c>
      <c r="E81" s="11">
        <v>1</v>
      </c>
      <c r="F81" s="11">
        <v>33</v>
      </c>
      <c r="G81" s="11" t="s">
        <v>9</v>
      </c>
      <c r="H81" s="12" t="s">
        <v>12</v>
      </c>
      <c r="I81" s="13">
        <v>10110.61</v>
      </c>
    </row>
    <row r="82" spans="1:9" x14ac:dyDescent="0.25">
      <c r="A82" s="7">
        <v>81</v>
      </c>
      <c r="B82" s="8">
        <v>111900</v>
      </c>
      <c r="C82" s="9">
        <v>6</v>
      </c>
      <c r="D82" s="10">
        <v>56</v>
      </c>
      <c r="E82" s="11">
        <v>0</v>
      </c>
      <c r="F82" s="11">
        <v>44</v>
      </c>
      <c r="G82" s="11" t="s">
        <v>9</v>
      </c>
      <c r="H82" s="12" t="s">
        <v>12</v>
      </c>
      <c r="I82" s="13">
        <v>23658.83</v>
      </c>
    </row>
    <row r="83" spans="1:9" x14ac:dyDescent="0.25">
      <c r="A83" s="7">
        <v>82</v>
      </c>
      <c r="B83" s="8">
        <v>102800</v>
      </c>
      <c r="C83" s="9">
        <v>6</v>
      </c>
      <c r="D83" s="10">
        <v>47</v>
      </c>
      <c r="E83" s="11">
        <v>5</v>
      </c>
      <c r="F83" s="11">
        <v>46</v>
      </c>
      <c r="G83" s="11" t="s">
        <v>9</v>
      </c>
      <c r="H83" s="12" t="s">
        <v>12</v>
      </c>
      <c r="I83" s="13">
        <v>12695.32</v>
      </c>
    </row>
    <row r="84" spans="1:9" x14ac:dyDescent="0.25">
      <c r="A84" s="7">
        <v>83</v>
      </c>
      <c r="B84" s="8">
        <v>74400</v>
      </c>
      <c r="C84" s="9">
        <v>5</v>
      </c>
      <c r="D84" s="10">
        <v>28</v>
      </c>
      <c r="E84" s="11">
        <v>4</v>
      </c>
      <c r="F84" s="11">
        <v>47</v>
      </c>
      <c r="G84" s="11" t="s">
        <v>9</v>
      </c>
      <c r="H84" s="12" t="s">
        <v>12</v>
      </c>
      <c r="I84" s="13">
        <v>11984.69</v>
      </c>
    </row>
    <row r="85" spans="1:9" x14ac:dyDescent="0.25">
      <c r="A85" s="7">
        <v>84</v>
      </c>
      <c r="B85" s="8">
        <v>61800</v>
      </c>
      <c r="C85" s="9">
        <v>4</v>
      </c>
      <c r="D85" s="10">
        <v>53</v>
      </c>
      <c r="E85" s="11">
        <v>4</v>
      </c>
      <c r="F85" s="11">
        <v>65</v>
      </c>
      <c r="G85" s="11" t="s">
        <v>11</v>
      </c>
      <c r="H85" s="12" t="s">
        <v>12</v>
      </c>
      <c r="I85" s="13">
        <v>11055.97</v>
      </c>
    </row>
    <row r="86" spans="1:9" x14ac:dyDescent="0.25">
      <c r="A86" s="7">
        <v>85</v>
      </c>
      <c r="B86" s="8">
        <v>31900</v>
      </c>
      <c r="C86" s="9">
        <v>6</v>
      </c>
      <c r="D86" s="10">
        <v>53</v>
      </c>
      <c r="E86" s="11">
        <v>3</v>
      </c>
      <c r="F86" s="11">
        <v>55</v>
      </c>
      <c r="G86" s="11" t="s">
        <v>9</v>
      </c>
      <c r="H86" s="12" t="s">
        <v>12</v>
      </c>
      <c r="I86" s="13">
        <v>10089.02</v>
      </c>
    </row>
    <row r="87" spans="1:9" x14ac:dyDescent="0.25">
      <c r="A87" s="7">
        <v>86</v>
      </c>
      <c r="B87" s="8">
        <v>46300</v>
      </c>
      <c r="C87" s="9">
        <v>1</v>
      </c>
      <c r="D87" s="10">
        <v>57</v>
      </c>
      <c r="E87" s="11">
        <v>1</v>
      </c>
      <c r="F87" s="11">
        <v>58</v>
      </c>
      <c r="G87" s="11" t="s">
        <v>11</v>
      </c>
      <c r="H87" s="12" t="s">
        <v>13</v>
      </c>
      <c r="I87" s="13">
        <v>1898.68</v>
      </c>
    </row>
    <row r="88" spans="1:9" x14ac:dyDescent="0.25">
      <c r="A88" s="7">
        <v>87</v>
      </c>
      <c r="B88" s="8">
        <v>82000</v>
      </c>
      <c r="C88" s="9">
        <v>2</v>
      </c>
      <c r="D88" s="10">
        <v>33</v>
      </c>
      <c r="E88" s="11">
        <v>4</v>
      </c>
      <c r="F88" s="11">
        <v>62</v>
      </c>
      <c r="G88" s="11" t="s">
        <v>11</v>
      </c>
      <c r="H88" s="12" t="s">
        <v>10</v>
      </c>
      <c r="I88" s="13">
        <v>7789.87</v>
      </c>
    </row>
    <row r="89" spans="1:9" x14ac:dyDescent="0.25">
      <c r="A89" s="7">
        <v>88</v>
      </c>
      <c r="B89" s="8">
        <v>65700</v>
      </c>
      <c r="C89" s="9">
        <v>8</v>
      </c>
      <c r="D89" s="10">
        <v>16</v>
      </c>
      <c r="E89" s="11">
        <v>1</v>
      </c>
      <c r="F89" s="11">
        <v>56</v>
      </c>
      <c r="G89" s="11" t="s">
        <v>11</v>
      </c>
      <c r="H89" s="12" t="s">
        <v>10</v>
      </c>
      <c r="I89" s="13">
        <v>8496.08</v>
      </c>
    </row>
    <row r="90" spans="1:9" x14ac:dyDescent="0.25">
      <c r="A90" s="7">
        <v>89</v>
      </c>
      <c r="B90" s="8">
        <v>111100</v>
      </c>
      <c r="C90" s="9">
        <v>2</v>
      </c>
      <c r="D90" s="10">
        <v>17</v>
      </c>
      <c r="E90" s="11">
        <v>3</v>
      </c>
      <c r="F90" s="11">
        <v>46</v>
      </c>
      <c r="G90" s="11" t="s">
        <v>11</v>
      </c>
      <c r="H90" s="12" t="s">
        <v>10</v>
      </c>
      <c r="I90" s="13">
        <v>8918.14</v>
      </c>
    </row>
    <row r="91" spans="1:9" x14ac:dyDescent="0.25">
      <c r="A91" s="7">
        <v>90</v>
      </c>
      <c r="B91" s="8">
        <v>22900</v>
      </c>
      <c r="C91" s="9">
        <v>7</v>
      </c>
      <c r="D91" s="10">
        <v>43</v>
      </c>
      <c r="E91" s="11">
        <v>0</v>
      </c>
      <c r="F91" s="11">
        <v>43</v>
      </c>
      <c r="G91" s="11" t="s">
        <v>11</v>
      </c>
      <c r="H91" s="12" t="s">
        <v>13</v>
      </c>
      <c r="I91" s="13">
        <v>2793.13</v>
      </c>
    </row>
    <row r="92" spans="1:9" x14ac:dyDescent="0.25">
      <c r="A92" s="7">
        <v>91</v>
      </c>
      <c r="B92" s="8">
        <v>91200</v>
      </c>
      <c r="C92" s="9">
        <v>3</v>
      </c>
      <c r="D92" s="10">
        <v>26</v>
      </c>
      <c r="E92" s="11">
        <v>4</v>
      </c>
      <c r="F92" s="11">
        <v>29</v>
      </c>
      <c r="G92" s="11" t="s">
        <v>11</v>
      </c>
      <c r="H92" s="12" t="s">
        <v>12</v>
      </c>
      <c r="I92" s="13">
        <v>14772.21</v>
      </c>
    </row>
    <row r="93" spans="1:9" x14ac:dyDescent="0.25">
      <c r="A93" s="7">
        <v>92</v>
      </c>
      <c r="B93" s="8">
        <v>82600</v>
      </c>
      <c r="C93" s="9">
        <v>2</v>
      </c>
      <c r="D93" s="10">
        <v>6</v>
      </c>
      <c r="E93" s="11">
        <v>3</v>
      </c>
      <c r="F93" s="11">
        <v>48</v>
      </c>
      <c r="G93" s="11" t="s">
        <v>9</v>
      </c>
      <c r="H93" s="12" t="s">
        <v>12</v>
      </c>
      <c r="I93" s="13">
        <v>10717.49</v>
      </c>
    </row>
    <row r="94" spans="1:9" x14ac:dyDescent="0.25">
      <c r="A94" s="7">
        <v>93</v>
      </c>
      <c r="B94" s="8">
        <v>41300</v>
      </c>
      <c r="C94" s="9">
        <v>2</v>
      </c>
      <c r="D94" s="10">
        <v>47</v>
      </c>
      <c r="E94" s="11">
        <v>4</v>
      </c>
      <c r="F94" s="11">
        <v>44</v>
      </c>
      <c r="G94" s="11" t="s">
        <v>11</v>
      </c>
      <c r="H94" s="12" t="s">
        <v>13</v>
      </c>
      <c r="I94" s="13">
        <v>3685.09</v>
      </c>
    </row>
    <row r="95" spans="1:9" x14ac:dyDescent="0.25">
      <c r="A95" s="7">
        <v>94</v>
      </c>
      <c r="B95" s="8">
        <v>65500</v>
      </c>
      <c r="C95" s="9">
        <v>7</v>
      </c>
      <c r="D95" s="10">
        <v>46</v>
      </c>
      <c r="E95" s="11">
        <v>3</v>
      </c>
      <c r="F95" s="11">
        <v>60</v>
      </c>
      <c r="G95" s="11" t="s">
        <v>11</v>
      </c>
      <c r="H95" s="12" t="s">
        <v>12</v>
      </c>
      <c r="I95" s="13">
        <v>11248.76</v>
      </c>
    </row>
    <row r="96" spans="1:9" x14ac:dyDescent="0.25">
      <c r="A96" s="7">
        <v>95</v>
      </c>
      <c r="B96" s="8">
        <v>101700</v>
      </c>
      <c r="C96" s="9">
        <v>3</v>
      </c>
      <c r="D96" s="10">
        <v>15</v>
      </c>
      <c r="E96" s="11">
        <v>2</v>
      </c>
      <c r="F96" s="11">
        <v>57</v>
      </c>
      <c r="G96" s="11" t="s">
        <v>11</v>
      </c>
      <c r="H96" s="12" t="s">
        <v>10</v>
      </c>
      <c r="I96" s="13">
        <v>9562.92</v>
      </c>
    </row>
    <row r="97" spans="1:9" x14ac:dyDescent="0.25">
      <c r="A97" s="7">
        <v>96</v>
      </c>
      <c r="B97" s="8">
        <v>135000</v>
      </c>
      <c r="C97" s="9">
        <v>4</v>
      </c>
      <c r="D97" s="10">
        <v>1</v>
      </c>
      <c r="E97" s="11">
        <v>1</v>
      </c>
      <c r="F97" s="11">
        <v>41</v>
      </c>
      <c r="G97" s="11" t="s">
        <v>11</v>
      </c>
      <c r="H97" s="12" t="s">
        <v>12</v>
      </c>
      <c r="I97" s="13">
        <v>23703.03</v>
      </c>
    </row>
    <row r="98" spans="1:9" x14ac:dyDescent="0.25">
      <c r="A98" s="7">
        <v>97</v>
      </c>
      <c r="B98" s="8">
        <v>22600</v>
      </c>
      <c r="C98" s="9">
        <v>3</v>
      </c>
      <c r="D98" s="10">
        <v>35</v>
      </c>
      <c r="E98" s="11">
        <v>4</v>
      </c>
      <c r="F98" s="11">
        <v>57</v>
      </c>
      <c r="G98" s="11" t="s">
        <v>11</v>
      </c>
      <c r="H98" s="12" t="s">
        <v>13</v>
      </c>
      <c r="I98" s="13">
        <v>0</v>
      </c>
    </row>
    <row r="99" spans="1:9" x14ac:dyDescent="0.25">
      <c r="A99" s="7">
        <v>98</v>
      </c>
      <c r="B99" s="8">
        <v>81800</v>
      </c>
      <c r="C99" s="9">
        <v>6</v>
      </c>
      <c r="D99" s="10">
        <v>35</v>
      </c>
      <c r="E99" s="11">
        <v>4</v>
      </c>
      <c r="F99" s="11">
        <v>44</v>
      </c>
      <c r="G99" s="11" t="s">
        <v>9</v>
      </c>
      <c r="H99" s="12" t="s">
        <v>10</v>
      </c>
      <c r="I99" s="13">
        <v>7552.79</v>
      </c>
    </row>
    <row r="100" spans="1:9" x14ac:dyDescent="0.25">
      <c r="A100" s="7">
        <v>99</v>
      </c>
      <c r="B100" s="8">
        <v>83500</v>
      </c>
      <c r="C100" s="9">
        <v>6</v>
      </c>
      <c r="D100" s="10">
        <v>18</v>
      </c>
      <c r="E100" s="11">
        <v>4</v>
      </c>
      <c r="F100" s="11">
        <v>35</v>
      </c>
      <c r="G100" s="11" t="s">
        <v>9</v>
      </c>
      <c r="H100" s="12" t="s">
        <v>12</v>
      </c>
      <c r="I100" s="13">
        <v>11006.5</v>
      </c>
    </row>
    <row r="101" spans="1:9" x14ac:dyDescent="0.25">
      <c r="A101" s="7">
        <v>100</v>
      </c>
      <c r="B101" s="8">
        <v>63900</v>
      </c>
      <c r="C101" s="9">
        <v>5</v>
      </c>
      <c r="D101" s="10">
        <v>57</v>
      </c>
      <c r="E101" s="11">
        <v>5</v>
      </c>
      <c r="F101" s="11">
        <v>33</v>
      </c>
      <c r="G101" s="11" t="s">
        <v>9</v>
      </c>
      <c r="H101" s="12" t="s">
        <v>12</v>
      </c>
      <c r="I101" s="13">
        <v>13574.76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F071-CF1D-4E97-8BED-DD5ED3519A36}">
  <dimension ref="G16:I31"/>
  <sheetViews>
    <sheetView topLeftCell="A17" workbookViewId="0">
      <selection activeCell="G14" sqref="G14"/>
    </sheetView>
  </sheetViews>
  <sheetFormatPr defaultRowHeight="15.75" x14ac:dyDescent="0.25"/>
  <cols>
    <col min="5" max="5" width="3.125" customWidth="1"/>
    <col min="6" max="6" width="6.125" customWidth="1"/>
    <col min="7" max="7" width="11.875" bestFit="1" customWidth="1"/>
    <col min="8" max="8" width="16.375" bestFit="1" customWidth="1"/>
  </cols>
  <sheetData>
    <row r="16" ht="16.5" thickBot="1" x14ac:dyDescent="0.3"/>
    <row r="17" spans="7:9" x14ac:dyDescent="0.25">
      <c r="H17" s="17" t="s">
        <v>1</v>
      </c>
      <c r="I17" s="17"/>
    </row>
    <row r="18" spans="7:9" x14ac:dyDescent="0.25">
      <c r="H18" s="14"/>
      <c r="I18" s="14"/>
    </row>
    <row r="19" spans="7:9" x14ac:dyDescent="0.25">
      <c r="G19">
        <f>AVERAGE('Data Set '!B2:B101)</f>
        <v>66619</v>
      </c>
      <c r="H19" s="14" t="s">
        <v>14</v>
      </c>
      <c r="I19" s="14">
        <v>66619</v>
      </c>
    </row>
    <row r="20" spans="7:9" x14ac:dyDescent="0.25">
      <c r="G20">
        <f>_xlfn.STDEV.S('Data Set '!B2:B101)</f>
        <v>28490.128345293797</v>
      </c>
      <c r="H20" s="14" t="s">
        <v>15</v>
      </c>
      <c r="I20" s="14">
        <v>2849.0128345293797</v>
      </c>
    </row>
    <row r="21" spans="7:9" x14ac:dyDescent="0.25">
      <c r="G21">
        <f>MEDIAN('Data Set '!B2:B101)</f>
        <v>66900</v>
      </c>
      <c r="H21" s="14" t="s">
        <v>16</v>
      </c>
      <c r="I21" s="14">
        <v>66900</v>
      </c>
    </row>
    <row r="22" spans="7:9" x14ac:dyDescent="0.25">
      <c r="G22">
        <f>MODE('Data Set '!B2:B101)</f>
        <v>52000</v>
      </c>
      <c r="H22" s="14" t="s">
        <v>17</v>
      </c>
      <c r="I22" s="14">
        <v>52000</v>
      </c>
    </row>
    <row r="23" spans="7:9" x14ac:dyDescent="0.25">
      <c r="G23">
        <f>_xlfn.STDEV.S('Data Set '!B2:B101)</f>
        <v>28490.128345293797</v>
      </c>
      <c r="H23" s="14" t="s">
        <v>18</v>
      </c>
      <c r="I23" s="14">
        <v>28490.128345293797</v>
      </c>
    </row>
    <row r="24" spans="7:9" x14ac:dyDescent="0.25">
      <c r="G24">
        <f>_xlfn.VAR.S('Data Set '!B2:B101)</f>
        <v>811687413.13131309</v>
      </c>
      <c r="H24" s="14" t="s">
        <v>19</v>
      </c>
      <c r="I24" s="14">
        <v>811687413.13131309</v>
      </c>
    </row>
    <row r="25" spans="7:9" x14ac:dyDescent="0.25">
      <c r="G25">
        <f>KURT('Data Set '!B2:B101)</f>
        <v>-0.83089488924874599</v>
      </c>
      <c r="H25" s="14" t="s">
        <v>20</v>
      </c>
      <c r="I25" s="14">
        <v>-0.83089488924874599</v>
      </c>
    </row>
    <row r="26" spans="7:9" x14ac:dyDescent="0.25">
      <c r="G26">
        <f>SKEW('Data Set '!B2:B101)</f>
        <v>0.16437706178905126</v>
      </c>
      <c r="H26" s="14" t="s">
        <v>21</v>
      </c>
      <c r="I26" s="14">
        <v>0.16437706178905126</v>
      </c>
    </row>
    <row r="27" spans="7:9" x14ac:dyDescent="0.25">
      <c r="G27">
        <f>MAX('Data Set '!B2:B101)-MIN('Data Set '!B2:B101)</f>
        <v>120000</v>
      </c>
      <c r="H27" s="14" t="s">
        <v>22</v>
      </c>
      <c r="I27" s="14">
        <v>120000</v>
      </c>
    </row>
    <row r="28" spans="7:9" x14ac:dyDescent="0.25">
      <c r="G28">
        <f>MIN('Data Set '!B2:B101)</f>
        <v>15000</v>
      </c>
      <c r="H28" s="14" t="s">
        <v>23</v>
      </c>
      <c r="I28" s="14">
        <v>15000</v>
      </c>
    </row>
    <row r="29" spans="7:9" x14ac:dyDescent="0.25">
      <c r="G29">
        <f>MAX('Data Set '!B2:B101)</f>
        <v>135000</v>
      </c>
      <c r="H29" s="14" t="s">
        <v>24</v>
      </c>
      <c r="I29" s="14">
        <v>135000</v>
      </c>
    </row>
    <row r="30" spans="7:9" x14ac:dyDescent="0.25">
      <c r="G30">
        <f>SUM('Data Set '!B2:B101)</f>
        <v>6661900</v>
      </c>
      <c r="H30" s="14" t="s">
        <v>25</v>
      </c>
      <c r="I30" s="14">
        <v>6661900</v>
      </c>
    </row>
    <row r="31" spans="7:9" ht="16.5" thickBot="1" x14ac:dyDescent="0.3">
      <c r="G31">
        <f>COUNT('Data Set '!B2:B101)</f>
        <v>100</v>
      </c>
      <c r="H31" s="15" t="s">
        <v>26</v>
      </c>
      <c r="I31" s="1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5FBD-4DC3-40D6-945B-7B307CDCBB3B}">
  <dimension ref="C4:I25"/>
  <sheetViews>
    <sheetView tabSelected="1" topLeftCell="A7" workbookViewId="0">
      <selection activeCell="J19" sqref="J19"/>
    </sheetView>
  </sheetViews>
  <sheetFormatPr defaultRowHeight="15.75" x14ac:dyDescent="0.25"/>
  <sheetData>
    <row r="4" spans="3:4" ht="16.5" thickBot="1" x14ac:dyDescent="0.3"/>
    <row r="5" spans="3:4" x14ac:dyDescent="0.25">
      <c r="C5" s="16" t="s">
        <v>27</v>
      </c>
      <c r="D5" s="16" t="s">
        <v>29</v>
      </c>
    </row>
    <row r="6" spans="3:4" x14ac:dyDescent="0.25">
      <c r="C6" s="14">
        <v>15000</v>
      </c>
      <c r="D6" s="14">
        <v>1</v>
      </c>
    </row>
    <row r="7" spans="3:4" x14ac:dyDescent="0.25">
      <c r="C7" s="14">
        <v>27000</v>
      </c>
      <c r="D7" s="14">
        <v>7</v>
      </c>
    </row>
    <row r="8" spans="3:4" x14ac:dyDescent="0.25">
      <c r="C8" s="14">
        <v>39000</v>
      </c>
      <c r="D8" s="14">
        <v>12</v>
      </c>
    </row>
    <row r="9" spans="3:4" x14ac:dyDescent="0.25">
      <c r="C9" s="14">
        <v>51000</v>
      </c>
      <c r="D9" s="14">
        <v>15</v>
      </c>
    </row>
    <row r="10" spans="3:4" x14ac:dyDescent="0.25">
      <c r="C10" s="14">
        <v>63000</v>
      </c>
      <c r="D10" s="14">
        <v>10</v>
      </c>
    </row>
    <row r="11" spans="3:4" x14ac:dyDescent="0.25">
      <c r="C11" s="14">
        <v>75000</v>
      </c>
      <c r="D11" s="14">
        <v>17</v>
      </c>
    </row>
    <row r="12" spans="3:4" x14ac:dyDescent="0.25">
      <c r="C12" s="14">
        <v>87000</v>
      </c>
      <c r="D12" s="14">
        <v>11</v>
      </c>
    </row>
    <row r="13" spans="3:4" x14ac:dyDescent="0.25">
      <c r="C13" s="14">
        <v>99000</v>
      </c>
      <c r="D13" s="14">
        <v>9</v>
      </c>
    </row>
    <row r="14" spans="3:4" x14ac:dyDescent="0.25">
      <c r="C14" s="14">
        <v>111000</v>
      </c>
      <c r="D14" s="14">
        <v>12</v>
      </c>
    </row>
    <row r="15" spans="3:4" x14ac:dyDescent="0.25">
      <c r="C15" s="14">
        <v>123000</v>
      </c>
      <c r="D15" s="14">
        <v>4</v>
      </c>
    </row>
    <row r="16" spans="3:4" ht="16.5" thickBot="1" x14ac:dyDescent="0.3">
      <c r="C16" s="15" t="s">
        <v>28</v>
      </c>
      <c r="D16" s="15">
        <v>2</v>
      </c>
    </row>
    <row r="18" spans="7:9" x14ac:dyDescent="0.25">
      <c r="G18" t="s">
        <v>30</v>
      </c>
    </row>
    <row r="19" spans="7:9" x14ac:dyDescent="0.25">
      <c r="G19">
        <v>20000</v>
      </c>
      <c r="I19">
        <v>20000</v>
      </c>
    </row>
    <row r="20" spans="7:9" x14ac:dyDescent="0.25">
      <c r="G20">
        <v>40000</v>
      </c>
      <c r="I20">
        <v>40000</v>
      </c>
    </row>
    <row r="21" spans="7:9" x14ac:dyDescent="0.25">
      <c r="G21">
        <v>60000</v>
      </c>
      <c r="I21">
        <v>60000</v>
      </c>
    </row>
    <row r="22" spans="7:9" x14ac:dyDescent="0.25">
      <c r="G22">
        <v>80000</v>
      </c>
      <c r="I22">
        <v>80000</v>
      </c>
    </row>
    <row r="23" spans="7:9" x14ac:dyDescent="0.25">
      <c r="G23">
        <v>100000</v>
      </c>
      <c r="I23">
        <v>100000</v>
      </c>
    </row>
    <row r="24" spans="7:9" x14ac:dyDescent="0.25">
      <c r="G24">
        <v>120000</v>
      </c>
      <c r="I24">
        <v>120000</v>
      </c>
    </row>
    <row r="25" spans="7:9" x14ac:dyDescent="0.25">
      <c r="G25">
        <v>140000</v>
      </c>
      <c r="I25">
        <v>140000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4E41-48C5-4210-96FD-60DB1FBE5347}">
  <dimension ref="A1"/>
  <sheetViews>
    <sheetView workbookViewId="0">
      <selection activeCell="D6" sqref="D6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 </vt:lpstr>
      <vt:lpstr>Descriptive Statistics</vt:lpstr>
      <vt:lpstr>Histogram</vt:lpstr>
      <vt:lpstr>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2020-03-11T01:41:36Z</dcterms:created>
  <dcterms:modified xsi:type="dcterms:W3CDTF">2020-03-12T01:25:33Z</dcterms:modified>
</cp:coreProperties>
</file>