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anch\Downloads\"/>
    </mc:Choice>
  </mc:AlternateContent>
  <xr:revisionPtr revIDLastSave="0" documentId="13_ncr:1_{E24E6FD8-5B6B-4528-AAAF-6D47681436D7}" xr6:coauthVersionLast="47" xr6:coauthVersionMax="47" xr10:uidLastSave="{00000000-0000-0000-0000-000000000000}"/>
  <bookViews>
    <workbookView xWindow="-108" yWindow="-108" windowWidth="23256" windowHeight="12456" xr2:uid="{00000000-000D-0000-FFFF-FFFF00000000}"/>
  </bookViews>
  <sheets>
    <sheet name="Dashboard" sheetId="7" r:id="rId1"/>
    <sheet name="Data" sheetId="1" r:id="rId2"/>
    <sheet name="Descriptive Analysis" sheetId="4" r:id="rId3"/>
    <sheet name="Pivot Table" sheetId="5" r:id="rId4"/>
    <sheet name="Data Backup" sheetId="3" r:id="rId5"/>
  </sheets>
  <definedNames>
    <definedName name="Slicer_category">#N/A</definedName>
    <definedName name="Slicer_gender">#N/A</definedName>
    <definedName name="Slicer_selfMad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474" i="1" l="1"/>
  <c r="V466" i="1"/>
  <c r="V458" i="1"/>
  <c r="V450" i="1"/>
  <c r="V442" i="1"/>
  <c r="V434" i="1"/>
  <c r="V426" i="1"/>
  <c r="V418" i="1"/>
  <c r="V410" i="1"/>
  <c r="V402" i="1"/>
  <c r="V394" i="1"/>
  <c r="V386" i="1"/>
  <c r="V378" i="1"/>
  <c r="V370" i="1"/>
  <c r="V362" i="1"/>
  <c r="V354" i="1"/>
  <c r="V346" i="1"/>
  <c r="V338" i="1"/>
  <c r="V330" i="1"/>
  <c r="V322" i="1"/>
  <c r="V314" i="1"/>
  <c r="V306" i="1"/>
  <c r="V298" i="1"/>
  <c r="V290"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50" i="1"/>
  <c r="V42" i="1"/>
  <c r="V34" i="1"/>
  <c r="V26" i="1"/>
  <c r="V18" i="1"/>
  <c r="V10" i="1"/>
  <c r="V473" i="1"/>
  <c r="V465" i="1"/>
  <c r="V457" i="1"/>
  <c r="V449" i="1"/>
  <c r="V441" i="1"/>
  <c r="V433" i="1"/>
  <c r="V425" i="1"/>
  <c r="V417" i="1"/>
  <c r="V409" i="1"/>
  <c r="V401" i="1"/>
  <c r="V393" i="1"/>
  <c r="V385" i="1"/>
  <c r="V377" i="1"/>
  <c r="V369" i="1"/>
  <c r="V361" i="1"/>
  <c r="V353" i="1"/>
  <c r="V345" i="1"/>
  <c r="V337" i="1"/>
  <c r="V329" i="1"/>
  <c r="V321" i="1"/>
  <c r="V313" i="1"/>
  <c r="V305" i="1"/>
  <c r="V297" i="1"/>
  <c r="V289"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V17" i="1"/>
  <c r="V9" i="1"/>
  <c r="V472" i="1"/>
  <c r="V464" i="1"/>
  <c r="V456" i="1"/>
  <c r="V448" i="1"/>
  <c r="V440" i="1"/>
  <c r="V432" i="1"/>
  <c r="V424" i="1"/>
  <c r="V416" i="1"/>
  <c r="V408" i="1"/>
  <c r="V400" i="1"/>
  <c r="V392" i="1"/>
  <c r="V384" i="1"/>
  <c r="V376" i="1"/>
  <c r="V368" i="1"/>
  <c r="V360" i="1"/>
  <c r="V352"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104" i="1"/>
  <c r="V96" i="1"/>
  <c r="V88" i="1"/>
  <c r="V80" i="1"/>
  <c r="V72" i="1"/>
  <c r="V64" i="1"/>
  <c r="V56" i="1"/>
  <c r="V48" i="1"/>
  <c r="V40" i="1"/>
  <c r="V32" i="1"/>
  <c r="V24" i="1"/>
  <c r="V16" i="1"/>
  <c r="V8" i="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 r="V470" i="1"/>
  <c r="V462" i="1"/>
  <c r="V454" i="1"/>
  <c r="V446" i="1"/>
  <c r="V438" i="1"/>
  <c r="V430" i="1"/>
  <c r="V422"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150" i="1"/>
  <c r="V142" i="1"/>
  <c r="V134" i="1"/>
  <c r="V126" i="1"/>
  <c r="V118" i="1"/>
  <c r="V110" i="1"/>
  <c r="V102" i="1"/>
  <c r="V94" i="1"/>
  <c r="V86" i="1"/>
  <c r="V78" i="1"/>
  <c r="V70" i="1"/>
  <c r="V62" i="1"/>
  <c r="V54" i="1"/>
  <c r="V46" i="1"/>
  <c r="V38" i="1"/>
  <c r="V30" i="1"/>
  <c r="V22" i="1"/>
  <c r="V14" i="1"/>
  <c r="V6" i="1"/>
  <c r="V2" i="1"/>
  <c r="V469" i="1"/>
  <c r="V461" i="1"/>
  <c r="V453" i="1"/>
  <c r="V445" i="1"/>
  <c r="V437" i="1"/>
  <c r="V429" i="1"/>
  <c r="V421" i="1"/>
  <c r="V413" i="1"/>
  <c r="V405" i="1"/>
  <c r="V397" i="1"/>
  <c r="V389" i="1"/>
  <c r="V381" i="1"/>
  <c r="V373" i="1"/>
  <c r="V365" i="1"/>
  <c r="V357" i="1"/>
  <c r="V349" i="1"/>
  <c r="V341" i="1"/>
  <c r="V333" i="1"/>
  <c r="V325" i="1"/>
  <c r="V317" i="1"/>
  <c r="V309" i="1"/>
  <c r="V301" i="1"/>
  <c r="V293"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37" i="1"/>
  <c r="V29" i="1"/>
  <c r="V21" i="1"/>
  <c r="V13" i="1"/>
  <c r="V5" i="1"/>
  <c r="V476" i="1"/>
  <c r="V468"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20" i="1"/>
  <c r="V12" i="1"/>
  <c r="V4" i="1"/>
  <c r="V475" i="1"/>
  <c r="V467" i="1"/>
  <c r="V459" i="1"/>
  <c r="V451" i="1"/>
  <c r="V443" i="1"/>
  <c r="V435" i="1"/>
  <c r="V427" i="1"/>
  <c r="V419" i="1"/>
  <c r="V411" i="1"/>
  <c r="V403" i="1"/>
  <c r="V395" i="1"/>
  <c r="V387" i="1"/>
  <c r="V379" i="1"/>
  <c r="V371" i="1"/>
  <c r="V363" i="1"/>
  <c r="V355" i="1"/>
  <c r="V347" i="1"/>
  <c r="V339" i="1"/>
  <c r="V331" i="1"/>
  <c r="V323" i="1"/>
  <c r="V315" i="1"/>
  <c r="V307" i="1"/>
  <c r="V299" i="1"/>
  <c r="V291" i="1"/>
  <c r="V283" i="1"/>
  <c r="V275" i="1"/>
  <c r="V267" i="1"/>
  <c r="V259" i="1"/>
  <c r="V251" i="1"/>
  <c r="V243" i="1"/>
  <c r="V235" i="1"/>
  <c r="V227" i="1"/>
  <c r="V219" i="1"/>
  <c r="V211" i="1"/>
  <c r="V203" i="1"/>
  <c r="V195" i="1"/>
  <c r="V187" i="1"/>
  <c r="V179" i="1"/>
  <c r="V171" i="1"/>
  <c r="V163" i="1"/>
  <c r="V155" i="1"/>
  <c r="V147" i="1"/>
  <c r="V139" i="1"/>
  <c r="V131" i="1"/>
  <c r="V123" i="1"/>
  <c r="V115" i="1"/>
  <c r="V107" i="1"/>
  <c r="V99" i="1"/>
  <c r="V91" i="1"/>
  <c r="V83" i="1"/>
  <c r="V75" i="1"/>
  <c r="V67" i="1"/>
  <c r="V59" i="1"/>
  <c r="V51" i="1"/>
  <c r="V43" i="1"/>
  <c r="V35" i="1"/>
  <c r="V27" i="1"/>
  <c r="V19" i="1"/>
  <c r="V11" i="1"/>
  <c r="V3" i="1"/>
</calcChain>
</file>

<file path=xl/sharedStrings.xml><?xml version="1.0" encoding="utf-8"?>
<sst xmlns="http://schemas.openxmlformats.org/spreadsheetml/2006/main" count="9307" uniqueCount="1825">
  <si>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</si>
  <si>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</si>
  <si>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</si>
  <si>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</si>
  <si>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</si>
  <si>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</si>
  <si>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</si>
  <si>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</si>
  <si>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</si>
  <si>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</si>
  <si>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</si>
  <si>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</si>
  <si>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</si>
  <si>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</si>
  <si>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</si>
  <si>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</si>
  <si>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</si>
  <si>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</si>
  <si>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</si>
  <si>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</si>
  <si>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</si>
  <si>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</si>
  <si>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</si>
  <si>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</si>
  <si>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</si>
  <si>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</si>
  <si>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</si>
  <si>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</si>
  <si>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</si>
  <si>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</si>
  <si>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</si>
  <si>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</si>
  <si>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</si>
  <si>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</si>
  <si>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</si>
  <si>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</si>
  <si>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</si>
  <si>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</si>
  <si>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</si>
  <si>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</si>
  <si>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</si>
  <si>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</si>
  <si>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</si>
  <si>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</si>
  <si>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</si>
  <si>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</si>
  <si>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</si>
  <si>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</si>
  <si>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</si>
  <si>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</si>
  <si>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</si>
  <si>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</si>
  <si>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</si>
  <si>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</si>
  <si>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</si>
  <si>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</si>
  <si>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</si>
  <si>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</si>
  <si>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</si>
  <si>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</si>
  <si>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</si>
  <si>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</si>
  <si>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</si>
  <si>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</si>
  <si>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</si>
  <si>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</si>
  <si>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</si>
  <si>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</si>
  <si>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</si>
  <si>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</si>
  <si>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</si>
  <si>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</si>
  <si>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</si>
  <si>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</si>
  <si>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</si>
  <si>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</si>
  <si>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</si>
  <si>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</si>
  <si>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</si>
  <si>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</si>
  <si>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</si>
  <si>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</si>
  <si>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</si>
  <si>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</si>
  <si>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</si>
  <si>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</si>
  <si>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</si>
  <si>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</si>
  <si>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</si>
  <si>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</si>
  <si>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</si>
  <si>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</si>
  <si>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</si>
  <si>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</si>
  <si>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</si>
  <si>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</si>
  <si>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</si>
  <si>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</si>
  <si>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</si>
  <si>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</si>
  <si>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</si>
  <si>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</si>
  <si>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</si>
  <si>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</si>
  <si>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</si>
  <si>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</si>
  <si>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</si>
  <si>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</si>
  <si>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</si>
  <si>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</si>
  <si>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</si>
  <si>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</si>
  <si>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</si>
  <si>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</si>
  <si>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</si>
  <si>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</si>
  <si>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</si>
  <si>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</si>
  <si>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</si>
  <si>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</si>
  <si>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</si>
  <si>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</si>
  <si>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</si>
  <si>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</si>
  <si>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</si>
  <si>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</si>
  <si>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</si>
  <si>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</si>
  <si>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</si>
  <si>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</si>
  <si>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</si>
  <si>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</si>
  <si>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</si>
  <si>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</si>
  <si>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</si>
  <si>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</si>
  <si>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</si>
  <si>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</si>
  <si>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</si>
  <si>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</si>
  <si>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</si>
  <si>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</si>
  <si>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</si>
  <si>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</si>
  <si>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</si>
  <si>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</si>
  <si>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</si>
  <si>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</si>
  <si>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</si>
  <si>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</si>
  <si>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</si>
  <si>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</si>
  <si>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</si>
  <si>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</si>
  <si>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</si>
  <si>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</si>
  <si>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</si>
  <si>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</si>
  <si>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</si>
  <si>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</si>
  <si>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</si>
  <si>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</si>
  <si>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</si>
  <si>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</si>
  <si>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</si>
  <si>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</si>
  <si>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</si>
  <si>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</si>
  <si>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</si>
  <si>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</si>
  <si>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</si>
  <si>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</si>
  <si>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</si>
  <si>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</si>
  <si>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</si>
  <si>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</si>
  <si>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</si>
  <si>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</si>
  <si>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</si>
  <si>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</si>
  <si>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</si>
  <si>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</si>
  <si>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</si>
  <si>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</si>
  <si>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</si>
  <si>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</si>
  <si>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</si>
  <si>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</si>
  <si>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</si>
  <si>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</si>
  <si>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</si>
  <si>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</si>
  <si>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</si>
  <si>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</si>
  <si>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</si>
  <si>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</si>
  <si>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</si>
  <si>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</si>
  <si>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</si>
  <si>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</si>
  <si>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</si>
  <si>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</si>
  <si>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</si>
  <si>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</si>
  <si>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</si>
  <si>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</si>
  <si>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</si>
  <si>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</si>
  <si>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</si>
  <si>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</si>
  <si>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</si>
  <si>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</si>
  <si>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</si>
  <si>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</si>
  <si>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</si>
  <si>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</si>
  <si>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</si>
  <si>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</si>
  <si>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</si>
  <si>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</si>
  <si>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</si>
  <si>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</si>
  <si>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</si>
  <si>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</si>
  <si>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</si>
  <si>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</si>
  <si>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</si>
  <si>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</si>
  <si>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</si>
  <si>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</si>
  <si>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</si>
  <si>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</si>
  <si>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</si>
  <si>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</si>
  <si>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</si>
  <si>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</si>
  <si>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</si>
  <si>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</si>
  <si>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</si>
  <si>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</si>
  <si>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</si>
  <si>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</si>
  <si>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</si>
  <si>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</si>
  <si>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</si>
  <si>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</si>
  <si>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</si>
  <si>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</si>
  <si>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</si>
  <si>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</si>
  <si>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</si>
  <si>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</si>
  <si>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</si>
  <si>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</si>
  <si>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</si>
  <si>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</si>
  <si>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</si>
  <si>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</si>
  <si>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</si>
  <si>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</si>
  <si>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</si>
  <si>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</si>
  <si>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</si>
  <si>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</si>
  <si>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</si>
  <si>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</si>
  <si>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</si>
  <si>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</si>
  <si>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</si>
  <si>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</si>
  <si>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</si>
  <si>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</si>
  <si>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</si>
  <si>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</si>
  <si>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</si>
  <si>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</si>
  <si>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</si>
  <si>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</si>
  <si>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</si>
  <si>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</si>
  <si>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</si>
  <si>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</si>
  <si>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</si>
  <si>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</si>
  <si>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</si>
  <si>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</si>
  <si>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</si>
  <si>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</si>
  <si>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</si>
  <si>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</si>
  <si>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</si>
  <si>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</si>
  <si>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</si>
  <si>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</si>
  <si>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</si>
  <si>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</si>
  <si>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</si>
  <si>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</si>
  <si>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</si>
  <si>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</si>
  <si>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</si>
  <si>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</si>
  <si>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</si>
  <si>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</si>
  <si>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</si>
  <si>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</si>
  <si>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</si>
  <si>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</si>
  <si>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</si>
  <si>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</si>
  <si>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</si>
  <si>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</si>
  <si>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</si>
  <si>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</si>
  <si>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</si>
  <si>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</si>
  <si>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</si>
  <si>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</si>
  <si>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</si>
  <si>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</si>
  <si>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</si>
  <si>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</si>
  <si>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</si>
  <si>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</si>
  <si>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</si>
  <si>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</si>
  <si>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</si>
  <si>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</si>
  <si>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</si>
  <si>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</si>
  <si>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</si>
  <si>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</si>
  <si>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</si>
  <si>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</si>
  <si>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</si>
  <si>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</si>
  <si>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</si>
  <si>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</si>
  <si>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</si>
  <si>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</si>
  <si>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</si>
  <si>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</si>
  <si>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</si>
  <si>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</si>
  <si>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</si>
  <si>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</si>
  <si>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</si>
  <si>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</si>
  <si>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</si>
  <si>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</si>
  <si>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</si>
  <si>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</si>
  <si>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</si>
  <si>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</si>
  <si>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</si>
  <si>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</si>
  <si>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</si>
  <si>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</si>
  <si>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</si>
  <si>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</si>
  <si>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</si>
  <si>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</si>
  <si>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</si>
  <si>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</si>
  <si>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</si>
  <si>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</si>
  <si>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</si>
  <si>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</si>
  <si>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</si>
  <si>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</si>
  <si>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</si>
  <si>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</si>
  <si>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</si>
  <si>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</si>
  <si>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</si>
  <si>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</si>
  <si>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</si>
  <si>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</si>
  <si>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</si>
  <si>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</si>
  <si>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</si>
  <si>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</si>
  <si>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</si>
  <si>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</si>
  <si>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</si>
  <si>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</si>
  <si>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</si>
  <si>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</si>
  <si>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</si>
  <si>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</si>
  <si>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</si>
  <si>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</si>
  <si>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</si>
  <si>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</si>
  <si>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</si>
  <si>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</si>
  <si>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</si>
  <si>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</si>
  <si>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</si>
  <si>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</si>
  <si>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</si>
  <si>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</si>
  <si>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</si>
  <si>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</si>
  <si>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</si>
  <si>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</si>
  <si>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</si>
  <si>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</si>
  <si>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</si>
  <si>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</si>
  <si>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</si>
  <si>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</si>
  <si>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</si>
  <si>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</si>
  <si>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</si>
  <si>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</si>
  <si>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</si>
  <si>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</si>
  <si>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</si>
  <si>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</si>
  <si>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</si>
  <si>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</si>
  <si>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</si>
  <si>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</si>
  <si>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</si>
  <si>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</si>
  <si>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</si>
  <si>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</si>
  <si>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</si>
  <si>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</si>
  <si>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</si>
  <si>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</si>
  <si>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</si>
  <si>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</si>
  <si>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</si>
  <si>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</si>
  <si>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</si>
  <si>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</si>
  <si>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</si>
  <si>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</si>
  <si>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</si>
  <si>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</si>
  <si>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</si>
  <si>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</si>
  <si>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</si>
  <si>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</si>
  <si>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</si>
  <si>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</si>
  <si>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</si>
  <si>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</si>
  <si>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</si>
  <si>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</si>
  <si>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</si>
  <si>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</si>
  <si>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</si>
  <si>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</si>
  <si>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</si>
  <si>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</si>
  <si>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</si>
  <si>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</si>
  <si>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</si>
  <si>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</si>
  <si>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</si>
  <si>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</si>
  <si>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</si>
  <si>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</si>
  <si>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</si>
  <si>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</si>
  <si>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</si>
  <si>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</si>
  <si>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</si>
  <si>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</si>
  <si>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</si>
  <si>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</si>
  <si>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</si>
  <si>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</si>
  <si>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</si>
  <si>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</si>
  <si>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</si>
  <si>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</si>
  <si>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</si>
  <si>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</si>
  <si>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</si>
  <si>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</si>
  <si>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</si>
  <si>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</si>
  <si>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</si>
  <si>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</si>
  <si>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</si>
  <si>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</si>
  <si>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</si>
  <si>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</si>
  <si>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</si>
  <si>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</si>
  <si>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</si>
  <si>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</si>
  <si>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</si>
  <si>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</si>
  <si>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</si>
  <si>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</si>
  <si>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</si>
  <si>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</si>
  <si>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</si>
  <si>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</si>
  <si>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</si>
  <si>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</si>
  <si>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</si>
  <si>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</si>
  <si>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</si>
  <si>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</si>
  <si>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</si>
  <si>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</si>
  <si>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</si>
  <si>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</si>
  <si>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</si>
  <si>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</si>
  <si>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</si>
  <si>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</si>
  <si>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</si>
  <si>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</si>
  <si>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</si>
  <si>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</si>
  <si>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</si>
  <si>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</si>
  <si>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</si>
  <si>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</si>
  <si>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</si>
  <si>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</si>
  <si>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</si>
  <si>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</si>
  <si>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</si>
  <si>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</si>
  <si>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</si>
  <si>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</si>
  <si>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</si>
  <si>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</si>
  <si>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</si>
  <si>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</si>
  <si>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</si>
  <si>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</si>
  <si>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</si>
  <si>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</si>
  <si>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</si>
  <si>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</si>
  <si>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</si>
  <si>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</si>
  <si>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</si>
  <si>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</si>
  <si>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</si>
  <si>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</si>
  <si>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</si>
  <si>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</si>
  <si>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</si>
  <si>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</si>
  <si>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</si>
  <si>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</si>
  <si>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</si>
  <si>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</si>
  <si>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</si>
  <si>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</si>
  <si>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</si>
  <si>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</si>
  <si>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</si>
  <si>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</si>
  <si>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</si>
  <si>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</si>
  <si>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</si>
  <si>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</si>
  <si>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</si>
  <si>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</si>
  <si>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</si>
  <si>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</si>
  <si>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</si>
  <si>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</si>
  <si>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</si>
  <si>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</si>
  <si>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</si>
  <si>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</si>
  <si>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</si>
  <si>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</si>
  <si>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</si>
  <si>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</si>
  <si>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</si>
  <si>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</si>
  <si>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</si>
  <si>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</si>
  <si>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</si>
  <si>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</si>
  <si>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</si>
  <si>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</si>
  <si>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</si>
  <si>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</si>
  <si>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</si>
  <si>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</si>
  <si>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</si>
  <si>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</si>
  <si>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</si>
  <si>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</si>
  <si>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</si>
  <si>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</si>
  <si>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</si>
  <si>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</si>
  <si>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</si>
  <si>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</si>
  <si>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</si>
  <si>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</si>
  <si>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</si>
  <si>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</si>
  <si>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</si>
  <si>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</si>
  <si>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</si>
  <si>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</si>
  <si>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</si>
  <si>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</si>
  <si>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</si>
  <si>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</si>
  <si>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</si>
  <si>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</si>
  <si>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</si>
  <si>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</si>
  <si>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</si>
  <si>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</si>
  <si>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</si>
  <si>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</si>
  <si>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</si>
  <si>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</si>
  <si>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</si>
  <si>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</si>
  <si>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</si>
  <si>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</si>
  <si>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</si>
  <si>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</si>
  <si>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</si>
  <si>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</si>
  <si>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</si>
  <si>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</si>
  <si>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</si>
  <si>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</si>
  <si>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</si>
  <si>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</si>
  <si>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</si>
  <si>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</si>
  <si>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</si>
  <si>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</si>
  <si>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</si>
  <si>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</si>
  <si>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</si>
  <si>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</si>
  <si>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</si>
  <si>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</si>
  <si>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</si>
  <si>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</si>
  <si>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</si>
  <si>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</si>
  <si>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</si>
  <si>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</si>
  <si>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</si>
  <si>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</si>
  <si>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</si>
  <si>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</si>
  <si>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</si>
  <si>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</si>
  <si>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</si>
  <si>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</si>
  <si>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</si>
  <si>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</si>
  <si>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</si>
  <si>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</si>
  <si>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</si>
  <si>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</si>
  <si>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</si>
  <si>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</si>
  <si>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</si>
  <si>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</si>
  <si>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</si>
  <si>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</si>
  <si>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</si>
  <si>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</si>
  <si>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</si>
  <si>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</si>
  <si>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</si>
  <si>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</si>
  <si>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</si>
  <si>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</si>
  <si>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</si>
  <si>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</si>
  <si>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</si>
  <si>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</si>
  <si>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</si>
  <si>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</si>
  <si>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</si>
  <si>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</si>
  <si>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</si>
  <si>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</si>
  <si>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</si>
  <si>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</si>
  <si>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</si>
  <si>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</si>
  <si>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</si>
  <si>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</si>
  <si>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</si>
  <si>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</si>
  <si>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</si>
  <si>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</si>
  <si>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</si>
  <si>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</si>
  <si>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</si>
  <si>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</si>
  <si>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</si>
  <si>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</si>
  <si>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</si>
  <si>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</si>
  <si>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</si>
  <si>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</si>
  <si>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</si>
  <si>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</si>
  <si>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</si>
  <si>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</si>
  <si>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</si>
  <si>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</si>
  <si>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</si>
  <si>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</si>
  <si>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</si>
  <si>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</si>
  <si>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</si>
  <si>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</si>
  <si>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</si>
  <si>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</si>
  <si>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</si>
  <si>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</si>
  <si>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</si>
  <si>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</si>
  <si>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</si>
  <si>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</si>
  <si>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</si>
  <si>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</si>
  <si>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</si>
  <si>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</si>
  <si>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</si>
  <si>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</si>
  <si>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</si>
  <si>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</si>
  <si>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</si>
  <si>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</si>
  <si>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</si>
  <si>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</si>
  <si>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</si>
  <si>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</si>
  <si>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</si>
  <si>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</si>
  <si>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</si>
  <si>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</si>
  <si>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</si>
  <si>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</si>
  <si>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</si>
  <si>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</si>
  <si>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</si>
  <si>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</si>
  <si>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</si>
  <si>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</si>
  <si>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</si>
  <si>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</si>
  <si>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</si>
  <si>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</si>
  <si>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</si>
  <si>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</si>
  <si>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</si>
  <si>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</si>
  <si>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</si>
  <si>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</si>
  <si>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</si>
  <si>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</si>
  <si>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</si>
  <si>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</si>
  <si>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</si>
  <si>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</si>
  <si>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</si>
  <si>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</si>
  <si>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</si>
  <si>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</si>
  <si>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</si>
  <si>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</si>
  <si>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</si>
  <si>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</si>
  <si>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</si>
  <si>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</si>
  <si>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</si>
  <si>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</si>
  <si>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</si>
  <si>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</si>
  <si>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</si>
  <si>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</si>
  <si>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</si>
  <si>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</si>
  <si>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</si>
  <si>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</si>
  <si>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</si>
  <si>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</si>
  <si>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</si>
  <si>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</si>
  <si>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</si>
  <si>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</si>
  <si>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</si>
  <si>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</si>
  <si>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</si>
  <si>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</si>
  <si>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</si>
  <si>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</si>
  <si>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</si>
  <si>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</si>
  <si>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</si>
  <si>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</si>
  <si>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</si>
  <si>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</si>
  <si>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</si>
  <si>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</si>
  <si>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</si>
  <si>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</si>
  <si>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</si>
  <si>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</si>
  <si>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</si>
  <si>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</si>
  <si>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</si>
  <si>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</si>
  <si>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</si>
  <si>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</si>
  <si>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</si>
  <si>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</si>
  <si>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</si>
  <si>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</si>
  <si>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</si>
  <si>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</si>
  <si>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</si>
  <si>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</si>
  <si>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</si>
  <si>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</si>
  <si>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</si>
  <si>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</si>
  <si>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</si>
  <si>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</si>
  <si>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</si>
  <si>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</si>
  <si>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</si>
  <si>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</si>
  <si>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</si>
  <si>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</si>
  <si>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</si>
  <si>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</si>
  <si>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</si>
  <si>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</si>
  <si>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</si>
  <si>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</si>
  <si>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</si>
  <si>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</si>
  <si>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</si>
  <si>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</si>
  <si>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</si>
  <si>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</si>
  <si>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</si>
  <si>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</si>
  <si>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</si>
  <si>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</si>
  <si>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</si>
  <si>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</si>
  <si>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</si>
  <si>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</si>
  <si>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</si>
  <si>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</si>
  <si>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</si>
  <si>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</si>
  <si>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</si>
  <si>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</si>
  <si>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</si>
  <si>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</si>
  <si>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</si>
  <si>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</si>
  <si>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</si>
  <si>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</si>
  <si>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</si>
  <si>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</si>
  <si>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</si>
  <si>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</si>
  <si>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</si>
  <si>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</si>
  <si>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</si>
  <si>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</si>
  <si>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</si>
  <si>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</si>
  <si>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</si>
  <si>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</si>
  <si>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</si>
  <si>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</si>
  <si>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</si>
  <si>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</si>
  <si>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</si>
  <si>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</si>
  <si>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</si>
  <si>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</si>
  <si>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</si>
  <si>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</si>
  <si>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</si>
  <si>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</si>
  <si>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</si>
  <si>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</si>
  <si>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</si>
  <si>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</si>
  <si>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</si>
  <si>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</si>
  <si>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</si>
  <si>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</si>
  <si>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</si>
  <si>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</si>
  <si>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</si>
  <si>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</si>
  <si>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</si>
  <si>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</si>
  <si>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</si>
  <si>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</si>
  <si>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</si>
  <si>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</si>
  <si>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</si>
  <si>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</si>
  <si>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</si>
  <si>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</si>
  <si>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</si>
  <si>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</si>
  <si>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</si>
  <si>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</si>
  <si>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</si>
  <si>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</si>
  <si>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</si>
  <si>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</si>
  <si>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</si>
  <si>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</si>
  <si>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</si>
  <si>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</si>
  <si>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</si>
  <si>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</si>
  <si>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</si>
  <si>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</si>
  <si>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</si>
  <si>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</si>
  <si>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</si>
  <si>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</si>
  <si>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</si>
  <si>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</si>
  <si>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</si>
  <si>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</si>
  <si>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</si>
  <si>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</si>
  <si>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</si>
  <si>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</si>
  <si>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</si>
  <si>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</si>
  <si>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</si>
  <si>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</si>
  <si>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</si>
  <si>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</si>
  <si>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</si>
  <si>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</si>
  <si>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</si>
  <si>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</si>
  <si>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</si>
  <si>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</si>
  <si>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</si>
  <si>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</si>
  <si>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</si>
  <si>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</si>
  <si>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</si>
  <si>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</si>
  <si>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</si>
  <si>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</si>
  <si>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</si>
  <si>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</si>
  <si>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</si>
  <si>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</si>
  <si>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</si>
  <si>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</si>
  <si>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</si>
  <si>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</si>
  <si>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</si>
  <si>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</si>
  <si>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</si>
  <si>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</si>
  <si>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</si>
  <si>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</si>
  <si>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</si>
  <si>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</si>
  <si>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</si>
  <si>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</si>
  <si>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</si>
  <si>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</si>
  <si>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</si>
  <si>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</si>
  <si>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</si>
  <si>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</si>
  <si>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</si>
  <si>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</si>
  <si>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</si>
  <si>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</si>
  <si>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</si>
  <si>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</si>
  <si>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</si>
  <si>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</si>
  <si>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</si>
  <si>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</si>
  <si>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</si>
  <si>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</si>
  <si>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</si>
  <si>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</si>
  <si>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</si>
  <si>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</si>
  <si>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</si>
  <si>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</si>
  <si>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</si>
  <si>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</si>
  <si>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</si>
  <si>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</si>
  <si>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</si>
  <si>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</si>
  <si>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</si>
  <si>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</si>
  <si>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</si>
  <si>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</si>
  <si>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</si>
  <si>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</si>
  <si>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</si>
  <si>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</si>
  <si>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</si>
  <si>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</si>
  <si>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</si>
  <si>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</si>
  <si>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</si>
  <si>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</si>
  <si>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</si>
  <si>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</si>
  <si>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</si>
  <si>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</si>
  <si>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</si>
  <si>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</si>
  <si>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</si>
  <si>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</si>
  <si>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</si>
  <si>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</si>
  <si>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</si>
  <si>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</si>
  <si>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</si>
  <si>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</si>
  <si>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</si>
  <si>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</si>
  <si>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</si>
  <si>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</si>
  <si>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</si>
  <si>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</si>
  <si>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</si>
  <si>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</si>
  <si>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</si>
  <si>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</si>
  <si>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</si>
  <si>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</si>
  <si>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</si>
  <si>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</si>
  <si>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</si>
  <si>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</si>
  <si>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</si>
  <si>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</si>
  <si>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</si>
  <si>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</si>
  <si>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</si>
  <si>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</si>
  <si>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</si>
  <si>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</si>
  <si>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</si>
  <si>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</si>
  <si>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</si>
  <si>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</si>
  <si>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</si>
  <si>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</si>
  <si>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</si>
  <si>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</si>
  <si>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</si>
  <si>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</si>
  <si>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</si>
  <si>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</si>
  <si>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</si>
  <si>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</si>
  <si>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</si>
  <si>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</si>
  <si>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</si>
  <si>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</si>
  <si>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</si>
  <si>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</si>
  <si>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</si>
  <si>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</si>
  <si>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</si>
  <si>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</si>
  <si>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</si>
  <si>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</si>
  <si>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</si>
  <si>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</si>
  <si>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</si>
  <si>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</si>
  <si>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</si>
  <si>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</si>
  <si>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</si>
  <si>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</si>
  <si>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</si>
  <si>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</si>
  <si>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</si>
  <si>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</si>
  <si>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</si>
  <si>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</si>
  <si>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</si>
  <si>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</si>
  <si>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</si>
  <si>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</si>
  <si>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</si>
  <si>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</si>
  <si>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</si>
  <si>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</si>
  <si>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</si>
  <si>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</si>
  <si>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</si>
  <si>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</si>
  <si>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</si>
  <si>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</si>
  <si>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</si>
  <si>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</si>
  <si>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</si>
  <si>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</si>
  <si>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</si>
  <si>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</si>
  <si>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</si>
  <si>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</si>
  <si>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</si>
  <si>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</si>
  <si>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</si>
  <si>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</si>
  <si>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</si>
  <si>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</si>
  <si>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</si>
  <si>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</si>
  <si>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</si>
  <si>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</si>
  <si>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</si>
  <si>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</si>
  <si>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</si>
  <si>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</si>
  <si>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</si>
  <si>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</si>
  <si>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</si>
  <si>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</si>
  <si>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</si>
  <si>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</si>
  <si>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</si>
  <si>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</si>
  <si>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</si>
  <si>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</si>
  <si>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</si>
  <si>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</si>
  <si>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</si>
  <si>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</si>
  <si>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</si>
  <si>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</si>
  <si>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</si>
  <si>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</si>
  <si>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</si>
  <si>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</si>
  <si>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</si>
  <si>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</si>
  <si>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</si>
  <si>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</si>
  <si>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</si>
  <si>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</si>
  <si>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</si>
  <si>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</si>
  <si>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</si>
  <si>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</si>
  <si>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</si>
  <si>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</si>
  <si>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</si>
  <si>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</si>
  <si>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</si>
  <si>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</si>
  <si>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</si>
  <si>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</si>
  <si>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</si>
  <si>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</si>
  <si>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</si>
  <si>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</si>
  <si>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</si>
  <si>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</si>
  <si>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</si>
  <si>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</si>
  <si>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</si>
  <si>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</si>
  <si>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</si>
  <si>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</si>
  <si>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</si>
  <si>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</si>
  <si>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</si>
  <si>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</si>
  <si>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</si>
  <si>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</si>
  <si>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</si>
  <si>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</si>
  <si>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</si>
  <si>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</si>
  <si>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</si>
  <si>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</si>
  <si>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</si>
  <si>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</si>
  <si>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</si>
  <si>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</si>
  <si>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</si>
  <si>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</si>
  <si>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</si>
  <si>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</si>
  <si>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</si>
  <si>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</si>
  <si>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</si>
  <si>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</si>
  <si>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</si>
  <si>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</si>
  <si>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</si>
  <si>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</si>
  <si>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</si>
  <si>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</si>
  <si>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</si>
  <si>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</si>
  <si>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</si>
  <si>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</si>
  <si>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</si>
  <si>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</si>
  <si>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</si>
  <si>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</si>
  <si>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</si>
  <si>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</si>
  <si>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</si>
  <si>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</si>
  <si>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</si>
  <si>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</si>
  <si>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</si>
  <si>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</si>
  <si>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</si>
  <si>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</si>
  <si>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</si>
  <si>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</si>
  <si>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</si>
  <si>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</si>
  <si>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</si>
  <si>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</si>
  <si>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</si>
  <si>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</si>
  <si>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</si>
  <si>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</si>
  <si>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</si>
  <si>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</si>
  <si>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</si>
  <si>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</si>
  <si>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</si>
  <si>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</si>
  <si>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</si>
  <si>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</si>
  <si>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</si>
  <si>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</si>
  <si>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</si>
  <si>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</si>
  <si>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</si>
  <si>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</si>
  <si>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</si>
  <si>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</si>
  <si>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</si>
  <si>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</si>
  <si>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</si>
  <si>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</si>
  <si>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</si>
  <si>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</si>
  <si>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</si>
  <si>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</si>
  <si>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</si>
  <si>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</si>
  <si>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</si>
  <si>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</si>
  <si>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</si>
  <si>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</si>
  <si>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</si>
  <si>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</si>
  <si>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</si>
  <si>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</si>
  <si>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</si>
  <si>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</si>
  <si>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</si>
  <si>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</si>
  <si>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</si>
  <si>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</si>
  <si>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</si>
  <si>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</si>
  <si>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</si>
  <si>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</si>
  <si>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</si>
  <si>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</si>
  <si>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</si>
  <si>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</si>
  <si>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</si>
  <si>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</si>
  <si>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</si>
  <si>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</si>
  <si>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</si>
  <si>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</si>
  <si>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</si>
  <si>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</si>
  <si>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</si>
  <si>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</si>
  <si>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</si>
  <si>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</si>
  <si>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</si>
  <si>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</si>
  <si>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</si>
  <si>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</si>
  <si>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</si>
  <si>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</si>
  <si>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</si>
  <si>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</si>
  <si>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</si>
  <si>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</si>
  <si>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</si>
  <si>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</si>
  <si>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</si>
  <si>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</si>
  <si>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</si>
  <si>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</si>
  <si>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</si>
  <si>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</si>
  <si>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</si>
  <si>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</si>
  <si>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</si>
  <si>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</si>
  <si>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</si>
  <si>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</si>
  <si>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</si>
  <si>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</si>
  <si>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</si>
  <si>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</si>
  <si>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</si>
  <si>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</si>
  <si>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</si>
  <si>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</si>
  <si>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</si>
  <si>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</si>
  <si>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</si>
  <si>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</si>
  <si>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</si>
  <si>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</si>
  <si>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</si>
  <si>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</si>
  <si>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</si>
  <si>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</si>
  <si>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</si>
  <si>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</si>
  <si>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</si>
  <si>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</si>
  <si>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</si>
  <si>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</si>
  <si>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</si>
  <si>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</si>
  <si>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</si>
  <si>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</si>
  <si>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</si>
  <si>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</si>
  <si>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</si>
  <si>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</si>
  <si>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</si>
  <si>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</si>
  <si>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</si>
  <si>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</si>
  <si>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</si>
  <si>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</si>
  <si>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</si>
  <si>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</si>
  <si>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</si>
  <si>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</si>
  <si>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</si>
  <si>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</si>
  <si>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</si>
  <si>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</si>
  <si>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</si>
  <si>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</si>
  <si>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</si>
  <si>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</si>
  <si>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</si>
  <si>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</si>
  <si>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</si>
  <si>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</si>
  <si>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</si>
  <si>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</si>
  <si>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</si>
  <si>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</si>
  <si>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</si>
  <si>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</si>
  <si>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</si>
  <si>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</si>
  <si>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</si>
  <si>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</si>
  <si>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</si>
  <si>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</si>
  <si>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</si>
  <si>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</si>
  <si>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</si>
  <si>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</si>
  <si>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</si>
  <si>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</si>
  <si>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</si>
  <si>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</si>
  <si>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</si>
  <si>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</si>
  <si>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</si>
  <si>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</si>
  <si>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</si>
  <si>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</si>
  <si>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</si>
  <si>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</si>
  <si>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</si>
  <si>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</si>
  <si>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</si>
  <si>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</si>
  <si>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</si>
  <si>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</si>
  <si>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</si>
  <si>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</si>
  <si>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</si>
  <si>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</si>
  <si>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</si>
  <si>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</si>
  <si>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</si>
  <si>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</si>
  <si>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</si>
  <si>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</si>
  <si>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</si>
  <si>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</si>
  <si>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</si>
  <si>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</si>
  <si>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</si>
  <si>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</si>
  <si>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</si>
  <si>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</si>
  <si>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</si>
  <si>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</si>
  <si>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</si>
  <si>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</si>
  <si>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</si>
  <si>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</si>
  <si>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</si>
  <si>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</si>
  <si>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</si>
  <si>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</si>
  <si>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</si>
  <si>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</si>
  <si>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</si>
  <si>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</si>
  <si>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</si>
  <si>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</si>
  <si>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</si>
  <si>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</si>
  <si>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</si>
  <si>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</si>
  <si>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</si>
  <si>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</si>
  <si>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</si>
  <si>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</si>
  <si>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</si>
  <si>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</si>
  <si>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</si>
  <si>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</si>
  <si>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</si>
  <si>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</si>
  <si>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</si>
  <si>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</si>
  <si>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</si>
  <si>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</si>
  <si>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</si>
  <si>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</si>
  <si>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</si>
  <si>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</si>
  <si>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</si>
  <si>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</si>
  <si>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</si>
  <si>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</si>
  <si>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</si>
  <si>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</si>
  <si>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</si>
  <si>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</si>
  <si>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</si>
  <si>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</si>
  <si>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</si>
  <si>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</si>
  <si>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</si>
  <si>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</si>
  <si>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</si>
  <si>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</si>
  <si>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</si>
  <si>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</si>
  <si>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</si>
  <si>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</si>
  <si>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</si>
  <si>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</si>
  <si>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</si>
  <si>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</si>
  <si>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</si>
  <si>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</si>
  <si>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</si>
  <si>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</si>
  <si>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</si>
  <si>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</si>
  <si>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</si>
  <si>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</si>
  <si>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</si>
  <si>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</si>
  <si>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</si>
  <si>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</si>
  <si>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</si>
  <si>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</si>
  <si>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</si>
  <si>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</si>
  <si>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</si>
  <si>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</si>
  <si>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</si>
  <si>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</si>
  <si>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</si>
  <si>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</si>
  <si>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</si>
  <si>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</si>
  <si>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</si>
  <si>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</si>
  <si>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</si>
  <si>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</si>
  <si>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</si>
  <si>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</si>
  <si>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</si>
  <si>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</si>
  <si>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</si>
  <si>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</si>
  <si>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</si>
  <si>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</si>
  <si>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</si>
  <si>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</si>
  <si>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</si>
  <si>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</si>
  <si>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</si>
  <si>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</si>
  <si>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</si>
  <si>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</si>
  <si>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</si>
  <si>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</si>
  <si>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</si>
  <si>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</si>
  <si>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</si>
  <si>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</si>
  <si>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</si>
  <si>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</si>
  <si>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</si>
  <si>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</si>
  <si>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</si>
  <si>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</si>
  <si>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</si>
  <si>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</si>
  <si>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</si>
  <si>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</si>
  <si>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</si>
  <si>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</si>
  <si>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</si>
  <si>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</si>
  <si>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</si>
  <si>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</si>
  <si>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</si>
  <si>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</si>
  <si>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</si>
  <si>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</si>
  <si>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</si>
  <si>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</si>
  <si>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</si>
  <si>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</si>
  <si>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</si>
  <si>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</si>
  <si>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</si>
  <si>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</si>
  <si>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</si>
  <si>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</si>
  <si>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</si>
  <si>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</si>
  <si>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</si>
  <si>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</si>
  <si>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</si>
  <si>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</si>
  <si>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</si>
  <si>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</si>
  <si>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</si>
  <si>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</si>
  <si>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</si>
  <si>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</si>
  <si>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</si>
  <si>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</si>
  <si>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</si>
  <si>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</si>
  <si>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</si>
  <si>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</si>
  <si>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</si>
  <si>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</si>
  <si>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</si>
  <si>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</si>
  <si>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</si>
  <si>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</si>
  <si>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</si>
  <si>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</si>
  <si>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</si>
  <si>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</si>
  <si>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</si>
  <si>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</si>
  <si>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</si>
  <si>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</si>
  <si>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</si>
  <si>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</si>
  <si>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</si>
  <si>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</si>
  <si>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</si>
  <si>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</si>
  <si>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</si>
  <si>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</si>
  <si>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</si>
  <si>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</si>
  <si>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</si>
  <si>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</si>
  <si>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</si>
  <si>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</si>
  <si>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</si>
  <si>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</si>
  <si>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</si>
  <si>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</si>
  <si>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</si>
  <si>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</si>
  <si>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</si>
  <si>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</si>
  <si>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</si>
  <si>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</si>
  <si>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</si>
  <si>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</si>
  <si>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</si>
  <si>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</si>
  <si>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</si>
  <si>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</si>
  <si>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</si>
  <si>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</si>
  <si>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</si>
  <si>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</si>
  <si>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</si>
  <si>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</si>
  <si>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</si>
  <si>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</si>
  <si>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</si>
  <si>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</si>
  <si>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</si>
  <si>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</si>
  <si>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</si>
  <si>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</si>
  <si>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</si>
  <si>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</si>
  <si>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</si>
  <si>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</si>
  <si>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</si>
  <si>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</si>
  <si>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</si>
  <si>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</si>
  <si>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</si>
  <si>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</si>
  <si>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</si>
  <si>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</si>
  <si>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</si>
  <si>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</si>
  <si>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</si>
  <si>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</si>
  <si>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</si>
  <si>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</si>
  <si>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</si>
  <si>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</si>
  <si>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</si>
  <si>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</si>
  <si>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</si>
  <si>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</si>
  <si>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</si>
  <si>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</si>
  <si>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</si>
  <si>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</si>
  <si>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</si>
  <si>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</si>
  <si>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</si>
  <si>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</si>
  <si>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</si>
  <si>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</si>
  <si>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</si>
  <si>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</si>
  <si>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</si>
  <si>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</si>
  <si>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</si>
  <si>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</si>
  <si>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</si>
  <si>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</si>
  <si>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</si>
  <si>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</si>
  <si>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</si>
  <si>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</si>
  <si>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</si>
  <si>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</si>
  <si>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</si>
  <si>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</si>
  <si>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</si>
  <si>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</si>
  <si>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</si>
  <si>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</si>
  <si>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</si>
  <si>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</si>
  <si>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</si>
  <si>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</si>
  <si>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</si>
  <si>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</si>
  <si>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</si>
  <si>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</si>
  <si>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</si>
  <si>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</si>
  <si>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</si>
  <si>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</si>
  <si>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</si>
  <si>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</si>
  <si>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</si>
  <si>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</si>
  <si>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</si>
  <si>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</si>
  <si>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</si>
  <si>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</si>
  <si>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</si>
  <si>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</si>
  <si>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</si>
  <si>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</si>
  <si>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</si>
  <si>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</si>
  <si>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</si>
  <si>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</si>
  <si>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</si>
  <si>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</si>
  <si>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</si>
  <si>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</si>
  <si>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</si>
  <si>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</si>
  <si>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</si>
  <si>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</si>
  <si>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</si>
  <si>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</si>
  <si>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</si>
  <si>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</si>
  <si>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</si>
  <si>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</si>
  <si>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</si>
  <si>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</si>
  <si>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</si>
  <si>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</si>
  <si>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</si>
  <si>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</si>
  <si>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</si>
  <si>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</si>
  <si>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</si>
  <si>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</si>
  <si>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</si>
  <si>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</si>
  <si>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</si>
  <si>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</si>
  <si>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</si>
  <si>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</si>
  <si>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</si>
  <si>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</si>
  <si>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</si>
  <si>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</si>
  <si>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</si>
  <si>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</si>
  <si>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</si>
  <si>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</si>
  <si>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</si>
  <si>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</si>
  <si>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</si>
  <si>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</si>
  <si>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</si>
  <si>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</si>
  <si>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</si>
  <si>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</si>
  <si>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</si>
  <si>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</si>
  <si>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</si>
  <si>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</si>
  <si>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</si>
  <si>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</si>
  <si>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</si>
  <si>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</si>
  <si>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Current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</si>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</sst>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48"/>
      <color theme="0"/>
      <name val="Aldhabi"/>
      <charset val="17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6" fillId="0" borderId="0" xfId="0" applyFont="1"/>
    <xf numFmtId="14" fontId="0" fillId="0" borderId="0" xfId="0" applyNumberForma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27DDC"/>
      <color rgb="FF21249B"/>
      <color rgb="FFE537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Table!PivotTable1</c:name>
    <c:fmtId val="2"/>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DE" b="1">
                <a:ln>
                  <a:noFill/>
                </a:ln>
                <a:solidFill>
                  <a:schemeClr val="tx1"/>
                </a:solidFill>
              </a:rPr>
              <a:t>Top 10 Rich People</a:t>
            </a:r>
            <a:endParaRPr lang="en-US" b="1">
              <a:ln>
                <a:noFill/>
              </a:ln>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DE"/>
        </a:p>
      </c:txPr>
    </c:title>
    <c:autoTitleDeleted val="0"/>
    <c:pivotFmts>
      <c:pivotFmt>
        <c:idx val="0"/>
        <c:spPr>
          <a:solidFill>
            <a:srgbClr val="E5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5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5">
                <a:lumMod val="75000"/>
              </a:schemeClr>
            </a:solidFill>
            <a:ln>
              <a:noFill/>
            </a:ln>
            <a:effectLst/>
          </c:spPr>
          <c:invertIfNegative val="0"/>
          <c:cat>
            <c:strRef>
              <c:f>'Pivot 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38F9-4FB1-8197-EDCA89B96855}"/>
            </c:ext>
          </c:extLst>
        </c:ser>
        <c:dLbls>
          <c:showLegendKey val="0"/>
          <c:showVal val="0"/>
          <c:showCatName val="0"/>
          <c:showSerName val="0"/>
          <c:showPercent val="0"/>
          <c:showBubbleSize val="0"/>
        </c:dLbls>
        <c:gapWidth val="219"/>
        <c:overlap val="-27"/>
        <c:axId val="619665247"/>
        <c:axId val="619665727"/>
      </c:barChart>
      <c:catAx>
        <c:axId val="6196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19665727"/>
        <c:crosses val="autoZero"/>
        <c:auto val="1"/>
        <c:lblAlgn val="ctr"/>
        <c:lblOffset val="100"/>
        <c:noMultiLvlLbl val="0"/>
      </c:catAx>
      <c:valAx>
        <c:axId val="61966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1966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B</a:t>
            </a:r>
            <a:r>
              <a:rPr lang="en-DE" b="1">
                <a:solidFill>
                  <a:schemeClr val="tx1"/>
                </a:solidFill>
              </a:rPr>
              <a:t>illionaires by Age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DE"/>
        </a:p>
      </c:txPr>
    </c:title>
    <c:autoTitleDeleted val="0"/>
    <c:pivotFmts>
      <c:pivotFmt>
        <c:idx val="0"/>
        <c:spPr>
          <a:solidFill>
            <a:srgbClr val="E5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5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5">
                <a:lumMod val="75000"/>
              </a:schemeClr>
            </a:solidFill>
            <a:ln>
              <a:noFill/>
            </a:ln>
            <a:effectLst/>
          </c:spPr>
          <c:invertIfNegative val="0"/>
          <c:cat>
            <c:strRef>
              <c:f>'Pivot Table'!$A$18:$A$25</c:f>
              <c:strCache>
                <c:ptCount val="7"/>
                <c:pt idx="0">
                  <c:v>30-40</c:v>
                </c:pt>
                <c:pt idx="1">
                  <c:v>40-50</c:v>
                </c:pt>
                <c:pt idx="2">
                  <c:v>50-60</c:v>
                </c:pt>
                <c:pt idx="3">
                  <c:v>60-70</c:v>
                </c:pt>
                <c:pt idx="4">
                  <c:v>70-80</c:v>
                </c:pt>
                <c:pt idx="5">
                  <c:v>80-90</c:v>
                </c:pt>
                <c:pt idx="6">
                  <c:v>90-100</c:v>
                </c:pt>
              </c:strCache>
            </c:strRef>
          </c:cat>
          <c:val>
            <c:numRef>
              <c:f>'Pivot Table'!$B$18:$B$25</c:f>
              <c:numCache>
                <c:formatCode>General</c:formatCode>
                <c:ptCount val="7"/>
                <c:pt idx="0">
                  <c:v>6</c:v>
                </c:pt>
                <c:pt idx="1">
                  <c:v>29</c:v>
                </c:pt>
                <c:pt idx="2">
                  <c:v>87</c:v>
                </c:pt>
                <c:pt idx="3">
                  <c:v>130</c:v>
                </c:pt>
                <c:pt idx="4">
                  <c:v>113</c:v>
                </c:pt>
                <c:pt idx="5">
                  <c:v>82</c:v>
                </c:pt>
                <c:pt idx="6">
                  <c:v>28</c:v>
                </c:pt>
              </c:numCache>
            </c:numRef>
          </c:val>
          <c:extLst>
            <c:ext xmlns:c16="http://schemas.microsoft.com/office/drawing/2014/chart" uri="{C3380CC4-5D6E-409C-BE32-E72D297353CC}">
              <c16:uniqueId val="{00000000-6C34-402A-AB0E-1452E19F4371}"/>
            </c:ext>
          </c:extLst>
        </c:ser>
        <c:dLbls>
          <c:showLegendKey val="0"/>
          <c:showVal val="0"/>
          <c:showCatName val="0"/>
          <c:showSerName val="0"/>
          <c:showPercent val="0"/>
          <c:showBubbleSize val="0"/>
        </c:dLbls>
        <c:gapWidth val="219"/>
        <c:overlap val="-27"/>
        <c:axId val="481205967"/>
        <c:axId val="481207407"/>
      </c:barChart>
      <c:catAx>
        <c:axId val="48120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81207407"/>
        <c:crosses val="autoZero"/>
        <c:auto val="1"/>
        <c:lblAlgn val="ctr"/>
        <c:lblOffset val="100"/>
        <c:noMultiLvlLbl val="0"/>
      </c:catAx>
      <c:valAx>
        <c:axId val="48120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8120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3223232</xdr:colOff>
      <xdr:row>1</xdr:row>
      <xdr:rowOff>148853</xdr:rowOff>
    </xdr:from>
    <xdr:to>
      <xdr:col>8</xdr:col>
      <xdr:colOff>436909</xdr:colOff>
      <xdr:row>19</xdr:row>
      <xdr:rowOff>148853</xdr:rowOff>
    </xdr:to>
    <xdr:graphicFrame macro="">
      <xdr:nvGraphicFramePr>
        <xdr:cNvPr id="2" name="Chart 1">
          <a:extLst>
            <a:ext uri="{FF2B5EF4-FFF2-40B4-BE49-F238E27FC236}">
              <a16:creationId xmlns:a16="http://schemas.microsoft.com/office/drawing/2014/main" id="{D7768F47-A23C-4381-BB8D-140A3A679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436809</xdr:colOff>
      <xdr:row>1</xdr:row>
      <xdr:rowOff>147338</xdr:rowOff>
    </xdr:from>
    <xdr:to>
      <xdr:col>15</xdr:col>
      <xdr:colOff>468038</xdr:colOff>
      <xdr:row>19</xdr:row>
      <xdr:rowOff>147339</xdr:rowOff>
    </xdr:to>
    <xdr:graphicFrame macro="">
      <xdr:nvGraphicFramePr>
        <xdr:cNvPr id="3" name="Chart 2">
          <a:extLst>
            <a:ext uri="{FF2B5EF4-FFF2-40B4-BE49-F238E27FC236}">
              <a16:creationId xmlns:a16="http://schemas.microsoft.com/office/drawing/2014/main" id="{A8C86F64-43B8-4050-B744-813C9C01D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1850069</xdr:colOff>
      <xdr:row>1</xdr:row>
      <xdr:rowOff>156057</xdr:rowOff>
    </xdr:from>
    <xdr:to>
      <xdr:col>0</xdr:col>
      <xdr:colOff>3232200</xdr:colOff>
      <xdr:row>6</xdr:row>
      <xdr:rowOff>156512</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FABB0DA0-D3A8-488D-B7CC-A66576A738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50069" y="840892"/>
              <a:ext cx="1382131" cy="101324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1844992</xdr:colOff>
      <xdr:row>6</xdr:row>
      <xdr:rowOff>167430</xdr:rowOff>
    </xdr:from>
    <xdr:to>
      <xdr:col>0</xdr:col>
      <xdr:colOff>3229295</xdr:colOff>
      <xdr:row>11</xdr:row>
      <xdr:rowOff>144684</xdr:rowOff>
    </xdr:to>
    <mc:AlternateContent xmlns:mc="http://schemas.openxmlformats.org/markup-compatibility/2006">
      <mc:Choice xmlns:a14="http://schemas.microsoft.com/office/drawing/2010/main" Requires="a14">
        <xdr:graphicFrame macro="">
          <xdr:nvGraphicFramePr>
            <xdr:cNvPr id="5" name="Self Made">
              <a:extLst>
                <a:ext uri="{FF2B5EF4-FFF2-40B4-BE49-F238E27FC236}">
                  <a16:creationId xmlns:a16="http://schemas.microsoft.com/office/drawing/2014/main" id="{5AE4778A-9CD2-40F9-95F5-332EAF0F8F8C}"/>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dr:sp macro="" textlink="">
          <xdr:nvSpPr>
            <xdr:cNvPr id="0" name=""/>
            <xdr:cNvSpPr>
              <a:spLocks noTextEdit="1"/>
            </xdr:cNvSpPr>
          </xdr:nvSpPr>
          <xdr:spPr>
            <a:xfrm>
              <a:off x="1844992" y="1865050"/>
              <a:ext cx="1384303" cy="99003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3453</xdr:colOff>
      <xdr:row>1</xdr:row>
      <xdr:rowOff>157783</xdr:rowOff>
    </xdr:from>
    <xdr:to>
      <xdr:col>0</xdr:col>
      <xdr:colOff>1842303</xdr:colOff>
      <xdr:row>29</xdr:row>
      <xdr:rowOff>117771</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7FBC89BD-CF18-44C7-A610-BDD02242ADE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453" y="842618"/>
              <a:ext cx="1838850" cy="5631583"/>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9645</xdr:rowOff>
    </xdr:from>
    <xdr:to>
      <xdr:col>15</xdr:col>
      <xdr:colOff>482278</xdr:colOff>
      <xdr:row>1</xdr:row>
      <xdr:rowOff>144684</xdr:rowOff>
    </xdr:to>
    <xdr:sp macro="" textlink="">
      <xdr:nvSpPr>
        <xdr:cNvPr id="7" name="Rectangle 6">
          <a:extLst>
            <a:ext uri="{FF2B5EF4-FFF2-40B4-BE49-F238E27FC236}">
              <a16:creationId xmlns:a16="http://schemas.microsoft.com/office/drawing/2014/main" id="{FC150E8B-3E99-9E40-CE95-CB9ED301196E}"/>
            </a:ext>
          </a:extLst>
        </xdr:cNvPr>
        <xdr:cNvSpPr/>
      </xdr:nvSpPr>
      <xdr:spPr>
        <a:xfrm>
          <a:off x="0" y="9645"/>
          <a:ext cx="13908911" cy="819874"/>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DE" sz="4000">
              <a:solidFill>
                <a:schemeClr val="bg1"/>
              </a:solidFill>
              <a:latin typeface="Aptos ExtraBold" panose="020F0502020204030204" pitchFamily="34" charset="0"/>
            </a:rPr>
            <a:t>Richest People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ana Sundarajan" refreshedDate="45551.712174768516" createdVersion="8" refreshedVersion="8" minRefreshableVersion="3" recordCount="475" xr:uid="{52EEFEE4-5A44-438B-ABDA-5585BD456119}">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359382777501246" maxValue="98.170436946902655" count="445">
        <n v="75.534565366187536"/>
        <n v="53.219732305820322"/>
        <n v="60.676944481845517"/>
        <n v="80.080105455282904"/>
        <n v="94.047234790627968"/>
        <n v="68.885716520650817"/>
        <n v="82.586587940361525"/>
        <n v="84.633136857023231"/>
        <n v="67.411362080766594"/>
        <n v="68.479823830496372"/>
        <n v="71.186858316221759"/>
        <n v="51.477070499657771"/>
        <n v="88.468869201427339"/>
        <n v="51.071868583162221"/>
        <n v="69.79261944240929"/>
        <n v="40.340211004273506"/>
        <n v="88.874760441699877"/>
        <n v="62.430533223241056"/>
        <n v="76.274488888888882"/>
        <n v="79.885722977083759"/>
        <n v="74.943189596167002"/>
        <n v="67.26351813826146"/>
        <n v="59.561943874058862"/>
        <n v="62.23067228716701"/>
        <n v="86.559209491141402"/>
        <n v="40.707064636752136"/>
        <n v="84.978797911626131"/>
        <n v="88.0691522086871"/>
        <n v="87.290896646132779"/>
        <n v="59.984291548853278"/>
        <n v="84.934992996307145"/>
        <n v="88.921303197152682"/>
        <n v="52.88298519570067"/>
        <n v="78.934976043805619"/>
        <n v="55.918587896253605"/>
        <n v="32.359382777501246"/>
        <n v="55.707049965776868"/>
        <n v="75.605749486652982"/>
        <n v="67.293634496919921"/>
        <n v="76.049991111111112"/>
        <n v="73.685152983832182"/>
        <n v="84.219731375012074"/>
        <n v="79.477070499657771"/>
        <n v="44.619456105128677"/>
        <n v="89.408633224834972"/>
        <n v="66.16770186335404"/>
        <n v="86.394939736287256"/>
        <n v="77.586591786591782"/>
        <n v="62.386728086567295"/>
        <n v="70.600277638530059"/>
        <n v="52.959643074427099"/>
        <n v="70.891170431211492"/>
        <n v="79.16495550992471"/>
        <n v="76.414115555555554"/>
        <n v="79.959643074427092"/>
        <n v="52.523632419029909"/>
        <n v="58.356612529002319"/>
        <n v="54.444223206730051"/>
        <n v="83.707049965776861"/>
        <n v="63.701574264202598"/>
        <n v="60.014406893765987"/>
        <n v="82.099254519065838"/>
        <n v="81.707054856265231"/>
        <n v="84.956895453966638"/>
        <n v="71.707049965776861"/>
        <n v="83.351129363449687"/>
        <n v="67.099247091033533"/>
        <n v="68.359361980716585"/>
        <n v="53.995221265369111"/>
        <n v="62.743326488706366"/>
        <n v="69.099264705882348"/>
        <n v="37.992488592488591"/>
        <n v="53.959629648066105"/>
        <n v="61.578380287909567"/>
        <n v="91.496235455167692"/>
        <n v="79.26899383983573"/>
        <n v="58.973305954825463"/>
        <n v="74.041760969555384"/>
        <n v="86.096516348302231"/>
        <n v="62.828199863107457"/>
        <n v="75.10746064339493"/>
        <n v="61.29365009273161"/>
        <n v="56.542795389048997"/>
        <n v="59.416837782340863"/>
        <n v="58.583851508120652"/>
        <n v="78.765229295003422"/>
        <n v="67.014373716632448"/>
        <n v="71.850135013501344"/>
        <n v="62.663248011820436"/>
        <n v="74.255311382054458"/>
        <n v="68.263540054755396"/>
        <n v="88.581118493909202"/>
        <n v="74.493502226764988"/>
        <n v="92.348405899496598"/>
        <n v="84.649563564917713"/>
        <n v="93.518145278732447"/>
        <n v="73.707055384956888"/>
        <n v="57.20330422468728"/>
        <n v="76.951421551421546"/>
        <n v="69.389471214017519"/>
        <n v="56.49625360230548"/>
        <n v="68.657778835852881"/>
        <n v="85.058194320641789"/>
        <n v="68.95963704630789"/>
        <n v="46.520883089648748"/>
        <n v="69.707055694618276"/>
        <n v="57.707056879867828"/>
        <n v="85.41137145040112"/>
        <n v="82.841889117043124"/>
        <n v="80.373048063273174"/>
        <n v="70.21424439902826"/>
        <n v="62.32102038155665"/>
        <n v="60.542794309052553"/>
        <n v="97.222461237603014"/>
        <n v="57.258059948076472"/>
        <n v="67.436002737850785"/>
        <n v="68.956899249061323"/>
        <n v="59.041752224503767"/>
        <n v="79.622176591375776"/>
        <n v="77.542786942786933"/>
        <n v="48.559224494356911"/>
        <n v="81.926771341865688"/>
        <n v="82.134846285789678"/>
        <n v="61.71869975229238"/>
        <n v="91.540041067761805"/>
        <n v="65.507197079686392"/>
        <n v="77.134854334854325"/>
        <n v="60.403168619002734"/>
        <n v="59.181382614647504"/>
        <n v="51.622176591375769"/>
        <n v="70.940451745379875"/>
        <n v="74.164963130612549"/>
        <n v="60.861079219288179"/>
        <n v="84.351145038167942"/>
        <n v="39.932291666666671"/>
        <n v="74.581112652405636"/>
        <n v="60.707059826758218"/>
        <n v="52.154036882070358"/>
        <n v="75.959644444444436"/>
        <n v="71.022587268993846"/>
        <n v="64.430545025692865"/>
        <n v="59.37303216974675"/>
        <n v="90.184126602081946"/>
        <n v="74.293640943272251"/>
        <n v="52.707061315150582"/>
        <n v="84.71870622691965"/>
        <n v="87.249828884325808"/>
        <n v="68.910356695869837"/>
        <n v="95.115674195756327"/>
        <n v="83.282683093771396"/>
        <n v="74.707052639264077"/>
        <n v="58.515406032482602"/>
        <n v="47.017111567419576"/>
        <n v="71.795379537953792"/>
        <n v="44.830972503273422"/>
        <n v="62.077354308808829"/>
        <n v="83.98428189519116"/>
        <n v="65.534575019703823"/>
        <n v="75.924053333333333"/>
        <n v="42.496243473831655"/>
        <n v="59.907634307257297"/>
        <n v="75.60301163586584"/>
        <n v="44.74883942387811"/>
        <n v="83.096509240246405"/>
        <n v="86.52635554017057"/>
        <n v="76.290915555555557"/>
        <n v="75.682409308692669"/>
        <n v="81.630396313979503"/>
        <n v="53.102007706347599"/>
        <n v="54.540046791776597"/>
        <n v="56.622190201729111"/>
        <n v="77.340189540189542"/>
        <n v="64.479824783084823"/>
        <n v="60.959639671465162"/>
        <n v="54.751540041067763"/>
        <n v="78.088303586900025"/>
        <n v="66.041762013729979"/>
        <n v="72.143076807680771"/>
        <n v="72.039041404140406"/>
        <n v="68.542792524699436"/>
        <n v="60.134868273416807"/>
        <n v="64.123915424142865"/>
        <n v="65.638611191770025"/>
        <n v="67.751577193191295"/>
        <n v="72.457920792079207"/>
        <n v="95.956900931414069"/>
        <n v="58.984257357973988"/>
        <n v="45.575645756457568"/>
        <n v="43.049965776865157"/>
        <n v="77.37578097578097"/>
        <n v="57.896658932714615"/>
        <n v="81.028079196020173"/>
        <n v="49.189618354049173"/>
        <n v="83.529089664613281"/>
        <n v="79.148528405201915"/>
        <n v="87.134839151266263"/>
        <n v="64.707059219947766"/>
        <n v="73.46886677272559"/>
        <n v="67.690622861054067"/>
        <n v="57.195090866178901"/>
        <n v="74.520880484777692"/>
        <n v="58.559211136890951"/>
        <n v="72.277227722772267"/>
        <n v="48.918578546788588"/>
        <n v="73.216989159791339"/>
        <n v="50.520882542409275"/>
        <n v="40.318309294871796"/>
        <n v="57.238895444890254"/>
        <n v="65.707056041813587"/>
        <n v="53.707057392009737"/>
        <n v="81.430536543020267"/>
        <n v="73.129379555292459"/>
        <n v="69.279959324155186"/>
        <n v="69.800832915590178"/>
        <n v="80.65230176434801"/>
        <n v="76.707057777777777"/>
        <n v="74.759753593429153"/>
        <n v="68.962374843554443"/>
        <n v="49.238898319005642"/>
        <n v="75.743359999999996"/>
        <n v="56.707060518731993"/>
        <n v="76.798104598104601"/>
        <n v="79.274469541409999"/>
        <n v="74.323757027086231"/>
        <n v="78.707052503898808"/>
        <n v="76.493511111111104"/>
        <n v="62.896646132785762"/>
        <n v="64.115702131244205"/>
        <n v="81.006176755367107"/>
        <n v="93.088308964874471"/>
        <n v="69.959626730420695"/>
        <n v="42.970568104038328"/>
        <n v="71.195071868583156"/>
        <n v="67.477070499657771"/>
        <n v="67.227926078028744"/>
        <n v="59.452429842573579"/>
        <n v="55.507186858316224"/>
        <n v="41.266279903526495"/>
        <n v="68.446970598738247"/>
        <n v="95.348391512662559"/>
        <n v="87.340177960301162"/>
        <n v="61.792620920429357"/>
        <n v="60.33746241192047"/>
        <n v="53.981532181791032"/>
        <n v="53.792622828413563"/>
        <n v="73.340190166117864"/>
        <n v="56.230691642651301"/>
        <n v="55.995244956772339"/>
        <n v="58.627656612529002"/>
        <n v="52.003460922568316"/>
        <n v="74.809034907597535"/>
        <n v="68.208784668491845"/>
        <n v="54.701577977997907"/>
        <n v="60.123917238903097"/>
        <n v="57.282700023601606"/>
        <n v="44.129403175762"/>
        <n v="81.56742679710193"/>
        <n v="55.828242074927957"/>
        <n v="73.041769950793594"/>
        <n v="69.989742798750626"/>
        <n v="69.701580100125156"/>
        <n v="63.233401779603014"/>
        <n v="56.14582132564842"/>
        <n v="90.992470910335385"/>
        <n v="68.784418022528158"/>
        <n v="43.071868583162221"/>
        <n v="67.529089664613281"/>
        <n v="86.471598955219193"/>
        <n v="63.707049965776868"/>
        <n v="81.970576593218098"/>
        <n v="86.616703905340344"/>
        <n v="69.967840203601583"/>
        <n v="80.693368485094311"/>
        <n v="54.211508785902737"/>
        <n v="81.693365830857061"/>
        <n v="72.096534653465341"/>
        <n v="72.707058205820573"/>
        <n v="73.463391172444403"/>
        <n v="63.657768651608485"/>
        <n v="82.795345653661869"/>
        <n v="93.293644783596434"/>
        <n v="60.781683299478935"/>
        <n v="51.863835941939151"/>
        <n v="64.537317833375454"/>
        <n v="57.288175595940523"/>
        <n v="66.809034907597535"/>
        <n v="69.767979022866612"/>
        <n v="81.260792627959006"/>
        <n v="79.907625228148447"/>
        <n v="43.088295687885008"/>
        <n v="63.181382614647504"/>
        <n v="78.959616700889796"/>
        <n v="81.126640178958965"/>
        <n v="77.701579501579502"/>
        <n v="62.833675564681727"/>
        <n v="67.754314962504466"/>
        <n v="73.880229247280425"/>
        <n v="95.682409308692669"/>
        <n v="59.973340514339569"/>
        <n v="39.307323750855581"/>
        <n v="42.468865401757292"/>
        <n v="79.151266255989043"/>
        <n v="81.896655231560885"/>
        <n v="84.924041767477391"/>
        <n v="57.279962237432144"/>
        <n v="60.025357928279696"/>
        <n v="70.71594798083504"/>
        <n v="69.000704005006256"/>
        <n v="72.553742874287423"/>
        <n v="88.707056724498585"/>
        <n v="90.707052169203919"/>
        <n v="57.000708048147274"/>
        <n v="59.981553790224851"/>
        <n v="81.989741390684785"/>
        <n v="56.186887608069171"/>
        <n v="70.378513862646045"/>
        <n v="60.520892240025127"/>
        <n v="87.962378491448263"/>
        <n v="56.973330186452678"/>
        <n v="41.874761237743535"/>
        <n v="55.096509240246405"/>
        <n v="59.825501548404468"/>
        <n v="62.847364818617386"/>
        <n v="95.701574264202605"/>
        <n v="54.737850787132103"/>
        <n v="63.173169062286107"/>
        <n v="67.42505133470226"/>
        <n v="59.754319824065341"/>
        <n v="63.052703627652292"/>
        <n v="73.798094473242315"/>
        <n v="57.888445475638051"/>
        <n v="76.721446121446121"/>
        <n v="48.707062241591238"/>
        <n v="45.707058683490061"/>
        <n v="62.126635087566818"/>
        <n v="57.060939343875383"/>
        <n v="73.474342373006763"/>
        <n v="85.726909399880427"/>
        <n v="85.31828600534827"/>
        <n v="94.096515749733413"/>
        <n v="72.929520145029414"/>
        <n v="41.331986180822632"/>
        <n v="66.707052958483175"/>
        <n v="70.403154282188709"/>
        <n v="71.545516769336075"/>
        <n v="68.748826658322898"/>
        <n v="79.5564681724846"/>
        <n v="64.940473721325759"/>
        <n v="48.690635825231873"/>
        <n v="81.803569072437"/>
        <n v="60.085588618105106"/>
        <n v="94.550995705928116"/>
        <n v="86.041759763350854"/>
        <n v="53.403163658487124"/>
        <n v="73.077361352621253"/>
        <n v="64.433282789992418"/>
        <n v="71.258042436687205"/>
        <n v="60.874768170979422"/>
        <n v="61.921298509408544"/>
        <n v="91.635865845311429"/>
        <n v="90.140321318972255"/>
        <n v="78.899383983572889"/>
        <n v="59.707049965776868"/>
        <n v="68.290917747887164"/>
        <n v="86.707052270510118"/>
        <n v="60.515416722768272"/>
        <n v="98.170436946902655"/>
        <n v="61.375783802879099"/>
        <n v="86.540044686408407"/>
        <n v="91.123887748117724"/>
        <n v="62.184129329451132"/>
        <n v="71.383983572895275"/>
        <n v="60.126654997531524"/>
        <n v="80.967847484224237"/>
        <n v="65.570166341726477"/>
        <n v="86.676936148786865"/>
        <n v="75.575633127994521"/>
        <n v="65.058198863400676"/>
        <n v="89.872013959925383"/>
        <n v="93.902129744373028"/>
        <n v="78.203292323687407"/>
        <n v="73.208775759369559"/>
        <n v="87.022587268993846"/>
        <n v="61.707056433807296"/>
        <n v="94.460647280901469"/>
        <n v="63.400410677618069"/>
        <n v="63.926796394575014"/>
        <n v="67.668720054757017"/>
        <n v="59.713253444638923"/>
        <n v="76.893927693927694"/>
        <n v="72.132125712571252"/>
        <n v="57.987006960556847"/>
        <n v="90.00342980925447"/>
        <n v="94.70705207642871"/>
        <n v="73.115690554589506"/>
        <n v="78.748802190280628"/>
        <n v="52.872034070168326"/>
        <n v="60.457923791571289"/>
        <n v="58.096519721577728"/>
        <n v="81.446963373510073"/>
        <n v="82.534569204380531"/>
        <n v="89.000699662336885"/>
        <n v="66.690626021575682"/>
        <n v="70.973305954825463"/>
        <n v="52.874771851551415"/>
        <n v="66.899383983572889"/>
        <n v="75.21697467488022"/>
        <n v="67.43052703627653"/>
        <n v="34.112953692115141"/>
        <n v="36.017166111727711"/>
        <n v="95.436002737850785"/>
        <n v="79.32101300479124"/>
        <n v="59.550992470910337"/>
        <n v="96.490770533446238"/>
        <n v="69.545525657071337"/>
        <n v="83.285420944558524"/>
        <n v="68.069158433519817"/>
        <n v="79.676933607118414"/>
        <n v="80.066416548367471"/>
        <n v="81.49350605989784"/>
        <n v="82.422318247789946"/>
        <n v="69.460653942428038"/>
        <n v="83.411362080766594"/>
        <n v="44.693374703413035"/>
        <n v="69.58385481852315"/>
        <n v="78.611228556575981"/>
        <n v="75.353867214236828"/>
        <n v="71.948694869486943"/>
        <n v="59.466119096509239"/>
        <n v="61.178662898525126"/>
        <n v="72.940471345591774"/>
        <n v="50.989733059548257"/>
        <n v="65.690629277803126"/>
        <n v="61.973317109208637"/>
        <n v="61.362094851187848"/>
        <n v="67.203285420944553"/>
        <n v="80.342932468059217"/>
        <n v="74.2799518142659"/>
        <n v="81.704317051183608"/>
        <n v="87.726928755998529"/>
        <n v="80.044514297302783"/>
        <n v="64.31829668941117"/>
        <n v="83.329226557152637"/>
        <n v="79.290896646132779"/>
        <n v="68.836436170212764"/>
      </sharedItems>
      <fieldGroup base="21">
        <rangePr autoStart="0" autoEnd="0" startNum="20" endNum="100" groupInterval="10"/>
        <groupItems count="10">
          <s v="&lt;20"/>
          <s v="20-30"/>
          <s v="30-40"/>
          <s v="40-50"/>
          <s v="50-60"/>
          <s v="60-70"/>
          <s v="70-80"/>
          <s v="80-90"/>
          <s v="90-100"/>
          <s v="&gt;100"/>
        </groupItems>
      </fieldGroup>
    </cacheField>
    <cacheField name="Current Date" numFmtId="14">
      <sharedItems containsSemiMixedTypes="0" containsNonDate="0" containsDate="1" containsString="0" minDate="2024-09-16T00:00:00" maxDate="2024-09-17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945347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09-16T00:00:00"/>
    <d v="1949-03-05T00:00:00"/>
  </r>
  <r>
    <n v="2"/>
    <x v="1"/>
    <x v="1"/>
    <s v="United States"/>
    <s v="Austin"/>
    <s v="Tesla, SpaceX"/>
    <s v="Automotive"/>
    <x v="1"/>
    <x v="0"/>
    <s v="Musk"/>
    <s v="Elon"/>
    <n v="180000"/>
    <n v="1971"/>
    <n v="6"/>
    <n v="28"/>
    <n v="117.24"/>
    <n v="21427700000000"/>
    <n v="78.5"/>
    <n v="9.6"/>
    <n v="36.6"/>
    <n v="328239523"/>
    <x v="1"/>
    <d v="2024-09-16T00:00:00"/>
    <d v="1971-06-28T00:00:00"/>
  </r>
  <r>
    <n v="3"/>
    <x v="2"/>
    <x v="2"/>
    <s v="United States"/>
    <s v="Medina"/>
    <s v="Amazon"/>
    <s v="Technology"/>
    <x v="1"/>
    <x v="0"/>
    <s v="Bezos"/>
    <s v="Jeff"/>
    <n v="114000"/>
    <n v="1964"/>
    <n v="1"/>
    <n v="12"/>
    <n v="117.24"/>
    <n v="21427700000000"/>
    <n v="78.5"/>
    <n v="9.6"/>
    <n v="36.6"/>
    <n v="328239523"/>
    <x v="2"/>
    <d v="2024-09-16T00:00:00"/>
    <d v="1964-01-12T00:00:00"/>
  </r>
  <r>
    <n v="4"/>
    <x v="2"/>
    <x v="3"/>
    <s v="United States"/>
    <s v="Lanai"/>
    <s v="Oracle"/>
    <s v="Technology"/>
    <x v="1"/>
    <x v="0"/>
    <s v="Ellison"/>
    <s v="Larry"/>
    <n v="107000"/>
    <n v="1944"/>
    <n v="8"/>
    <n v="17"/>
    <n v="117.24"/>
    <n v="21427700000000"/>
    <n v="78.5"/>
    <n v="9.6"/>
    <n v="36.6"/>
    <n v="328239523"/>
    <x v="3"/>
    <d v="2024-09-16T00:00:00"/>
    <d v="1944-08-17T00:00:00"/>
  </r>
  <r>
    <n v="5"/>
    <x v="3"/>
    <x v="4"/>
    <s v="United States"/>
    <s v="Omaha"/>
    <s v="Berkshire Hathaway"/>
    <s v="Finance &amp; Investments"/>
    <x v="1"/>
    <x v="0"/>
    <s v="Buffett"/>
    <s v="Warren"/>
    <n v="106000"/>
    <n v="1930"/>
    <n v="8"/>
    <n v="30"/>
    <n v="117.24"/>
    <n v="21427700000000"/>
    <n v="78.5"/>
    <n v="9.6"/>
    <n v="36.6"/>
    <n v="328239523"/>
    <x v="4"/>
    <d v="2024-09-16T00:00:00"/>
    <d v="1930-08-30T00:00:00"/>
  </r>
  <r>
    <n v="6"/>
    <x v="2"/>
    <x v="5"/>
    <s v="United States"/>
    <s v="Medina"/>
    <s v="Microsoft"/>
    <s v="Technology"/>
    <x v="1"/>
    <x v="0"/>
    <s v="Gates"/>
    <s v="Bill"/>
    <n v="104000"/>
    <n v="1955"/>
    <n v="10"/>
    <n v="28"/>
    <n v="117.24"/>
    <n v="21427700000000"/>
    <n v="78.5"/>
    <n v="9.6"/>
    <n v="36.6"/>
    <n v="328239523"/>
    <x v="5"/>
    <d v="2024-09-16T00:00:00"/>
    <d v="1955-10-28T00:00:00"/>
  </r>
  <r>
    <n v="7"/>
    <x v="4"/>
    <x v="6"/>
    <s v="United States"/>
    <s v="New York"/>
    <s v="Bloomberg LP"/>
    <s v="Media &amp; Entertainment"/>
    <x v="1"/>
    <x v="0"/>
    <s v="Bloomberg"/>
    <s v="Michael"/>
    <n v="94500"/>
    <n v="1942"/>
    <n v="2"/>
    <n v="14"/>
    <n v="117.24"/>
    <n v="21427700000000"/>
    <n v="78.5"/>
    <n v="9.6"/>
    <n v="36.6"/>
    <n v="328239523"/>
    <x v="6"/>
    <d v="2024-09-16T00:00:00"/>
    <d v="1942-02-14T00:00:00"/>
  </r>
  <r>
    <n v="8"/>
    <x v="5"/>
    <x v="7"/>
    <s v="Mexico"/>
    <s v="Mexico City"/>
    <s v="Telecom"/>
    <s v="Telecom"/>
    <x v="1"/>
    <x v="0"/>
    <s v="Slim Helu"/>
    <s v="Carlos"/>
    <n v="93000"/>
    <n v="1940"/>
    <n v="1"/>
    <n v="28"/>
    <n v="141.54"/>
    <n v="1258286717125"/>
    <n v="75"/>
    <n v="13.1"/>
    <n v="55.1"/>
    <n v="126014024"/>
    <x v="7"/>
    <d v="2024-09-16T00:00:00"/>
    <d v="1940-01-28T00:00:00"/>
  </r>
  <r>
    <n v="9"/>
    <x v="6"/>
    <x v="8"/>
    <s v="India"/>
    <s v="Mumbai"/>
    <s v="Diversified"/>
    <s v="Diversified"/>
    <x v="0"/>
    <x v="0"/>
    <s v="Ambani"/>
    <s v="Mukesh"/>
    <n v="83400"/>
    <n v="1957"/>
    <n v="4"/>
    <n v="19"/>
    <n v="180.44"/>
    <n v="2611000000000"/>
    <n v="69.400000000000006"/>
    <n v="11.2"/>
    <n v="49.7"/>
    <n v="1366417754"/>
    <x v="8"/>
    <d v="2024-09-16T00:00:00"/>
    <d v="1957-04-19T00:00:00"/>
  </r>
  <r>
    <n v="10"/>
    <x v="2"/>
    <x v="9"/>
    <s v="United States"/>
    <s v="Hunts Point"/>
    <s v="Microsoft"/>
    <s v="Technology"/>
    <x v="1"/>
    <x v="0"/>
    <s v="Ballmer"/>
    <s v="Steve"/>
    <n v="80700"/>
    <n v="1956"/>
    <n v="3"/>
    <n v="24"/>
    <n v="117.24"/>
    <n v="21427700000000"/>
    <n v="78.5"/>
    <n v="9.6"/>
    <n v="36.6"/>
    <n v="328239523"/>
    <x v="9"/>
    <d v="2024-09-16T00:00:00"/>
    <d v="1956-03-24T00:00:00"/>
  </r>
  <r>
    <n v="11"/>
    <x v="0"/>
    <x v="10"/>
    <s v="France"/>
    <s v="Paris"/>
    <s v="L'Oréal"/>
    <s v="Fashion &amp; Retail"/>
    <x v="0"/>
    <x v="1"/>
    <s v="Bettencourt Meyers"/>
    <s v="Francoise"/>
    <n v="80500"/>
    <n v="1953"/>
    <n v="7"/>
    <n v="10"/>
    <n v="110.05"/>
    <n v="2715518274227"/>
    <n v="82.5"/>
    <n v="24.2"/>
    <n v="60.7"/>
    <n v="67059887"/>
    <x v="10"/>
    <d v="2024-09-16T00:00:00"/>
    <d v="1953-07-10T00:00:00"/>
  </r>
  <r>
    <n v="12"/>
    <x v="2"/>
    <x v="11"/>
    <s v="United States"/>
    <s v="Palo Alto"/>
    <s v="Google"/>
    <s v="Technology"/>
    <x v="1"/>
    <x v="0"/>
    <s v="Page"/>
    <s v="Larry"/>
    <n v="79200"/>
    <n v="1973"/>
    <n v="3"/>
    <n v="26"/>
    <n v="117.24"/>
    <n v="21427700000000"/>
    <n v="78.5"/>
    <n v="9.6"/>
    <n v="36.6"/>
    <n v="328239523"/>
    <x v="11"/>
    <d v="2024-09-16T00:00:00"/>
    <d v="1973-03-26T00:00:00"/>
  </r>
  <r>
    <n v="13"/>
    <x v="0"/>
    <x v="12"/>
    <s v="Spain"/>
    <s v="La Coruna"/>
    <s v="Zara"/>
    <s v="Fashion &amp; Retail"/>
    <x v="1"/>
    <x v="0"/>
    <s v="Ortega"/>
    <s v="Amancio"/>
    <n v="77300"/>
    <n v="1936"/>
    <n v="3"/>
    <n v="28"/>
    <n v="110.96"/>
    <n v="1394116310769"/>
    <n v="83.3"/>
    <n v="14.2"/>
    <n v="47"/>
    <n v="47076781"/>
    <x v="12"/>
    <d v="2024-09-16T00:00:00"/>
    <d v="1936-03-28T00:00:00"/>
  </r>
  <r>
    <n v="14"/>
    <x v="2"/>
    <x v="13"/>
    <s v="United States"/>
    <s v="Los Altos"/>
    <s v="Google"/>
    <s v="Technology"/>
    <x v="1"/>
    <x v="0"/>
    <s v="Brin"/>
    <s v="Sergey"/>
    <n v="76000"/>
    <n v="1973"/>
    <n v="8"/>
    <n v="21"/>
    <n v="117.24"/>
    <n v="21427700000000"/>
    <n v="78.5"/>
    <n v="9.6"/>
    <n v="36.6"/>
    <n v="328239523"/>
    <x v="13"/>
    <d v="2024-09-16T00:00:00"/>
    <d v="1973-08-21T00:00:00"/>
  </r>
  <r>
    <n v="15"/>
    <x v="7"/>
    <x v="14"/>
    <s v="China"/>
    <s v="Hangzhou"/>
    <s v="Beverages, pharmaceuticals"/>
    <s v="Food &amp; Beverage"/>
    <x v="1"/>
    <x v="0"/>
    <s v="Zhong"/>
    <s v="Shanshan"/>
    <n v="68000"/>
    <n v="1954"/>
    <n v="12"/>
    <n v="1"/>
    <n v="125.08"/>
    <n v="19910000000000"/>
    <n v="77"/>
    <n v="9.4"/>
    <n v="59.2"/>
    <n v="1397715000"/>
    <x v="14"/>
    <d v="2024-09-16T00:00:00"/>
    <d v="1954-12-01T00:00:00"/>
  </r>
  <r>
    <n v="16"/>
    <x v="2"/>
    <x v="15"/>
    <s v="United States"/>
    <s v="Palo Alto"/>
    <s v="Facebook"/>
    <s v="Technology"/>
    <x v="1"/>
    <x v="0"/>
    <s v="Zuckerberg"/>
    <s v="Mark"/>
    <n v="64400"/>
    <n v="1984"/>
    <n v="5"/>
    <n v="14"/>
    <n v="117.24"/>
    <n v="21427700000000"/>
    <n v="78.5"/>
    <n v="9.6"/>
    <n v="36.6"/>
    <n v="328239523"/>
    <x v="15"/>
    <d v="2024-09-16T00:00:00"/>
    <d v="1984-05-14T00:00:00"/>
  </r>
  <r>
    <n v="17"/>
    <x v="6"/>
    <x v="16"/>
    <s v="United States"/>
    <s v="Wichita"/>
    <s v="Koch Industries"/>
    <s v="Diversified"/>
    <x v="0"/>
    <x v="0"/>
    <s v="Koch"/>
    <s v="Charles"/>
    <n v="59000"/>
    <n v="1935"/>
    <n v="11"/>
    <n v="1"/>
    <n v="117.24"/>
    <n v="21427700000000"/>
    <n v="78.5"/>
    <n v="9.6"/>
    <n v="36.6"/>
    <n v="328239523"/>
    <x v="16"/>
    <d v="2024-09-16T00:00:00"/>
    <d v="1935-11-01T00:00:00"/>
  </r>
  <r>
    <n v="17"/>
    <x v="6"/>
    <x v="17"/>
    <s v="United States"/>
    <s v="New York"/>
    <s v="Koch Industries"/>
    <s v="Diversified"/>
    <x v="0"/>
    <x v="1"/>
    <s v="Koch"/>
    <s v="Julia"/>
    <n v="59000"/>
    <n v="1962"/>
    <n v="4"/>
    <n v="12"/>
    <n v="117.24"/>
    <n v="21427700000000"/>
    <n v="78.5"/>
    <n v="9.6"/>
    <n v="36.6"/>
    <n v="328239523"/>
    <x v="17"/>
    <d v="2024-09-16T00:00:00"/>
    <d v="1962-04-12T00:00:00"/>
  </r>
  <r>
    <n v="19"/>
    <x v="0"/>
    <x v="18"/>
    <s v="United States"/>
    <s v="Bentonville"/>
    <s v="Walmart"/>
    <s v="Fashion &amp; Retail"/>
    <x v="0"/>
    <x v="0"/>
    <s v="Walton"/>
    <s v="Jim"/>
    <n v="58800"/>
    <n v="1948"/>
    <n v="6"/>
    <n v="7"/>
    <n v="117.24"/>
    <n v="21427700000000"/>
    <n v="78.5"/>
    <n v="9.6"/>
    <n v="36.6"/>
    <n v="328239523"/>
    <x v="18"/>
    <d v="2024-09-16T00:00:00"/>
    <d v="1948-06-07T00:00:00"/>
  </r>
  <r>
    <n v="20"/>
    <x v="0"/>
    <x v="19"/>
    <s v="United States"/>
    <s v="Bentonville"/>
    <s v="Walmart"/>
    <s v="Fashion &amp; Retail"/>
    <x v="0"/>
    <x v="0"/>
    <s v="Walton"/>
    <s v="Rob"/>
    <n v="57600"/>
    <n v="1944"/>
    <n v="10"/>
    <n v="27"/>
    <n v="117.24"/>
    <n v="21427700000000"/>
    <n v="78.5"/>
    <n v="9.6"/>
    <n v="36.6"/>
    <n v="328239523"/>
    <x v="19"/>
    <d v="2024-09-16T00:00:00"/>
    <d v="1944-10-27T00:00:00"/>
  </r>
  <r>
    <n v="21"/>
    <x v="0"/>
    <x v="20"/>
    <s v="United States"/>
    <s v="Fort Worth"/>
    <s v="Walmart"/>
    <s v="Fashion &amp; Retail"/>
    <x v="0"/>
    <x v="1"/>
    <s v="Walton"/>
    <s v="Alice"/>
    <n v="56700"/>
    <n v="1949"/>
    <n v="10"/>
    <n v="7"/>
    <n v="117.24"/>
    <n v="21427700000000"/>
    <n v="78.5"/>
    <n v="9.6"/>
    <n v="36.6"/>
    <n v="328239523"/>
    <x v="20"/>
    <d v="2024-09-16T00:00:00"/>
    <d v="1949-10-07T00:00:00"/>
  </r>
  <r>
    <n v="22"/>
    <x v="4"/>
    <x v="21"/>
    <s v="Canada"/>
    <s v="Toronto"/>
    <s v="Media"/>
    <s v="Media &amp; Entertainment"/>
    <x v="0"/>
    <x v="0"/>
    <s v="Thomson"/>
    <s v="David"/>
    <n v="54400"/>
    <n v="1957"/>
    <n v="6"/>
    <n v="12"/>
    <n v="116.76"/>
    <n v="1736425629520"/>
    <n v="81.900000000000006"/>
    <n v="12.8"/>
    <n v="24.5"/>
    <n v="36991981"/>
    <x v="21"/>
    <d v="2024-09-16T00:00:00"/>
    <d v="1957-06-12T00:00:00"/>
  </r>
  <r>
    <n v="23"/>
    <x v="2"/>
    <x v="22"/>
    <s v="United States"/>
    <s v="Austin"/>
    <s v="Dell Technologies"/>
    <s v="Technology"/>
    <x v="1"/>
    <x v="0"/>
    <s v="Dell"/>
    <s v="Michael"/>
    <n v="50100"/>
    <n v="1965"/>
    <n v="2"/>
    <n v="23"/>
    <n v="117.24"/>
    <n v="21427700000000"/>
    <n v="78.5"/>
    <n v="9.6"/>
    <n v="36.6"/>
    <n v="328239523"/>
    <x v="22"/>
    <d v="2024-09-16T00:00:00"/>
    <d v="1965-02-23T00:00:00"/>
  </r>
  <r>
    <n v="24"/>
    <x v="6"/>
    <x v="23"/>
    <s v="India"/>
    <s v="Ahmedabad"/>
    <s v="Infrastructure, commodities"/>
    <s v="Diversified"/>
    <x v="1"/>
    <x v="0"/>
    <s v="Adani"/>
    <s v="Gautam"/>
    <n v="47200"/>
    <n v="1962"/>
    <n v="6"/>
    <n v="24"/>
    <n v="180.44"/>
    <n v="2611000000000"/>
    <n v="69.400000000000006"/>
    <n v="11.2"/>
    <n v="49.7"/>
    <n v="1366417754"/>
    <x v="23"/>
    <d v="2024-09-16T00:00:00"/>
    <d v="1962-06-24T00:00:00"/>
  </r>
  <r>
    <n v="25"/>
    <x v="0"/>
    <x v="24"/>
    <s v="United States"/>
    <s v="Hillsboro"/>
    <s v="Nike"/>
    <s v="Fashion &amp; Retail"/>
    <x v="1"/>
    <x v="0"/>
    <s v="Knight"/>
    <s v="Phil"/>
    <n v="45100"/>
    <n v="1938"/>
    <n v="2"/>
    <n v="24"/>
    <n v="117.24"/>
    <n v="21427700000000"/>
    <n v="78.5"/>
    <n v="9.6"/>
    <n v="36.6"/>
    <n v="328239523"/>
    <x v="24"/>
    <d v="2024-09-16T00:00:00"/>
    <d v="1938-02-24T00:00:00"/>
  </r>
  <r>
    <n v="26"/>
    <x v="2"/>
    <x v="25"/>
    <s v="China"/>
    <s v="Beijing"/>
    <s v="TikTok"/>
    <s v="Technology"/>
    <x v="1"/>
    <x v="0"/>
    <s v="Zhang"/>
    <s v="Yiming"/>
    <n v="45000"/>
    <n v="1984"/>
    <n v="1"/>
    <n v="1"/>
    <n v="125.08"/>
    <n v="19910000000000"/>
    <n v="77"/>
    <n v="9.4"/>
    <n v="59.2"/>
    <n v="1397715000"/>
    <x v="25"/>
    <d v="2024-09-16T00:00:00"/>
    <d v="1984-01-01T00:00:00"/>
  </r>
  <r>
    <n v="27"/>
    <x v="0"/>
    <x v="26"/>
    <s v="Germany"/>
    <s v="Neckarsulm"/>
    <s v="Retail"/>
    <s v="Fashion &amp; Retail"/>
    <x v="0"/>
    <x v="0"/>
    <s v="Schwarz"/>
    <s v="Dieter"/>
    <n v="42900"/>
    <n v="1939"/>
    <n v="9"/>
    <n v="24"/>
    <n v="112.85"/>
    <n v="3845630030824"/>
    <n v="80.900000000000006"/>
    <n v="11.5"/>
    <n v="48.8"/>
    <n v="83132799"/>
    <x v="26"/>
    <d v="2024-09-16T00:00:00"/>
    <d v="1939-09-24T00:00:00"/>
  </r>
  <r>
    <n v="28"/>
    <x v="0"/>
    <x v="27"/>
    <s v="France"/>
    <s v="Paris"/>
    <s v="Luxury goods"/>
    <s v="Fashion &amp; Retail"/>
    <x v="1"/>
    <x v="0"/>
    <s v="Pinault"/>
    <s v="François"/>
    <n v="40100"/>
    <n v="1936"/>
    <n v="8"/>
    <n v="21"/>
    <n v="110.05"/>
    <n v="2715518274227"/>
    <n v="82.5"/>
    <n v="24.2"/>
    <n v="60.7"/>
    <n v="67059887"/>
    <x v="27"/>
    <d v="2024-09-16T00:00:00"/>
    <d v="1936-08-21T00:00:00"/>
  </r>
  <r>
    <n v="29"/>
    <x v="8"/>
    <x v="28"/>
    <s v="Switzerland"/>
    <s v="Schindellegi"/>
    <s v="Shipping"/>
    <s v="Logistics"/>
    <x v="0"/>
    <x v="0"/>
    <s v="Kuehne"/>
    <s v="Klaus-Michael"/>
    <n v="39100"/>
    <n v="1937"/>
    <n v="6"/>
    <n v="2"/>
    <n v="99.55"/>
    <n v="703082435360"/>
    <n v="83.6"/>
    <n v="10.1"/>
    <n v="28.8"/>
    <n v="8574832"/>
    <x v="28"/>
    <d v="2024-09-16T00:00:00"/>
    <d v="1937-06-02T00:00:00"/>
  </r>
  <r>
    <n v="30"/>
    <x v="7"/>
    <x v="29"/>
    <s v="Belgium"/>
    <s v="Brussels"/>
    <s v="Nutella, chocolates"/>
    <s v="Food &amp; Beverage"/>
    <x v="0"/>
    <x v="0"/>
    <s v="Ferrero"/>
    <s v="Giovanni"/>
    <n v="38900"/>
    <n v="1964"/>
    <n v="9"/>
    <n v="21"/>
    <n v="117.11"/>
    <n v="529606710418"/>
    <n v="81.599999999999994"/>
    <n v="24"/>
    <n v="55.4"/>
    <n v="11484055"/>
    <x v="29"/>
    <d v="2024-09-16T00:00:00"/>
    <d v="1964-09-21T00:00:00"/>
  </r>
  <r>
    <n v="31"/>
    <x v="7"/>
    <x v="30"/>
    <s v="United States"/>
    <s v="The Plains"/>
    <s v="Candy, pet food"/>
    <s v="Food &amp; Beverage"/>
    <x v="0"/>
    <x v="1"/>
    <s v="Mars"/>
    <s v="Jacqueline"/>
    <n v="38300"/>
    <n v="1939"/>
    <n v="10"/>
    <n v="10"/>
    <n v="117.24"/>
    <n v="21427700000000"/>
    <n v="78.5"/>
    <n v="9.6"/>
    <n v="36.6"/>
    <n v="328239523"/>
    <x v="30"/>
    <d v="2024-09-16T00:00:00"/>
    <d v="1939-10-10T00:00:00"/>
  </r>
  <r>
    <n v="31"/>
    <x v="7"/>
    <x v="31"/>
    <s v="United States"/>
    <s v="Jackson"/>
    <s v="Candy, pet food"/>
    <s v="Food &amp; Beverage"/>
    <x v="0"/>
    <x v="0"/>
    <s v="Mars"/>
    <s v="John"/>
    <n v="38300"/>
    <n v="1935"/>
    <n v="10"/>
    <n v="15"/>
    <n v="117.24"/>
    <n v="21427700000000"/>
    <n v="78.5"/>
    <n v="9.6"/>
    <n v="36.6"/>
    <n v="328239523"/>
    <x v="31"/>
    <d v="2024-09-16T00:00:00"/>
    <d v="1935-10-15T00:00:00"/>
  </r>
  <r>
    <n v="34"/>
    <x v="2"/>
    <x v="32"/>
    <s v="China"/>
    <s v="Shenzhen"/>
    <s v="Internet media"/>
    <s v="Technology"/>
    <x v="1"/>
    <x v="0"/>
    <s v="Ma"/>
    <s v="Huateng"/>
    <n v="35300"/>
    <n v="1971"/>
    <n v="10"/>
    <n v="29"/>
    <n v="125.08"/>
    <n v="19910000000000"/>
    <n v="77"/>
    <n v="9.4"/>
    <n v="59.2"/>
    <n v="1397715000"/>
    <x v="32"/>
    <d v="2024-09-16T00:00:00"/>
    <d v="1971-10-29T00:00:00"/>
  </r>
  <r>
    <n v="35"/>
    <x v="9"/>
    <x v="33"/>
    <s v="United States"/>
    <s v="Las Vegas"/>
    <s v="Casinos"/>
    <s v="Gambling &amp; Casinos"/>
    <x v="0"/>
    <x v="1"/>
    <s v="Adelson"/>
    <s v="Miriam"/>
    <n v="35000"/>
    <n v="1945"/>
    <n v="10"/>
    <n v="10"/>
    <n v="117.24"/>
    <n v="21427700000000"/>
    <n v="78.5"/>
    <n v="9.6"/>
    <n v="36.6"/>
    <n v="328239523"/>
    <x v="33"/>
    <d v="2024-09-16T00:00:00"/>
    <d v="1945-10-10T00:00:00"/>
  </r>
  <r>
    <n v="35"/>
    <x v="3"/>
    <x v="34"/>
    <s v="United States"/>
    <s v="Miami"/>
    <s v="Hedge funds"/>
    <s v="Finance &amp; Investments"/>
    <x v="1"/>
    <x v="0"/>
    <s v="Griffin"/>
    <s v="Ken"/>
    <n v="35000"/>
    <n v="1968"/>
    <n v="10"/>
    <n v="15"/>
    <n v="117.24"/>
    <n v="21427700000000"/>
    <n v="78.5"/>
    <n v="9.6"/>
    <n v="36.6"/>
    <n v="328239523"/>
    <x v="34"/>
    <d v="2024-09-16T00:00:00"/>
    <d v="1968-10-15T00:00:00"/>
  </r>
  <r>
    <n v="37"/>
    <x v="7"/>
    <x v="35"/>
    <s v="Austria"/>
    <s v="Salzburg"/>
    <s v="Red Bull"/>
    <s v="Food &amp; Beverage"/>
    <x v="0"/>
    <x v="0"/>
    <s v="Mateschitz"/>
    <s v="Mark"/>
    <n v="34700"/>
    <n v="1992"/>
    <n v="5"/>
    <n v="7"/>
    <n v="118.06"/>
    <n v="446314739528"/>
    <n v="81.599999999999994"/>
    <n v="25.4"/>
    <n v="51.4"/>
    <n v="8877067"/>
    <x v="35"/>
    <d v="2024-09-16T00:00:00"/>
    <d v="1992-05-07T00:00:00"/>
  </r>
  <r>
    <n v="38"/>
    <x v="1"/>
    <x v="36"/>
    <s v="China"/>
    <s v="Ningde"/>
    <s v="Batteries"/>
    <s v="Automotive"/>
    <x v="1"/>
    <x v="0"/>
    <s v="Zeng"/>
    <s v="Robin"/>
    <n v="33400"/>
    <n v="1969"/>
    <n v="1"/>
    <n v="1"/>
    <n v="125.08"/>
    <n v="19910000000000"/>
    <n v="77"/>
    <n v="9.4"/>
    <n v="59.2"/>
    <n v="1397715000"/>
    <x v="36"/>
    <d v="2024-09-16T00:00:00"/>
    <d v="1969-01-01T00:00:00"/>
  </r>
  <r>
    <n v="39"/>
    <x v="0"/>
    <x v="37"/>
    <s v="Japan"/>
    <s v="Tokyo"/>
    <s v="Fashion retail"/>
    <s v="Fashion &amp; Retail"/>
    <x v="1"/>
    <x v="0"/>
    <s v="Yanai"/>
    <s v="Tadashi"/>
    <n v="32600"/>
    <n v="1949"/>
    <n v="2"/>
    <n v="7"/>
    <n v="105.48"/>
    <n v="5081769542380"/>
    <n v="84.2"/>
    <n v="11.9"/>
    <n v="46.7"/>
    <n v="126226568"/>
    <x v="37"/>
    <d v="2024-09-16T00:00:00"/>
    <d v="1949-02-07T00:00:00"/>
  </r>
  <r>
    <n v="40"/>
    <x v="6"/>
    <x v="38"/>
    <s v="United Kingdom"/>
    <s v="London"/>
    <s v="Music, chemicals"/>
    <s v="Diversified"/>
    <x v="1"/>
    <x v="0"/>
    <s v="Blavatnik"/>
    <s v="Len"/>
    <n v="32100"/>
    <n v="1957"/>
    <n v="6"/>
    <n v="1"/>
    <n v="119.62"/>
    <n v="2827113184696"/>
    <n v="81.3"/>
    <n v="25.5"/>
    <n v="30.6"/>
    <n v="66834405"/>
    <x v="38"/>
    <d v="2024-09-16T00:00:00"/>
    <d v="1957-06-01T00:00:00"/>
  </r>
  <r>
    <n v="41"/>
    <x v="0"/>
    <x v="39"/>
    <s v="United States"/>
    <s v="New York"/>
    <s v="Chanel"/>
    <s v="Fashion &amp; Retail"/>
    <x v="0"/>
    <x v="0"/>
    <s v="Wertheimer"/>
    <s v="Alain"/>
    <n v="31600"/>
    <n v="1948"/>
    <n v="8"/>
    <n v="28"/>
    <n v="117.24"/>
    <n v="21427700000000"/>
    <n v="78.5"/>
    <n v="9.6"/>
    <n v="36.6"/>
    <n v="328239523"/>
    <x v="39"/>
    <d v="2024-09-16T00:00:00"/>
    <d v="1948-08-28T00:00:00"/>
  </r>
  <r>
    <n v="41"/>
    <x v="0"/>
    <x v="40"/>
    <s v="United States"/>
    <s v="New York"/>
    <s v="Chanel"/>
    <s v="Fashion &amp; Retail"/>
    <x v="0"/>
    <x v="0"/>
    <s v="Wertheimer"/>
    <s v="Gerard"/>
    <n v="31600"/>
    <n v="1951"/>
    <n v="1"/>
    <n v="9"/>
    <n v="117.24"/>
    <n v="21427700000000"/>
    <n v="78.5"/>
    <n v="9.6"/>
    <n v="36.6"/>
    <n v="328239523"/>
    <x v="40"/>
    <d v="2024-09-16T00:00:00"/>
    <d v="1951-01-09T00:00:00"/>
  </r>
  <r>
    <n v="43"/>
    <x v="8"/>
    <x v="41"/>
    <s v="Switzerland"/>
    <s v="Geneva"/>
    <s v="Shipping"/>
    <s v="Logistics"/>
    <x v="1"/>
    <x v="0"/>
    <s v="Aponte"/>
    <s v="Gianluigi"/>
    <n v="31200"/>
    <n v="1940"/>
    <n v="6"/>
    <n v="27"/>
    <n v="99.55"/>
    <n v="703082435360"/>
    <n v="83.6"/>
    <n v="10.1"/>
    <n v="28.8"/>
    <n v="8574832"/>
    <x v="41"/>
    <d v="2024-09-16T00:00:00"/>
    <d v="1940-06-27T00:00:00"/>
  </r>
  <r>
    <n v="43"/>
    <x v="8"/>
    <x v="42"/>
    <s v="Switzerland"/>
    <s v="Geneva"/>
    <s v="Shipping"/>
    <s v="Logistics"/>
    <x v="1"/>
    <x v="1"/>
    <s v="Aponte-Diamant"/>
    <s v="Rafaela"/>
    <n v="31200"/>
    <n v="1945"/>
    <n v="3"/>
    <n v="26"/>
    <n v="99.55"/>
    <n v="703082435360"/>
    <n v="83.6"/>
    <n v="10.1"/>
    <n v="28.8"/>
    <n v="8574832"/>
    <x v="42"/>
    <d v="2024-09-16T00:00:00"/>
    <d v="1945-03-26T00:00:00"/>
  </r>
  <r>
    <n v="45"/>
    <x v="2"/>
    <x v="43"/>
    <s v="China"/>
    <s v="Shanghai"/>
    <s v="E-commerce"/>
    <s v="Technology"/>
    <x v="1"/>
    <x v="0"/>
    <s v="Huang"/>
    <s v="Colin Zheng"/>
    <n v="30200"/>
    <n v="1980"/>
    <n v="2"/>
    <n v="2"/>
    <n v="125.08"/>
    <n v="19910000000000"/>
    <n v="77"/>
    <n v="9.4"/>
    <n v="59.2"/>
    <n v="1397715000"/>
    <x v="43"/>
    <d v="2024-09-16T00:00:00"/>
    <d v="1980-02-02T00:00:00"/>
  </r>
  <r>
    <n v="46"/>
    <x v="10"/>
    <x v="44"/>
    <s v="Germany"/>
    <s v="Kuenzelsau"/>
    <s v="Fasteners"/>
    <s v="Manufacturing"/>
    <x v="1"/>
    <x v="0"/>
    <s v="Wuerth"/>
    <s v="Reinhold"/>
    <n v="29700"/>
    <n v="1935"/>
    <n v="4"/>
    <n v="20"/>
    <n v="112.85"/>
    <n v="3845630030824"/>
    <n v="80.900000000000006"/>
    <n v="11.5"/>
    <n v="48.8"/>
    <n v="83132799"/>
    <x v="44"/>
    <d v="2024-09-16T00:00:00"/>
    <d v="1935-04-20T00:00:00"/>
  </r>
  <r>
    <n v="48"/>
    <x v="3"/>
    <x v="45"/>
    <s v="United States"/>
    <s v="Haverford"/>
    <s v="Trading, investments"/>
    <s v="Finance &amp; Investments"/>
    <x v="1"/>
    <x v="0"/>
    <s v="Yass"/>
    <s v="Jeff"/>
    <n v="28500"/>
    <n v="1958"/>
    <n v="7"/>
    <n v="17"/>
    <n v="117.24"/>
    <n v="21427700000000"/>
    <n v="78.5"/>
    <n v="9.6"/>
    <n v="36.6"/>
    <n v="328239523"/>
    <x v="45"/>
    <d v="2024-09-16T00:00:00"/>
    <d v="1958-07-17T00:00:00"/>
  </r>
  <r>
    <n v="49"/>
    <x v="3"/>
    <x v="46"/>
    <s v="United States"/>
    <s v="East Setauket"/>
    <s v="Hedge funds"/>
    <s v="Finance &amp; Investments"/>
    <x v="1"/>
    <x v="0"/>
    <s v="Simons"/>
    <s v="Jim"/>
    <n v="28100"/>
    <n v="1938"/>
    <n v="4"/>
    <n v="25"/>
    <n v="117.24"/>
    <n v="21427700000000"/>
    <n v="78.5"/>
    <n v="9.6"/>
    <n v="36.6"/>
    <n v="328239523"/>
    <x v="46"/>
    <d v="2024-09-16T00:00:00"/>
    <d v="1938-04-25T00:00:00"/>
  </r>
  <r>
    <n v="50"/>
    <x v="3"/>
    <x v="47"/>
    <s v="United States"/>
    <s v="New York"/>
    <s v="Investments"/>
    <s v="Finance &amp; Investments"/>
    <x v="1"/>
    <x v="0"/>
    <s v="Schwarzman"/>
    <s v="Stephen"/>
    <n v="27800"/>
    <n v="1947"/>
    <n v="2"/>
    <n v="14"/>
    <n v="117.24"/>
    <n v="21427700000000"/>
    <n v="78.5"/>
    <n v="9.6"/>
    <n v="36.6"/>
    <n v="328239523"/>
    <x v="47"/>
    <d v="2024-09-16T00:00:00"/>
    <d v="1947-02-14T00:00:00"/>
  </r>
  <r>
    <n v="51"/>
    <x v="1"/>
    <x v="48"/>
    <s v="Germany"/>
    <s v="Bad Homburg"/>
    <s v="BMW, pharmaceuticals"/>
    <s v="Automotive"/>
    <x v="0"/>
    <x v="1"/>
    <s v="Klatten"/>
    <s v="Susanne"/>
    <n v="27400"/>
    <n v="1962"/>
    <n v="4"/>
    <n v="28"/>
    <n v="112.85"/>
    <n v="3845630030824"/>
    <n v="80.900000000000006"/>
    <n v="11.5"/>
    <n v="48.8"/>
    <n v="83132799"/>
    <x v="48"/>
    <d v="2024-09-16T00:00:00"/>
    <d v="1962-04-28T00:00:00"/>
  </r>
  <r>
    <n v="52"/>
    <x v="11"/>
    <x v="49"/>
    <s v="Australia"/>
    <s v="Perth"/>
    <s v="Mining"/>
    <s v="Metals &amp; Mining"/>
    <x v="0"/>
    <x v="1"/>
    <s v="Rinehart"/>
    <s v="Gina"/>
    <n v="27000"/>
    <n v="1954"/>
    <n v="2"/>
    <n v="9"/>
    <n v="119.8"/>
    <n v="1392680589329"/>
    <n v="82.7"/>
    <n v="23"/>
    <n v="47.4"/>
    <n v="25766605"/>
    <x v="49"/>
    <d v="2024-09-16T00:00:00"/>
    <d v="1954-02-09T00:00:00"/>
  </r>
  <r>
    <n v="53"/>
    <x v="2"/>
    <x v="50"/>
    <s v="China"/>
    <s v="Hangzhou"/>
    <s v="Online games"/>
    <s v="Technology"/>
    <x v="1"/>
    <x v="0"/>
    <s v="Ding"/>
    <s v="William"/>
    <n v="26700"/>
    <n v="1971"/>
    <n v="10"/>
    <n v="1"/>
    <n v="125.08"/>
    <n v="19910000000000"/>
    <n v="77"/>
    <n v="9.4"/>
    <n v="59.2"/>
    <n v="1397715000"/>
    <x v="50"/>
    <d v="2024-09-16T00:00:00"/>
    <d v="1971-10-01T00:00:00"/>
  </r>
  <r>
    <n v="54"/>
    <x v="11"/>
    <x v="51"/>
    <s v="Mexico"/>
    <s v="Mexico City"/>
    <s v="Mining"/>
    <s v="Metals &amp; Mining"/>
    <x v="0"/>
    <x v="0"/>
    <s v="Larrea Mota Velasco"/>
    <s v="Germán"/>
    <n v="26600"/>
    <n v="1953"/>
    <n v="10"/>
    <n v="26"/>
    <n v="141.54"/>
    <n v="1258286717125"/>
    <n v="75"/>
    <n v="13.1"/>
    <n v="55.1"/>
    <n v="126014024"/>
    <x v="51"/>
    <d v="2024-09-16T00:00:00"/>
    <d v="1953-10-26T00:00:00"/>
  </r>
  <r>
    <n v="55"/>
    <x v="2"/>
    <x v="52"/>
    <s v="India"/>
    <s v="Delhi"/>
    <s v="software services"/>
    <s v="Technology"/>
    <x v="1"/>
    <x v="0"/>
    <s v="Nadar"/>
    <s v="Shiv"/>
    <n v="25600"/>
    <n v="1945"/>
    <n v="7"/>
    <n v="18"/>
    <n v="180.44"/>
    <n v="2611000000000"/>
    <n v="69.400000000000006"/>
    <n v="11.2"/>
    <n v="49.7"/>
    <n v="1366417754"/>
    <x v="52"/>
    <d v="2024-09-16T00:00:00"/>
    <d v="1945-07-18T00:00:00"/>
  </r>
  <r>
    <n v="56"/>
    <x v="12"/>
    <x v="53"/>
    <s v="Indonesia"/>
    <s v="Jakarta"/>
    <s v="Coal"/>
    <s v="Energy"/>
    <x v="1"/>
    <x v="0"/>
    <s v="Low Tuck"/>
    <s v="Kwong"/>
    <n v="25500"/>
    <n v="1948"/>
    <n v="4"/>
    <n v="17"/>
    <n v="151.18"/>
    <n v="1119190780753"/>
    <n v="71.5"/>
    <n v="10.199999999999999"/>
    <n v="30.1"/>
    <n v="270203917"/>
    <x v="53"/>
    <d v="2024-09-16T00:00:00"/>
    <d v="1948-04-17T00:00:00"/>
  </r>
  <r>
    <n v="57"/>
    <x v="3"/>
    <x v="54"/>
    <s v="United States"/>
    <s v="Palm Beach"/>
    <s v="Discount brokerage"/>
    <s v="Finance &amp; Investments"/>
    <x v="1"/>
    <x v="0"/>
    <s v="Peterffy"/>
    <s v="Thomas"/>
    <n v="25300"/>
    <n v="1944"/>
    <n v="9"/>
    <n v="30"/>
    <n v="117.24"/>
    <n v="21427700000000"/>
    <n v="78.5"/>
    <n v="9.6"/>
    <n v="36.6"/>
    <n v="328239523"/>
    <x v="54"/>
    <d v="2024-09-16T00:00:00"/>
    <d v="1944-09-30T00:00:00"/>
  </r>
  <r>
    <n v="58"/>
    <x v="11"/>
    <x v="55"/>
    <s v="United Arab Emirates"/>
    <s v="Ras Al Khaimah"/>
    <s v="Fertilizers, coal"/>
    <s v="Metals &amp; Mining"/>
    <x v="1"/>
    <x v="0"/>
    <s v="Melnichenko"/>
    <s v="Andrey"/>
    <n v="25200"/>
    <n v="1972"/>
    <n v="3"/>
    <n v="8"/>
    <n v="114.52"/>
    <n v="421142267938"/>
    <n v="77.8"/>
    <n v="0.1"/>
    <n v="15.9"/>
    <n v="9770529"/>
    <x v="55"/>
    <d v="2024-09-16T00:00:00"/>
    <d v="1972-03-08T00:00:00"/>
  </r>
  <r>
    <n v="59"/>
    <x v="1"/>
    <x v="56"/>
    <s v="Germany"/>
    <s v="Frankfurt"/>
    <s v="BMW"/>
    <s v="Automotive"/>
    <x v="0"/>
    <x v="0"/>
    <s v="Quandt"/>
    <s v="Stefan"/>
    <n v="24600"/>
    <n v="1966"/>
    <n v="5"/>
    <n v="9"/>
    <n v="112.85"/>
    <n v="3845630030824"/>
    <n v="80.900000000000006"/>
    <n v="11.5"/>
    <n v="48.8"/>
    <n v="83132799"/>
    <x v="56"/>
    <d v="2024-09-16T00:00:00"/>
    <d v="1966-05-09T00:00:00"/>
  </r>
  <r>
    <n v="60"/>
    <x v="2"/>
    <x v="57"/>
    <s v="United States"/>
    <s v="Seattle"/>
    <s v="Amazon"/>
    <s v="Technology"/>
    <x v="0"/>
    <x v="1"/>
    <s v="Scott"/>
    <s v="MacKenzie"/>
    <n v="24400"/>
    <n v="1970"/>
    <n v="4"/>
    <n v="7"/>
    <n v="117.24"/>
    <n v="21427700000000"/>
    <n v="78.5"/>
    <n v="9.6"/>
    <n v="36.6"/>
    <n v="328239523"/>
    <x v="57"/>
    <d v="2024-09-16T00:00:00"/>
    <d v="1970-04-07T00:00:00"/>
  </r>
  <r>
    <n v="61"/>
    <x v="3"/>
    <x v="58"/>
    <s v="Indonesia"/>
    <s v="Kudus"/>
    <s v="Banking, tobacco"/>
    <s v="Finance &amp; Investments"/>
    <x v="0"/>
    <x v="0"/>
    <s v="Hartono"/>
    <s v="R. Budi"/>
    <n v="24200"/>
    <n v="1941"/>
    <n v="1"/>
    <n v="1"/>
    <n v="151.18"/>
    <n v="1119190780753"/>
    <n v="71.5"/>
    <n v="10.199999999999999"/>
    <n v="30.1"/>
    <n v="270203917"/>
    <x v="58"/>
    <d v="2024-09-16T00:00:00"/>
    <d v="1941-01-01T00:00:00"/>
  </r>
  <r>
    <n v="62"/>
    <x v="11"/>
    <x v="59"/>
    <s v="Russia"/>
    <s v="Moscow"/>
    <s v="Metals"/>
    <s v="Metals &amp; Mining"/>
    <x v="1"/>
    <x v="0"/>
    <s v="Potanin"/>
    <s v="Vladimir"/>
    <n v="23700"/>
    <n v="1961"/>
    <n v="1"/>
    <n v="3"/>
    <n v="180.75"/>
    <n v="1699876578871"/>
    <n v="72.7"/>
    <n v="11.4"/>
    <n v="46.2"/>
    <n v="144373535"/>
    <x v="59"/>
    <d v="2024-09-16T00:00:00"/>
    <d v="1961-01-03T00:00:00"/>
  </r>
  <r>
    <n v="63"/>
    <x v="2"/>
    <x v="60"/>
    <s v="China"/>
    <s v="Hangzhou"/>
    <s v="E-commerce"/>
    <s v="Technology"/>
    <x v="1"/>
    <x v="0"/>
    <s v="Ma"/>
    <s v="Jack"/>
    <n v="23500"/>
    <n v="1964"/>
    <n v="9"/>
    <n v="10"/>
    <n v="125.08"/>
    <n v="19910000000000"/>
    <n v="77"/>
    <n v="9.4"/>
    <n v="59.2"/>
    <n v="1397715000"/>
    <x v="60"/>
    <d v="2024-09-16T00:00:00"/>
    <d v="1964-09-10T00:00:00"/>
  </r>
  <r>
    <n v="64"/>
    <x v="10"/>
    <x v="61"/>
    <s v="China"/>
    <s v="Foshan"/>
    <s v="Home appliances"/>
    <s v="Manufacturing"/>
    <x v="1"/>
    <x v="0"/>
    <s v="He"/>
    <s v="Xiangjian"/>
    <n v="23400"/>
    <n v="1942"/>
    <n v="8"/>
    <n v="11"/>
    <n v="125.08"/>
    <n v="19910000000000"/>
    <n v="77"/>
    <n v="9.4"/>
    <n v="59.2"/>
    <n v="1397715000"/>
    <x v="61"/>
    <d v="2024-09-16T00:00:00"/>
    <d v="1942-08-11T00:00:00"/>
  </r>
  <r>
    <n v="65"/>
    <x v="11"/>
    <x v="62"/>
    <s v="Chile"/>
    <s v="Santiago"/>
    <s v="Mining"/>
    <s v="Metals &amp; Mining"/>
    <x v="0"/>
    <x v="1"/>
    <s v="Fontbona"/>
    <s v="Iris"/>
    <n v="23100"/>
    <n v="1943"/>
    <n v="1"/>
    <n v="1"/>
    <n v="131.91"/>
    <n v="282318159745"/>
    <n v="80"/>
    <n v="18.2"/>
    <n v="34"/>
    <n v="18952038"/>
    <x v="62"/>
    <d v="2024-09-16T00:00:00"/>
    <d v="1943-01-01T00:00:00"/>
  </r>
  <r>
    <n v="65"/>
    <x v="10"/>
    <x v="63"/>
    <s v="Indonesia"/>
    <s v="Kudus"/>
    <s v="Banking, tobacco"/>
    <s v="Manufacturing"/>
    <x v="0"/>
    <x v="0"/>
    <s v="Hartono"/>
    <s v="Michael"/>
    <n v="23100"/>
    <n v="1939"/>
    <n v="10"/>
    <n v="2"/>
    <n v="151.18"/>
    <n v="1119190780753"/>
    <n v="71.5"/>
    <n v="10.199999999999999"/>
    <n v="30.1"/>
    <n v="270203917"/>
    <x v="63"/>
    <d v="2024-09-16T00:00:00"/>
    <d v="1939-10-02T00:00:00"/>
  </r>
  <r>
    <n v="67"/>
    <x v="10"/>
    <x v="64"/>
    <s v="United Kingdom"/>
    <s v="London"/>
    <s v="Chemicals"/>
    <s v="Manufacturing"/>
    <x v="1"/>
    <x v="0"/>
    <s v="Ratcliffe"/>
    <s v="James"/>
    <n v="22900"/>
    <n v="1953"/>
    <n v="1"/>
    <n v="1"/>
    <n v="119.62"/>
    <n v="2827113184696"/>
    <n v="81.3"/>
    <n v="25.5"/>
    <n v="30.6"/>
    <n v="66834405"/>
    <x v="64"/>
    <d v="2024-09-16T00:00:00"/>
    <d v="1953-01-01T00:00:00"/>
  </r>
  <r>
    <n v="68"/>
    <x v="13"/>
    <x v="65"/>
    <s v="India"/>
    <s v="Pune"/>
    <s v="Vaccines"/>
    <s v="Healthcare"/>
    <x v="0"/>
    <x v="0"/>
    <s v="Poonawalla"/>
    <s v="Cyrus"/>
    <n v="22600"/>
    <n v="1941"/>
    <n v="5"/>
    <n v="11"/>
    <n v="180.44"/>
    <n v="2611000000000"/>
    <n v="69.400000000000006"/>
    <n v="11.2"/>
    <n v="49.7"/>
    <n v="1366417754"/>
    <x v="65"/>
    <d v="2024-09-16T00:00:00"/>
    <d v="1941-05-11T00:00:00"/>
  </r>
  <r>
    <n v="69"/>
    <x v="5"/>
    <x v="66"/>
    <s v="Japan"/>
    <s v="Tokyo"/>
    <s v="Internet, telecom"/>
    <s v="Telecom"/>
    <x v="1"/>
    <x v="0"/>
    <s v="Son"/>
    <s v="Masayoshi"/>
    <n v="22400"/>
    <n v="1957"/>
    <n v="8"/>
    <n v="11"/>
    <n v="105.48"/>
    <n v="5081769542380"/>
    <n v="84.2"/>
    <n v="11.9"/>
    <n v="46.7"/>
    <n v="126226568"/>
    <x v="66"/>
    <d v="2024-09-16T00:00:00"/>
    <d v="1957-08-11T00:00:00"/>
  </r>
  <r>
    <n v="70"/>
    <x v="11"/>
    <x v="67"/>
    <s v="Russia"/>
    <s v="Moscow"/>
    <s v="Steel, transport"/>
    <s v="Metals &amp; Mining"/>
    <x v="1"/>
    <x v="0"/>
    <s v="Lisin"/>
    <s v="Vladimir"/>
    <n v="22100"/>
    <n v="1956"/>
    <n v="5"/>
    <n v="7"/>
    <n v="180.75"/>
    <n v="1699876578871"/>
    <n v="72.7"/>
    <n v="11.4"/>
    <n v="46.2"/>
    <n v="144373535"/>
    <x v="67"/>
    <d v="2024-09-16T00:00:00"/>
    <d v="1956-05-07T00:00:00"/>
  </r>
  <r>
    <n v="71"/>
    <x v="7"/>
    <x v="68"/>
    <s v="France"/>
    <s v="Laval"/>
    <s v="Cheese"/>
    <s v="Food &amp; Beverage"/>
    <x v="0"/>
    <x v="0"/>
    <s v="Besnier"/>
    <s v="Emmanuel"/>
    <n v="22000"/>
    <n v="1970"/>
    <n v="9"/>
    <n v="18"/>
    <n v="110.05"/>
    <n v="2715518274227"/>
    <n v="82.5"/>
    <n v="24.2"/>
    <n v="60.7"/>
    <n v="67059887"/>
    <x v="68"/>
    <d v="2024-09-16T00:00:00"/>
    <d v="1970-09-18T00:00:00"/>
  </r>
  <r>
    <n v="72"/>
    <x v="3"/>
    <x v="69"/>
    <s v="United States"/>
    <s v="Milton"/>
    <s v="Fidelity"/>
    <s v="Finance &amp; Investments"/>
    <x v="0"/>
    <x v="1"/>
    <s v="Johnson"/>
    <s v="Abigail"/>
    <n v="21600"/>
    <n v="1961"/>
    <n v="12"/>
    <n v="19"/>
    <n v="117.24"/>
    <n v="21427700000000"/>
    <n v="78.5"/>
    <n v="9.6"/>
    <n v="36.6"/>
    <n v="328239523"/>
    <x v="69"/>
    <d v="2024-09-16T00:00:00"/>
    <d v="1961-12-19T00:00:00"/>
  </r>
  <r>
    <n v="72"/>
    <x v="12"/>
    <x v="70"/>
    <s v="Russia"/>
    <s v="Moscow"/>
    <s v="Gas, chemicals"/>
    <s v="Energy"/>
    <x v="1"/>
    <x v="0"/>
    <s v="Mikhelson"/>
    <s v="Leonid"/>
    <n v="21600"/>
    <n v="1955"/>
    <n v="8"/>
    <n v="11"/>
    <n v="180.75"/>
    <n v="1699876578871"/>
    <n v="72.7"/>
    <n v="11.4"/>
    <n v="46.2"/>
    <n v="144373535"/>
    <x v="70"/>
    <d v="2024-09-16T00:00:00"/>
    <d v="1955-08-11T00:00:00"/>
  </r>
  <r>
    <n v="74"/>
    <x v="0"/>
    <x v="71"/>
    <s v="United States"/>
    <s v="Chicago"/>
    <s v="Walmart"/>
    <s v="Fashion &amp; Retail"/>
    <x v="0"/>
    <x v="0"/>
    <s v="Walton"/>
    <s v="Lukas"/>
    <n v="21200"/>
    <n v="1986"/>
    <n v="9"/>
    <n v="19"/>
    <n v="117.24"/>
    <n v="21427700000000"/>
    <n v="78.5"/>
    <n v="9.6"/>
    <n v="36.6"/>
    <n v="328239523"/>
    <x v="71"/>
    <d v="2024-09-16T00:00:00"/>
    <d v="1986-09-19T00:00:00"/>
  </r>
  <r>
    <n v="74"/>
    <x v="14"/>
    <x v="72"/>
    <s v="China"/>
    <s v="Shenzhen"/>
    <s v="Package delivery"/>
    <s v="Service"/>
    <x v="1"/>
    <x v="0"/>
    <s v="Wang"/>
    <s v="Wei"/>
    <n v="21200"/>
    <n v="1970"/>
    <n v="10"/>
    <n v="1"/>
    <n v="125.08"/>
    <n v="19910000000000"/>
    <n v="77"/>
    <n v="9.4"/>
    <n v="59.2"/>
    <n v="1397715000"/>
    <x v="72"/>
    <d v="2024-09-16T00:00:00"/>
    <d v="1970-10-01T00:00:00"/>
  </r>
  <r>
    <n v="76"/>
    <x v="2"/>
    <x v="73"/>
    <s v="United States"/>
    <s v="Los Altos"/>
    <s v="Semiconductors"/>
    <s v="Technology"/>
    <x v="1"/>
    <x v="0"/>
    <s v="Huang"/>
    <s v="Jensen"/>
    <n v="21100"/>
    <n v="1963"/>
    <n v="2"/>
    <n v="17"/>
    <n v="117.24"/>
    <n v="21427700000000"/>
    <n v="78.5"/>
    <n v="9.6"/>
    <n v="36.6"/>
    <n v="328239523"/>
    <x v="73"/>
    <d v="2024-09-16T00:00:00"/>
    <d v="1963-02-17T00:00:00"/>
  </r>
  <r>
    <n v="77"/>
    <x v="0"/>
    <x v="74"/>
    <s v="United States"/>
    <s v="New York"/>
    <s v="Estee Lauder"/>
    <s v="Fashion &amp; Retail"/>
    <x v="0"/>
    <x v="0"/>
    <s v="Lauder"/>
    <s v="Leonard"/>
    <n v="21000"/>
    <n v="1933"/>
    <n v="3"/>
    <n v="19"/>
    <n v="117.24"/>
    <n v="21427700000000"/>
    <n v="78.5"/>
    <n v="9.6"/>
    <n v="36.6"/>
    <n v="328239523"/>
    <x v="74"/>
    <d v="2024-09-16T00:00:00"/>
    <d v="1933-03-19T00:00:00"/>
  </r>
  <r>
    <n v="77"/>
    <x v="10"/>
    <x v="75"/>
    <s v="Japan"/>
    <s v="Osaka"/>
    <s v="Sensors"/>
    <s v="Manufacturing"/>
    <x v="1"/>
    <x v="0"/>
    <s v="Takizaki"/>
    <s v="Takemitsu"/>
    <n v="21000"/>
    <n v="1945"/>
    <n v="6"/>
    <n v="10"/>
    <n v="105.48"/>
    <n v="5081769542380"/>
    <n v="84.2"/>
    <n v="11.9"/>
    <n v="46.7"/>
    <n v="126226568"/>
    <x v="75"/>
    <d v="2024-09-16T00:00:00"/>
    <d v="1945-06-10T00:00:00"/>
  </r>
  <r>
    <n v="79"/>
    <x v="11"/>
    <x v="76"/>
    <s v="Russia"/>
    <s v="Moscow"/>
    <s v="Steel, investments"/>
    <s v="Metals &amp; Mining"/>
    <x v="1"/>
    <x v="0"/>
    <s v="Mordashov"/>
    <s v="Alexey"/>
    <n v="20900"/>
    <n v="1965"/>
    <n v="9"/>
    <n v="26"/>
    <n v="180.75"/>
    <n v="1699876578871"/>
    <n v="72.7"/>
    <n v="11.4"/>
    <n v="46.2"/>
    <n v="144373535"/>
    <x v="76"/>
    <d v="2024-09-16T00:00:00"/>
    <d v="1965-09-26T00:00:00"/>
  </r>
  <r>
    <n v="80"/>
    <x v="12"/>
    <x v="77"/>
    <s v="Russia"/>
    <s v="Moscow"/>
    <s v="Oil"/>
    <s v="Energy"/>
    <x v="1"/>
    <x v="0"/>
    <s v="Alekperov"/>
    <s v="Vagit"/>
    <n v="20500"/>
    <n v="1950"/>
    <n v="9"/>
    <n v="1"/>
    <n v="180.75"/>
    <n v="1699876578871"/>
    <n v="72.7"/>
    <n v="11.4"/>
    <n v="46.2"/>
    <n v="144373535"/>
    <x v="77"/>
    <d v="2024-09-16T00:00:00"/>
    <d v="1950-09-01T00:00:00"/>
  </r>
  <r>
    <n v="81"/>
    <x v="13"/>
    <x v="78"/>
    <s v="United States"/>
    <s v="Nashville"/>
    <s v="Hospitals"/>
    <s v="Healthcare"/>
    <x v="1"/>
    <x v="0"/>
    <s v="Frist"/>
    <s v="Thomas"/>
    <n v="20200"/>
    <n v="1938"/>
    <n v="8"/>
    <n v="12"/>
    <n v="117.24"/>
    <n v="21427700000000"/>
    <n v="78.5"/>
    <n v="9.6"/>
    <n v="36.6"/>
    <n v="328239523"/>
    <x v="78"/>
    <d v="2024-09-16T00:00:00"/>
    <d v="1938-08-12T00:00:00"/>
  </r>
  <r>
    <n v="82"/>
    <x v="11"/>
    <x v="79"/>
    <s v="Australia"/>
    <s v="Perth"/>
    <s v="Mining"/>
    <s v="Metals &amp; Mining"/>
    <x v="1"/>
    <x v="0"/>
    <s v="Forrest"/>
    <s v="Andrew"/>
    <n v="19600"/>
    <n v="1961"/>
    <n v="11"/>
    <n v="18"/>
    <n v="119.8"/>
    <n v="1392680589329"/>
    <n v="82.7"/>
    <n v="23"/>
    <n v="47.4"/>
    <n v="25766605"/>
    <x v="79"/>
    <d v="2024-09-16T00:00:00"/>
    <d v="1961-11-18T00:00:00"/>
  </r>
  <r>
    <n v="83"/>
    <x v="3"/>
    <x v="80"/>
    <s v="United States"/>
    <s v="Greenwich"/>
    <s v="Hedge funds"/>
    <s v="Finance &amp; Investments"/>
    <x v="1"/>
    <x v="0"/>
    <s v="Dalio"/>
    <s v="Ray"/>
    <n v="19100"/>
    <n v="1949"/>
    <n v="8"/>
    <n v="8"/>
    <n v="117.24"/>
    <n v="21427700000000"/>
    <n v="78.5"/>
    <n v="9.6"/>
    <n v="36.6"/>
    <n v="328239523"/>
    <x v="80"/>
    <d v="2024-09-16T00:00:00"/>
    <d v="1949-08-08T00:00:00"/>
  </r>
  <r>
    <n v="84"/>
    <x v="1"/>
    <x v="81"/>
    <s v="China"/>
    <s v="Hangzhou"/>
    <s v="Automobiles"/>
    <s v="Automotive"/>
    <x v="1"/>
    <x v="0"/>
    <s v="Li"/>
    <s v="Eric"/>
    <n v="19000"/>
    <n v="1963"/>
    <n v="6"/>
    <n v="1"/>
    <n v="125.08"/>
    <n v="19910000000000"/>
    <n v="77"/>
    <n v="9.4"/>
    <n v="59.2"/>
    <n v="1397715000"/>
    <x v="81"/>
    <d v="2024-09-16T00:00:00"/>
    <d v="1963-06-01T00:00:00"/>
  </r>
  <r>
    <n v="84"/>
    <x v="11"/>
    <x v="82"/>
    <s v="China"/>
    <s v="Shenzhen"/>
    <s v="Mining, copper products"/>
    <s v="Metals &amp; Mining"/>
    <x v="1"/>
    <x v="0"/>
    <s v="Wang"/>
    <s v="Wenyin"/>
    <n v="19000"/>
    <n v="1968"/>
    <n v="3"/>
    <n v="1"/>
    <n v="125.08"/>
    <n v="19910000000000"/>
    <n v="77"/>
    <n v="9.4"/>
    <n v="59.2"/>
    <n v="1397715000"/>
    <x v="82"/>
    <d v="2024-09-16T00:00:00"/>
    <d v="1968-03-01T00:00:00"/>
  </r>
  <r>
    <n v="86"/>
    <x v="7"/>
    <x v="83"/>
    <s v="China"/>
    <s v="Nanyang"/>
    <s v="Pig breeding"/>
    <s v="Food &amp; Beverage"/>
    <x v="1"/>
    <x v="0"/>
    <s v="Qin"/>
    <s v="Yinglin"/>
    <n v="18900"/>
    <n v="1965"/>
    <n v="4"/>
    <n v="17"/>
    <n v="125.08"/>
    <n v="19910000000000"/>
    <n v="77"/>
    <n v="9.4"/>
    <n v="59.2"/>
    <n v="1397715000"/>
    <x v="83"/>
    <d v="2024-09-16T00:00:00"/>
    <d v="1965-04-17T00:00:00"/>
  </r>
  <r>
    <n v="88"/>
    <x v="1"/>
    <x v="84"/>
    <s v="China"/>
    <s v="Shenzhen"/>
    <s v="Batteries, automobiles"/>
    <s v="Automotive"/>
    <x v="1"/>
    <x v="0"/>
    <s v="Wang"/>
    <s v="Chuanfu"/>
    <n v="18700"/>
    <n v="1966"/>
    <n v="2"/>
    <n v="15"/>
    <n v="125.08"/>
    <n v="19910000000000"/>
    <n v="77"/>
    <n v="9.4"/>
    <n v="59.2"/>
    <n v="1397715000"/>
    <x v="84"/>
    <d v="2024-09-16T00:00:00"/>
    <d v="1966-02-15T00:00:00"/>
  </r>
  <r>
    <n v="89"/>
    <x v="12"/>
    <x v="85"/>
    <s v="United States"/>
    <s v="Oklahoma City"/>
    <s v="Oil &amp; gas"/>
    <s v="Energy"/>
    <x v="1"/>
    <x v="0"/>
    <s v="Hamm"/>
    <s v="Harold"/>
    <n v="18500"/>
    <n v="1945"/>
    <n v="12"/>
    <n v="11"/>
    <n v="117.24"/>
    <n v="21427700000000"/>
    <n v="78.5"/>
    <n v="9.6"/>
    <n v="36.6"/>
    <n v="328239523"/>
    <x v="85"/>
    <d v="2024-09-16T00:00:00"/>
    <d v="1945-12-11T00:00:00"/>
  </r>
  <r>
    <n v="89"/>
    <x v="3"/>
    <x v="86"/>
    <s v="United States"/>
    <s v="Palm Beach"/>
    <s v="Hedge funds"/>
    <s v="Finance &amp; Investments"/>
    <x v="1"/>
    <x v="0"/>
    <s v="Tepper"/>
    <s v="David"/>
    <n v="18500"/>
    <n v="1957"/>
    <n v="9"/>
    <n v="11"/>
    <n v="117.24"/>
    <n v="21427700000000"/>
    <n v="78.5"/>
    <n v="9.6"/>
    <n v="36.6"/>
    <n v="328239523"/>
    <x v="86"/>
    <d v="2024-09-16T00:00:00"/>
    <d v="1957-09-11T00:00:00"/>
  </r>
  <r>
    <n v="89"/>
    <x v="12"/>
    <x v="87"/>
    <s v="Russia"/>
    <s v="Moscow"/>
    <s v="Oil, gas"/>
    <s v="Energy"/>
    <x v="1"/>
    <x v="0"/>
    <s v="Timchenko"/>
    <s v="Gennady"/>
    <n v="18500"/>
    <n v="1952"/>
    <n v="11"/>
    <n v="9"/>
    <n v="180.75"/>
    <n v="1699876578871"/>
    <n v="72.7"/>
    <n v="11.4"/>
    <n v="46.2"/>
    <n v="144373535"/>
    <x v="87"/>
    <d v="2024-09-16T00:00:00"/>
    <d v="1952-11-09T00:00:00"/>
  </r>
  <r>
    <n v="92"/>
    <x v="3"/>
    <x v="88"/>
    <s v="United States"/>
    <s v="Franklin"/>
    <s v="Quicken Loans"/>
    <s v="Finance &amp; Investments"/>
    <x v="1"/>
    <x v="0"/>
    <s v="Gilbert"/>
    <s v="Daniel"/>
    <n v="18000"/>
    <n v="1962"/>
    <n v="1"/>
    <n v="17"/>
    <n v="117.24"/>
    <n v="21427700000000"/>
    <n v="78.5"/>
    <n v="9.6"/>
    <n v="36.6"/>
    <n v="328239523"/>
    <x v="88"/>
    <d v="2024-09-16T00:00:00"/>
    <d v="1962-01-17T00:00:00"/>
  </r>
  <r>
    <n v="93"/>
    <x v="11"/>
    <x v="89"/>
    <s v="United Kingdom"/>
    <s v="London"/>
    <s v="Steel"/>
    <s v="Metals &amp; Mining"/>
    <x v="0"/>
    <x v="0"/>
    <s v="Mittal"/>
    <s v="Lakshmi"/>
    <n v="17700"/>
    <n v="1950"/>
    <n v="6"/>
    <n v="15"/>
    <n v="119.62"/>
    <n v="2827113184696"/>
    <n v="81.3"/>
    <n v="25.5"/>
    <n v="30.6"/>
    <n v="66834405"/>
    <x v="89"/>
    <d v="2024-09-16T00:00:00"/>
    <d v="1950-06-15T00:00:00"/>
  </r>
  <r>
    <n v="94"/>
    <x v="3"/>
    <x v="90"/>
    <s v="United States"/>
    <s v="Greenwich"/>
    <s v="Hedge funds"/>
    <s v="Finance &amp; Investments"/>
    <x v="1"/>
    <x v="0"/>
    <s v="Cohen"/>
    <s v="Steve"/>
    <n v="17500"/>
    <n v="1956"/>
    <n v="6"/>
    <n v="11"/>
    <n v="117.24"/>
    <n v="21427700000000"/>
    <n v="78.5"/>
    <n v="9.6"/>
    <n v="36.6"/>
    <n v="328239523"/>
    <x v="90"/>
    <d v="2024-09-16T00:00:00"/>
    <d v="1956-06-11T00:00:00"/>
  </r>
  <r>
    <n v="94"/>
    <x v="3"/>
    <x v="91"/>
    <s v="United States"/>
    <s v="Indian Creek"/>
    <s v="Investments"/>
    <s v="Finance &amp; Investments"/>
    <x v="1"/>
    <x v="0"/>
    <s v="Icahn"/>
    <s v="Carl"/>
    <n v="17500"/>
    <n v="1936"/>
    <n v="2"/>
    <n v="16"/>
    <n v="117.24"/>
    <n v="21427700000000"/>
    <n v="78.5"/>
    <n v="9.6"/>
    <n v="36.6"/>
    <n v="328239523"/>
    <x v="91"/>
    <d v="2024-09-16T00:00:00"/>
    <d v="1936-02-16T00:00:00"/>
  </r>
  <r>
    <n v="94"/>
    <x v="11"/>
    <x v="92"/>
    <s v="India"/>
    <s v="Hisar"/>
    <s v="Steel"/>
    <s v="Metals &amp; Mining"/>
    <x v="0"/>
    <x v="1"/>
    <s v="Jindal"/>
    <s v="Savitri"/>
    <n v="17500"/>
    <n v="1950"/>
    <n v="3"/>
    <n v="20"/>
    <n v="180.44"/>
    <n v="2611000000000"/>
    <n v="69.400000000000006"/>
    <n v="11.2"/>
    <n v="49.7"/>
    <n v="1366417754"/>
    <x v="92"/>
    <d v="2024-09-16T00:00:00"/>
    <d v="1950-03-20T00:00:00"/>
  </r>
  <r>
    <n v="97"/>
    <x v="15"/>
    <x v="93"/>
    <s v="United States"/>
    <s v="Newport Beach"/>
    <s v="Real estate"/>
    <s v="Real Estate"/>
    <x v="1"/>
    <x v="0"/>
    <s v="Bren"/>
    <s v="Donald"/>
    <n v="17400"/>
    <n v="1932"/>
    <n v="5"/>
    <n v="11"/>
    <n v="117.24"/>
    <n v="21427700000000"/>
    <n v="78.5"/>
    <n v="9.6"/>
    <n v="36.6"/>
    <n v="328239523"/>
    <x v="93"/>
    <d v="2024-09-16T00:00:00"/>
    <d v="1932-05-11T00:00:00"/>
  </r>
  <r>
    <n v="97"/>
    <x v="0"/>
    <x v="94"/>
    <s v="United States"/>
    <s v="Eau Claire"/>
    <s v="Home improvement stores"/>
    <s v="Fashion &amp; Retail"/>
    <x v="1"/>
    <x v="0"/>
    <s v="Menard"/>
    <s v="John"/>
    <n v="17400"/>
    <n v="1940"/>
    <n v="1"/>
    <n v="22"/>
    <n v="117.24"/>
    <n v="21427700000000"/>
    <n v="78.5"/>
    <n v="9.6"/>
    <n v="36.6"/>
    <n v="328239523"/>
    <x v="94"/>
    <d v="2024-09-16T00:00:00"/>
    <d v="1940-01-22T00:00:00"/>
  </r>
  <r>
    <n v="99"/>
    <x v="4"/>
    <x v="95"/>
    <s v="United States"/>
    <s v="New York"/>
    <s v="Newspapers, TV network"/>
    <s v="Media &amp; Entertainment"/>
    <x v="0"/>
    <x v="0"/>
    <s v="Murdoch"/>
    <s v="Rupert"/>
    <n v="17100"/>
    <n v="1931"/>
    <n v="3"/>
    <n v="11"/>
    <n v="117.24"/>
    <n v="21427700000000"/>
    <n v="78.5"/>
    <n v="9.6"/>
    <n v="36.6"/>
    <n v="328239523"/>
    <x v="95"/>
    <d v="2024-09-16T00:00:00"/>
    <d v="1931-03-11T00:00:00"/>
  </r>
  <r>
    <n v="100"/>
    <x v="3"/>
    <x v="96"/>
    <s v="Switzerland"/>
    <s v="Crans-Montana"/>
    <s v="Banking"/>
    <s v="Finance &amp; Investments"/>
    <x v="0"/>
    <x v="1"/>
    <s v="Safra"/>
    <s v="Vicky"/>
    <n v="16700"/>
    <n v="1953"/>
    <n v="1"/>
    <n v="1"/>
    <n v="99.55"/>
    <n v="703082435360"/>
    <n v="83.6"/>
    <n v="10.1"/>
    <n v="28.8"/>
    <n v="8574832"/>
    <x v="64"/>
    <d v="2024-09-16T00:00:00"/>
    <d v="1953-01-01T00:00:00"/>
  </r>
  <r>
    <n v="101"/>
    <x v="0"/>
    <x v="97"/>
    <s v="Germany"/>
    <s v="Mulheim an der Ruhr"/>
    <s v="Aldi, Trader Joe's"/>
    <s v="Fashion &amp; Retail"/>
    <x v="0"/>
    <x v="0"/>
    <s v="Albrecht"/>
    <s v="Theo"/>
    <n v="16500"/>
    <n v="1951"/>
    <n v="1"/>
    <n v="1"/>
    <n v="112.85"/>
    <n v="3845630030824"/>
    <n v="80.900000000000006"/>
    <n v="11.5"/>
    <n v="48.8"/>
    <n v="83132799"/>
    <x v="96"/>
    <d v="2024-09-16T00:00:00"/>
    <d v="1951-01-01T00:00:00"/>
  </r>
  <r>
    <n v="101"/>
    <x v="3"/>
    <x v="98"/>
    <s v="Czech Republic"/>
    <s v="Prague"/>
    <s v="Finance, telecommunications"/>
    <s v="Finance &amp; Investments"/>
    <x v="0"/>
    <x v="1"/>
    <s v="Kellnerova"/>
    <s v="Renata"/>
    <n v="16500"/>
    <n v="1967"/>
    <n v="7"/>
    <n v="4"/>
    <n v="116.48"/>
    <n v="246489245495"/>
    <n v="79"/>
    <n v="14.9"/>
    <n v="46.1"/>
    <n v="10669709"/>
    <x v="97"/>
    <d v="2024-09-16T00:00:00"/>
    <d v="1967-07-04T00:00:00"/>
  </r>
  <r>
    <n v="103"/>
    <x v="13"/>
    <x v="99"/>
    <s v="China"/>
    <s v="Shenzhen"/>
    <s v="medical devices"/>
    <s v="Healthcare"/>
    <x v="1"/>
    <x v="0"/>
    <s v="Li"/>
    <s v="Xiting"/>
    <n v="16300"/>
    <n v="1951"/>
    <n v="1"/>
    <n v="1"/>
    <n v="125.08"/>
    <n v="19910000000000"/>
    <n v="77"/>
    <n v="9.4"/>
    <n v="59.2"/>
    <n v="1397715000"/>
    <x v="96"/>
    <d v="2024-09-16T00:00:00"/>
    <d v="1951-01-01T00:00:00"/>
  </r>
  <r>
    <n v="104"/>
    <x v="0"/>
    <x v="100"/>
    <s v="Sweden"/>
    <s v="Stockholm"/>
    <s v="H&amp;M"/>
    <s v="Fashion &amp; Retail"/>
    <x v="0"/>
    <x v="0"/>
    <s v="Persson"/>
    <s v="Stefan"/>
    <n v="16200"/>
    <n v="1947"/>
    <n v="10"/>
    <n v="4"/>
    <n v="110.51"/>
    <n v="530832908738"/>
    <n v="82.5"/>
    <n v="27.9"/>
    <n v="49.1"/>
    <n v="10285453"/>
    <x v="98"/>
    <d v="2024-09-16T00:00:00"/>
    <d v="1947-10-04T00:00:00"/>
  </r>
  <r>
    <n v="104"/>
    <x v="2"/>
    <x v="101"/>
    <s v="United States"/>
    <s v="Atherton"/>
    <s v="Google"/>
    <s v="Technology"/>
    <x v="1"/>
    <x v="0"/>
    <s v="Schmidt"/>
    <s v="Eric"/>
    <n v="16200"/>
    <n v="1955"/>
    <n v="4"/>
    <n v="27"/>
    <n v="117.24"/>
    <n v="21427700000000"/>
    <n v="78.5"/>
    <n v="9.6"/>
    <n v="36.6"/>
    <n v="328239523"/>
    <x v="99"/>
    <d v="2024-09-16T00:00:00"/>
    <d v="1955-04-27T00:00:00"/>
  </r>
  <r>
    <n v="106"/>
    <x v="3"/>
    <x v="102"/>
    <s v="Switzerland"/>
    <s v="Geneva"/>
    <s v="Hedge funds"/>
    <s v="Finance &amp; Investments"/>
    <x v="1"/>
    <x v="0"/>
    <s v="Platt"/>
    <s v="Michael"/>
    <n v="16000"/>
    <n v="1968"/>
    <n v="3"/>
    <n v="18"/>
    <n v="99.55"/>
    <n v="703082435360"/>
    <n v="83.6"/>
    <n v="10.1"/>
    <n v="28.8"/>
    <n v="8574832"/>
    <x v="100"/>
    <d v="2024-09-16T00:00:00"/>
    <d v="1968-03-18T00:00:00"/>
  </r>
  <r>
    <n v="107"/>
    <x v="7"/>
    <x v="103"/>
    <s v="China"/>
    <s v="Foshan"/>
    <s v="Soy sauce"/>
    <s v="Food &amp; Beverage"/>
    <x v="1"/>
    <x v="0"/>
    <s v="Pang"/>
    <s v="Kang"/>
    <n v="15900"/>
    <n v="1956"/>
    <n v="1"/>
    <n v="19"/>
    <n v="125.08"/>
    <n v="19910000000000"/>
    <n v="77"/>
    <n v="9.4"/>
    <n v="59.2"/>
    <n v="1397715000"/>
    <x v="101"/>
    <d v="2024-09-16T00:00:00"/>
    <d v="1956-01-19T00:00:00"/>
  </r>
  <r>
    <n v="108"/>
    <x v="7"/>
    <x v="104"/>
    <s v="Switzerland"/>
    <s v="Zurich"/>
    <s v="Beer"/>
    <s v="Food &amp; Beverage"/>
    <x v="1"/>
    <x v="0"/>
    <s v="Lemann"/>
    <s v="Jorge Paulo"/>
    <n v="15800"/>
    <n v="1939"/>
    <n v="8"/>
    <n v="26"/>
    <n v="99.55"/>
    <n v="703082435360"/>
    <n v="83.6"/>
    <n v="10.1"/>
    <n v="28.8"/>
    <n v="8574832"/>
    <x v="102"/>
    <d v="2024-09-16T00:00:00"/>
    <d v="1939-08-26T00:00:00"/>
  </r>
  <r>
    <n v="112"/>
    <x v="13"/>
    <x v="105"/>
    <s v="India"/>
    <s v="Mumbai"/>
    <s v="Pharmaceuticals"/>
    <s v="Healthcare"/>
    <x v="1"/>
    <x v="0"/>
    <s v="Shanghvi"/>
    <s v="Dilip"/>
    <n v="15600"/>
    <n v="1955"/>
    <n v="10"/>
    <n v="1"/>
    <n v="180.44"/>
    <n v="2611000000000"/>
    <n v="69.400000000000006"/>
    <n v="11.2"/>
    <n v="49.7"/>
    <n v="1366417754"/>
    <x v="103"/>
    <d v="2024-09-16T00:00:00"/>
    <d v="1955-10-01T00:00:00"/>
  </r>
  <r>
    <n v="113"/>
    <x v="2"/>
    <x v="106"/>
    <s v="United States"/>
    <s v="San Jose"/>
    <s v="Wireless networking"/>
    <s v="Technology"/>
    <x v="1"/>
    <x v="0"/>
    <s v="Pera"/>
    <s v="Robert"/>
    <n v="15500"/>
    <n v="1978"/>
    <n v="3"/>
    <n v="10"/>
    <n v="117.24"/>
    <n v="21427700000000"/>
    <n v="78.5"/>
    <n v="9.6"/>
    <n v="36.6"/>
    <n v="328239523"/>
    <x v="104"/>
    <d v="2024-09-16T00:00:00"/>
    <d v="1978-03-10T00:00:00"/>
  </r>
  <r>
    <n v="114"/>
    <x v="0"/>
    <x v="107"/>
    <s v="India"/>
    <s v="Mumbai"/>
    <s v="Retail, investments"/>
    <s v="Fashion &amp; Retail"/>
    <x v="1"/>
    <x v="0"/>
    <s v="Damani"/>
    <s v="Radhakishan"/>
    <n v="15300"/>
    <n v="1955"/>
    <n v="1"/>
    <n v="1"/>
    <n v="180.44"/>
    <n v="2611000000000"/>
    <n v="69.400000000000006"/>
    <n v="11.2"/>
    <n v="49.7"/>
    <n v="1366417754"/>
    <x v="105"/>
    <d v="2024-09-16T00:00:00"/>
    <d v="1955-01-01T00:00:00"/>
  </r>
  <r>
    <n v="115"/>
    <x v="1"/>
    <x v="108"/>
    <s v="China"/>
    <s v="Ningde"/>
    <s v="Batteries"/>
    <s v="Automotive"/>
    <x v="1"/>
    <x v="0"/>
    <s v="Huang"/>
    <s v="Shilin"/>
    <n v="15200"/>
    <n v="1967"/>
    <n v="1"/>
    <n v="1"/>
    <n v="125.08"/>
    <n v="19910000000000"/>
    <n v="77"/>
    <n v="9.4"/>
    <n v="59.2"/>
    <n v="1397715000"/>
    <x v="106"/>
    <d v="2024-09-16T00:00:00"/>
    <d v="1967-01-01T00:00:00"/>
  </r>
  <r>
    <n v="116"/>
    <x v="6"/>
    <x v="109"/>
    <s v="Thailand"/>
    <s v="Bangkok"/>
    <s v="Diversified"/>
    <s v="Diversified"/>
    <x v="0"/>
    <x v="0"/>
    <s v="Chearavanont"/>
    <s v="Dhanin"/>
    <n v="14900"/>
    <n v="1939"/>
    <n v="4"/>
    <n v="19"/>
    <n v="113.27"/>
    <n v="543649976166"/>
    <n v="76.900000000000006"/>
    <n v="14.9"/>
    <n v="29.5"/>
    <n v="69625582"/>
    <x v="107"/>
    <d v="2024-09-16T00:00:00"/>
    <d v="1939-04-19T00:00:00"/>
  </r>
  <r>
    <n v="116"/>
    <x v="0"/>
    <x v="110"/>
    <s v="United States"/>
    <s v="Oklahoma City"/>
    <s v="Retail"/>
    <s v="Fashion &amp; Retail"/>
    <x v="1"/>
    <x v="0"/>
    <s v="Green"/>
    <s v="David"/>
    <n v="14900"/>
    <n v="1941"/>
    <n v="11"/>
    <n v="13"/>
    <n v="117.24"/>
    <n v="21427700000000"/>
    <n v="78.5"/>
    <n v="9.6"/>
    <n v="36.6"/>
    <n v="328239523"/>
    <x v="108"/>
    <d v="2024-09-16T00:00:00"/>
    <d v="1941-11-13T00:00:00"/>
  </r>
  <r>
    <n v="118"/>
    <x v="7"/>
    <x v="111"/>
    <s v="Thailand"/>
    <s v="Bangkok"/>
    <s v="Alcohol, real estate"/>
    <s v="Food &amp; Beverage"/>
    <x v="1"/>
    <x v="0"/>
    <s v="Sirivadhanabhakdi"/>
    <s v="Charoen"/>
    <n v="14800"/>
    <n v="1944"/>
    <n v="5"/>
    <n v="2"/>
    <n v="113.27"/>
    <n v="543649976166"/>
    <n v="76.900000000000006"/>
    <n v="14.9"/>
    <n v="29.5"/>
    <n v="69625582"/>
    <x v="109"/>
    <d v="2024-09-16T00:00:00"/>
    <d v="1944-05-02T00:00:00"/>
  </r>
  <r>
    <n v="119"/>
    <x v="7"/>
    <x v="112"/>
    <s v="United Kingdom"/>
    <s v="London"/>
    <s v="Heineken"/>
    <s v="Food &amp; Beverage"/>
    <x v="0"/>
    <x v="1"/>
    <s v="de Carvalho-Heineken"/>
    <s v="Charlene"/>
    <n v="14700"/>
    <n v="1954"/>
    <n v="6"/>
    <n v="30"/>
    <n v="119.62"/>
    <n v="2827113184696"/>
    <n v="81.3"/>
    <n v="25.5"/>
    <n v="30.6"/>
    <n v="66834405"/>
    <x v="110"/>
    <d v="2024-09-16T00:00:00"/>
    <d v="1954-06-30T00:00:00"/>
  </r>
  <r>
    <n v="120"/>
    <x v="13"/>
    <x v="113"/>
    <s v="China"/>
    <s v="Shenzhen"/>
    <s v="Medical devices"/>
    <s v="Healthcare"/>
    <x v="1"/>
    <x v="0"/>
    <s v="Xu"/>
    <s v="Hang"/>
    <n v="14600"/>
    <n v="1962"/>
    <n v="5"/>
    <n v="22"/>
    <n v="125.08"/>
    <n v="19910000000000"/>
    <n v="77"/>
    <n v="9.4"/>
    <n v="59.2"/>
    <n v="1397715000"/>
    <x v="111"/>
    <d v="2024-09-16T00:00:00"/>
    <d v="1962-05-22T00:00:00"/>
  </r>
  <r>
    <n v="121"/>
    <x v="1"/>
    <x v="114"/>
    <s v="China"/>
    <s v="Baoding"/>
    <s v="Automobiles"/>
    <s v="Automotive"/>
    <x v="1"/>
    <x v="0"/>
    <s v="Wei"/>
    <s v="Jianjun"/>
    <n v="14500"/>
    <n v="1964"/>
    <n v="3"/>
    <n v="1"/>
    <n v="125.08"/>
    <n v="19910000000000"/>
    <n v="77"/>
    <n v="9.4"/>
    <n v="59.2"/>
    <n v="1397715000"/>
    <x v="112"/>
    <d v="2024-09-16T00:00:00"/>
    <d v="1964-03-01T00:00:00"/>
  </r>
  <r>
    <n v="123"/>
    <x v="10"/>
    <x v="115"/>
    <s v="Singapore"/>
    <s v="Singapore"/>
    <s v="Paints"/>
    <s v="Manufacturing"/>
    <x v="1"/>
    <x v="0"/>
    <s v="Goh"/>
    <s v="Cheng Liang"/>
    <n v="14300"/>
    <n v="1927"/>
    <n v="6"/>
    <n v="27"/>
    <n v="114.41"/>
    <n v="372062527489"/>
    <n v="83.1"/>
    <n v="13.1"/>
    <n v="21"/>
    <n v="5703569"/>
    <x v="113"/>
    <d v="2024-09-16T00:00:00"/>
    <d v="1927-06-27T00:00:00"/>
  </r>
  <r>
    <n v="124"/>
    <x v="6"/>
    <x v="116"/>
    <s v="India"/>
    <s v="Mumbai"/>
    <s v="Commodities"/>
    <s v="Diversified"/>
    <x v="0"/>
    <x v="0"/>
    <s v="Birla"/>
    <s v="Kumar"/>
    <n v="14200"/>
    <n v="1967"/>
    <n v="6"/>
    <n v="14"/>
    <n v="180.44"/>
    <n v="2611000000000"/>
    <n v="69.400000000000006"/>
    <n v="11.2"/>
    <n v="49.7"/>
    <n v="1366417754"/>
    <x v="114"/>
    <d v="2024-09-16T00:00:00"/>
    <d v="1967-06-14T00:00:00"/>
  </r>
  <r>
    <n v="124"/>
    <x v="10"/>
    <x v="117"/>
    <s v="Nigeria"/>
    <s v="Lagos"/>
    <s v="Cement, sugar"/>
    <s v="Manufacturing"/>
    <x v="1"/>
    <x v="0"/>
    <s v="Dangote"/>
    <s v="Aliko"/>
    <n v="14200"/>
    <n v="1957"/>
    <n v="4"/>
    <n v="10"/>
    <n v="267.51"/>
    <n v="448120428859"/>
    <n v="54.3"/>
    <n v="1.5"/>
    <n v="34.799999999999997"/>
    <n v="200963599"/>
    <x v="115"/>
    <d v="2024-09-16T00:00:00"/>
    <d v="1957-04-10T00:00:00"/>
  </r>
  <r>
    <n v="127"/>
    <x v="6"/>
    <x v="118"/>
    <s v="United Kingdom"/>
    <s v="London"/>
    <s v="Shipping"/>
    <s v="Diversified"/>
    <x v="0"/>
    <x v="0"/>
    <s v="Ofer"/>
    <s v="Idan"/>
    <n v="14000"/>
    <n v="1955"/>
    <n v="10"/>
    <n v="2"/>
    <n v="119.62"/>
    <n v="2827113184696"/>
    <n v="81.3"/>
    <n v="25.5"/>
    <n v="30.6"/>
    <n v="66834405"/>
    <x v="116"/>
    <d v="2024-09-16T00:00:00"/>
    <d v="1955-10-02T00:00:00"/>
  </r>
  <r>
    <n v="128"/>
    <x v="13"/>
    <x v="119"/>
    <s v="China"/>
    <s v="Changsha"/>
    <s v="Hospitals"/>
    <s v="Healthcare"/>
    <x v="1"/>
    <x v="0"/>
    <s v="Chen"/>
    <s v="Bang"/>
    <n v="13900"/>
    <n v="1965"/>
    <n v="9"/>
    <n v="1"/>
    <n v="125.08"/>
    <n v="19910000000000"/>
    <n v="77"/>
    <n v="9.4"/>
    <n v="59.2"/>
    <n v="1397715000"/>
    <x v="117"/>
    <d v="2024-09-16T00:00:00"/>
    <d v="1965-09-01T00:00:00"/>
  </r>
  <r>
    <n v="130"/>
    <x v="8"/>
    <x v="120"/>
    <s v="United Kingdom"/>
    <s v="London"/>
    <s v="Shipping"/>
    <s v="Logistics"/>
    <x v="1"/>
    <x v="0"/>
    <s v="Fredriksen"/>
    <s v="John"/>
    <n v="13700"/>
    <n v="1945"/>
    <n v="2"/>
    <n v="1"/>
    <n v="119.62"/>
    <n v="2827113184696"/>
    <n v="81.3"/>
    <n v="25.5"/>
    <n v="30.6"/>
    <n v="66834405"/>
    <x v="118"/>
    <d v="2024-09-16T00:00:00"/>
    <d v="1945-02-01T00:00:00"/>
  </r>
  <r>
    <n v="130"/>
    <x v="16"/>
    <x v="121"/>
    <s v="United States"/>
    <s v="Afton"/>
    <s v="Building supplies"/>
    <s v="Construction &amp; Engineering"/>
    <x v="1"/>
    <x v="1"/>
    <s v="Hendricks"/>
    <s v="Diane"/>
    <n v="13700"/>
    <n v="1947"/>
    <n v="3"/>
    <n v="2"/>
    <n v="117.24"/>
    <n v="21427700000000"/>
    <n v="78.5"/>
    <n v="9.6"/>
    <n v="36.6"/>
    <n v="328239523"/>
    <x v="119"/>
    <d v="2024-09-16T00:00:00"/>
    <d v="1947-03-02T00:00:00"/>
  </r>
  <r>
    <n v="130"/>
    <x v="2"/>
    <x v="122"/>
    <s v="United States"/>
    <s v="Atherton"/>
    <s v="WhatsApp"/>
    <s v="Technology"/>
    <x v="1"/>
    <x v="0"/>
    <s v="Koum"/>
    <s v="Jan"/>
    <n v="13700"/>
    <n v="1976"/>
    <n v="2"/>
    <n v="24"/>
    <n v="117.24"/>
    <n v="21427700000000"/>
    <n v="78.5"/>
    <n v="9.6"/>
    <n v="36.6"/>
    <n v="328239523"/>
    <x v="120"/>
    <d v="2024-09-16T00:00:00"/>
    <d v="1976-02-24T00:00:00"/>
  </r>
  <r>
    <n v="133"/>
    <x v="17"/>
    <x v="123"/>
    <s v="United States"/>
    <s v="Dallas"/>
    <s v="Dallas Cowboys"/>
    <s v="Sports"/>
    <x v="1"/>
    <x v="0"/>
    <s v="Jones"/>
    <s v="Jerry"/>
    <n v="13300"/>
    <n v="1942"/>
    <n v="10"/>
    <n v="13"/>
    <n v="117.24"/>
    <n v="21427700000000"/>
    <n v="78.5"/>
    <n v="9.6"/>
    <n v="36.6"/>
    <n v="328239523"/>
    <x v="121"/>
    <d v="2024-09-16T00:00:00"/>
    <d v="1942-10-13T00:00:00"/>
  </r>
  <r>
    <n v="133"/>
    <x v="12"/>
    <x v="124"/>
    <s v="United States"/>
    <s v="Tulsa"/>
    <s v="Oil &amp; gas, banking"/>
    <s v="Energy"/>
    <x v="0"/>
    <x v="0"/>
    <s v="Kaiser"/>
    <s v="George"/>
    <n v="13300"/>
    <n v="1942"/>
    <n v="7"/>
    <n v="29"/>
    <n v="117.24"/>
    <n v="21427700000000"/>
    <n v="78.5"/>
    <n v="9.6"/>
    <n v="36.6"/>
    <n v="328239523"/>
    <x v="122"/>
    <d v="2024-09-16T00:00:00"/>
    <d v="1942-07-29T00:00:00"/>
  </r>
  <r>
    <n v="136"/>
    <x v="1"/>
    <x v="125"/>
    <s v="China"/>
    <s v="Guangzhou"/>
    <s v="Automobiles, batteries"/>
    <s v="Automotive"/>
    <x v="1"/>
    <x v="0"/>
    <s v="Lu"/>
    <s v="Xiangyang"/>
    <n v="13200"/>
    <n v="1962"/>
    <n v="12"/>
    <n v="28"/>
    <n v="125.08"/>
    <n v="19910000000000"/>
    <n v="77"/>
    <n v="9.4"/>
    <n v="59.2"/>
    <n v="1397715000"/>
    <x v="123"/>
    <d v="2024-09-16T00:00:00"/>
    <d v="1962-12-28T00:00:00"/>
  </r>
  <r>
    <n v="137"/>
    <x v="15"/>
    <x v="126"/>
    <s v="Australia"/>
    <s v="Sydney"/>
    <s v="Real estate"/>
    <s v="Real Estate"/>
    <x v="1"/>
    <x v="0"/>
    <s v="Triguboff"/>
    <s v="Harry"/>
    <n v="13100"/>
    <n v="1933"/>
    <n v="3"/>
    <n v="3"/>
    <n v="119.8"/>
    <n v="1392680589329"/>
    <n v="82.7"/>
    <n v="23"/>
    <n v="47.4"/>
    <n v="25766605"/>
    <x v="124"/>
    <d v="2024-09-16T00:00:00"/>
    <d v="1933-03-03T00:00:00"/>
  </r>
  <r>
    <n v="138"/>
    <x v="3"/>
    <x v="127"/>
    <s v="India"/>
    <s v="Mumbai"/>
    <s v="Banking"/>
    <s v="Finance &amp; Investments"/>
    <x v="1"/>
    <x v="0"/>
    <s v="Kotak"/>
    <s v="Uday"/>
    <n v="12900"/>
    <n v="1959"/>
    <n v="3"/>
    <n v="15"/>
    <n v="180.44"/>
    <n v="2611000000000"/>
    <n v="69.400000000000006"/>
    <n v="11.2"/>
    <n v="49.7"/>
    <n v="1366417754"/>
    <x v="125"/>
    <d v="2024-09-16T00:00:00"/>
    <d v="1959-03-15T00:00:00"/>
  </r>
  <r>
    <n v="138"/>
    <x v="17"/>
    <x v="128"/>
    <s v="United States"/>
    <s v="Electra"/>
    <s v="Sports, real estate"/>
    <s v="Sports"/>
    <x v="1"/>
    <x v="0"/>
    <s v="Kroenke"/>
    <s v="Stanley"/>
    <n v="12900"/>
    <n v="1947"/>
    <n v="7"/>
    <n v="29"/>
    <n v="117.24"/>
    <n v="21427700000000"/>
    <n v="78.5"/>
    <n v="9.6"/>
    <n v="36.6"/>
    <n v="328239523"/>
    <x v="126"/>
    <d v="2024-09-16T00:00:00"/>
    <d v="1947-07-29T00:00:00"/>
  </r>
  <r>
    <n v="140"/>
    <x v="12"/>
    <x v="129"/>
    <s v="United Kingdom"/>
    <s v="London"/>
    <s v="Oil, banking, telecom"/>
    <s v="Energy"/>
    <x v="1"/>
    <x v="0"/>
    <s v="Fridman"/>
    <s v="Mikhail"/>
    <n v="12600"/>
    <n v="1964"/>
    <n v="4"/>
    <n v="21"/>
    <n v="119.62"/>
    <n v="2827113184696"/>
    <n v="81.3"/>
    <n v="25.5"/>
    <n v="30.6"/>
    <n v="66834405"/>
    <x v="127"/>
    <d v="2024-09-16T00:00:00"/>
    <d v="1964-04-21T00:00:00"/>
  </r>
  <r>
    <n v="141"/>
    <x v="12"/>
    <x v="130"/>
    <s v="Thailand"/>
    <s v="Bangkok"/>
    <s v="Energy"/>
    <s v="Energy"/>
    <x v="1"/>
    <x v="0"/>
    <s v="Ratanavadi"/>
    <s v="Sarath"/>
    <n v="12300"/>
    <n v="1965"/>
    <n v="7"/>
    <n v="12"/>
    <n v="113.27"/>
    <n v="543649976166"/>
    <n v="76.900000000000006"/>
    <n v="14.9"/>
    <n v="29.5"/>
    <n v="69625582"/>
    <x v="128"/>
    <d v="2024-09-16T00:00:00"/>
    <d v="1965-07-12T00:00:00"/>
  </r>
  <r>
    <n v="142"/>
    <x v="11"/>
    <x v="131"/>
    <s v="China"/>
    <s v="Yinchuan"/>
    <s v="Coal"/>
    <s v="Metals &amp; Mining"/>
    <x v="1"/>
    <x v="0"/>
    <s v="Dang"/>
    <s v="Yanbao"/>
    <n v="12200"/>
    <n v="1973"/>
    <n v="2"/>
    <n v="1"/>
    <n v="125.08"/>
    <n v="19910000000000"/>
    <n v="77"/>
    <n v="9.4"/>
    <n v="59.2"/>
    <n v="1397715000"/>
    <x v="129"/>
    <d v="2024-09-16T00:00:00"/>
    <d v="1973-02-01T00:00:00"/>
  </r>
  <r>
    <n v="142"/>
    <x v="13"/>
    <x v="132"/>
    <s v="China"/>
    <s v="Chongqing"/>
    <s v="Vaccines"/>
    <s v="Healthcare"/>
    <x v="1"/>
    <x v="0"/>
    <s v="Jiang"/>
    <s v="Rensheng"/>
    <n v="12200"/>
    <n v="1953"/>
    <n v="10"/>
    <n v="8"/>
    <n v="125.08"/>
    <n v="19910000000000"/>
    <n v="77"/>
    <n v="9.4"/>
    <n v="59.2"/>
    <n v="1397715000"/>
    <x v="130"/>
    <d v="2024-09-16T00:00:00"/>
    <d v="1953-10-08T00:00:00"/>
  </r>
  <r>
    <n v="144"/>
    <x v="1"/>
    <x v="133"/>
    <s v="United States"/>
    <s v="Naples"/>
    <s v="Auto parts"/>
    <s v="Automotive"/>
    <x v="1"/>
    <x v="0"/>
    <s v="Khan"/>
    <s v="Shahid"/>
    <n v="12100"/>
    <n v="1950"/>
    <n v="7"/>
    <n v="18"/>
    <n v="117.24"/>
    <n v="21427700000000"/>
    <n v="78.5"/>
    <n v="9.6"/>
    <n v="36.6"/>
    <n v="328239523"/>
    <x v="131"/>
    <d v="2024-09-16T00:00:00"/>
    <d v="1950-07-18T00:00:00"/>
  </r>
  <r>
    <n v="145"/>
    <x v="2"/>
    <x v="134"/>
    <s v="United States"/>
    <s v="Palo Alto"/>
    <s v="Apple, Disney"/>
    <s v="Technology"/>
    <x v="0"/>
    <x v="1"/>
    <s v="Powell Jobs"/>
    <s v="Laurene"/>
    <n v="12000"/>
    <n v="1963"/>
    <n v="11"/>
    <n v="6"/>
    <n v="117.24"/>
    <n v="21427700000000"/>
    <n v="78.5"/>
    <n v="9.6"/>
    <n v="36.6"/>
    <n v="328239523"/>
    <x v="132"/>
    <d v="2024-09-16T00:00:00"/>
    <d v="1963-11-06T00:00:00"/>
  </r>
  <r>
    <n v="147"/>
    <x v="15"/>
    <x v="135"/>
    <s v="United States"/>
    <s v="New York"/>
    <s v="Real estate"/>
    <s v="Real Estate"/>
    <x v="1"/>
    <x v="0"/>
    <s v="Ross"/>
    <s v="Stephen"/>
    <n v="11600"/>
    <n v="1940"/>
    <n v="5"/>
    <n v="10"/>
    <n v="117.24"/>
    <n v="21427700000000"/>
    <n v="78.5"/>
    <n v="9.6"/>
    <n v="36.6"/>
    <n v="328239523"/>
    <x v="133"/>
    <d v="2024-09-16T00:00:00"/>
    <d v="1940-05-10T00:00:00"/>
  </r>
  <r>
    <n v="148"/>
    <x v="2"/>
    <x v="136"/>
    <s v="United Arab Emirates"/>
    <s v="Dubai"/>
    <s v="Messaging app"/>
    <s v="Technology"/>
    <x v="1"/>
    <x v="0"/>
    <s v="Durov"/>
    <s v="Pavel"/>
    <n v="11500"/>
    <n v="1984"/>
    <n v="10"/>
    <n v="10"/>
    <n v="114.52"/>
    <n v="421142267938"/>
    <n v="77.8"/>
    <n v="0.1"/>
    <n v="15.9"/>
    <n v="9770529"/>
    <x v="134"/>
    <d v="2024-09-16T00:00:00"/>
    <d v="1984-10-10T00:00:00"/>
  </r>
  <r>
    <n v="148"/>
    <x v="13"/>
    <x v="137"/>
    <s v="Germany"/>
    <s v="Tegernsee"/>
    <s v="Pharmaceuticals"/>
    <s v="Healthcare"/>
    <x v="1"/>
    <x v="0"/>
    <s v="Struengmann"/>
    <s v="Andreas"/>
    <n v="11500"/>
    <n v="1950"/>
    <n v="2"/>
    <n v="16"/>
    <n v="112.85"/>
    <n v="3845630030824"/>
    <n v="80.900000000000006"/>
    <n v="11.5"/>
    <n v="48.8"/>
    <n v="83132799"/>
    <x v="135"/>
    <d v="2024-09-16T00:00:00"/>
    <d v="1950-02-16T00:00:00"/>
  </r>
  <r>
    <n v="148"/>
    <x v="13"/>
    <x v="138"/>
    <s v="Germany"/>
    <s v="Tegernsee"/>
    <s v="Pharmaceuticals"/>
    <s v="Healthcare"/>
    <x v="1"/>
    <x v="0"/>
    <s v="Struengmann"/>
    <s v="Thomas"/>
    <n v="11500"/>
    <n v="1950"/>
    <n v="2"/>
    <n v="16"/>
    <n v="112.85"/>
    <n v="3845630030824"/>
    <n v="80.900000000000006"/>
    <n v="11.5"/>
    <n v="48.8"/>
    <n v="83132799"/>
    <x v="135"/>
    <d v="2024-09-16T00:00:00"/>
    <d v="1950-02-16T00:00:00"/>
  </r>
  <r>
    <n v="151"/>
    <x v="7"/>
    <x v="139"/>
    <s v="China"/>
    <s v="Chengdu"/>
    <s v="Agribusiness"/>
    <s v="Food &amp; Beverage"/>
    <x v="1"/>
    <x v="0"/>
    <s v="Liu"/>
    <s v="Hanyuan"/>
    <n v="11400"/>
    <n v="1964"/>
    <n v="1"/>
    <n v="1"/>
    <n v="125.08"/>
    <n v="19910000000000"/>
    <n v="77"/>
    <n v="9.4"/>
    <n v="59.2"/>
    <n v="1397715000"/>
    <x v="136"/>
    <d v="2024-09-16T00:00:00"/>
    <d v="1964-01-01T00:00:00"/>
  </r>
  <r>
    <n v="151"/>
    <x v="0"/>
    <x v="140"/>
    <s v="United States"/>
    <s v="Bryn Mawr"/>
    <s v="Online retail"/>
    <s v="Fashion &amp; Retail"/>
    <x v="1"/>
    <x v="0"/>
    <s v="Rubin"/>
    <s v="Michael"/>
    <n v="11400"/>
    <n v="1972"/>
    <n v="7"/>
    <n v="21"/>
    <n v="117.24"/>
    <n v="21427700000000"/>
    <n v="78.5"/>
    <n v="9.6"/>
    <n v="36.6"/>
    <n v="328239523"/>
    <x v="137"/>
    <d v="2024-09-16T00:00:00"/>
    <d v="1972-07-21T00:00:00"/>
  </r>
  <r>
    <n v="153"/>
    <x v="3"/>
    <x v="141"/>
    <s v="United States"/>
    <s v="New York"/>
    <s v="Hedge funds"/>
    <s v="Finance &amp; Investments"/>
    <x v="1"/>
    <x v="0"/>
    <s v="Englander"/>
    <s v="Israel"/>
    <n v="11300"/>
    <n v="1948"/>
    <n v="9"/>
    <n v="30"/>
    <n v="117.24"/>
    <n v="21427700000000"/>
    <n v="78.5"/>
    <n v="9.6"/>
    <n v="36.6"/>
    <n v="328239523"/>
    <x v="138"/>
    <d v="2024-09-16T00:00:00"/>
    <d v="1948-09-30T00:00:00"/>
  </r>
  <r>
    <n v="153"/>
    <x v="10"/>
    <x v="142"/>
    <s v="Israel"/>
    <s v="Herzliya"/>
    <s v="Fertilizer, real estate"/>
    <s v="Manufacturing"/>
    <x v="1"/>
    <x v="0"/>
    <s v="Kantor"/>
    <s v="Viatcheslav"/>
    <n v="11300"/>
    <n v="1953"/>
    <n v="9"/>
    <n v="8"/>
    <n v="108.15"/>
    <n v="395098666122"/>
    <n v="82.8"/>
    <n v="23.1"/>
    <n v="25.3"/>
    <n v="9053300"/>
    <x v="139"/>
    <d v="2024-09-16T00:00:00"/>
    <d v="1953-09-08T00:00:00"/>
  </r>
  <r>
    <n v="153"/>
    <x v="10"/>
    <x v="143"/>
    <s v="Australia"/>
    <s v="Melbourne"/>
    <s v="Manufacturing"/>
    <s v="Manufacturing"/>
    <x v="0"/>
    <x v="0"/>
    <s v="Pratt"/>
    <s v="Anthony"/>
    <n v="11300"/>
    <n v="1960"/>
    <n v="4"/>
    <n v="11"/>
    <n v="119.8"/>
    <n v="1392680589329"/>
    <n v="82.7"/>
    <n v="23"/>
    <n v="47.4"/>
    <n v="25766605"/>
    <x v="140"/>
    <d v="2024-09-16T00:00:00"/>
    <d v="1960-04-11T00:00:00"/>
  </r>
  <r>
    <n v="153"/>
    <x v="3"/>
    <x v="144"/>
    <s v="Switzerland"/>
    <s v="Frauenfeld"/>
    <s v="Investments"/>
    <s v="Finance &amp; Investments"/>
    <x v="1"/>
    <x v="0"/>
    <s v="Prokhorov"/>
    <s v="Mikhail"/>
    <n v="11300"/>
    <n v="1965"/>
    <n v="5"/>
    <n v="3"/>
    <n v="99.55"/>
    <n v="703082435360"/>
    <n v="83.6"/>
    <n v="10.1"/>
    <n v="28.8"/>
    <n v="8574832"/>
    <x v="141"/>
    <d v="2024-09-16T00:00:00"/>
    <d v="1965-05-03T00:00:00"/>
  </r>
  <r>
    <n v="157"/>
    <x v="0"/>
    <x v="145"/>
    <s v="Italy"/>
    <s v="Milan"/>
    <s v="Luxury goods"/>
    <s v="Fashion &amp; Retail"/>
    <x v="1"/>
    <x v="0"/>
    <s v="Armani"/>
    <s v="Giorgio"/>
    <n v="11100"/>
    <n v="1934"/>
    <n v="7"/>
    <n v="11"/>
    <n v="110.62"/>
    <n v="2001244392042"/>
    <n v="82.9"/>
    <n v="24.3"/>
    <n v="59.1"/>
    <n v="60297396"/>
    <x v="142"/>
    <d v="2024-09-16T00:00:00"/>
    <d v="1934-07-11T00:00:00"/>
  </r>
  <r>
    <n v="157"/>
    <x v="0"/>
    <x v="146"/>
    <s v="South Africa"/>
    <s v="Cape Town"/>
    <s v="Luxury goods"/>
    <s v="Fashion &amp; Retail"/>
    <x v="0"/>
    <x v="0"/>
    <s v="Rupert"/>
    <s v="Johann"/>
    <n v="11100"/>
    <n v="1950"/>
    <n v="6"/>
    <n v="1"/>
    <n v="158.93"/>
    <n v="351431649241"/>
    <n v="63.9"/>
    <n v="27.5"/>
    <n v="29.2"/>
    <n v="58558270"/>
    <x v="143"/>
    <d v="2024-09-16T00:00:00"/>
    <d v="1950-06-01T00:00:00"/>
  </r>
  <r>
    <n v="159"/>
    <x v="2"/>
    <x v="147"/>
    <s v="China"/>
    <s v="Shenzhen"/>
    <s v="Internet media"/>
    <s v="Technology"/>
    <x v="1"/>
    <x v="0"/>
    <s v="Zhang"/>
    <s v="Zhidong"/>
    <n v="11000"/>
    <n v="1972"/>
    <n v="1"/>
    <n v="1"/>
    <n v="125.08"/>
    <n v="19910000000000"/>
    <n v="77"/>
    <n v="9.4"/>
    <n v="59.2"/>
    <n v="1397715000"/>
    <x v="144"/>
    <d v="2024-09-16T00:00:00"/>
    <d v="1972-01-01T00:00:00"/>
  </r>
  <r>
    <n v="161"/>
    <x v="3"/>
    <x v="148"/>
    <s v="United States"/>
    <s v="Denver"/>
    <s v="Energy, sports, entertainment"/>
    <s v="Finance &amp; Investments"/>
    <x v="0"/>
    <x v="0"/>
    <s v="Anschutz"/>
    <s v="Philip"/>
    <n v="10900"/>
    <n v="1939"/>
    <n v="12"/>
    <n v="28"/>
    <n v="117.24"/>
    <n v="21427700000000"/>
    <n v="78.5"/>
    <n v="9.6"/>
    <n v="36.6"/>
    <n v="328239523"/>
    <x v="145"/>
    <d v="2024-09-16T00:00:00"/>
    <d v="1939-12-28T00:00:00"/>
  </r>
  <r>
    <n v="161"/>
    <x v="0"/>
    <x v="149"/>
    <s v="United States"/>
    <s v="Oklahoma City"/>
    <s v="Gas stations"/>
    <s v="Fashion &amp; Retail"/>
    <x v="1"/>
    <x v="1"/>
    <s v="Love"/>
    <s v="Judy"/>
    <n v="10900"/>
    <n v="1937"/>
    <n v="6"/>
    <n v="17"/>
    <n v="117.24"/>
    <n v="21427700000000"/>
    <n v="78.5"/>
    <n v="9.6"/>
    <n v="36.6"/>
    <n v="328239523"/>
    <x v="146"/>
    <d v="2024-09-16T00:00:00"/>
    <d v="1937-06-17T00:00:00"/>
  </r>
  <r>
    <n v="161"/>
    <x v="0"/>
    <x v="150"/>
    <s v="Mexico"/>
    <s v="Mexico City"/>
    <s v="Retail, media"/>
    <s v="Fashion &amp; Retail"/>
    <x v="0"/>
    <x v="0"/>
    <s v="Salinas Pliego"/>
    <s v="Ricardo"/>
    <n v="10900"/>
    <n v="1955"/>
    <n v="10"/>
    <n v="19"/>
    <n v="141.54"/>
    <n v="1258286717125"/>
    <n v="75"/>
    <n v="13.1"/>
    <n v="55.1"/>
    <n v="126014024"/>
    <x v="147"/>
    <d v="2024-09-16T00:00:00"/>
    <d v="1955-10-19T00:00:00"/>
  </r>
  <r>
    <n v="164"/>
    <x v="4"/>
    <x v="151"/>
    <s v="United States"/>
    <s v="New York"/>
    <s v="Media"/>
    <s v="Media &amp; Entertainment"/>
    <x v="0"/>
    <x v="0"/>
    <s v="Newhouse"/>
    <s v="Donald"/>
    <n v="10700"/>
    <n v="1929"/>
    <n v="8"/>
    <n v="5"/>
    <n v="117.24"/>
    <n v="21427700000000"/>
    <n v="78.5"/>
    <n v="9.6"/>
    <n v="36.6"/>
    <n v="328239523"/>
    <x v="148"/>
    <d v="2024-09-16T00:00:00"/>
    <d v="1929-08-05T00:00:00"/>
  </r>
  <r>
    <n v="165"/>
    <x v="17"/>
    <x v="152"/>
    <s v="United States"/>
    <s v="Brookline"/>
    <s v="Manufacturing, New England Patriots"/>
    <s v="Sports"/>
    <x v="1"/>
    <x v="0"/>
    <s v="Kraft"/>
    <s v="Robert"/>
    <n v="10600"/>
    <n v="1941"/>
    <n v="6"/>
    <n v="5"/>
    <n v="117.24"/>
    <n v="21427700000000"/>
    <n v="78.5"/>
    <n v="9.6"/>
    <n v="36.6"/>
    <n v="328239523"/>
    <x v="149"/>
    <d v="2024-09-16T00:00:00"/>
    <d v="1941-06-05T00:00:00"/>
  </r>
  <r>
    <n v="165"/>
    <x v="7"/>
    <x v="153"/>
    <s v="Brazil"/>
    <s v="Sao Paulo"/>
    <s v="Beer"/>
    <s v="Food &amp; Beverage"/>
    <x v="1"/>
    <x v="0"/>
    <s v="Telles"/>
    <s v="Marcel Herrmann"/>
    <n v="10600"/>
    <n v="1950"/>
    <n v="1"/>
    <n v="1"/>
    <n v="167.4"/>
    <n v="1839758040766"/>
    <n v="75.7"/>
    <n v="14.2"/>
    <n v="65.099999999999994"/>
    <n v="212559417"/>
    <x v="150"/>
    <d v="2024-09-16T00:00:00"/>
    <d v="1950-01-01T00:00:00"/>
  </r>
  <r>
    <n v="167"/>
    <x v="3"/>
    <x v="154"/>
    <s v="Russia"/>
    <s v="Moscow"/>
    <s v="Gold"/>
    <s v="Finance &amp; Investments"/>
    <x v="1"/>
    <x v="0"/>
    <s v="Kerimov &amp; family"/>
    <s v="Suleiman"/>
    <n v="10500"/>
    <n v="1966"/>
    <n v="3"/>
    <n v="12"/>
    <n v="180.75"/>
    <n v="1699876578871"/>
    <n v="72.7"/>
    <n v="11.4"/>
    <n v="46.2"/>
    <n v="144373535"/>
    <x v="151"/>
    <d v="2024-09-16T00:00:00"/>
    <d v="1966-03-12T00:00:00"/>
  </r>
  <r>
    <n v="167"/>
    <x v="0"/>
    <x v="155"/>
    <s v="China"/>
    <s v="Guangzhou"/>
    <s v="E-commerce"/>
    <s v="Fashion &amp; Retail"/>
    <x v="1"/>
    <x v="0"/>
    <s v="Xu"/>
    <s v="Sky"/>
    <n v="10500"/>
    <n v="1984"/>
    <n v="1"/>
    <n v="1"/>
    <n v="125.08"/>
    <n v="19910000000000"/>
    <n v="77"/>
    <n v="9.4"/>
    <n v="59.2"/>
    <n v="1397715000"/>
    <x v="25"/>
    <d v="2024-09-16T00:00:00"/>
    <d v="1984-01-01T00:00:00"/>
  </r>
  <r>
    <n v="167"/>
    <x v="3"/>
    <x v="156"/>
    <s v="United Arab Emirates"/>
    <s v="Dubai"/>
    <s v="Cryptocurrency exchange"/>
    <s v="Finance &amp; Investments"/>
    <x v="1"/>
    <x v="0"/>
    <s v="Zhao"/>
    <s v="Changpeng"/>
    <n v="10500"/>
    <n v="1977"/>
    <n v="9"/>
    <n v="10"/>
    <n v="114.52"/>
    <n v="421142267938"/>
    <n v="77.8"/>
    <n v="0.1"/>
    <n v="15.9"/>
    <n v="9770529"/>
    <x v="152"/>
    <d v="2024-09-16T00:00:00"/>
    <d v="1977-09-10T00:00:00"/>
  </r>
  <r>
    <n v="170"/>
    <x v="3"/>
    <x v="157"/>
    <s v="United States"/>
    <s v="Dallas"/>
    <s v="Banks, real estate"/>
    <s v="Finance &amp; Investments"/>
    <x v="1"/>
    <x v="0"/>
    <s v="Beal"/>
    <s v="Andrew"/>
    <n v="10300"/>
    <n v="1952"/>
    <n v="11"/>
    <n v="29"/>
    <n v="117.24"/>
    <n v="21427700000000"/>
    <n v="78.5"/>
    <n v="9.6"/>
    <n v="36.6"/>
    <n v="328239523"/>
    <x v="153"/>
    <d v="2024-09-16T00:00:00"/>
    <d v="1952-11-29T00:00:00"/>
  </r>
  <r>
    <n v="171"/>
    <x v="2"/>
    <x v="158"/>
    <s v="Australia"/>
    <s v="Sydney"/>
    <s v="Software"/>
    <s v="Technology"/>
    <x v="1"/>
    <x v="0"/>
    <s v="Cannon-Brookes"/>
    <s v="Mike"/>
    <n v="10200"/>
    <n v="1979"/>
    <n v="11"/>
    <n v="17"/>
    <n v="119.8"/>
    <n v="1392680589329"/>
    <n v="82.7"/>
    <n v="23"/>
    <n v="47.4"/>
    <n v="25766605"/>
    <x v="154"/>
    <d v="2024-09-16T00:00:00"/>
    <d v="1979-11-17T00:00:00"/>
  </r>
  <r>
    <n v="171"/>
    <x v="13"/>
    <x v="159"/>
    <s v="United States"/>
    <s v="Bloomington"/>
    <s v="Medical devices"/>
    <s v="Healthcare"/>
    <x v="0"/>
    <x v="0"/>
    <s v="Cook"/>
    <s v="Carl"/>
    <n v="10200"/>
    <n v="1962"/>
    <n v="8"/>
    <n v="19"/>
    <n v="117.24"/>
    <n v="21427700000000"/>
    <n v="78.5"/>
    <n v="9.6"/>
    <n v="36.6"/>
    <n v="328239523"/>
    <x v="155"/>
    <d v="2024-09-16T00:00:00"/>
    <d v="1962-08-19T00:00:00"/>
  </r>
  <r>
    <n v="171"/>
    <x v="2"/>
    <x v="160"/>
    <s v="United States"/>
    <s v="Incline Village"/>
    <s v="Business software"/>
    <s v="Technology"/>
    <x v="1"/>
    <x v="0"/>
    <s v="Duffield"/>
    <s v="David"/>
    <n v="10200"/>
    <n v="1940"/>
    <n v="9"/>
    <n v="21"/>
    <n v="117.24"/>
    <n v="21427700000000"/>
    <n v="78.5"/>
    <n v="9.6"/>
    <n v="36.6"/>
    <n v="328239523"/>
    <x v="156"/>
    <d v="2024-09-16T00:00:00"/>
    <d v="1940-09-21T00:00:00"/>
  </r>
  <r>
    <n v="171"/>
    <x v="12"/>
    <x v="161"/>
    <s v="United States"/>
    <s v="Houston"/>
    <s v="Oil"/>
    <s v="Energy"/>
    <x v="1"/>
    <x v="0"/>
    <s v="Hildebrand"/>
    <s v="Jeffery"/>
    <n v="10200"/>
    <n v="1959"/>
    <n v="3"/>
    <n v="5"/>
    <n v="117.24"/>
    <n v="21427700000000"/>
    <n v="78.5"/>
    <n v="9.6"/>
    <n v="36.6"/>
    <n v="328239523"/>
    <x v="157"/>
    <d v="2024-09-16T00:00:00"/>
    <d v="1959-03-05T00:00:00"/>
  </r>
  <r>
    <n v="171"/>
    <x v="10"/>
    <x v="162"/>
    <s v="Russia"/>
    <s v="Magnitogorsk"/>
    <s v="Steel"/>
    <s v="Manufacturing"/>
    <x v="1"/>
    <x v="0"/>
    <s v="Rashnikov"/>
    <s v="Viktor"/>
    <n v="10200"/>
    <n v="1948"/>
    <n v="10"/>
    <n v="13"/>
    <n v="180.75"/>
    <n v="1699876578871"/>
    <n v="72.7"/>
    <n v="11.4"/>
    <n v="46.2"/>
    <n v="144373535"/>
    <x v="158"/>
    <d v="2024-09-16T00:00:00"/>
    <d v="1948-10-13T00:00:00"/>
  </r>
  <r>
    <n v="171"/>
    <x v="2"/>
    <x v="163"/>
    <s v="Singapore"/>
    <s v="Singapore"/>
    <s v="Facebook"/>
    <s v="Technology"/>
    <x v="1"/>
    <x v="0"/>
    <s v="Saverin"/>
    <s v="Eduardo"/>
    <n v="10200"/>
    <n v="1982"/>
    <n v="3"/>
    <n v="19"/>
    <n v="114.41"/>
    <n v="372062527489"/>
    <n v="83.1"/>
    <n v="13.1"/>
    <n v="21"/>
    <n v="5703569"/>
    <x v="159"/>
    <d v="2024-09-16T00:00:00"/>
    <d v="1982-03-19T00:00:00"/>
  </r>
  <r>
    <n v="171"/>
    <x v="1"/>
    <x v="164"/>
    <s v="Germany"/>
    <s v="Herzogenaurach"/>
    <s v="Auto parts"/>
    <s v="Automotive"/>
    <x v="0"/>
    <x v="0"/>
    <s v="Schaeffler"/>
    <s v="Georg"/>
    <n v="10200"/>
    <n v="1964"/>
    <n v="10"/>
    <n v="19"/>
    <n v="112.85"/>
    <n v="3845630030824"/>
    <n v="80.900000000000006"/>
    <n v="11.5"/>
    <n v="48.8"/>
    <n v="83132799"/>
    <x v="160"/>
    <d v="2024-09-16T00:00:00"/>
    <d v="1964-10-19T00:00:00"/>
  </r>
  <r>
    <n v="171"/>
    <x v="0"/>
    <x v="165"/>
    <s v="United States"/>
    <s v="Jackson"/>
    <s v="Walmart"/>
    <s v="Fashion &amp; Retail"/>
    <x v="0"/>
    <x v="1"/>
    <s v="Walton"/>
    <s v="Christy"/>
    <n v="10200"/>
    <n v="1949"/>
    <n v="2"/>
    <n v="8"/>
    <n v="117.24"/>
    <n v="21427700000000"/>
    <n v="78.5"/>
    <n v="9.6"/>
    <n v="36.6"/>
    <n v="328239523"/>
    <x v="161"/>
    <d v="2024-09-16T00:00:00"/>
    <d v="1949-02-08T00:00:00"/>
  </r>
  <r>
    <n v="179"/>
    <x v="2"/>
    <x v="166"/>
    <s v="Australia"/>
    <s v="Sydney"/>
    <s v="Software"/>
    <s v="Technology"/>
    <x v="1"/>
    <x v="0"/>
    <s v="Farquhar"/>
    <s v="Scott"/>
    <n v="10100"/>
    <n v="1979"/>
    <n v="12"/>
    <n v="17"/>
    <n v="119.8"/>
    <n v="1392680589329"/>
    <n v="82.7"/>
    <n v="23"/>
    <n v="47.4"/>
    <n v="25766605"/>
    <x v="162"/>
    <d v="2024-09-16T00:00:00"/>
    <d v="1979-12-17T00:00:00"/>
  </r>
  <r>
    <n v="179"/>
    <x v="6"/>
    <x v="167"/>
    <s v="Malaysia"/>
    <s v="Kuala Lumpur"/>
    <s v="Banking, property"/>
    <s v="Diversified"/>
    <x v="0"/>
    <x v="0"/>
    <s v="Quek"/>
    <s v="Leng Chan"/>
    <n v="10100"/>
    <n v="1941"/>
    <n v="8"/>
    <n v="12"/>
    <n v="121.46"/>
    <n v="364701517788"/>
    <n v="76"/>
    <n v="12"/>
    <n v="38.700000000000003"/>
    <n v="32447385"/>
    <x v="163"/>
    <d v="2024-09-16T00:00:00"/>
    <d v="1941-08-12T00:00:00"/>
  </r>
  <r>
    <n v="179"/>
    <x v="15"/>
    <x v="168"/>
    <s v="China"/>
    <s v="Beijing"/>
    <s v="Real estate"/>
    <s v="Real Estate"/>
    <x v="1"/>
    <x v="1"/>
    <s v="Wu"/>
    <s v="Yajun"/>
    <n v="10100"/>
    <n v="1964"/>
    <n v="1"/>
    <n v="1"/>
    <n v="125.08"/>
    <n v="19910000000000"/>
    <n v="77"/>
    <n v="9.4"/>
    <n v="59.2"/>
    <n v="1397715000"/>
    <x v="136"/>
    <d v="2024-09-16T00:00:00"/>
    <d v="1964-01-01T00:00:00"/>
  </r>
  <r>
    <n v="182"/>
    <x v="12"/>
    <x v="169"/>
    <s v="United States"/>
    <s v="Midland"/>
    <s v="Oil"/>
    <s v="Energy"/>
    <x v="1"/>
    <x v="0"/>
    <s v="Stephens"/>
    <s v="Autry"/>
    <n v="10000"/>
    <n v="1938"/>
    <n v="3"/>
    <n v="8"/>
    <n v="117.24"/>
    <n v="21427700000000"/>
    <n v="78.5"/>
    <n v="9.6"/>
    <n v="36.6"/>
    <n v="328239523"/>
    <x v="164"/>
    <d v="2024-09-16T00:00:00"/>
    <d v="1938-03-08T00:00:00"/>
  </r>
  <r>
    <n v="183"/>
    <x v="14"/>
    <x v="170"/>
    <s v="China"/>
    <s v="Shanghai"/>
    <s v="Diversified"/>
    <s v="Service"/>
    <x v="1"/>
    <x v="0"/>
    <s v="Liu"/>
    <s v="Yongxing"/>
    <n v="9900"/>
    <n v="1948"/>
    <n v="6"/>
    <n v="1"/>
    <n v="125.08"/>
    <n v="19910000000000"/>
    <n v="77"/>
    <n v="9.4"/>
    <n v="59.2"/>
    <n v="1397715000"/>
    <x v="165"/>
    <d v="2024-09-16T00:00:00"/>
    <d v="1948-06-01T00:00:00"/>
  </r>
  <r>
    <n v="184"/>
    <x v="6"/>
    <x v="171"/>
    <s v="United Arab Emirates"/>
    <s v="Dubai"/>
    <s v="Infrastructure, commodities"/>
    <s v="Diversified"/>
    <x v="1"/>
    <x v="0"/>
    <s v="Adani"/>
    <s v="Vinod"/>
    <n v="9800"/>
    <n v="1949"/>
    <n v="1"/>
    <n v="10"/>
    <n v="114.52"/>
    <n v="421142267938"/>
    <n v="77.8"/>
    <n v="0.1"/>
    <n v="15.9"/>
    <n v="9770529"/>
    <x v="166"/>
    <d v="2024-09-16T00:00:00"/>
    <d v="1949-01-10T00:00:00"/>
  </r>
  <r>
    <n v="184"/>
    <x v="0"/>
    <x v="172"/>
    <s v="Switzerland"/>
    <s v="Martigny"/>
    <s v="Hermes"/>
    <s v="Fashion &amp; Retail"/>
    <x v="0"/>
    <x v="0"/>
    <s v="Puech"/>
    <s v="Nicolas"/>
    <n v="9800"/>
    <n v="1943"/>
    <n v="1"/>
    <n v="29"/>
    <n v="99.55"/>
    <n v="703082435360"/>
    <n v="83.6"/>
    <n v="10.1"/>
    <n v="28.8"/>
    <n v="8574832"/>
    <x v="167"/>
    <d v="2024-09-16T00:00:00"/>
    <d v="1943-01-29T00:00:00"/>
  </r>
  <r>
    <n v="184"/>
    <x v="8"/>
    <x v="173"/>
    <s v="France"/>
    <s v="Marseille"/>
    <s v="Shipping"/>
    <s v="Logistics"/>
    <x v="0"/>
    <x v="0"/>
    <s v="Saadé"/>
    <s v="Jacques"/>
    <n v="9800"/>
    <n v="1971"/>
    <n v="8"/>
    <n v="10"/>
    <n v="110.05"/>
    <n v="2715518274227"/>
    <n v="82.5"/>
    <n v="24.2"/>
    <n v="60.7"/>
    <n v="67059887"/>
    <x v="168"/>
    <d v="2024-09-16T00:00:00"/>
    <d v="1971-08-10T00:00:00"/>
  </r>
  <r>
    <n v="184"/>
    <x v="8"/>
    <x v="174"/>
    <s v="France"/>
    <s v="Marseille"/>
    <s v="Shipping"/>
    <s v="Logistics"/>
    <x v="0"/>
    <x v="0"/>
    <s v="Saadé"/>
    <s v="Rodolphe"/>
    <n v="9800"/>
    <n v="1970"/>
    <n v="3"/>
    <n v="3"/>
    <n v="110.05"/>
    <n v="2715518274227"/>
    <n v="82.5"/>
    <n v="24.2"/>
    <n v="60.7"/>
    <n v="67059887"/>
    <x v="169"/>
    <d v="2024-09-16T00:00:00"/>
    <d v="1970-03-03T00:00:00"/>
  </r>
  <r>
    <n v="184"/>
    <x v="8"/>
    <x v="175"/>
    <s v="France"/>
    <s v="Marseille"/>
    <s v="Shipping"/>
    <s v="Logistics"/>
    <x v="0"/>
    <x v="1"/>
    <s v="Saadé Zeenny"/>
    <s v="Tanya"/>
    <n v="9800"/>
    <n v="1968"/>
    <n v="2"/>
    <n v="1"/>
    <n v="110.05"/>
    <n v="2715518274227"/>
    <n v="82.5"/>
    <n v="24.2"/>
    <n v="60.7"/>
    <n v="67059887"/>
    <x v="170"/>
    <d v="2024-09-16T00:00:00"/>
    <d v="1968-02-01T00:00:00"/>
  </r>
  <r>
    <n v="184"/>
    <x v="3"/>
    <x v="176"/>
    <s v="Sweden"/>
    <s v="Stockholm"/>
    <s v="Investments"/>
    <s v="Finance &amp; Investments"/>
    <x v="1"/>
    <x v="0"/>
    <s v="Schorling"/>
    <s v="Melker"/>
    <n v="9800"/>
    <n v="1947"/>
    <n v="5"/>
    <n v="15"/>
    <n v="110.51"/>
    <n v="530832908738"/>
    <n v="82.5"/>
    <n v="27.9"/>
    <n v="49.1"/>
    <n v="10285453"/>
    <x v="171"/>
    <d v="2024-09-16T00:00:00"/>
    <d v="1947-05-15T00:00:00"/>
  </r>
  <r>
    <n v="190"/>
    <x v="10"/>
    <x v="177"/>
    <s v="Russia"/>
    <s v="Moscow"/>
    <s v="Fertilizers"/>
    <s v="Manufacturing"/>
    <x v="1"/>
    <x v="0"/>
    <s v="Guriev &amp; family"/>
    <s v="Andrei"/>
    <n v="9700"/>
    <n v="1960"/>
    <n v="3"/>
    <n v="24"/>
    <n v="180.75"/>
    <n v="1699876578871"/>
    <n v="72.7"/>
    <n v="11.4"/>
    <n v="46.2"/>
    <n v="144373535"/>
    <x v="172"/>
    <d v="2024-09-16T00:00:00"/>
    <d v="1960-03-24T00:00:00"/>
  </r>
  <r>
    <n v="190"/>
    <x v="3"/>
    <x v="178"/>
    <s v="South Korea"/>
    <s v="Seoul"/>
    <s v="Private equity"/>
    <s v="Finance &amp; Investments"/>
    <x v="1"/>
    <x v="0"/>
    <s v="Kim"/>
    <s v="Michael"/>
    <n v="9700"/>
    <n v="1963"/>
    <n v="10"/>
    <n v="1"/>
    <n v="115.16"/>
    <n v="2029000000000"/>
    <n v="82.6"/>
    <n v="15.6"/>
    <n v="33.200000000000003"/>
    <n v="51709098"/>
    <x v="173"/>
    <d v="2024-09-16T00:00:00"/>
    <d v="1963-10-01T00:00:00"/>
  </r>
  <r>
    <n v="190"/>
    <x v="2"/>
    <x v="179"/>
    <s v="China"/>
    <s v="Beijing"/>
    <s v="Smartphones"/>
    <s v="Technology"/>
    <x v="1"/>
    <x v="0"/>
    <s v="Lei"/>
    <s v="Jun"/>
    <n v="9700"/>
    <n v="1969"/>
    <n v="12"/>
    <n v="16"/>
    <n v="125.08"/>
    <n v="19910000000000"/>
    <n v="77"/>
    <n v="9.4"/>
    <n v="59.2"/>
    <n v="1397715000"/>
    <x v="174"/>
    <d v="2024-09-16T00:00:00"/>
    <d v="1969-12-16T00:00:00"/>
  </r>
  <r>
    <n v="190"/>
    <x v="10"/>
    <x v="180"/>
    <s v="Germany"/>
    <s v="Haiger"/>
    <s v="Manufacturing"/>
    <s v="Manufacturing"/>
    <x v="0"/>
    <x v="0"/>
    <s v="Loh"/>
    <s v="Friedhelm"/>
    <n v="9700"/>
    <n v="1946"/>
    <n v="8"/>
    <n v="15"/>
    <n v="112.85"/>
    <n v="3845630030824"/>
    <n v="80.900000000000006"/>
    <n v="11.5"/>
    <n v="48.8"/>
    <n v="83132799"/>
    <x v="175"/>
    <d v="2024-09-16T00:00:00"/>
    <d v="1946-08-15T00:00:00"/>
  </r>
  <r>
    <n v="190"/>
    <x v="13"/>
    <x v="181"/>
    <s v="China"/>
    <s v="Lianyungang"/>
    <s v="Pharmaceuticals"/>
    <s v="Healthcare"/>
    <x v="1"/>
    <x v="0"/>
    <s v="Sun"/>
    <s v="Piaoyang"/>
    <n v="9700"/>
    <n v="1958"/>
    <n v="9"/>
    <n v="1"/>
    <n v="125.08"/>
    <n v="19910000000000"/>
    <n v="77"/>
    <n v="9.4"/>
    <n v="59.2"/>
    <n v="1397715000"/>
    <x v="176"/>
    <d v="2024-09-16T00:00:00"/>
    <d v="1958-09-01T00:00:00"/>
  </r>
  <r>
    <n v="195"/>
    <x v="2"/>
    <x v="182"/>
    <s v="United States"/>
    <s v="Keene"/>
    <s v="Warehouse automation"/>
    <s v="Technology"/>
    <x v="0"/>
    <x v="0"/>
    <s v="Cohen"/>
    <s v="Rick"/>
    <n v="9600"/>
    <n v="1952"/>
    <n v="7"/>
    <n v="25"/>
    <n v="117.24"/>
    <n v="21427700000000"/>
    <n v="78.5"/>
    <n v="9.6"/>
    <n v="36.6"/>
    <n v="328239523"/>
    <x v="177"/>
    <d v="2024-09-16T00:00:00"/>
    <d v="1952-07-25T00:00:00"/>
  </r>
  <r>
    <n v="195"/>
    <x v="12"/>
    <x v="183"/>
    <s v="China"/>
    <s v="Xingtai"/>
    <s v="Solar panels"/>
    <s v="Energy"/>
    <x v="1"/>
    <x v="0"/>
    <s v="Jin"/>
    <s v="Baofang"/>
    <n v="9600"/>
    <n v="1952"/>
    <n v="9"/>
    <n v="1"/>
    <n v="125.08"/>
    <n v="19910000000000"/>
    <n v="77"/>
    <n v="9.4"/>
    <n v="59.2"/>
    <n v="1397715000"/>
    <x v="178"/>
    <d v="2024-09-16T00:00:00"/>
    <d v="1952-09-01T00:00:00"/>
  </r>
  <r>
    <n v="195"/>
    <x v="10"/>
    <x v="184"/>
    <s v="China"/>
    <s v="Ningbo"/>
    <s v="Chemicals"/>
    <s v="Manufacturing"/>
    <x v="1"/>
    <x v="0"/>
    <s v="Luo"/>
    <s v="Liguo"/>
    <n v="9600"/>
    <n v="1956"/>
    <n v="3"/>
    <n v="1"/>
    <n v="125.08"/>
    <n v="19910000000000"/>
    <n v="77"/>
    <n v="9.4"/>
    <n v="59.2"/>
    <n v="1397715000"/>
    <x v="179"/>
    <d v="2024-09-16T00:00:00"/>
    <d v="1956-03-01T00:00:00"/>
  </r>
  <r>
    <n v="195"/>
    <x v="7"/>
    <x v="185"/>
    <s v="United States"/>
    <s v="Los Angeles"/>
    <s v="Candy, pet food"/>
    <s v="Food &amp; Beverage"/>
    <x v="0"/>
    <x v="1"/>
    <s v="Mars"/>
    <s v="Marijke"/>
    <n v="9600"/>
    <n v="1964"/>
    <n v="7"/>
    <n v="28"/>
    <n v="117.24"/>
    <n v="21427700000000"/>
    <n v="78.5"/>
    <n v="9.6"/>
    <n v="36.6"/>
    <n v="328239523"/>
    <x v="180"/>
    <d v="2024-09-16T00:00:00"/>
    <d v="1964-07-28T00:00:00"/>
  </r>
  <r>
    <n v="195"/>
    <x v="7"/>
    <x v="186"/>
    <s v="United States"/>
    <s v="Alexandria"/>
    <s v="Candy, pet food"/>
    <s v="Food &amp; Beverage"/>
    <x v="0"/>
    <x v="1"/>
    <s v="Mars"/>
    <s v="Pamela"/>
    <n v="9600"/>
    <n v="1960"/>
    <n v="8"/>
    <n v="1"/>
    <n v="117.24"/>
    <n v="21427700000000"/>
    <n v="78.5"/>
    <n v="9.6"/>
    <n v="36.6"/>
    <n v="328239523"/>
    <x v="181"/>
    <d v="2024-09-16T00:00:00"/>
    <d v="1960-08-01T00:00:00"/>
  </r>
  <r>
    <n v="195"/>
    <x v="7"/>
    <x v="187"/>
    <s v="United States"/>
    <s v="New York"/>
    <s v="Candy, pet food"/>
    <s v="Food &amp; Beverage"/>
    <x v="0"/>
    <x v="1"/>
    <s v="Mars"/>
    <s v="Valerie"/>
    <n v="9600"/>
    <n v="1959"/>
    <n v="1"/>
    <n v="26"/>
    <n v="117.24"/>
    <n v="21427700000000"/>
    <n v="78.5"/>
    <n v="9.6"/>
    <n v="36.6"/>
    <n v="328239523"/>
    <x v="182"/>
    <d v="2024-09-16T00:00:00"/>
    <d v="1959-01-26T00:00:00"/>
  </r>
  <r>
    <n v="195"/>
    <x v="7"/>
    <x v="188"/>
    <s v="United States"/>
    <s v="Philadelphia"/>
    <s v="Candy, pet food"/>
    <s v="Food &amp; Beverage"/>
    <x v="0"/>
    <x v="1"/>
    <s v="Mars"/>
    <s v="Victoria"/>
    <n v="9600"/>
    <n v="1956"/>
    <n v="12"/>
    <n v="15"/>
    <n v="117.24"/>
    <n v="21427700000000"/>
    <n v="78.5"/>
    <n v="9.6"/>
    <n v="36.6"/>
    <n v="328239523"/>
    <x v="183"/>
    <d v="2024-09-16T00:00:00"/>
    <d v="1956-12-15T00:00:00"/>
  </r>
  <r>
    <n v="202"/>
    <x v="3"/>
    <x v="189"/>
    <s v="France"/>
    <s v="Paris"/>
    <s v="Investments"/>
    <s v="Finance &amp; Investments"/>
    <x v="0"/>
    <x v="0"/>
    <s v="Bolloré"/>
    <s v="Vincent"/>
    <n v="9500"/>
    <n v="1952"/>
    <n v="4"/>
    <n v="1"/>
    <n v="110.05"/>
    <n v="2715518274227"/>
    <n v="82.5"/>
    <n v="24.2"/>
    <n v="60.7"/>
    <n v="67059887"/>
    <x v="184"/>
    <d v="2024-09-16T00:00:00"/>
    <d v="1952-04-01T00:00:00"/>
  </r>
  <r>
    <n v="202"/>
    <x v="6"/>
    <x v="190"/>
    <s v="Canada"/>
    <s v="Vancouver"/>
    <s v="Diversified"/>
    <s v="Diversified"/>
    <x v="1"/>
    <x v="0"/>
    <s v="Pattison"/>
    <s v="Jim"/>
    <n v="9500"/>
    <n v="1928"/>
    <n v="10"/>
    <n v="1"/>
    <n v="116.76"/>
    <n v="1736425629520"/>
    <n v="81.900000000000006"/>
    <n v="12.8"/>
    <n v="24.5"/>
    <n v="36991981"/>
    <x v="185"/>
    <d v="2024-09-16T00:00:00"/>
    <d v="1928-10-01T00:00:00"/>
  </r>
  <r>
    <n v="204"/>
    <x v="13"/>
    <x v="191"/>
    <s v="Switzerland"/>
    <s v="Gstaad"/>
    <s v="Biotech, investments"/>
    <s v="Healthcare"/>
    <x v="0"/>
    <x v="0"/>
    <s v="Bertarelli"/>
    <s v="Ernesto"/>
    <n v="9400"/>
    <n v="1965"/>
    <n v="9"/>
    <n v="22"/>
    <n v="99.55"/>
    <n v="703082435360"/>
    <n v="83.6"/>
    <n v="10.1"/>
    <n v="28.8"/>
    <n v="8574832"/>
    <x v="186"/>
    <d v="2024-09-16T00:00:00"/>
    <d v="1965-09-22T00:00:00"/>
  </r>
  <r>
    <n v="204"/>
    <x v="2"/>
    <x v="192"/>
    <s v="China"/>
    <s v="Beijing"/>
    <s v="Food delivery"/>
    <s v="Technology"/>
    <x v="1"/>
    <x v="0"/>
    <s v="Wang"/>
    <s v="Xing"/>
    <n v="9400"/>
    <n v="1979"/>
    <n v="2"/>
    <n v="18"/>
    <n v="125.08"/>
    <n v="19910000000000"/>
    <n v="77"/>
    <n v="9.4"/>
    <n v="59.2"/>
    <n v="1397715000"/>
    <x v="187"/>
    <d v="2024-09-16T00:00:00"/>
    <d v="1979-02-18T00:00:00"/>
  </r>
  <r>
    <n v="206"/>
    <x v="2"/>
    <x v="193"/>
    <s v="United States"/>
    <s v="San Francisco"/>
    <s v="Airbnb"/>
    <s v="Technology"/>
    <x v="1"/>
    <x v="0"/>
    <s v="Chesky"/>
    <s v="Brian"/>
    <n v="9300"/>
    <n v="1981"/>
    <n v="8"/>
    <n v="29"/>
    <n v="117.24"/>
    <n v="21427700000000"/>
    <n v="78.5"/>
    <n v="9.6"/>
    <n v="36.6"/>
    <n v="328239523"/>
    <x v="188"/>
    <d v="2024-09-16T00:00:00"/>
    <d v="1981-08-29T00:00:00"/>
  </r>
  <r>
    <n v="206"/>
    <x v="10"/>
    <x v="194"/>
    <s v="United Kingdom"/>
    <s v="Gloucestershire"/>
    <s v="Vacuums"/>
    <s v="Manufacturing"/>
    <x v="1"/>
    <x v="0"/>
    <s v="Dyson"/>
    <s v="James"/>
    <n v="9300"/>
    <n v="1947"/>
    <n v="5"/>
    <n v="2"/>
    <n v="119.62"/>
    <n v="2827113184696"/>
    <n v="81.3"/>
    <n v="25.5"/>
    <n v="30.6"/>
    <n v="66834405"/>
    <x v="189"/>
    <d v="2024-09-16T00:00:00"/>
    <d v="1947-05-02T00:00:00"/>
  </r>
  <r>
    <n v="208"/>
    <x v="6"/>
    <x v="195"/>
    <s v="Russia"/>
    <s v="Moscow"/>
    <s v="Steel, investments"/>
    <s v="Diversified"/>
    <x v="1"/>
    <x v="0"/>
    <s v="Abramovich"/>
    <s v="Roman"/>
    <n v="9200"/>
    <n v="1966"/>
    <n v="10"/>
    <n v="24"/>
    <n v="180.75"/>
    <n v="1699876578871"/>
    <n v="72.7"/>
    <n v="11.4"/>
    <n v="46.2"/>
    <n v="144373535"/>
    <x v="190"/>
    <d v="2024-09-16T00:00:00"/>
    <d v="1966-10-24T00:00:00"/>
  </r>
  <r>
    <n v="208"/>
    <x v="6"/>
    <x v="196"/>
    <s v="Sweden"/>
    <s v="Stockholm"/>
    <s v="Diversified"/>
    <s v="Diversified"/>
    <x v="0"/>
    <x v="1"/>
    <s v="Ax:son Johnson"/>
    <s v="Antonia"/>
    <n v="9200"/>
    <n v="1943"/>
    <n v="9"/>
    <n v="6"/>
    <n v="110.51"/>
    <n v="530832908738"/>
    <n v="82.5"/>
    <n v="27.9"/>
    <n v="49.1"/>
    <n v="10285453"/>
    <x v="191"/>
    <d v="2024-09-16T00:00:00"/>
    <d v="1943-09-06T00:00:00"/>
  </r>
  <r>
    <n v="208"/>
    <x v="12"/>
    <x v="197"/>
    <s v="Czech Republic"/>
    <s v="Prague"/>
    <s v="Energy, investments"/>
    <s v="Energy"/>
    <x v="1"/>
    <x v="0"/>
    <s v="Kretinsky"/>
    <s v="Daniel"/>
    <n v="9200"/>
    <n v="1975"/>
    <n v="7"/>
    <n v="9"/>
    <n v="116.48"/>
    <n v="246489245495"/>
    <n v="79"/>
    <n v="14.9"/>
    <n v="46.1"/>
    <n v="10669709"/>
    <x v="192"/>
    <d v="2024-09-16T00:00:00"/>
    <d v="1975-07-09T00:00:00"/>
  </r>
  <r>
    <n v="208"/>
    <x v="4"/>
    <x v="198"/>
    <s v="United States"/>
    <s v="Elizabeth"/>
    <s v="Cable television"/>
    <s v="Media &amp; Entertainment"/>
    <x v="1"/>
    <x v="0"/>
    <s v="Malone"/>
    <s v="John"/>
    <n v="9200"/>
    <n v="1941"/>
    <n v="3"/>
    <n v="7"/>
    <n v="117.24"/>
    <n v="21427700000000"/>
    <n v="78.5"/>
    <n v="9.6"/>
    <n v="36.6"/>
    <n v="328239523"/>
    <x v="193"/>
    <d v="2024-09-16T00:00:00"/>
    <d v="1941-03-07T00:00:00"/>
  </r>
  <r>
    <n v="208"/>
    <x v="2"/>
    <x v="199"/>
    <s v="India"/>
    <s v="Bangalore"/>
    <s v="Software services"/>
    <s v="Technology"/>
    <x v="0"/>
    <x v="0"/>
    <s v="Premji"/>
    <s v="Azim"/>
    <n v="9200"/>
    <n v="1945"/>
    <n v="7"/>
    <n v="24"/>
    <n v="180.44"/>
    <n v="2611000000000"/>
    <n v="69.400000000000006"/>
    <n v="11.2"/>
    <n v="49.7"/>
    <n v="1366417754"/>
    <x v="194"/>
    <d v="2024-09-16T00:00:00"/>
    <d v="1945-07-24T00:00:00"/>
  </r>
  <r>
    <n v="208"/>
    <x v="3"/>
    <x v="200"/>
    <s v="United States"/>
    <s v="Woodside"/>
    <s v="Discount brokerage"/>
    <s v="Finance &amp; Investments"/>
    <x v="1"/>
    <x v="0"/>
    <s v="Schwab"/>
    <s v="Charles"/>
    <n v="9200"/>
    <n v="1937"/>
    <n v="7"/>
    <n v="29"/>
    <n v="117.24"/>
    <n v="21427700000000"/>
    <n v="78.5"/>
    <n v="9.6"/>
    <n v="36.6"/>
    <n v="328239523"/>
    <x v="195"/>
    <d v="2024-09-16T00:00:00"/>
    <d v="1937-07-29T00:00:00"/>
  </r>
  <r>
    <n v="208"/>
    <x v="0"/>
    <x v="201"/>
    <s v="United States"/>
    <s v="Beverly Hills"/>
    <s v="Hardware stores"/>
    <s v="Fashion &amp; Retail"/>
    <x v="1"/>
    <x v="0"/>
    <s v="Smidt"/>
    <s v="Eric"/>
    <n v="9200"/>
    <n v="1960"/>
    <n v="1"/>
    <n v="1"/>
    <n v="117.24"/>
    <n v="21427700000000"/>
    <n v="78.5"/>
    <n v="9.6"/>
    <n v="36.6"/>
    <n v="328239523"/>
    <x v="196"/>
    <d v="2024-09-16T00:00:00"/>
    <d v="1960-01-01T00:00:00"/>
  </r>
  <r>
    <n v="215"/>
    <x v="2"/>
    <x v="202"/>
    <s v="United States"/>
    <s v="Palo Alto"/>
    <s v="Google"/>
    <s v="Technology"/>
    <x v="1"/>
    <x v="0"/>
    <s v="Cheriton"/>
    <s v="David"/>
    <n v="9000"/>
    <n v="1951"/>
    <n v="3"/>
    <n v="29"/>
    <n v="117.24"/>
    <n v="21427700000000"/>
    <n v="78.5"/>
    <n v="9.6"/>
    <n v="36.6"/>
    <n v="328239523"/>
    <x v="197"/>
    <d v="2024-09-16T00:00:00"/>
    <d v="1951-03-29T00:00:00"/>
  </r>
  <r>
    <n v="215"/>
    <x v="11"/>
    <x v="203"/>
    <s v="Switzerland"/>
    <s v="Ruschlikon"/>
    <s v="Mining"/>
    <s v="Metals &amp; Mining"/>
    <x v="1"/>
    <x v="0"/>
    <s v="Glasenberg"/>
    <s v="Ivan"/>
    <n v="9000"/>
    <n v="1957"/>
    <n v="1"/>
    <n v="7"/>
    <n v="99.55"/>
    <n v="703082435360"/>
    <n v="83.6"/>
    <n v="10.1"/>
    <n v="28.8"/>
    <n v="8574832"/>
    <x v="198"/>
    <d v="2024-09-16T00:00:00"/>
    <d v="1957-01-07T00:00:00"/>
  </r>
  <r>
    <n v="215"/>
    <x v="15"/>
    <x v="204"/>
    <s v="Germany"/>
    <s v="Hamburg"/>
    <s v="Real estate"/>
    <s v="Real Estate"/>
    <x v="0"/>
    <x v="0"/>
    <s v="Otto"/>
    <s v="Alexander"/>
    <n v="9000"/>
    <n v="1967"/>
    <n v="7"/>
    <n v="7"/>
    <n v="112.85"/>
    <n v="3845630030824"/>
    <n v="80.900000000000006"/>
    <n v="11.5"/>
    <n v="48.8"/>
    <n v="83132799"/>
    <x v="199"/>
    <d v="2024-09-16T00:00:00"/>
    <d v="1967-07-07T00:00:00"/>
  </r>
  <r>
    <n v="215"/>
    <x v="7"/>
    <x v="205"/>
    <s v="Canada"/>
    <s v="Vancouver"/>
    <s v="Alcoholic beverages"/>
    <s v="Food &amp; Beverage"/>
    <x v="1"/>
    <x v="0"/>
    <s v="von Mandl"/>
    <s v="Anthony"/>
    <n v="9000"/>
    <n v="1950"/>
    <n v="3"/>
    <n v="10"/>
    <n v="116.76"/>
    <n v="1736425629520"/>
    <n v="81.900000000000006"/>
    <n v="12.8"/>
    <n v="24.5"/>
    <n v="36991981"/>
    <x v="200"/>
    <d v="2024-09-16T00:00:00"/>
    <d v="1950-03-10T00:00:00"/>
  </r>
  <r>
    <n v="215"/>
    <x v="10"/>
    <x v="206"/>
    <s v="China"/>
    <s v="Changzhou"/>
    <s v="Hydraulic machinery"/>
    <s v="Manufacturing"/>
    <x v="1"/>
    <x v="0"/>
    <s v="Wang"/>
    <s v="Liping"/>
    <n v="9000"/>
    <n v="1966"/>
    <n v="2"/>
    <n v="24"/>
    <n v="125.08"/>
    <n v="19910000000000"/>
    <n v="77"/>
    <n v="9.4"/>
    <n v="59.2"/>
    <n v="1397715000"/>
    <x v="201"/>
    <d v="2024-09-16T00:00:00"/>
    <d v="1966-02-24T00:00:00"/>
  </r>
  <r>
    <n v="220"/>
    <x v="7"/>
    <x v="207"/>
    <s v="United Kingdom"/>
    <s v="London"/>
    <s v="Packaging"/>
    <s v="Food &amp; Beverage"/>
    <x v="0"/>
    <x v="0"/>
    <s v="Rausing"/>
    <s v="Finn"/>
    <n v="8900"/>
    <n v="1955"/>
    <n v="1"/>
    <n v="1"/>
    <n v="119.62"/>
    <n v="2827113184696"/>
    <n v="81.3"/>
    <n v="25.5"/>
    <n v="30.6"/>
    <n v="66834405"/>
    <x v="105"/>
    <d v="2024-09-16T00:00:00"/>
    <d v="1955-01-01T00:00:00"/>
  </r>
  <r>
    <n v="220"/>
    <x v="7"/>
    <x v="208"/>
    <s v="United Kingdom"/>
    <s v="Surrey"/>
    <s v="Packaging"/>
    <s v="Food &amp; Beverage"/>
    <x v="0"/>
    <x v="0"/>
    <s v="Rausing"/>
    <s v="Jorn"/>
    <n v="8900"/>
    <n v="1960"/>
    <n v="1"/>
    <n v="1"/>
    <n v="119.62"/>
    <n v="2827113184696"/>
    <n v="81.3"/>
    <n v="25.5"/>
    <n v="30.6"/>
    <n v="66834405"/>
    <x v="196"/>
    <d v="2024-09-16T00:00:00"/>
    <d v="1960-01-01T00:00:00"/>
  </r>
  <r>
    <n v="220"/>
    <x v="7"/>
    <x v="209"/>
    <s v="United Kingdom"/>
    <s v="Newmarket"/>
    <s v="Packaging"/>
    <s v="Food &amp; Beverage"/>
    <x v="0"/>
    <x v="1"/>
    <s v="Rausing"/>
    <s v="Kirsten"/>
    <n v="8900"/>
    <n v="1952"/>
    <n v="6"/>
    <n v="6"/>
    <n v="119.62"/>
    <n v="2827113184696"/>
    <n v="81.3"/>
    <n v="25.5"/>
    <n v="30.6"/>
    <n v="66834405"/>
    <x v="202"/>
    <d v="2024-09-16T00:00:00"/>
    <d v="1952-06-06T00:00:00"/>
  </r>
  <r>
    <n v="223"/>
    <x v="0"/>
    <x v="210"/>
    <s v="Russia"/>
    <s v="Moscow region"/>
    <s v="Ecommerce"/>
    <s v="Fashion &amp; Retail"/>
    <x v="1"/>
    <x v="1"/>
    <s v="Bakalchuk"/>
    <s v="Tatyana"/>
    <n v="8800"/>
    <n v="1975"/>
    <n v="10"/>
    <n v="16"/>
    <n v="180.75"/>
    <n v="1699876578871"/>
    <n v="72.7"/>
    <n v="11.4"/>
    <n v="46.2"/>
    <n v="144373535"/>
    <x v="203"/>
    <d v="2024-09-16T00:00:00"/>
    <d v="1975-10-16T00:00:00"/>
  </r>
  <r>
    <n v="223"/>
    <x v="2"/>
    <x v="211"/>
    <s v="United States"/>
    <s v="Woodside"/>
    <s v="Venture capital"/>
    <s v="Technology"/>
    <x v="1"/>
    <x v="0"/>
    <s v="Doerr"/>
    <s v="John"/>
    <n v="8800"/>
    <n v="1951"/>
    <n v="6"/>
    <n v="29"/>
    <n v="117.24"/>
    <n v="21427700000000"/>
    <n v="78.5"/>
    <n v="9.6"/>
    <n v="36.6"/>
    <n v="328239523"/>
    <x v="204"/>
    <d v="2024-09-16T00:00:00"/>
    <d v="1951-06-29T00:00:00"/>
  </r>
  <r>
    <n v="223"/>
    <x v="2"/>
    <x v="212"/>
    <s v="China"/>
    <s v="Beijing"/>
    <s v="E-commerce"/>
    <s v="Technology"/>
    <x v="1"/>
    <x v="0"/>
    <s v="Liu"/>
    <s v="Richard"/>
    <n v="8800"/>
    <n v="1974"/>
    <n v="3"/>
    <n v="10"/>
    <n v="125.08"/>
    <n v="19910000000000"/>
    <n v="77"/>
    <n v="9.4"/>
    <n v="59.2"/>
    <n v="1397715000"/>
    <x v="205"/>
    <d v="2024-09-16T00:00:00"/>
    <d v="1974-03-10T00:00:00"/>
  </r>
  <r>
    <n v="223"/>
    <x v="2"/>
    <x v="213"/>
    <s v="United States"/>
    <s v="San Francisco"/>
    <s v="Facebook"/>
    <s v="Technology"/>
    <x v="1"/>
    <x v="0"/>
    <s v="Moskovitz"/>
    <s v="Dustin"/>
    <n v="8800"/>
    <n v="1984"/>
    <n v="5"/>
    <n v="22"/>
    <n v="117.24"/>
    <n v="21427700000000"/>
    <n v="78.5"/>
    <n v="9.6"/>
    <n v="36.6"/>
    <n v="328239523"/>
    <x v="206"/>
    <d v="2024-09-16T00:00:00"/>
    <d v="1984-05-22T00:00:00"/>
  </r>
  <r>
    <n v="223"/>
    <x v="2"/>
    <x v="214"/>
    <s v="United States"/>
    <s v="Honolulu"/>
    <s v="EBay, PayPal"/>
    <s v="Technology"/>
    <x v="1"/>
    <x v="0"/>
    <s v="Omidyar"/>
    <s v="Pierre"/>
    <n v="8800"/>
    <n v="1967"/>
    <n v="6"/>
    <n v="21"/>
    <n v="117.24"/>
    <n v="21427700000000"/>
    <n v="78.5"/>
    <n v="9.6"/>
    <n v="36.6"/>
    <n v="328239523"/>
    <x v="207"/>
    <d v="2024-09-16T00:00:00"/>
    <d v="1967-06-21T00:00:00"/>
  </r>
  <r>
    <n v="223"/>
    <x v="12"/>
    <x v="215"/>
    <s v="China"/>
    <s v="Ningde"/>
    <s v="Batteries"/>
    <s v="Energy"/>
    <x v="1"/>
    <x v="0"/>
    <s v="Pei"/>
    <s v="Zhenhua"/>
    <n v="8800"/>
    <n v="1959"/>
    <n v="1"/>
    <n v="1"/>
    <n v="125.08"/>
    <n v="19910000000000"/>
    <n v="77"/>
    <n v="9.4"/>
    <n v="59.2"/>
    <n v="1397715000"/>
    <x v="208"/>
    <d v="2024-09-16T00:00:00"/>
    <d v="1959-01-01T00:00:00"/>
  </r>
  <r>
    <n v="223"/>
    <x v="12"/>
    <x v="216"/>
    <s v="United Kingdom"/>
    <s v="London"/>
    <s v="Oil"/>
    <s v="Energy"/>
    <x v="0"/>
    <x v="1"/>
    <s v="Perrodo"/>
    <s v="Carrie"/>
    <n v="8800"/>
    <n v="1951"/>
    <n v="1"/>
    <n v="1"/>
    <n v="119.62"/>
    <n v="2827113184696"/>
    <n v="81.3"/>
    <n v="25.5"/>
    <n v="30.6"/>
    <n v="66834405"/>
    <x v="96"/>
    <d v="2024-09-16T00:00:00"/>
    <d v="1951-01-01T00:00:00"/>
  </r>
  <r>
    <n v="230"/>
    <x v="10"/>
    <x v="217"/>
    <s v="China"/>
    <s v="Wujiang"/>
    <s v="Chemicals"/>
    <s v="Manufacturing"/>
    <x v="1"/>
    <x v="0"/>
    <s v="Chen"/>
    <s v="Jianhua"/>
    <n v="8700"/>
    <n v="1971"/>
    <n v="1"/>
    <n v="1"/>
    <n v="125.08"/>
    <n v="19910000000000"/>
    <n v="77"/>
    <n v="9.4"/>
    <n v="59.2"/>
    <n v="1397715000"/>
    <x v="209"/>
    <d v="2024-09-16T00:00:00"/>
    <d v="1971-01-01T00:00:00"/>
  </r>
  <r>
    <n v="230"/>
    <x v="0"/>
    <x v="218"/>
    <s v="Germany"/>
    <s v="Hamburg"/>
    <s v="Retail, real estate"/>
    <s v="Fashion &amp; Retail"/>
    <x v="0"/>
    <x v="0"/>
    <s v="Otto"/>
    <s v="Michael"/>
    <n v="8700"/>
    <n v="1943"/>
    <n v="4"/>
    <n v="12"/>
    <n v="112.85"/>
    <n v="3845630030824"/>
    <n v="80.900000000000006"/>
    <n v="11.5"/>
    <n v="48.8"/>
    <n v="83132799"/>
    <x v="210"/>
    <d v="2024-09-16T00:00:00"/>
    <d v="1943-04-12T00:00:00"/>
  </r>
  <r>
    <n v="232"/>
    <x v="3"/>
    <x v="219"/>
    <s v="United States"/>
    <s v="New York"/>
    <s v="Private equity"/>
    <s v="Finance &amp; Investments"/>
    <x v="1"/>
    <x v="0"/>
    <s v="Black"/>
    <s v="Leon"/>
    <n v="8600"/>
    <n v="1951"/>
    <n v="7"/>
    <n v="31"/>
    <n v="117.24"/>
    <n v="21427700000000"/>
    <n v="78.5"/>
    <n v="9.6"/>
    <n v="36.6"/>
    <n v="328239523"/>
    <x v="211"/>
    <d v="2024-09-16T00:00:00"/>
    <d v="1951-07-31T00:00:00"/>
  </r>
  <r>
    <n v="232"/>
    <x v="3"/>
    <x v="220"/>
    <s v="New Zealand"/>
    <s v="Auckland"/>
    <s v="Investments"/>
    <s v="Finance &amp; Investments"/>
    <x v="1"/>
    <x v="0"/>
    <s v="Hart"/>
    <s v="Graeme"/>
    <n v="8600"/>
    <n v="1955"/>
    <n v="6"/>
    <n v="6"/>
    <n v="114.24"/>
    <n v="206928765544"/>
    <n v="81.900000000000006"/>
    <n v="29"/>
    <n v="34.6"/>
    <n v="4841000"/>
    <x v="212"/>
    <d v="2024-09-16T00:00:00"/>
    <d v="1955-06-06T00:00:00"/>
  </r>
  <r>
    <n v="232"/>
    <x v="7"/>
    <x v="221"/>
    <s v="India"/>
    <s v="Delhi"/>
    <s v="Soft drinks, fast food"/>
    <s v="Food &amp; Beverage"/>
    <x v="0"/>
    <x v="0"/>
    <s v="Jaipuria"/>
    <s v="Ravi"/>
    <n v="8600"/>
    <n v="1954"/>
    <n v="11"/>
    <n v="28"/>
    <n v="180.44"/>
    <n v="2611000000000"/>
    <n v="69.400000000000006"/>
    <n v="11.2"/>
    <n v="49.7"/>
    <n v="1366417754"/>
    <x v="213"/>
    <d v="2024-09-16T00:00:00"/>
    <d v="1954-11-28T00:00:00"/>
  </r>
  <r>
    <n v="232"/>
    <x v="2"/>
    <x v="222"/>
    <s v="Germany"/>
    <s v="Heidelberg"/>
    <s v="Software"/>
    <s v="Technology"/>
    <x v="1"/>
    <x v="0"/>
    <s v="Plattner"/>
    <s v="Hasso"/>
    <n v="8600"/>
    <n v="1944"/>
    <n v="1"/>
    <n v="21"/>
    <n v="112.85"/>
    <n v="3845630030824"/>
    <n v="80.900000000000006"/>
    <n v="11.5"/>
    <n v="48.8"/>
    <n v="83132799"/>
    <x v="214"/>
    <d v="2024-09-16T00:00:00"/>
    <d v="1944-01-21T00:00:00"/>
  </r>
  <r>
    <n v="232"/>
    <x v="7"/>
    <x v="223"/>
    <s v="Switzerland"/>
    <s v="St. Gallen"/>
    <s v="Beer"/>
    <s v="Food &amp; Beverage"/>
    <x v="1"/>
    <x v="0"/>
    <s v="Sicupira"/>
    <s v="Carlos Alberto"/>
    <n v="8600"/>
    <n v="1948"/>
    <n v="1"/>
    <n v="1"/>
    <n v="99.55"/>
    <n v="703082435360"/>
    <n v="83.6"/>
    <n v="10.1"/>
    <n v="28.8"/>
    <n v="8574832"/>
    <x v="215"/>
    <d v="2024-09-16T00:00:00"/>
    <d v="1948-01-01T00:00:00"/>
  </r>
  <r>
    <n v="232"/>
    <x v="15"/>
    <x v="224"/>
    <s v="Philippines"/>
    <s v="Manila"/>
    <s v="Real estate"/>
    <s v="Real Estate"/>
    <x v="1"/>
    <x v="0"/>
    <s v="Villar"/>
    <s v="Manuel"/>
    <n v="8600"/>
    <n v="1949"/>
    <n v="12"/>
    <n v="13"/>
    <n v="129.61000000000001"/>
    <n v="376795508680"/>
    <n v="71.099999999999994"/>
    <n v="14"/>
    <n v="43.1"/>
    <n v="108116615"/>
    <x v="216"/>
    <d v="2024-09-16T00:00:00"/>
    <d v="1949-12-13T00:00:00"/>
  </r>
  <r>
    <n v="232"/>
    <x v="2"/>
    <x v="225"/>
    <s v="United States"/>
    <s v="Palo Alto"/>
    <s v="Google"/>
    <s v="Technology"/>
    <x v="1"/>
    <x v="0"/>
    <s v="von Bechtolsheim"/>
    <s v="Andreas"/>
    <n v="8600"/>
    <n v="1955"/>
    <n v="9"/>
    <n v="30"/>
    <n v="117.24"/>
    <n v="21427700000000"/>
    <n v="78.5"/>
    <n v="9.6"/>
    <n v="36.6"/>
    <n v="328239523"/>
    <x v="217"/>
    <d v="2024-09-16T00:00:00"/>
    <d v="1955-09-30T00:00:00"/>
  </r>
  <r>
    <n v="239"/>
    <x v="3"/>
    <x v="226"/>
    <s v="United States"/>
    <s v="New York"/>
    <s v="Investments"/>
    <s v="Finance &amp; Investments"/>
    <x v="1"/>
    <x v="0"/>
    <s v="Coleman"/>
    <s v="Chase"/>
    <n v="8500"/>
    <n v="1975"/>
    <n v="6"/>
    <n v="21"/>
    <n v="117.24"/>
    <n v="21427700000000"/>
    <n v="78.5"/>
    <n v="9.6"/>
    <n v="36.6"/>
    <n v="328239523"/>
    <x v="218"/>
    <d v="2024-09-16T00:00:00"/>
    <d v="1975-06-21T00:00:00"/>
  </r>
  <r>
    <n v="239"/>
    <x v="0"/>
    <x v="227"/>
    <s v="United States"/>
    <s v="Electra"/>
    <s v="Walmart"/>
    <s v="Fashion &amp; Retail"/>
    <x v="0"/>
    <x v="1"/>
    <s v="Kroenke"/>
    <s v="Ann Walton"/>
    <n v="8500"/>
    <n v="1948"/>
    <n v="12"/>
    <n v="18"/>
    <n v="117.24"/>
    <n v="21427700000000"/>
    <n v="78.5"/>
    <n v="9.6"/>
    <n v="36.6"/>
    <n v="328239523"/>
    <x v="219"/>
    <d v="2024-09-16T00:00:00"/>
    <d v="1948-12-18T00:00:00"/>
  </r>
  <r>
    <n v="239"/>
    <x v="10"/>
    <x v="228"/>
    <s v="China"/>
    <s v="Xi'an"/>
    <s v="Solar wafers and modules"/>
    <s v="Manufacturing"/>
    <x v="1"/>
    <x v="0"/>
    <s v="Li"/>
    <s v="Zhenguo"/>
    <n v="8500"/>
    <n v="1968"/>
    <n v="1"/>
    <n v="1"/>
    <n v="125.08"/>
    <n v="19910000000000"/>
    <n v="77"/>
    <n v="9.4"/>
    <n v="59.2"/>
    <n v="1397715000"/>
    <x v="220"/>
    <d v="2024-09-16T00:00:00"/>
    <d v="1968-01-01T00:00:00"/>
  </r>
  <r>
    <n v="242"/>
    <x v="4"/>
    <x v="229"/>
    <s v="United States"/>
    <s v="Atlanta"/>
    <s v="Media, automotive"/>
    <s v="Media &amp; Entertainment"/>
    <x v="0"/>
    <x v="0"/>
    <s v="Kennedy"/>
    <s v="Jim"/>
    <n v="8400"/>
    <n v="1947"/>
    <n v="11"/>
    <n v="29"/>
    <n v="117.24"/>
    <n v="21427700000000"/>
    <n v="78.5"/>
    <n v="9.6"/>
    <n v="36.6"/>
    <n v="328239523"/>
    <x v="221"/>
    <d v="2024-09-16T00:00:00"/>
    <d v="1947-11-29T00:00:00"/>
  </r>
  <r>
    <n v="242"/>
    <x v="11"/>
    <x v="230"/>
    <s v="South Africa"/>
    <s v="Johannesburg"/>
    <s v="Diamonds"/>
    <s v="Metals &amp; Mining"/>
    <x v="0"/>
    <x v="0"/>
    <s v="Oppenheimer"/>
    <s v="Nicky"/>
    <n v="8400"/>
    <n v="1945"/>
    <n v="6"/>
    <n v="8"/>
    <n v="158.93"/>
    <n v="351431649241"/>
    <n v="63.9"/>
    <n v="27.5"/>
    <n v="29.2"/>
    <n v="58558270"/>
    <x v="222"/>
    <d v="2024-09-16T00:00:00"/>
    <d v="1945-06-08T00:00:00"/>
  </r>
  <r>
    <n v="242"/>
    <x v="4"/>
    <x v="231"/>
    <s v="Australia"/>
    <s v="New South Wales"/>
    <s v="Media, automotive"/>
    <s v="Media &amp; Entertainment"/>
    <x v="0"/>
    <x v="1"/>
    <s v="Parry-Okeden"/>
    <s v="Blair"/>
    <n v="8400"/>
    <n v="1950"/>
    <n v="5"/>
    <n v="21"/>
    <n v="119.8"/>
    <n v="1392680589329"/>
    <n v="82.7"/>
    <n v="23"/>
    <n v="47.4"/>
    <n v="25766605"/>
    <x v="223"/>
    <d v="2024-09-16T00:00:00"/>
    <d v="1950-05-21T00:00:00"/>
  </r>
  <r>
    <n v="242"/>
    <x v="11"/>
    <x v="232"/>
    <s v="China"/>
    <s v="Binzhou"/>
    <s v="Aluminum products"/>
    <s v="Metals &amp; Mining"/>
    <x v="0"/>
    <x v="1"/>
    <s v="Zheng"/>
    <s v="Shuliang"/>
    <n v="8400"/>
    <n v="1946"/>
    <n v="1"/>
    <n v="1"/>
    <n v="125.08"/>
    <n v="19910000000000"/>
    <n v="77"/>
    <n v="9.4"/>
    <n v="59.2"/>
    <n v="1397715000"/>
    <x v="224"/>
    <d v="2024-09-16T00:00:00"/>
    <d v="1946-01-01T00:00:00"/>
  </r>
  <r>
    <n v="246"/>
    <x v="0"/>
    <x v="233"/>
    <s v="United States"/>
    <s v="Springfield"/>
    <s v="Sporting goods retail"/>
    <s v="Fashion &amp; Retail"/>
    <x v="1"/>
    <x v="0"/>
    <s v="Morris"/>
    <s v="John"/>
    <n v="8300"/>
    <n v="1948"/>
    <n v="3"/>
    <n v="19"/>
    <n v="117.24"/>
    <n v="21427700000000"/>
    <n v="78.5"/>
    <n v="9.6"/>
    <n v="36.6"/>
    <n v="328239523"/>
    <x v="225"/>
    <d v="2024-09-16T00:00:00"/>
    <d v="1948-03-19T00:00:00"/>
  </r>
  <r>
    <n v="249"/>
    <x v="12"/>
    <x v="234"/>
    <s v="Russia"/>
    <s v="Moscow"/>
    <s v="Oil, banking, telecom"/>
    <s v="Energy"/>
    <x v="1"/>
    <x v="0"/>
    <s v="Khan"/>
    <s v="German"/>
    <n v="8200"/>
    <n v="1961"/>
    <n v="10"/>
    <n v="24"/>
    <n v="180.75"/>
    <n v="1699876578871"/>
    <n v="72.7"/>
    <n v="11.4"/>
    <n v="46.2"/>
    <n v="144373535"/>
    <x v="226"/>
    <d v="2024-09-16T00:00:00"/>
    <d v="1961-10-24T00:00:00"/>
  </r>
  <r>
    <n v="249"/>
    <x v="6"/>
    <x v="235"/>
    <s v="Nigeria"/>
    <s v="Lagos"/>
    <s v="Cement, sugar"/>
    <s v="Diversified"/>
    <x v="0"/>
    <x v="0"/>
    <s v="Rabiu"/>
    <s v="Abdulsamad"/>
    <n v="8200"/>
    <n v="1960"/>
    <n v="8"/>
    <n v="4"/>
    <n v="267.51"/>
    <n v="448120428859"/>
    <n v="54.3"/>
    <n v="1.5"/>
    <n v="34.799999999999997"/>
    <n v="200963599"/>
    <x v="227"/>
    <d v="2024-09-16T00:00:00"/>
    <d v="1960-08-04T00:00:00"/>
  </r>
  <r>
    <n v="249"/>
    <x v="3"/>
    <x v="236"/>
    <s v="United States"/>
    <s v="Atherton"/>
    <s v="Private equity"/>
    <s v="Finance &amp; Investments"/>
    <x v="1"/>
    <x v="0"/>
    <s v="Roberts"/>
    <s v="George"/>
    <n v="8200"/>
    <n v="1943"/>
    <n v="9"/>
    <n v="14"/>
    <n v="117.24"/>
    <n v="21427700000000"/>
    <n v="78.5"/>
    <n v="9.6"/>
    <n v="36.6"/>
    <n v="328239523"/>
    <x v="228"/>
    <d v="2024-09-16T00:00:00"/>
    <d v="1943-09-14T00:00:00"/>
  </r>
  <r>
    <n v="249"/>
    <x v="15"/>
    <x v="237"/>
    <s v="India"/>
    <s v="Delhi"/>
    <s v="Real estate"/>
    <s v="Real Estate"/>
    <x v="0"/>
    <x v="0"/>
    <s v="Singh"/>
    <s v="Kushal Pal"/>
    <n v="8200"/>
    <n v="1931"/>
    <n v="8"/>
    <n v="15"/>
    <n v="180.44"/>
    <n v="2611000000000"/>
    <n v="69.400000000000006"/>
    <n v="11.2"/>
    <n v="49.7"/>
    <n v="1366417754"/>
    <x v="229"/>
    <d v="2024-09-16T00:00:00"/>
    <d v="1931-08-15T00:00:00"/>
  </r>
  <r>
    <n v="249"/>
    <x v="15"/>
    <x v="238"/>
    <s v="China"/>
    <s v="Beijing"/>
    <s v="Real estate"/>
    <s v="Real Estate"/>
    <x v="1"/>
    <x v="0"/>
    <s v="Wang"/>
    <s v="Jianlin"/>
    <n v="8200"/>
    <n v="1954"/>
    <n v="10"/>
    <n v="1"/>
    <n v="125.08"/>
    <n v="19910000000000"/>
    <n v="77"/>
    <n v="9.4"/>
    <n v="59.2"/>
    <n v="1397715000"/>
    <x v="230"/>
    <d v="2024-09-16T00:00:00"/>
    <d v="1954-10-01T00:00:00"/>
  </r>
  <r>
    <n v="249"/>
    <x v="15"/>
    <x v="239"/>
    <s v="China"/>
    <s v="Foshan"/>
    <s v="Real estate"/>
    <s v="Real Estate"/>
    <x v="0"/>
    <x v="1"/>
    <s v="Yang"/>
    <s v="Huiyan"/>
    <n v="8200"/>
    <n v="1981"/>
    <n v="9"/>
    <n v="27"/>
    <n v="125.08"/>
    <n v="19910000000000"/>
    <n v="77"/>
    <n v="9.4"/>
    <n v="59.2"/>
    <n v="1397715000"/>
    <x v="231"/>
    <d v="2024-09-16T00:00:00"/>
    <d v="1981-09-27T00:00:00"/>
  </r>
  <r>
    <n v="256"/>
    <x v="6"/>
    <x v="240"/>
    <s v="France"/>
    <s v="Paris"/>
    <s v="Diversified"/>
    <s v="Diversified"/>
    <x v="0"/>
    <x v="0"/>
    <s v="Dassault"/>
    <s v="Laurent"/>
    <n v="8100"/>
    <n v="1953"/>
    <n v="7"/>
    <n v="7"/>
    <n v="110.05"/>
    <n v="2715518274227"/>
    <n v="82.5"/>
    <n v="24.2"/>
    <n v="60.7"/>
    <n v="67059887"/>
    <x v="232"/>
    <d v="2024-09-16T00:00:00"/>
    <d v="1953-07-07T00:00:00"/>
  </r>
  <r>
    <n v="256"/>
    <x v="6"/>
    <x v="241"/>
    <s v="France"/>
    <s v="Paris"/>
    <s v="Diversified"/>
    <s v="Diversified"/>
    <x v="0"/>
    <x v="0"/>
    <s v="Dassault"/>
    <s v="Thierry"/>
    <n v="8100"/>
    <n v="1957"/>
    <n v="3"/>
    <n v="26"/>
    <n v="110.05"/>
    <n v="2715518274227"/>
    <n v="82.5"/>
    <n v="24.2"/>
    <n v="60.7"/>
    <n v="67059887"/>
    <x v="233"/>
    <d v="2024-09-16T00:00:00"/>
    <d v="1957-03-26T00:00:00"/>
  </r>
  <r>
    <n v="256"/>
    <x v="7"/>
    <x v="242"/>
    <s v="United States"/>
    <s v="Houston"/>
    <s v="Houston Rockets, entertainment"/>
    <s v="Food &amp; Beverage"/>
    <x v="1"/>
    <x v="0"/>
    <s v="Fertitta"/>
    <s v="Tilman"/>
    <n v="8100"/>
    <n v="1957"/>
    <n v="6"/>
    <n v="25"/>
    <n v="117.24"/>
    <n v="21427700000000"/>
    <n v="78.5"/>
    <n v="9.6"/>
    <n v="36.6"/>
    <n v="328239523"/>
    <x v="234"/>
    <d v="2024-09-16T00:00:00"/>
    <d v="1957-06-25T00:00:00"/>
  </r>
  <r>
    <n v="256"/>
    <x v="6"/>
    <x v="243"/>
    <s v="France"/>
    <s v="Paris"/>
    <s v="Diversified"/>
    <s v="Diversified"/>
    <x v="0"/>
    <x v="1"/>
    <s v="Habert-Dassault"/>
    <s v="Marie-Hélène"/>
    <n v="8100"/>
    <n v="1965"/>
    <n v="4"/>
    <n v="4"/>
    <n v="110.05"/>
    <n v="2715518274227"/>
    <n v="82.5"/>
    <n v="24.2"/>
    <n v="60.7"/>
    <n v="67059887"/>
    <x v="235"/>
    <d v="2024-09-16T00:00:00"/>
    <d v="1965-04-04T00:00:00"/>
  </r>
  <r>
    <n v="256"/>
    <x v="9"/>
    <x v="244"/>
    <s v="Switzerland"/>
    <s v="Verbier"/>
    <s v="Oil and gas, IT, lotteries"/>
    <s v="Gambling &amp; Casinos"/>
    <x v="1"/>
    <x v="0"/>
    <s v="Komarek"/>
    <s v="Karel"/>
    <n v="8100"/>
    <n v="1969"/>
    <n v="3"/>
    <n v="15"/>
    <n v="99.55"/>
    <n v="703082435360"/>
    <n v="83.6"/>
    <n v="10.1"/>
    <n v="28.8"/>
    <n v="8574832"/>
    <x v="236"/>
    <d v="2024-09-16T00:00:00"/>
    <d v="1969-03-15T00:00:00"/>
  </r>
  <r>
    <n v="261"/>
    <x v="2"/>
    <x v="245"/>
    <s v="United States"/>
    <s v="San Francisco"/>
    <s v="Airbnb"/>
    <s v="Technology"/>
    <x v="1"/>
    <x v="0"/>
    <s v="Blecharczyk"/>
    <s v="Nathan"/>
    <n v="8000"/>
    <n v="1983"/>
    <n v="6"/>
    <n v="11"/>
    <n v="117.24"/>
    <n v="21427700000000"/>
    <n v="78.5"/>
    <n v="9.6"/>
    <n v="36.6"/>
    <n v="328239523"/>
    <x v="237"/>
    <d v="2024-09-16T00:00:00"/>
    <d v="1983-06-11T00:00:00"/>
  </r>
  <r>
    <n v="261"/>
    <x v="12"/>
    <x v="246"/>
    <s v="Russia"/>
    <s v="Moscow"/>
    <s v="Oil"/>
    <s v="Energy"/>
    <x v="1"/>
    <x v="0"/>
    <s v="Fedun"/>
    <s v="Leonid"/>
    <n v="8000"/>
    <n v="1956"/>
    <n v="4"/>
    <n v="5"/>
    <n v="180.75"/>
    <n v="1699876578871"/>
    <n v="72.7"/>
    <n v="11.4"/>
    <n v="46.2"/>
    <n v="144373535"/>
    <x v="238"/>
    <d v="2024-09-16T00:00:00"/>
    <d v="1956-04-05T00:00:00"/>
  </r>
  <r>
    <n v="261"/>
    <x v="0"/>
    <x v="247"/>
    <s v="United States"/>
    <s v="Atlanta"/>
    <s v="Home Depot"/>
    <s v="Fashion &amp; Retail"/>
    <x v="1"/>
    <x v="0"/>
    <s v="Marcus"/>
    <s v="Bernard"/>
    <n v="8000"/>
    <n v="1929"/>
    <n v="5"/>
    <n v="12"/>
    <n v="117.24"/>
    <n v="21427700000000"/>
    <n v="78.5"/>
    <n v="9.6"/>
    <n v="36.6"/>
    <n v="328239523"/>
    <x v="239"/>
    <d v="2024-09-16T00:00:00"/>
    <d v="1929-05-12T00:00:00"/>
  </r>
  <r>
    <n v="261"/>
    <x v="3"/>
    <x v="248"/>
    <s v="United States"/>
    <s v="Winnetka"/>
    <s v="Insurance"/>
    <s v="Finance &amp; Investments"/>
    <x v="1"/>
    <x v="0"/>
    <s v="Ryan"/>
    <s v="Patrick"/>
    <n v="8000"/>
    <n v="1937"/>
    <n v="5"/>
    <n v="15"/>
    <n v="117.24"/>
    <n v="21427700000000"/>
    <n v="78.5"/>
    <n v="9.6"/>
    <n v="36.6"/>
    <n v="328239523"/>
    <x v="240"/>
    <d v="2024-09-16T00:00:00"/>
    <d v="1937-05-15T00:00:00"/>
  </r>
  <r>
    <n v="261"/>
    <x v="3"/>
    <x v="249"/>
    <s v="United States"/>
    <s v="Austin"/>
    <s v="Private equity"/>
    <s v="Finance &amp; Investments"/>
    <x v="1"/>
    <x v="0"/>
    <s v="Smith"/>
    <s v="Robert F."/>
    <n v="8000"/>
    <n v="1962"/>
    <n v="12"/>
    <n v="1"/>
    <n v="117.24"/>
    <n v="21427700000000"/>
    <n v="78.5"/>
    <n v="9.6"/>
    <n v="36.6"/>
    <n v="328239523"/>
    <x v="241"/>
    <d v="2024-09-16T00:00:00"/>
    <d v="1962-12-01T00:00:00"/>
  </r>
  <r>
    <n v="261"/>
    <x v="11"/>
    <x v="250"/>
    <s v="Czech Republic"/>
    <s v="Prague"/>
    <s v="Coal mines"/>
    <s v="Metals &amp; Mining"/>
    <x v="1"/>
    <x v="0"/>
    <s v="Tykac"/>
    <s v="Pavel"/>
    <n v="8000"/>
    <n v="1964"/>
    <n v="5"/>
    <n v="15"/>
    <n v="116.48"/>
    <n v="246489245495"/>
    <n v="79"/>
    <n v="14.9"/>
    <n v="46.1"/>
    <n v="10669709"/>
    <x v="242"/>
    <d v="2024-09-16T00:00:00"/>
    <d v="1964-05-15T00:00:00"/>
  </r>
  <r>
    <n v="268"/>
    <x v="3"/>
    <x v="251"/>
    <s v="United States"/>
    <s v="Miami Beach"/>
    <s v="Private equity"/>
    <s v="Finance &amp; Investments"/>
    <x v="1"/>
    <x v="0"/>
    <s v="Bravo"/>
    <s v="Orlando"/>
    <n v="7900"/>
    <n v="1970"/>
    <n v="9"/>
    <n v="23"/>
    <n v="117.24"/>
    <n v="21427700000000"/>
    <n v="78.5"/>
    <n v="9.6"/>
    <n v="36.6"/>
    <n v="328239523"/>
    <x v="243"/>
    <d v="2024-09-16T00:00:00"/>
    <d v="1970-09-23T00:00:00"/>
  </r>
  <r>
    <n v="268"/>
    <x v="0"/>
    <x v="252"/>
    <s v="China"/>
    <s v="Quanzhou"/>
    <s v="Sports apparel"/>
    <s v="Fashion &amp; Retail"/>
    <x v="1"/>
    <x v="0"/>
    <s v="Ding"/>
    <s v="Shizhong"/>
    <n v="7900"/>
    <n v="1970"/>
    <n v="12"/>
    <n v="1"/>
    <n v="125.08"/>
    <n v="19910000000000"/>
    <n v="77"/>
    <n v="9.4"/>
    <n v="59.2"/>
    <n v="1397715000"/>
    <x v="244"/>
    <d v="2024-09-16T00:00:00"/>
    <d v="1970-12-01T00:00:00"/>
  </r>
  <r>
    <n v="268"/>
    <x v="0"/>
    <x v="253"/>
    <s v="United States"/>
    <s v="Henderson"/>
    <s v="Walmart"/>
    <s v="Fashion &amp; Retail"/>
    <x v="0"/>
    <x v="1"/>
    <s v="Laurie"/>
    <s v="Nancy Walton"/>
    <n v="7900"/>
    <n v="1951"/>
    <n v="5"/>
    <n v="15"/>
    <n v="117.24"/>
    <n v="21427700000000"/>
    <n v="78.5"/>
    <n v="9.6"/>
    <n v="36.6"/>
    <n v="328239523"/>
    <x v="245"/>
    <d v="2024-09-16T00:00:00"/>
    <d v="1951-05-15T00:00:00"/>
  </r>
  <r>
    <n v="268"/>
    <x v="2"/>
    <x v="254"/>
    <s v="South Korea"/>
    <s v="Seoul"/>
    <s v="Samsung"/>
    <s v="Technology"/>
    <x v="0"/>
    <x v="0"/>
    <s v="Lee"/>
    <s v="Jay Y."/>
    <n v="7900"/>
    <n v="1968"/>
    <n v="6"/>
    <n v="23"/>
    <n v="115.16"/>
    <n v="2029000000000"/>
    <n v="82.6"/>
    <n v="15.6"/>
    <n v="33.200000000000003"/>
    <n v="51709098"/>
    <x v="246"/>
    <d v="2024-09-16T00:00:00"/>
    <d v="1968-06-23T00:00:00"/>
  </r>
  <r>
    <n v="268"/>
    <x v="3"/>
    <x v="255"/>
    <s v="United States"/>
    <s v="New York"/>
    <s v="Private equity"/>
    <s v="Finance &amp; Investments"/>
    <x v="1"/>
    <x v="0"/>
    <s v="Musallam"/>
    <s v="Ramzi"/>
    <n v="7900"/>
    <n v="1968"/>
    <n v="9"/>
    <n v="17"/>
    <n v="117.24"/>
    <n v="21427700000000"/>
    <n v="78.5"/>
    <n v="9.6"/>
    <n v="36.6"/>
    <n v="328239523"/>
    <x v="247"/>
    <d v="2024-09-16T00:00:00"/>
    <d v="1968-09-17T00:00:00"/>
  </r>
  <r>
    <n v="268"/>
    <x v="3"/>
    <x v="256"/>
    <s v="United States"/>
    <s v="New York"/>
    <s v="Hedge funds"/>
    <s v="Finance &amp; Investments"/>
    <x v="1"/>
    <x v="0"/>
    <s v="Shaw"/>
    <s v="David"/>
    <n v="7900"/>
    <n v="1951"/>
    <n v="3"/>
    <n v="29"/>
    <n v="117.24"/>
    <n v="21427700000000"/>
    <n v="78.5"/>
    <n v="9.6"/>
    <n v="36.6"/>
    <n v="328239523"/>
    <x v="197"/>
    <d v="2024-09-16T00:00:00"/>
    <d v="1951-03-29T00:00:00"/>
  </r>
  <r>
    <n v="268"/>
    <x v="11"/>
    <x v="257"/>
    <s v="Russia"/>
    <s v="Moscow"/>
    <s v="Metals and mining"/>
    <s v="Metals &amp; Mining"/>
    <x v="1"/>
    <x v="0"/>
    <s v="Skoch &amp; family"/>
    <s v="Andrei"/>
    <n v="7900"/>
    <n v="1966"/>
    <n v="1"/>
    <n v="30"/>
    <n v="180.75"/>
    <n v="1699876578871"/>
    <n v="72.7"/>
    <n v="11.4"/>
    <n v="46.2"/>
    <n v="144373535"/>
    <x v="248"/>
    <d v="2024-09-16T00:00:00"/>
    <d v="1966-01-30T00:00:00"/>
  </r>
  <r>
    <n v="268"/>
    <x v="6"/>
    <x v="258"/>
    <s v="Austria"/>
    <s v="Vienna"/>
    <s v="Real estate, construction"/>
    <s v="Diversified"/>
    <x v="1"/>
    <x v="0"/>
    <s v="Stumpf"/>
    <s v="Georg"/>
    <n v="7900"/>
    <n v="1972"/>
    <n v="9"/>
    <n v="14"/>
    <n v="118.06"/>
    <n v="446314739528"/>
    <n v="81.599999999999994"/>
    <n v="25.4"/>
    <n v="51.4"/>
    <n v="8877067"/>
    <x v="249"/>
    <d v="2024-09-16T00:00:00"/>
    <d v="1972-09-14T00:00:00"/>
  </r>
  <r>
    <n v="276"/>
    <x v="5"/>
    <x v="259"/>
    <s v="United States"/>
    <s v="Saddle River"/>
    <s v="Telecom"/>
    <s v="Telecom"/>
    <x v="1"/>
    <x v="0"/>
    <s v="Commisso"/>
    <s v="Rocco"/>
    <n v="7800"/>
    <n v="1949"/>
    <n v="11"/>
    <n v="25"/>
    <n v="117.24"/>
    <n v="21427700000000"/>
    <n v="78.5"/>
    <n v="9.6"/>
    <n v="36.6"/>
    <n v="328239523"/>
    <x v="250"/>
    <d v="2024-09-16T00:00:00"/>
    <d v="1949-11-25T00:00:00"/>
  </r>
  <r>
    <n v="276"/>
    <x v="10"/>
    <x v="260"/>
    <s v="China"/>
    <s v="Hangzhou"/>
    <s v="Petrochemicals"/>
    <s v="Manufacturing"/>
    <x v="1"/>
    <x v="0"/>
    <s v="Li"/>
    <s v="Shuirong"/>
    <n v="7800"/>
    <n v="1956"/>
    <n v="7"/>
    <n v="1"/>
    <n v="125.08"/>
    <n v="19910000000000"/>
    <n v="77"/>
    <n v="9.4"/>
    <n v="59.2"/>
    <n v="1397715000"/>
    <x v="251"/>
    <d v="2024-09-16T00:00:00"/>
    <d v="1956-07-01T00:00:00"/>
  </r>
  <r>
    <n v="276"/>
    <x v="2"/>
    <x v="261"/>
    <s v="China"/>
    <s v="Shanghai"/>
    <s v="Financial information"/>
    <s v="Technology"/>
    <x v="1"/>
    <x v="0"/>
    <s v="Qi"/>
    <s v="Shi"/>
    <n v="7800"/>
    <n v="1970"/>
    <n v="1"/>
    <n v="3"/>
    <n v="125.08"/>
    <n v="19910000000000"/>
    <n v="77"/>
    <n v="9.4"/>
    <n v="59.2"/>
    <n v="1397715000"/>
    <x v="252"/>
    <d v="2024-09-16T00:00:00"/>
    <d v="1970-01-03T00:00:00"/>
  </r>
  <r>
    <n v="276"/>
    <x v="10"/>
    <x v="262"/>
    <s v="China"/>
    <s v="Guangzhou"/>
    <s v="Furniture"/>
    <s v="Manufacturing"/>
    <x v="1"/>
    <x v="0"/>
    <s v="Yao"/>
    <s v="Liangsong"/>
    <n v="7800"/>
    <n v="1964"/>
    <n v="8"/>
    <n v="1"/>
    <n v="125.08"/>
    <n v="19910000000000"/>
    <n v="77"/>
    <n v="9.4"/>
    <n v="59.2"/>
    <n v="1397715000"/>
    <x v="253"/>
    <d v="2024-09-16T00:00:00"/>
    <d v="1964-08-01T00:00:00"/>
  </r>
  <r>
    <n v="282"/>
    <x v="7"/>
    <x v="263"/>
    <s v="France"/>
    <s v="Laval"/>
    <s v="Cheese"/>
    <s v="Food &amp; Beverage"/>
    <x v="0"/>
    <x v="0"/>
    <s v="Besnier"/>
    <s v="Jean-Michel"/>
    <n v="7700"/>
    <n v="1967"/>
    <n v="6"/>
    <n v="5"/>
    <n v="110.05"/>
    <n v="2715518274227"/>
    <n v="82.5"/>
    <n v="24.2"/>
    <n v="60.7"/>
    <n v="67059887"/>
    <x v="254"/>
    <d v="2024-09-16T00:00:00"/>
    <d v="1967-06-05T00:00:00"/>
  </r>
  <r>
    <n v="282"/>
    <x v="7"/>
    <x v="264"/>
    <s v="France"/>
    <s v="Laval"/>
    <s v="Cheese"/>
    <s v="Food &amp; Beverage"/>
    <x v="0"/>
    <x v="1"/>
    <s v="Besnier Beauvalot"/>
    <s v="Marie"/>
    <n v="7700"/>
    <n v="1980"/>
    <n v="7"/>
    <n v="30"/>
    <n v="110.05"/>
    <n v="2715518274227"/>
    <n v="82.5"/>
    <n v="24.2"/>
    <n v="60.7"/>
    <n v="67059887"/>
    <x v="255"/>
    <d v="2024-09-16T00:00:00"/>
    <d v="1980-07-30T00:00:00"/>
  </r>
  <r>
    <n v="282"/>
    <x v="4"/>
    <x v="265"/>
    <s v="United States"/>
    <s v="Beverly Hills"/>
    <s v="Movies, record labels"/>
    <s v="Media &amp; Entertainment"/>
    <x v="1"/>
    <x v="0"/>
    <s v="Geffen"/>
    <s v="David"/>
    <n v="7700"/>
    <n v="1943"/>
    <n v="2"/>
    <n v="21"/>
    <n v="117.24"/>
    <n v="21427700000000"/>
    <n v="78.5"/>
    <n v="9.6"/>
    <n v="36.6"/>
    <n v="328239523"/>
    <x v="256"/>
    <d v="2024-09-16T00:00:00"/>
    <d v="1943-02-21T00:00:00"/>
  </r>
  <r>
    <n v="282"/>
    <x v="2"/>
    <x v="266"/>
    <s v="China"/>
    <s v="Beijing"/>
    <s v="Internet search"/>
    <s v="Technology"/>
    <x v="1"/>
    <x v="0"/>
    <s v="Li"/>
    <s v="Robin"/>
    <n v="7700"/>
    <n v="1968"/>
    <n v="11"/>
    <n v="17"/>
    <n v="125.08"/>
    <n v="19910000000000"/>
    <n v="77"/>
    <n v="9.4"/>
    <n v="59.2"/>
    <n v="1397715000"/>
    <x v="257"/>
    <d v="2024-09-16T00:00:00"/>
    <d v="1968-11-17T00:00:00"/>
  </r>
  <r>
    <n v="282"/>
    <x v="14"/>
    <x v="267"/>
    <s v="China"/>
    <s v="Chengdu"/>
    <s v="Agribusiness"/>
    <s v="Service"/>
    <x v="1"/>
    <x v="0"/>
    <s v="Liu"/>
    <s v="Yonghao"/>
    <n v="7700"/>
    <n v="1951"/>
    <n v="9"/>
    <n v="1"/>
    <n v="125.08"/>
    <n v="19910000000000"/>
    <n v="77"/>
    <n v="9.4"/>
    <n v="59.2"/>
    <n v="1397715000"/>
    <x v="258"/>
    <d v="2024-09-16T00:00:00"/>
    <d v="1951-09-01T00:00:00"/>
  </r>
  <r>
    <n v="282"/>
    <x v="2"/>
    <x v="268"/>
    <s v="United States"/>
    <s v="Newport Beach"/>
    <s v="Semiconductors"/>
    <s v="Technology"/>
    <x v="1"/>
    <x v="0"/>
    <s v="Samueli"/>
    <s v="Henry"/>
    <n v="7700"/>
    <n v="1954"/>
    <n v="9"/>
    <n v="20"/>
    <n v="117.24"/>
    <n v="21427700000000"/>
    <n v="78.5"/>
    <n v="9.6"/>
    <n v="36.6"/>
    <n v="328239523"/>
    <x v="259"/>
    <d v="2024-09-16T00:00:00"/>
    <d v="1954-09-20T00:00:00"/>
  </r>
  <r>
    <n v="282"/>
    <x v="13"/>
    <x v="269"/>
    <s v="United States"/>
    <s v="Naples"/>
    <s v="Medical devices"/>
    <s v="Healthcare"/>
    <x v="1"/>
    <x v="0"/>
    <s v="Schmieding"/>
    <s v="Reinhold"/>
    <n v="7700"/>
    <n v="1955"/>
    <n v="1"/>
    <n v="3"/>
    <n v="117.24"/>
    <n v="21427700000000"/>
    <n v="78.5"/>
    <n v="9.6"/>
    <n v="36.6"/>
    <n v="328239523"/>
    <x v="260"/>
    <d v="2024-09-16T00:00:00"/>
    <d v="1955-01-03T00:00:00"/>
  </r>
  <r>
    <n v="282"/>
    <x v="15"/>
    <x v="270"/>
    <s v="Norway"/>
    <s v="Oslo"/>
    <s v="Real estate"/>
    <s v="Real Estate"/>
    <x v="1"/>
    <x v="0"/>
    <s v="Tollefsen"/>
    <s v="Ivar"/>
    <n v="7700"/>
    <n v="1961"/>
    <n v="6"/>
    <n v="23"/>
    <n v="120.27"/>
    <n v="403336363636"/>
    <n v="82.8"/>
    <n v="23.9"/>
    <n v="36.200000000000003"/>
    <n v="5347896"/>
    <x v="261"/>
    <d v="2024-09-16T00:00:00"/>
    <d v="1961-06-23T00:00:00"/>
  </r>
  <r>
    <n v="290"/>
    <x v="12"/>
    <x v="271"/>
    <s v="China"/>
    <s v="Hefei"/>
    <s v="Photovoltaic equipment"/>
    <s v="Energy"/>
    <x v="1"/>
    <x v="0"/>
    <s v="Cao"/>
    <s v="Renxian"/>
    <n v="7600"/>
    <n v="1968"/>
    <n v="7"/>
    <n v="24"/>
    <n v="125.08"/>
    <n v="19910000000000"/>
    <n v="77"/>
    <n v="9.4"/>
    <n v="59.2"/>
    <n v="1397715000"/>
    <x v="262"/>
    <d v="2024-09-16T00:00:00"/>
    <d v="1968-07-24T00:00:00"/>
  </r>
  <r>
    <n v="290"/>
    <x v="13"/>
    <x v="272"/>
    <s v="India"/>
    <s v="Ahmedabad"/>
    <s v="Pharmaceuticals"/>
    <s v="Healthcare"/>
    <x v="1"/>
    <x v="0"/>
    <s v="Chudgar"/>
    <s v="Hasmukh"/>
    <n v="7600"/>
    <n v="1933"/>
    <n v="9"/>
    <n v="19"/>
    <n v="180.44"/>
    <n v="2611000000000"/>
    <n v="69.400000000000006"/>
    <n v="11.2"/>
    <n v="49.7"/>
    <n v="1366417754"/>
    <x v="263"/>
    <d v="2024-09-16T00:00:00"/>
    <d v="1933-09-19T00:00:00"/>
  </r>
  <r>
    <n v="290"/>
    <x v="10"/>
    <x v="273"/>
    <s v="United Kingdom"/>
    <s v="London"/>
    <s v="Chemicals"/>
    <s v="Manufacturing"/>
    <x v="1"/>
    <x v="0"/>
    <s v="Currie"/>
    <s v="Andrew"/>
    <n v="7600"/>
    <n v="1955"/>
    <n v="12"/>
    <n v="4"/>
    <n v="119.62"/>
    <n v="2827113184696"/>
    <n v="81.3"/>
    <n v="25.5"/>
    <n v="30.6"/>
    <n v="66834405"/>
    <x v="264"/>
    <d v="2024-09-16T00:00:00"/>
    <d v="1955-12-04T00:00:00"/>
  </r>
  <r>
    <n v="290"/>
    <x v="2"/>
    <x v="274"/>
    <s v="United States"/>
    <s v="Austin"/>
    <s v="Airbnb"/>
    <s v="Technology"/>
    <x v="1"/>
    <x v="0"/>
    <s v="Gebbia"/>
    <s v="Joe"/>
    <n v="7600"/>
    <n v="1981"/>
    <n v="8"/>
    <n v="21"/>
    <n v="117.24"/>
    <n v="21427700000000"/>
    <n v="78.5"/>
    <n v="9.6"/>
    <n v="36.6"/>
    <n v="328239523"/>
    <x v="265"/>
    <d v="2024-09-16T00:00:00"/>
    <d v="1981-08-21T00:00:00"/>
  </r>
  <r>
    <n v="290"/>
    <x v="15"/>
    <x v="275"/>
    <s v="Singapore"/>
    <s v="Singapore"/>
    <s v="Real Estate"/>
    <s v="Real Estate"/>
    <x v="0"/>
    <x v="0"/>
    <s v="Ng"/>
    <s v="Philip"/>
    <n v="7600"/>
    <n v="1959"/>
    <n v="1"/>
    <n v="1"/>
    <n v="114.41"/>
    <n v="372062527489"/>
    <n v="83.1"/>
    <n v="13.1"/>
    <n v="21"/>
    <n v="5703569"/>
    <x v="208"/>
    <d v="2024-09-16T00:00:00"/>
    <d v="1959-01-01T00:00:00"/>
  </r>
  <r>
    <n v="290"/>
    <x v="10"/>
    <x v="276"/>
    <s v="United Kingdom"/>
    <s v="London"/>
    <s v="Chemicals"/>
    <s v="Manufacturing"/>
    <x v="1"/>
    <x v="0"/>
    <s v="Reece"/>
    <s v="John"/>
    <n v="7600"/>
    <n v="1957"/>
    <n v="3"/>
    <n v="7"/>
    <n v="119.62"/>
    <n v="2827113184696"/>
    <n v="81.3"/>
    <n v="25.5"/>
    <n v="30.6"/>
    <n v="66834405"/>
    <x v="266"/>
    <d v="2024-09-16T00:00:00"/>
    <d v="1957-03-07T00:00:00"/>
  </r>
  <r>
    <n v="290"/>
    <x v="15"/>
    <x v="277"/>
    <s v="United States"/>
    <s v="New York"/>
    <s v="Real estate"/>
    <s v="Real Estate"/>
    <x v="0"/>
    <x v="0"/>
    <s v="Stern"/>
    <s v="Leonard"/>
    <n v="7600"/>
    <n v="1938"/>
    <n v="3"/>
    <n v="28"/>
    <n v="117.24"/>
    <n v="21427700000000"/>
    <n v="78.5"/>
    <n v="9.6"/>
    <n v="36.6"/>
    <n v="328239523"/>
    <x v="267"/>
    <d v="2024-09-16T00:00:00"/>
    <d v="1938-03-28T00:00:00"/>
  </r>
  <r>
    <n v="290"/>
    <x v="13"/>
    <x v="278"/>
    <s v="China"/>
    <s v="Shanghai"/>
    <s v="Pharmaceuticals"/>
    <s v="Healthcare"/>
    <x v="1"/>
    <x v="1"/>
    <s v="Zhong"/>
    <s v="Huijuan"/>
    <n v="7600"/>
    <n v="1961"/>
    <n v="1"/>
    <n v="1"/>
    <n v="125.08"/>
    <n v="19910000000000"/>
    <n v="77"/>
    <n v="9.4"/>
    <n v="59.2"/>
    <n v="1397715000"/>
    <x v="268"/>
    <d v="2024-09-16T00:00:00"/>
    <d v="1961-01-01T00:00:00"/>
  </r>
  <r>
    <n v="299"/>
    <x v="17"/>
    <x v="279"/>
    <s v="United States"/>
    <s v="Atlanta"/>
    <s v="Home Depot"/>
    <s v="Sports"/>
    <x v="1"/>
    <x v="0"/>
    <s v="Blank"/>
    <s v="Arthur"/>
    <n v="7500"/>
    <n v="1942"/>
    <n v="9"/>
    <n v="27"/>
    <n v="117.24"/>
    <n v="21427700000000"/>
    <n v="78.5"/>
    <n v="9.6"/>
    <n v="36.6"/>
    <n v="328239523"/>
    <x v="269"/>
    <d v="2024-09-16T00:00:00"/>
    <d v="1942-09-27T00:00:00"/>
  </r>
  <r>
    <n v="299"/>
    <x v="0"/>
    <x v="280"/>
    <s v="United States"/>
    <s v="San Antonio"/>
    <s v="Supermarkets"/>
    <s v="Fashion &amp; Retail"/>
    <x v="0"/>
    <x v="0"/>
    <s v="Butt"/>
    <s v="Charles"/>
    <n v="7500"/>
    <n v="1938"/>
    <n v="2"/>
    <n v="3"/>
    <n v="117.24"/>
    <n v="21427700000000"/>
    <n v="78.5"/>
    <n v="9.6"/>
    <n v="36.6"/>
    <n v="328239523"/>
    <x v="270"/>
    <d v="2024-09-16T00:00:00"/>
    <d v="1938-02-03T00:00:00"/>
  </r>
  <r>
    <n v="299"/>
    <x v="0"/>
    <x v="281"/>
    <s v="China"/>
    <s v="Quanzhou"/>
    <s v="Sports apparel"/>
    <s v="Fashion &amp; Retail"/>
    <x v="1"/>
    <x v="0"/>
    <s v="Ding"/>
    <s v="Shijia"/>
    <n v="7500"/>
    <n v="1964"/>
    <n v="1"/>
    <n v="1"/>
    <n v="125.08"/>
    <n v="19910000000000"/>
    <n v="77"/>
    <n v="9.4"/>
    <n v="59.2"/>
    <n v="1397715000"/>
    <x v="136"/>
    <d v="2024-09-16T00:00:00"/>
    <d v="1964-01-01T00:00:00"/>
  </r>
  <r>
    <n v="299"/>
    <x v="3"/>
    <x v="282"/>
    <s v="United States"/>
    <s v="Palm Beach"/>
    <s v="Hedge funds"/>
    <s v="Finance &amp; Investments"/>
    <x v="1"/>
    <x v="0"/>
    <s v="Jones"/>
    <s v="Paul Tudor"/>
    <n v="7500"/>
    <n v="1954"/>
    <n v="9"/>
    <n v="28"/>
    <n v="117.24"/>
    <n v="21427700000000"/>
    <n v="78.5"/>
    <n v="9.6"/>
    <n v="36.6"/>
    <n v="328239523"/>
    <x v="271"/>
    <d v="2024-09-16T00:00:00"/>
    <d v="1954-09-28T00:00:00"/>
  </r>
  <r>
    <n v="299"/>
    <x v="3"/>
    <x v="283"/>
    <s v="United States"/>
    <s v="New York"/>
    <s v="Private equity"/>
    <s v="Finance &amp; Investments"/>
    <x v="1"/>
    <x v="0"/>
    <s v="Kravis"/>
    <s v="Henry"/>
    <n v="7500"/>
    <n v="1944"/>
    <n v="1"/>
    <n v="6"/>
    <n v="117.24"/>
    <n v="21427700000000"/>
    <n v="78.5"/>
    <n v="9.6"/>
    <n v="36.6"/>
    <n v="328239523"/>
    <x v="272"/>
    <d v="2024-09-16T00:00:00"/>
    <d v="1944-01-06T00:00:00"/>
  </r>
  <r>
    <n v="299"/>
    <x v="7"/>
    <x v="284"/>
    <s v="Singapore"/>
    <s v="Singapore"/>
    <s v="Restaurants"/>
    <s v="Food &amp; Beverage"/>
    <x v="1"/>
    <x v="0"/>
    <s v="Zhang"/>
    <s v="Yong"/>
    <n v="7500"/>
    <n v="1970"/>
    <n v="7"/>
    <n v="1"/>
    <n v="114.41"/>
    <n v="372062527489"/>
    <n v="83.1"/>
    <n v="13.1"/>
    <n v="21"/>
    <n v="5703569"/>
    <x v="273"/>
    <d v="2024-09-16T00:00:00"/>
    <d v="1970-07-01T00:00:00"/>
  </r>
  <r>
    <n v="305"/>
    <x v="2"/>
    <x v="285"/>
    <s v="United States"/>
    <s v="Cary"/>
    <s v="Software"/>
    <s v="Technology"/>
    <x v="1"/>
    <x v="0"/>
    <s v="Goodnight"/>
    <s v="James"/>
    <n v="7400"/>
    <n v="1943"/>
    <n v="1"/>
    <n v="6"/>
    <n v="117.24"/>
    <n v="21427700000000"/>
    <n v="78.5"/>
    <n v="9.6"/>
    <n v="36.6"/>
    <n v="328239523"/>
    <x v="274"/>
    <d v="2024-09-16T00:00:00"/>
    <d v="1943-01-06T00:00:00"/>
  </r>
  <r>
    <n v="305"/>
    <x v="10"/>
    <x v="286"/>
    <s v="United Kingdom"/>
    <s v="London"/>
    <s v="Petrochemicals"/>
    <s v="Manufacturing"/>
    <x v="0"/>
    <x v="0"/>
    <s v="Lohia"/>
    <s v="Sri Prakash"/>
    <n v="7400"/>
    <n v="1952"/>
    <n v="8"/>
    <n v="11"/>
    <n v="119.62"/>
    <n v="2827113184696"/>
    <n v="81.3"/>
    <n v="25.5"/>
    <n v="30.6"/>
    <n v="66834405"/>
    <x v="275"/>
    <d v="2024-09-16T00:00:00"/>
    <d v="1952-08-11T00:00:00"/>
  </r>
  <r>
    <n v="305"/>
    <x v="0"/>
    <x v="287"/>
    <s v="China"/>
    <s v="Ningbo"/>
    <s v="Textiles, apparel"/>
    <s v="Fashion &amp; Retail"/>
    <x v="1"/>
    <x v="0"/>
    <s v="Ma"/>
    <s v="Jianrong"/>
    <n v="7400"/>
    <n v="1964"/>
    <n v="1"/>
    <n v="1"/>
    <n v="125.08"/>
    <n v="19910000000000"/>
    <n v="77"/>
    <n v="9.4"/>
    <n v="59.2"/>
    <n v="1397715000"/>
    <x v="136"/>
    <d v="2024-09-16T00:00:00"/>
    <d v="1964-01-01T00:00:00"/>
  </r>
  <r>
    <n v="305"/>
    <x v="15"/>
    <x v="288"/>
    <s v="Singapore"/>
    <s v="Singapore"/>
    <s v="Real estate"/>
    <s v="Real Estate"/>
    <x v="0"/>
    <x v="0"/>
    <s v="Ng"/>
    <s v="Robert"/>
    <n v="7400"/>
    <n v="1952"/>
    <n v="1"/>
    <n v="1"/>
    <n v="114.41"/>
    <n v="372062527489"/>
    <n v="83.1"/>
    <n v="13.1"/>
    <n v="21"/>
    <n v="5703569"/>
    <x v="276"/>
    <d v="2024-09-16T00:00:00"/>
    <d v="1952-01-01T00:00:00"/>
  </r>
  <r>
    <n v="305"/>
    <x v="10"/>
    <x v="289"/>
    <s v="United States"/>
    <s v="Santa Barbara"/>
    <s v="Manufacturing, investments"/>
    <s v="Manufacturing"/>
    <x v="1"/>
    <x v="0"/>
    <s v="Rales"/>
    <s v="Steven"/>
    <n v="7400"/>
    <n v="1951"/>
    <n v="3"/>
    <n v="31"/>
    <n v="117.24"/>
    <n v="21427700000000"/>
    <n v="78.5"/>
    <n v="9.6"/>
    <n v="36.6"/>
    <n v="328239523"/>
    <x v="277"/>
    <d v="2024-09-16T00:00:00"/>
    <d v="1951-03-31T00:00:00"/>
  </r>
  <r>
    <n v="305"/>
    <x v="16"/>
    <x v="290"/>
    <s v="Egypt"/>
    <s v="Cairo"/>
    <s v="Construction, investments"/>
    <s v="Construction &amp; Engineering"/>
    <x v="0"/>
    <x v="0"/>
    <s v="Sawiris"/>
    <s v="Nassef"/>
    <n v="7400"/>
    <n v="1961"/>
    <n v="1"/>
    <n v="19"/>
    <n v="288.57"/>
    <n v="303175127598"/>
    <n v="71.8"/>
    <n v="12.5"/>
    <n v="44.4"/>
    <n v="100388073"/>
    <x v="278"/>
    <d v="2024-09-16T00:00:00"/>
    <d v="1961-01-19T00:00:00"/>
  </r>
  <r>
    <n v="305"/>
    <x v="7"/>
    <x v="291"/>
    <s v="United States"/>
    <s v="Adel"/>
    <s v="Agriculture"/>
    <s v="Food &amp; Beverage"/>
    <x v="1"/>
    <x v="0"/>
    <s v="Stine"/>
    <s v="Harry"/>
    <n v="7400"/>
    <n v="1941"/>
    <n v="11"/>
    <n v="30"/>
    <n v="117.24"/>
    <n v="21427700000000"/>
    <n v="78.5"/>
    <n v="9.6"/>
    <n v="36.6"/>
    <n v="328239523"/>
    <x v="279"/>
    <d v="2024-09-16T00:00:00"/>
    <d v="1941-11-30T00:00:00"/>
  </r>
  <r>
    <n v="312"/>
    <x v="10"/>
    <x v="292"/>
    <s v="India"/>
    <s v="Kolkata"/>
    <s v="Cement"/>
    <s v="Manufacturing"/>
    <x v="0"/>
    <x v="0"/>
    <s v="Bangur"/>
    <s v="Benu Gopal"/>
    <n v="7300"/>
    <n v="1931"/>
    <n v="6"/>
    <n v="1"/>
    <n v="180.44"/>
    <n v="2611000000000"/>
    <n v="69.400000000000006"/>
    <n v="11.2"/>
    <n v="49.7"/>
    <n v="1366417754"/>
    <x v="280"/>
    <d v="2024-09-16T00:00:00"/>
    <d v="1931-06-01T00:00:00"/>
  </r>
  <r>
    <n v="312"/>
    <x v="11"/>
    <x v="293"/>
    <s v="Russia"/>
    <s v="Moscow"/>
    <s v="Mining, metals, machinery"/>
    <s v="Metals &amp; Mining"/>
    <x v="1"/>
    <x v="0"/>
    <s v="Makhmudov"/>
    <s v="Iskander"/>
    <n v="7300"/>
    <n v="1963"/>
    <n v="12"/>
    <n v="5"/>
    <n v="180.75"/>
    <n v="1699876578871"/>
    <n v="72.7"/>
    <n v="11.4"/>
    <n v="46.2"/>
    <n v="144373535"/>
    <x v="281"/>
    <d v="2024-09-16T00:00:00"/>
    <d v="1963-12-05T00:00:00"/>
  </r>
  <r>
    <n v="312"/>
    <x v="0"/>
    <x v="294"/>
    <s v="Denmark"/>
    <s v="Aarhus"/>
    <s v="Fashion retail"/>
    <s v="Fashion &amp; Retail"/>
    <x v="0"/>
    <x v="0"/>
    <s v="Povlsen"/>
    <s v="Anders Holch"/>
    <n v="7300"/>
    <n v="1972"/>
    <n v="11"/>
    <n v="4"/>
    <n v="110.35"/>
    <n v="348078018464"/>
    <n v="81"/>
    <n v="32.4"/>
    <n v="23.8"/>
    <n v="5818553"/>
    <x v="282"/>
    <d v="2024-09-16T00:00:00"/>
    <d v="1972-11-04T00:00:00"/>
  </r>
  <r>
    <n v="312"/>
    <x v="8"/>
    <x v="295"/>
    <s v="Philippines"/>
    <s v="Manila"/>
    <s v="Ports"/>
    <s v="Logistics"/>
    <x v="0"/>
    <x v="0"/>
    <s v="Razon Jr."/>
    <s v="Enrique"/>
    <n v="7300"/>
    <n v="1960"/>
    <n v="3"/>
    <n v="3"/>
    <n v="129.61000000000001"/>
    <n v="376795508680"/>
    <n v="71.099999999999994"/>
    <n v="14"/>
    <n v="43.1"/>
    <n v="108116615"/>
    <x v="283"/>
    <d v="2024-09-16T00:00:00"/>
    <d v="1960-03-03T00:00:00"/>
  </r>
  <r>
    <n v="312"/>
    <x v="2"/>
    <x v="296"/>
    <s v="China"/>
    <s v="Shenzhen"/>
    <s v="Electronics components"/>
    <s v="Technology"/>
    <x v="1"/>
    <x v="1"/>
    <s v="Wang"/>
    <s v="Laichun"/>
    <n v="7300"/>
    <n v="1967"/>
    <n v="6"/>
    <n v="3"/>
    <n v="125.08"/>
    <n v="19910000000000"/>
    <n v="77"/>
    <n v="9.4"/>
    <n v="59.2"/>
    <n v="1397715000"/>
    <x v="284"/>
    <d v="2024-09-16T00:00:00"/>
    <d v="1967-06-03T00:00:00"/>
  </r>
  <r>
    <n v="317"/>
    <x v="3"/>
    <x v="297"/>
    <s v="United States"/>
    <s v="Gladwyne"/>
    <s v="Trading, investments"/>
    <s v="Finance &amp; Investments"/>
    <x v="1"/>
    <x v="0"/>
    <s v="Dantchik"/>
    <s v="Arthur"/>
    <n v="7200"/>
    <n v="1957"/>
    <n v="11"/>
    <n v="25"/>
    <n v="117.24"/>
    <n v="21427700000000"/>
    <n v="78.5"/>
    <n v="9.6"/>
    <n v="36.6"/>
    <n v="328239523"/>
    <x v="285"/>
    <d v="2024-09-16T00:00:00"/>
    <d v="1957-11-25T00:00:00"/>
  </r>
  <r>
    <n v="317"/>
    <x v="15"/>
    <x v="298"/>
    <s v="United States"/>
    <s v="Palm Beach"/>
    <s v="Real estate, investments"/>
    <s v="Real Estate"/>
    <x v="1"/>
    <x v="0"/>
    <s v="Greene"/>
    <s v="Jeff"/>
    <n v="7200"/>
    <n v="1954"/>
    <n v="12"/>
    <n v="10"/>
    <n v="117.24"/>
    <n v="21427700000000"/>
    <n v="78.5"/>
    <n v="9.6"/>
    <n v="36.6"/>
    <n v="328239523"/>
    <x v="286"/>
    <d v="2024-09-16T00:00:00"/>
    <d v="1954-12-10T00:00:00"/>
  </r>
  <r>
    <n v="317"/>
    <x v="3"/>
    <x v="299"/>
    <s v="United States"/>
    <s v="Malibu"/>
    <s v="Auto loans"/>
    <s v="Finance &amp; Investments"/>
    <x v="1"/>
    <x v="0"/>
    <s v="Hankey"/>
    <s v="Don"/>
    <n v="7200"/>
    <n v="1943"/>
    <n v="6"/>
    <n v="13"/>
    <n v="117.24"/>
    <n v="21427700000000"/>
    <n v="78.5"/>
    <n v="9.6"/>
    <n v="36.6"/>
    <n v="328239523"/>
    <x v="287"/>
    <d v="2024-09-16T00:00:00"/>
    <d v="1943-06-13T00:00:00"/>
  </r>
  <r>
    <n v="317"/>
    <x v="12"/>
    <x v="300"/>
    <s v="United States"/>
    <s v="Houston"/>
    <s v="Pipelines"/>
    <s v="Energy"/>
    <x v="1"/>
    <x v="0"/>
    <s v="Kinder"/>
    <s v="Richard"/>
    <n v="7200"/>
    <n v="1944"/>
    <n v="10"/>
    <n v="19"/>
    <n v="117.24"/>
    <n v="21427700000000"/>
    <n v="78.5"/>
    <n v="9.6"/>
    <n v="36.6"/>
    <n v="328239523"/>
    <x v="288"/>
    <d v="2024-09-16T00:00:00"/>
    <d v="1944-10-19T00:00:00"/>
  </r>
  <r>
    <n v="317"/>
    <x v="3"/>
    <x v="301"/>
    <s v="United Arab Emirates"/>
    <s v="Dubai"/>
    <s v="Fintech"/>
    <s v="Finance &amp; Investments"/>
    <x v="1"/>
    <x v="0"/>
    <s v="Pousaz"/>
    <s v="Guillaume"/>
    <n v="7200"/>
    <n v="1981"/>
    <n v="8"/>
    <n v="15"/>
    <n v="114.52"/>
    <n v="421142267938"/>
    <n v="77.8"/>
    <n v="0.1"/>
    <n v="15.9"/>
    <n v="9770529"/>
    <x v="289"/>
    <d v="2024-09-16T00:00:00"/>
    <d v="1981-08-15T00:00:00"/>
  </r>
  <r>
    <n v="317"/>
    <x v="0"/>
    <x v="302"/>
    <s v="Japan"/>
    <s v="Tokyo"/>
    <s v="Personal care goods"/>
    <s v="Fashion &amp; Retail"/>
    <x v="0"/>
    <x v="0"/>
    <s v="Takahara"/>
    <s v="Takahisa"/>
    <n v="7200"/>
    <n v="1961"/>
    <n v="7"/>
    <n v="12"/>
    <n v="105.48"/>
    <n v="5081769542380"/>
    <n v="84.2"/>
    <n v="11.9"/>
    <n v="46.7"/>
    <n v="126226568"/>
    <x v="290"/>
    <d v="2024-09-16T00:00:00"/>
    <d v="1961-07-12T00:00:00"/>
  </r>
  <r>
    <n v="317"/>
    <x v="7"/>
    <x v="303"/>
    <s v="China"/>
    <s v="Hangzhou"/>
    <s v="Beverages"/>
    <s v="Food &amp; Beverage"/>
    <x v="1"/>
    <x v="0"/>
    <s v="Zong"/>
    <s v="Qinghou"/>
    <n v="7200"/>
    <n v="1945"/>
    <n v="10"/>
    <n v="1"/>
    <n v="125.08"/>
    <n v="19910000000000"/>
    <n v="77"/>
    <n v="9.4"/>
    <n v="59.2"/>
    <n v="1397715000"/>
    <x v="291"/>
    <d v="2024-09-16T00:00:00"/>
    <d v="1945-10-01T00:00:00"/>
  </r>
  <r>
    <n v="325"/>
    <x v="2"/>
    <x v="304"/>
    <s v="United States"/>
    <s v="Madison"/>
    <s v="Healthcare software"/>
    <s v="Technology"/>
    <x v="1"/>
    <x v="1"/>
    <s v="Faulkner"/>
    <s v="Judy"/>
    <n v="7100"/>
    <n v="1943"/>
    <n v="8"/>
    <n v="1"/>
    <n v="117.24"/>
    <n v="21427700000000"/>
    <n v="78.5"/>
    <n v="9.6"/>
    <n v="36.6"/>
    <n v="328239523"/>
    <x v="292"/>
    <d v="2024-09-16T00:00:00"/>
    <d v="1943-08-01T00:00:00"/>
  </r>
  <r>
    <n v="325"/>
    <x v="9"/>
    <x v="305"/>
    <s v="Austria"/>
    <s v="Vienna"/>
    <s v="Gambling"/>
    <s v="Gambling &amp; Casinos"/>
    <x v="1"/>
    <x v="0"/>
    <s v="Graf"/>
    <s v="Johann"/>
    <n v="7100"/>
    <n v="1947"/>
    <n v="1"/>
    <n v="3"/>
    <n v="118.06"/>
    <n v="446314739528"/>
    <n v="81.599999999999994"/>
    <n v="25.4"/>
    <n v="51.4"/>
    <n v="8877067"/>
    <x v="293"/>
    <d v="2024-09-16T00:00:00"/>
    <d v="1947-01-03T00:00:00"/>
  </r>
  <r>
    <n v="325"/>
    <x v="14"/>
    <x v="306"/>
    <s v="United States"/>
    <s v="Lexington"/>
    <s v="Self storage"/>
    <s v="Service"/>
    <x v="0"/>
    <x v="1"/>
    <s v="Gustavson"/>
    <s v="Tamara"/>
    <n v="7100"/>
    <n v="1961"/>
    <n v="11"/>
    <n v="16"/>
    <n v="117.24"/>
    <n v="21427700000000"/>
    <n v="78.5"/>
    <n v="9.6"/>
    <n v="36.6"/>
    <n v="328239523"/>
    <x v="294"/>
    <d v="2024-09-16T00:00:00"/>
    <d v="1961-11-16T00:00:00"/>
  </r>
  <r>
    <n v="325"/>
    <x v="10"/>
    <x v="307"/>
    <s v="China"/>
    <s v="Changsha"/>
    <s v="Construction equipment"/>
    <s v="Manufacturing"/>
    <x v="1"/>
    <x v="0"/>
    <s v="Liang"/>
    <s v="Wengen"/>
    <n v="7100"/>
    <n v="1956"/>
    <n v="12"/>
    <n v="14"/>
    <n v="125.08"/>
    <n v="19910000000000"/>
    <n v="77"/>
    <n v="9.4"/>
    <n v="59.2"/>
    <n v="1397715000"/>
    <x v="295"/>
    <d v="2024-09-16T00:00:00"/>
    <d v="1956-12-14T00:00:00"/>
  </r>
  <r>
    <n v="325"/>
    <x v="13"/>
    <x v="308"/>
    <s v="Switzerland"/>
    <s v="Lausanne"/>
    <s v="Health care"/>
    <s v="Healthcare"/>
    <x v="0"/>
    <x v="0"/>
    <s v="Paulsen"/>
    <s v="Frederik"/>
    <n v="7100"/>
    <n v="1950"/>
    <n v="10"/>
    <n v="30"/>
    <n v="99.55"/>
    <n v="703082435360"/>
    <n v="83.6"/>
    <n v="10.1"/>
    <n v="28.8"/>
    <n v="8574832"/>
    <x v="296"/>
    <d v="2024-09-16T00:00:00"/>
    <d v="1950-10-30T00:00:00"/>
  </r>
  <r>
    <n v="325"/>
    <x v="3"/>
    <x v="309"/>
    <s v="Singapore"/>
    <s v="Singapore"/>
    <s v="Banking"/>
    <s v="Finance &amp; Investments"/>
    <x v="0"/>
    <x v="0"/>
    <s v="Wee"/>
    <s v="Cho Yaw"/>
    <n v="7100"/>
    <n v="1929"/>
    <n v="1"/>
    <n v="10"/>
    <n v="114.41"/>
    <n v="372062527489"/>
    <n v="83.1"/>
    <n v="13.1"/>
    <n v="21"/>
    <n v="5703569"/>
    <x v="297"/>
    <d v="2024-09-16T00:00:00"/>
    <d v="1929-01-10T00:00:00"/>
  </r>
  <r>
    <n v="325"/>
    <x v="10"/>
    <x v="310"/>
    <s v="China"/>
    <s v="Ningbo"/>
    <s v="Electronics"/>
    <s v="Manufacturing"/>
    <x v="1"/>
    <x v="0"/>
    <s v="Zhang"/>
    <s v="Hejun"/>
    <n v="7100"/>
    <n v="1952"/>
    <n v="1"/>
    <n v="1"/>
    <n v="125.08"/>
    <n v="19910000000000"/>
    <n v="77"/>
    <n v="9.4"/>
    <n v="59.2"/>
    <n v="1397715000"/>
    <x v="276"/>
    <d v="2024-09-16T00:00:00"/>
    <d v="1952-01-01T00:00:00"/>
  </r>
  <r>
    <n v="332"/>
    <x v="2"/>
    <x v="311"/>
    <s v="United States"/>
    <s v="San Francisco"/>
    <s v="Business software"/>
    <s v="Technology"/>
    <x v="1"/>
    <x v="0"/>
    <s v="Benioff"/>
    <s v="Marc"/>
    <n v="7000"/>
    <n v="1964"/>
    <n v="9"/>
    <n v="25"/>
    <n v="117.24"/>
    <n v="21427700000000"/>
    <n v="78.5"/>
    <n v="9.6"/>
    <n v="36.6"/>
    <n v="328239523"/>
    <x v="298"/>
    <d v="2024-09-16T00:00:00"/>
    <d v="1964-09-25T00:00:00"/>
  </r>
  <r>
    <n v="332"/>
    <x v="4"/>
    <x v="312"/>
    <s v="United Kingdom"/>
    <s v="London"/>
    <s v="Online games"/>
    <s v="Media &amp; Entertainment"/>
    <x v="1"/>
    <x v="0"/>
    <s v="Bukhman"/>
    <s v="Dmitri"/>
    <n v="7000"/>
    <n v="1985"/>
    <n v="5"/>
    <n v="27"/>
    <n v="119.62"/>
    <n v="2827113184696"/>
    <n v="81.3"/>
    <n v="25.5"/>
    <n v="30.6"/>
    <n v="66834405"/>
    <x v="299"/>
    <d v="2024-09-16T00:00:00"/>
    <d v="1985-05-27T00:00:00"/>
  </r>
  <r>
    <n v="332"/>
    <x v="4"/>
    <x v="313"/>
    <s v="United Kingdom"/>
    <s v="London"/>
    <s v="Online games"/>
    <s v="Media &amp; Entertainment"/>
    <x v="1"/>
    <x v="0"/>
    <s v="Bukhman"/>
    <s v="Igor"/>
    <n v="7000"/>
    <n v="1982"/>
    <n v="3"/>
    <n v="29"/>
    <n v="119.62"/>
    <n v="2827113184696"/>
    <n v="81.3"/>
    <n v="25.5"/>
    <n v="30.6"/>
    <n v="66834405"/>
    <x v="300"/>
    <d v="2024-09-16T00:00:00"/>
    <d v="1982-03-29T00:00:00"/>
  </r>
  <r>
    <n v="332"/>
    <x v="2"/>
    <x v="314"/>
    <s v="United States"/>
    <s v="Redlands"/>
    <s v="Mapping software"/>
    <s v="Technology"/>
    <x v="1"/>
    <x v="0"/>
    <s v="Dangermond"/>
    <s v="Jack"/>
    <n v="7000"/>
    <n v="1945"/>
    <n v="7"/>
    <n v="23"/>
    <n v="117.24"/>
    <n v="21427700000000"/>
    <n v="78.5"/>
    <n v="9.6"/>
    <n v="36.6"/>
    <n v="328239523"/>
    <x v="301"/>
    <d v="2024-09-16T00:00:00"/>
    <d v="1945-07-23T00:00:00"/>
  </r>
  <r>
    <n v="332"/>
    <x v="10"/>
    <x v="315"/>
    <s v="India"/>
    <s v="Mumbai"/>
    <s v="Paints"/>
    <s v="Manufacturing"/>
    <x v="0"/>
    <x v="0"/>
    <s v="Dani"/>
    <s v="Ashwin"/>
    <n v="7000"/>
    <n v="1942"/>
    <n v="10"/>
    <n v="24"/>
    <n v="180.44"/>
    <n v="2611000000000"/>
    <n v="69.400000000000006"/>
    <n v="11.2"/>
    <n v="49.7"/>
    <n v="1366417754"/>
    <x v="302"/>
    <d v="2024-09-16T00:00:00"/>
    <d v="1942-10-24T00:00:00"/>
  </r>
  <r>
    <n v="332"/>
    <x v="0"/>
    <x v="316"/>
    <s v="United States"/>
    <s v="New York"/>
    <s v="Apparel"/>
    <s v="Fashion &amp; Retail"/>
    <x v="1"/>
    <x v="0"/>
    <s v="Lauren"/>
    <s v="Ralph"/>
    <n v="7000"/>
    <n v="1939"/>
    <n v="10"/>
    <n v="14"/>
    <n v="117.24"/>
    <n v="21427700000000"/>
    <n v="78.5"/>
    <n v="9.6"/>
    <n v="36.6"/>
    <n v="328239523"/>
    <x v="303"/>
    <d v="2024-09-16T00:00:00"/>
    <d v="1939-10-14T00:00:00"/>
  </r>
  <r>
    <n v="332"/>
    <x v="6"/>
    <x v="317"/>
    <s v="India"/>
    <s v="Mumbai"/>
    <s v="Diversified"/>
    <s v="Diversified"/>
    <x v="0"/>
    <x v="1"/>
    <s v="Mistry"/>
    <s v="Rohiqa Cyrus"/>
    <n v="7000"/>
    <n v="1967"/>
    <n v="6"/>
    <n v="6"/>
    <n v="180.44"/>
    <n v="2611000000000"/>
    <n v="69.400000000000006"/>
    <n v="11.2"/>
    <n v="49.7"/>
    <n v="1366417754"/>
    <x v="304"/>
    <d v="2024-09-16T00:00:00"/>
    <d v="1967-06-06T00:00:00"/>
  </r>
  <r>
    <n v="332"/>
    <x v="6"/>
    <x v="318"/>
    <s v="India"/>
    <s v="Mumbai"/>
    <s v="Diversified"/>
    <s v="Diversified"/>
    <x v="0"/>
    <x v="0"/>
    <s v="Mistry"/>
    <s v="Shapoor"/>
    <n v="7000"/>
    <n v="1964"/>
    <n v="9"/>
    <n v="6"/>
    <n v="180.44"/>
    <n v="2611000000000"/>
    <n v="69.400000000000006"/>
    <n v="11.2"/>
    <n v="49.7"/>
    <n v="1366417754"/>
    <x v="305"/>
    <d v="2024-09-16T00:00:00"/>
    <d v="1964-09-06T00:00:00"/>
  </r>
  <r>
    <n v="332"/>
    <x v="7"/>
    <x v="319"/>
    <s v="United States"/>
    <s v="Hobe Sound"/>
    <s v="Food distribution"/>
    <s v="Food &amp; Beverage"/>
    <x v="1"/>
    <x v="0"/>
    <s v="Reyes"/>
    <s v="J. Christopher"/>
    <n v="7000"/>
    <n v="1953"/>
    <n v="12"/>
    <n v="29"/>
    <n v="117.24"/>
    <n v="21427700000000"/>
    <n v="78.5"/>
    <n v="9.6"/>
    <n v="36.6"/>
    <n v="328239523"/>
    <x v="306"/>
    <d v="2024-09-16T00:00:00"/>
    <d v="1953-12-29T00:00:00"/>
  </r>
  <r>
    <n v="332"/>
    <x v="7"/>
    <x v="320"/>
    <s v="United States"/>
    <s v="Palm Beach"/>
    <s v="Food distribution"/>
    <s v="Food &amp; Beverage"/>
    <x v="1"/>
    <x v="0"/>
    <s v="Reyes"/>
    <s v="Jude"/>
    <n v="7000"/>
    <n v="1955"/>
    <n v="9"/>
    <n v="16"/>
    <n v="117.24"/>
    <n v="21427700000000"/>
    <n v="78.5"/>
    <n v="9.6"/>
    <n v="36.6"/>
    <n v="328239523"/>
    <x v="307"/>
    <d v="2024-09-16T00:00:00"/>
    <d v="1955-09-16T00:00:00"/>
  </r>
  <r>
    <n v="332"/>
    <x v="7"/>
    <x v="321"/>
    <s v="United States"/>
    <s v="Port Washington"/>
    <s v="Beverages"/>
    <s v="Food &amp; Beverage"/>
    <x v="1"/>
    <x v="0"/>
    <s v="Vultaggio"/>
    <s v="Don"/>
    <n v="7000"/>
    <n v="1952"/>
    <n v="2"/>
    <n v="26"/>
    <n v="117.24"/>
    <n v="21427700000000"/>
    <n v="78.5"/>
    <n v="9.6"/>
    <n v="36.6"/>
    <n v="328239523"/>
    <x v="308"/>
    <d v="2024-09-16T00:00:00"/>
    <d v="1952-02-26T00:00:00"/>
  </r>
  <r>
    <n v="344"/>
    <x v="6"/>
    <x v="322"/>
    <s v="United States"/>
    <s v="Los Angeles"/>
    <s v="Homebuilding, insurance"/>
    <s v="Diversified"/>
    <x v="0"/>
    <x v="1"/>
    <s v="Broad"/>
    <s v="Edythe"/>
    <n v="6900"/>
    <n v="1936"/>
    <n v="1"/>
    <n v="1"/>
    <n v="117.24"/>
    <n v="21427700000000"/>
    <n v="78.5"/>
    <n v="9.6"/>
    <n v="36.6"/>
    <n v="328239523"/>
    <x v="309"/>
    <d v="2024-09-16T00:00:00"/>
    <d v="1936-01-01T00:00:00"/>
  </r>
  <r>
    <n v="344"/>
    <x v="7"/>
    <x v="323"/>
    <s v="United States"/>
    <s v="St. Louis"/>
    <s v="Cargill"/>
    <s v="Food &amp; Beverage"/>
    <x v="0"/>
    <x v="1"/>
    <s v="Keinath"/>
    <s v="Pauline MacMillan"/>
    <n v="6900"/>
    <n v="1934"/>
    <n v="1"/>
    <n v="1"/>
    <n v="117.24"/>
    <n v="21427700000000"/>
    <n v="78.5"/>
    <n v="9.6"/>
    <n v="36.6"/>
    <n v="328239523"/>
    <x v="310"/>
    <d v="2024-09-16T00:00:00"/>
    <d v="1934-01-01T00:00:00"/>
  </r>
  <r>
    <n v="344"/>
    <x v="3"/>
    <x v="324"/>
    <s v="United States"/>
    <s v="New York"/>
    <s v="Hedge fund"/>
    <s v="Finance &amp; Investments"/>
    <x v="1"/>
    <x v="0"/>
    <s v="Laffont"/>
    <s v="Philippe"/>
    <n v="6900"/>
    <n v="1967"/>
    <n v="9"/>
    <n v="16"/>
    <n v="117.24"/>
    <n v="21427700000000"/>
    <n v="78.5"/>
    <n v="9.6"/>
    <n v="36.6"/>
    <n v="328239523"/>
    <x v="311"/>
    <d v="2024-09-16T00:00:00"/>
    <d v="1967-09-16T00:00:00"/>
  </r>
  <r>
    <n v="344"/>
    <x v="2"/>
    <x v="325"/>
    <s v="China"/>
    <s v="Huizhou"/>
    <s v="Lithium batteries"/>
    <s v="Technology"/>
    <x v="1"/>
    <x v="0"/>
    <s v="Liu"/>
    <s v="Jincheng"/>
    <n v="6900"/>
    <n v="1964"/>
    <n v="9"/>
    <n v="22"/>
    <n v="125.08"/>
    <n v="19910000000000"/>
    <n v="77"/>
    <n v="9.4"/>
    <n v="59.2"/>
    <n v="1397715000"/>
    <x v="312"/>
    <d v="2024-09-16T00:00:00"/>
    <d v="1964-09-22T00:00:00"/>
  </r>
  <r>
    <n v="344"/>
    <x v="15"/>
    <x v="326"/>
    <s v="United States"/>
    <s v="Lighthouse Point"/>
    <s v="Real estate"/>
    <s v="Real Estate"/>
    <x v="1"/>
    <x v="0"/>
    <s v="Olenicoff"/>
    <s v="Igor"/>
    <n v="6900"/>
    <n v="1942"/>
    <n v="9"/>
    <n v="20"/>
    <n v="117.24"/>
    <n v="21427700000000"/>
    <n v="78.5"/>
    <n v="9.6"/>
    <n v="36.6"/>
    <n v="328239523"/>
    <x v="313"/>
    <d v="2024-09-16T00:00:00"/>
    <d v="1942-09-20T00:00:00"/>
  </r>
  <r>
    <n v="344"/>
    <x v="0"/>
    <x v="327"/>
    <s v="Spain"/>
    <s v="La Coruna"/>
    <s v="Zara"/>
    <s v="Fashion &amp; Retail"/>
    <x v="0"/>
    <x v="1"/>
    <s v="Ortega Mera"/>
    <s v="Sandra"/>
    <n v="6900"/>
    <n v="1968"/>
    <n v="7"/>
    <n v="9"/>
    <n v="110.96"/>
    <n v="1394116310769"/>
    <n v="83.3"/>
    <n v="14.2"/>
    <n v="47"/>
    <n v="47076781"/>
    <x v="314"/>
    <d v="2024-09-16T00:00:00"/>
    <d v="1968-07-09T00:00:00"/>
  </r>
  <r>
    <n v="344"/>
    <x v="13"/>
    <x v="328"/>
    <s v="United States"/>
    <s v="Portage"/>
    <s v="Medical equipment"/>
    <s v="Healthcare"/>
    <x v="0"/>
    <x v="1"/>
    <s v="Stryker"/>
    <s v="Ronda"/>
    <n v="6900"/>
    <n v="1954"/>
    <n v="5"/>
    <n v="1"/>
    <n v="117.24"/>
    <n v="21427700000000"/>
    <n v="78.5"/>
    <n v="9.6"/>
    <n v="36.6"/>
    <n v="328239523"/>
    <x v="315"/>
    <d v="2024-09-16T00:00:00"/>
    <d v="1954-05-01T00:00:00"/>
  </r>
  <r>
    <n v="352"/>
    <x v="12"/>
    <x v="329"/>
    <s v="United States"/>
    <s v="Houston"/>
    <s v="Pipelines"/>
    <s v="Energy"/>
    <x v="0"/>
    <x v="1"/>
    <s v="Avara"/>
    <s v="Dannine"/>
    <n v="6800"/>
    <n v="1964"/>
    <n v="3"/>
    <n v="9"/>
    <n v="117.24"/>
    <n v="21427700000000"/>
    <n v="78.5"/>
    <n v="9.6"/>
    <n v="36.6"/>
    <n v="328239523"/>
    <x v="316"/>
    <d v="2024-09-16T00:00:00"/>
    <d v="1964-03-09T00:00:00"/>
  </r>
  <r>
    <n v="352"/>
    <x v="6"/>
    <x v="330"/>
    <s v="Italy"/>
    <s v="Milan"/>
    <s v="Media"/>
    <s v="Diversified"/>
    <x v="1"/>
    <x v="0"/>
    <s v="Berlusconi"/>
    <s v="Silvio"/>
    <n v="6800"/>
    <n v="1936"/>
    <n v="9"/>
    <n v="29"/>
    <n v="110.62"/>
    <n v="2001244392042"/>
    <n v="82.9"/>
    <n v="24.3"/>
    <n v="59.1"/>
    <n v="60297396"/>
    <x v="317"/>
    <d v="2024-09-16T00:00:00"/>
    <d v="1936-09-29T00:00:00"/>
  </r>
  <r>
    <n v="352"/>
    <x v="9"/>
    <x v="331"/>
    <s v="United Kingdom"/>
    <s v="Stoke-on-Trent"/>
    <s v="Online gambling"/>
    <s v="Gambling &amp; Casinos"/>
    <x v="1"/>
    <x v="1"/>
    <s v="Coates"/>
    <s v="Denise"/>
    <n v="6800"/>
    <n v="1967"/>
    <n v="9"/>
    <n v="26"/>
    <n v="119.62"/>
    <n v="2827113184696"/>
    <n v="81.3"/>
    <n v="25.5"/>
    <n v="30.6"/>
    <n v="66834405"/>
    <x v="318"/>
    <d v="2024-09-16T00:00:00"/>
    <d v="1967-09-26T00:00:00"/>
  </r>
  <r>
    <n v="352"/>
    <x v="12"/>
    <x v="332"/>
    <s v="United States"/>
    <s v="Houston"/>
    <s v="Pipelines"/>
    <s v="Energy"/>
    <x v="0"/>
    <x v="0"/>
    <s v="Duncan"/>
    <s v="Scott"/>
    <n v="6800"/>
    <n v="1982"/>
    <n v="11"/>
    <n v="1"/>
    <n v="117.24"/>
    <n v="21427700000000"/>
    <n v="78.5"/>
    <n v="9.6"/>
    <n v="36.6"/>
    <n v="328239523"/>
    <x v="319"/>
    <d v="2024-09-16T00:00:00"/>
    <d v="1982-11-01T00:00:00"/>
  </r>
  <r>
    <n v="352"/>
    <x v="12"/>
    <x v="333"/>
    <s v="United States"/>
    <s v="Houston"/>
    <s v="Pipelines"/>
    <s v="Energy"/>
    <x v="0"/>
    <x v="1"/>
    <s v="Frantz"/>
    <s v="Milane"/>
    <n v="6800"/>
    <n v="1969"/>
    <n v="8"/>
    <n v="12"/>
    <n v="117.24"/>
    <n v="21427700000000"/>
    <n v="78.5"/>
    <n v="9.6"/>
    <n v="36.6"/>
    <n v="328239523"/>
    <x v="320"/>
    <d v="2024-09-16T00:00:00"/>
    <d v="1969-08-12T00:00:00"/>
  </r>
  <r>
    <n v="352"/>
    <x v="3"/>
    <x v="334"/>
    <s v="United States"/>
    <s v="Boston"/>
    <s v="Fidelity"/>
    <s v="Finance &amp; Investments"/>
    <x v="0"/>
    <x v="0"/>
    <s v="Johnson"/>
    <s v="Edward"/>
    <n v="6800"/>
    <n v="1964"/>
    <n v="11"/>
    <n v="18"/>
    <n v="117.24"/>
    <n v="21427700000000"/>
    <n v="78.5"/>
    <n v="9.6"/>
    <n v="36.6"/>
    <n v="328239523"/>
    <x v="321"/>
    <d v="2024-09-16T00:00:00"/>
    <d v="1964-11-18T00:00:00"/>
  </r>
  <r>
    <n v="352"/>
    <x v="3"/>
    <x v="335"/>
    <s v="United States"/>
    <s v="Los Altos"/>
    <s v="Tech investments"/>
    <s v="Finance &amp; Investments"/>
    <x v="1"/>
    <x v="0"/>
    <s v="Milner"/>
    <s v="Yuri"/>
    <n v="6800"/>
    <n v="1961"/>
    <n v="11"/>
    <n v="11"/>
    <n v="117.24"/>
    <n v="21427700000000"/>
    <n v="78.5"/>
    <n v="9.6"/>
    <n v="36.6"/>
    <n v="328239523"/>
    <x v="322"/>
    <d v="2024-09-16T00:00:00"/>
    <d v="1961-11-11T00:00:00"/>
  </r>
  <r>
    <n v="352"/>
    <x v="2"/>
    <x v="336"/>
    <s v="United States"/>
    <s v="Woodside"/>
    <s v="Intel"/>
    <s v="Technology"/>
    <x v="1"/>
    <x v="0"/>
    <s v="Moore"/>
    <s v="Gordon"/>
    <n v="6800"/>
    <n v="1929"/>
    <n v="1"/>
    <n v="3"/>
    <n v="117.24"/>
    <n v="21427700000000"/>
    <n v="78.5"/>
    <n v="9.6"/>
    <n v="36.6"/>
    <n v="328239523"/>
    <x v="323"/>
    <d v="2024-09-16T00:00:00"/>
    <d v="1929-01-03T00:00:00"/>
  </r>
  <r>
    <n v="352"/>
    <x v="3"/>
    <x v="337"/>
    <s v="United States"/>
    <s v="Millburn"/>
    <s v="Hedge funds"/>
    <s v="Finance &amp; Investments"/>
    <x v="1"/>
    <x v="0"/>
    <s v="Overdeck"/>
    <s v="John"/>
    <n v="6800"/>
    <n v="1969"/>
    <n v="12"/>
    <n v="21"/>
    <n v="117.24"/>
    <n v="21427700000000"/>
    <n v="78.5"/>
    <n v="9.6"/>
    <n v="36.6"/>
    <n v="328239523"/>
    <x v="324"/>
    <d v="2024-09-16T00:00:00"/>
    <d v="1969-12-21T00:00:00"/>
  </r>
  <r>
    <n v="352"/>
    <x v="3"/>
    <x v="338"/>
    <s v="United States"/>
    <s v="Scarsdale"/>
    <s v="Hedge funds"/>
    <s v="Finance &amp; Investments"/>
    <x v="1"/>
    <x v="0"/>
    <s v="Siegel"/>
    <s v="David"/>
    <n v="6800"/>
    <n v="1961"/>
    <n v="7"/>
    <n v="15"/>
    <n v="117.24"/>
    <n v="21427700000000"/>
    <n v="78.5"/>
    <n v="9.6"/>
    <n v="36.6"/>
    <n v="328239523"/>
    <x v="325"/>
    <d v="2024-09-16T00:00:00"/>
    <d v="1961-07-15T00:00:00"/>
  </r>
  <r>
    <n v="352"/>
    <x v="6"/>
    <x v="339"/>
    <s v="Russia"/>
    <s v="Moscow"/>
    <s v="Metals, investments"/>
    <s v="Diversified"/>
    <x v="1"/>
    <x v="0"/>
    <s v="Vekselberg"/>
    <s v="Viktor"/>
    <n v="6800"/>
    <n v="1957"/>
    <n v="4"/>
    <n v="14"/>
    <n v="180.75"/>
    <n v="1699876578871"/>
    <n v="72.7"/>
    <n v="11.4"/>
    <n v="46.2"/>
    <n v="144373535"/>
    <x v="326"/>
    <d v="2024-09-16T00:00:00"/>
    <d v="1957-04-14T00:00:00"/>
  </r>
  <r>
    <n v="352"/>
    <x v="2"/>
    <x v="340"/>
    <s v="China"/>
    <s v="Shenzhen"/>
    <s v="Electronics components"/>
    <s v="Technology"/>
    <x v="1"/>
    <x v="0"/>
    <s v="Wang"/>
    <s v="Laisheng"/>
    <n v="6800"/>
    <n v="1964"/>
    <n v="12"/>
    <n v="14"/>
    <n v="125.08"/>
    <n v="19910000000000"/>
    <n v="77"/>
    <n v="9.4"/>
    <n v="59.2"/>
    <n v="1397715000"/>
    <x v="327"/>
    <d v="2024-09-16T00:00:00"/>
    <d v="1964-12-14T00:00:00"/>
  </r>
  <r>
    <n v="352"/>
    <x v="12"/>
    <x v="341"/>
    <s v="United States"/>
    <s v="Houston"/>
    <s v="Pipelines"/>
    <s v="Energy"/>
    <x v="0"/>
    <x v="1"/>
    <s v="Williams"/>
    <s v="Randa Duncan"/>
    <n v="6800"/>
    <n v="1961"/>
    <n v="8"/>
    <n v="28"/>
    <n v="117.24"/>
    <n v="21427700000000"/>
    <n v="78.5"/>
    <n v="9.6"/>
    <n v="36.6"/>
    <n v="328239523"/>
    <x v="328"/>
    <d v="2024-09-16T00:00:00"/>
    <d v="1961-08-28T00:00:00"/>
  </r>
  <r>
    <n v="365"/>
    <x v="3"/>
    <x v="342"/>
    <s v="United States"/>
    <s v="Dallas"/>
    <s v="Money management"/>
    <s v="Finance &amp; Investments"/>
    <x v="1"/>
    <x v="0"/>
    <s v="Fisher"/>
    <s v="Ken"/>
    <n v="6700"/>
    <n v="1950"/>
    <n v="11"/>
    <n v="29"/>
    <n v="117.24"/>
    <n v="21427700000000"/>
    <n v="78.5"/>
    <n v="9.6"/>
    <n v="36.6"/>
    <n v="328239523"/>
    <x v="329"/>
    <d v="2024-09-16T00:00:00"/>
    <d v="1950-11-29T00:00:00"/>
  </r>
  <r>
    <n v="365"/>
    <x v="3"/>
    <x v="343"/>
    <s v="United Kingdom"/>
    <s v="London"/>
    <s v="Hedge funds"/>
    <s v="Finance &amp; Investments"/>
    <x v="1"/>
    <x v="0"/>
    <s v="Hohn"/>
    <s v="Christopher"/>
    <n v="6700"/>
    <n v="1966"/>
    <n v="10"/>
    <n v="27"/>
    <n v="119.62"/>
    <n v="2827113184696"/>
    <n v="81.3"/>
    <n v="25.5"/>
    <n v="30.6"/>
    <n v="66834405"/>
    <x v="330"/>
    <d v="2024-09-16T00:00:00"/>
    <d v="1966-10-27T00:00:00"/>
  </r>
  <r>
    <n v="365"/>
    <x v="10"/>
    <x v="344"/>
    <s v="Denmark"/>
    <s v="Billund"/>
    <s v="Lego"/>
    <s v="Manufacturing"/>
    <x v="0"/>
    <x v="0"/>
    <s v="Kristiansen"/>
    <s v="Kjeld Kirk"/>
    <n v="6700"/>
    <n v="1947"/>
    <n v="12"/>
    <n v="27"/>
    <n v="110.35"/>
    <n v="348078018464"/>
    <n v="81"/>
    <n v="32.4"/>
    <n v="23.8"/>
    <n v="5818553"/>
    <x v="331"/>
    <d v="2024-09-16T00:00:00"/>
    <d v="1947-12-27T00:00:00"/>
  </r>
  <r>
    <n v="365"/>
    <x v="10"/>
    <x v="345"/>
    <s v="Denmark"/>
    <s v="Billund"/>
    <s v="Lego"/>
    <s v="Manufacturing"/>
    <x v="0"/>
    <x v="1"/>
    <s v="Kristiansen"/>
    <s v="Sofie Kirk"/>
    <n v="6700"/>
    <n v="1976"/>
    <n v="1"/>
    <n v="1"/>
    <n v="110.35"/>
    <n v="348078018464"/>
    <n v="81"/>
    <n v="32.4"/>
    <n v="23.8"/>
    <n v="5818553"/>
    <x v="332"/>
    <d v="2024-09-16T00:00:00"/>
    <d v="1976-01-01T00:00:00"/>
  </r>
  <r>
    <n v="365"/>
    <x v="10"/>
    <x v="346"/>
    <s v="Denmark"/>
    <s v="Billund"/>
    <s v="Lego"/>
    <s v="Manufacturing"/>
    <x v="0"/>
    <x v="0"/>
    <s v="Kristiansen"/>
    <s v="Thomas Kirk"/>
    <n v="6700"/>
    <n v="1979"/>
    <n v="1"/>
    <n v="1"/>
    <n v="110.35"/>
    <n v="348078018464"/>
    <n v="81"/>
    <n v="32.4"/>
    <n v="23.8"/>
    <n v="5818553"/>
    <x v="333"/>
    <d v="2024-09-16T00:00:00"/>
    <d v="1979-01-01T00:00:00"/>
  </r>
  <r>
    <n v="365"/>
    <x v="13"/>
    <x v="347"/>
    <s v="Italy"/>
    <s v="Fiesole"/>
    <s v="Pharmaceuticals"/>
    <s v="Healthcare"/>
    <x v="0"/>
    <x v="1"/>
    <s v="Landini Aleotti"/>
    <s v="Massimiliana"/>
    <n v="6700"/>
    <n v="1943"/>
    <n v="1"/>
    <n v="1"/>
    <n v="110.62"/>
    <n v="2001244392042"/>
    <n v="82.9"/>
    <n v="24.3"/>
    <n v="59.1"/>
    <n v="60297396"/>
    <x v="62"/>
    <d v="2024-09-16T00:00:00"/>
    <d v="1943-01-01T00:00:00"/>
  </r>
  <r>
    <n v="365"/>
    <x v="1"/>
    <x v="348"/>
    <s v="China"/>
    <s v="Ningde"/>
    <s v="Batteries"/>
    <s v="Automotive"/>
    <x v="1"/>
    <x v="0"/>
    <s v="Li"/>
    <s v="Ping"/>
    <n v="6700"/>
    <n v="1968"/>
    <n v="1"/>
    <n v="1"/>
    <n v="125.08"/>
    <n v="19910000000000"/>
    <n v="77"/>
    <n v="9.4"/>
    <n v="59.2"/>
    <n v="1397715000"/>
    <x v="220"/>
    <d v="2024-09-16T00:00:00"/>
    <d v="1968-01-01T00:00:00"/>
  </r>
  <r>
    <n v="365"/>
    <x v="10"/>
    <x v="349"/>
    <s v="China"/>
    <s v="Hangzhou"/>
    <s v="Solar panel components"/>
    <s v="Manufacturing"/>
    <x v="1"/>
    <x v="0"/>
    <s v="Lin"/>
    <s v="Jianhua"/>
    <n v="6700"/>
    <n v="1962"/>
    <n v="8"/>
    <n v="1"/>
    <n v="125.08"/>
    <n v="19910000000000"/>
    <n v="77"/>
    <n v="9.4"/>
    <n v="59.2"/>
    <n v="1397715000"/>
    <x v="334"/>
    <d v="2024-09-16T00:00:00"/>
    <d v="1962-08-01T00:00:00"/>
  </r>
  <r>
    <n v="365"/>
    <x v="10"/>
    <x v="350"/>
    <s v="Switzerland"/>
    <s v="Feldmeilen"/>
    <s v="Chemicals"/>
    <s v="Manufacturing"/>
    <x v="0"/>
    <x v="1"/>
    <s v="Martullo-Blocher"/>
    <s v="Magdalena"/>
    <n v="6700"/>
    <n v="1969"/>
    <n v="1"/>
    <n v="1"/>
    <n v="99.55"/>
    <n v="703082435360"/>
    <n v="83.6"/>
    <n v="10.1"/>
    <n v="28.8"/>
    <n v="8574832"/>
    <x v="36"/>
    <d v="2024-09-16T00:00:00"/>
    <d v="1969-01-01T00:00:00"/>
  </r>
  <r>
    <n v="365"/>
    <x v="5"/>
    <x v="351"/>
    <s v="France"/>
    <s v="Paris"/>
    <s v="Internet, telecom"/>
    <s v="Telecom"/>
    <x v="1"/>
    <x v="0"/>
    <s v="Niel"/>
    <s v="Xavier"/>
    <n v="6700"/>
    <n v="1967"/>
    <n v="8"/>
    <n v="25"/>
    <n v="110.05"/>
    <n v="2715518274227"/>
    <n v="82.5"/>
    <n v="24.2"/>
    <n v="60.7"/>
    <n v="67059887"/>
    <x v="335"/>
    <d v="2024-09-16T00:00:00"/>
    <d v="1967-08-25T00:00:00"/>
  </r>
  <r>
    <n v="365"/>
    <x v="12"/>
    <x v="352"/>
    <s v="United States"/>
    <s v="Boca Raton"/>
    <s v="Natural gas"/>
    <s v="Energy"/>
    <x v="1"/>
    <x v="0"/>
    <s v="Pegula"/>
    <s v="Terrence"/>
    <n v="6700"/>
    <n v="1951"/>
    <n v="3"/>
    <n v="27"/>
    <n v="117.24"/>
    <n v="21427700000000"/>
    <n v="78.5"/>
    <n v="9.6"/>
    <n v="36.6"/>
    <n v="328239523"/>
    <x v="336"/>
    <d v="2024-09-16T00:00:00"/>
    <d v="1951-03-27T00:00:00"/>
  </r>
  <r>
    <n v="365"/>
    <x v="15"/>
    <x v="353"/>
    <s v="United States"/>
    <s v="Los Angeles"/>
    <s v="Real estate"/>
    <s v="Real Estate"/>
    <x v="0"/>
    <x v="0"/>
    <s v="Roski"/>
    <s v="Edward"/>
    <n v="6700"/>
    <n v="1938"/>
    <n v="12"/>
    <n v="25"/>
    <n v="117.24"/>
    <n v="21427700000000"/>
    <n v="78.5"/>
    <n v="9.6"/>
    <n v="36.6"/>
    <n v="328239523"/>
    <x v="337"/>
    <d v="2024-09-16T00:00:00"/>
    <d v="1938-12-25T00:00:00"/>
  </r>
  <r>
    <n v="365"/>
    <x v="15"/>
    <x v="354"/>
    <s v="United States"/>
    <s v="Atherton"/>
    <s v="Real estate"/>
    <s v="Real Estate"/>
    <x v="1"/>
    <x v="0"/>
    <s v="Sobrato"/>
    <s v="John A."/>
    <n v="6700"/>
    <n v="1939"/>
    <n v="5"/>
    <n v="23"/>
    <n v="117.24"/>
    <n v="21427700000000"/>
    <n v="78.5"/>
    <n v="9.6"/>
    <n v="36.6"/>
    <n v="328239523"/>
    <x v="338"/>
    <d v="2024-09-16T00:00:00"/>
    <d v="1939-05-23T00:00:00"/>
  </r>
  <r>
    <n v="365"/>
    <x v="3"/>
    <x v="355"/>
    <s v="United States"/>
    <s v="Katonah"/>
    <s v="Hedge funds"/>
    <s v="Finance &amp; Investments"/>
    <x v="1"/>
    <x v="0"/>
    <s v="Soros"/>
    <s v="George"/>
    <n v="6700"/>
    <n v="1930"/>
    <n v="8"/>
    <n v="12"/>
    <n v="117.24"/>
    <n v="21427700000000"/>
    <n v="78.5"/>
    <n v="9.6"/>
    <n v="36.6"/>
    <n v="328239523"/>
    <x v="339"/>
    <d v="2024-09-16T00:00:00"/>
    <d v="1930-08-12T00:00:00"/>
  </r>
  <r>
    <n v="365"/>
    <x v="2"/>
    <x v="356"/>
    <s v="United States"/>
    <s v="Irvine"/>
    <s v="Computer hardware"/>
    <s v="Technology"/>
    <x v="1"/>
    <x v="0"/>
    <s v="Sun"/>
    <s v="David"/>
    <n v="6700"/>
    <n v="1951"/>
    <n v="10"/>
    <n v="12"/>
    <n v="117.24"/>
    <n v="21427700000000"/>
    <n v="78.5"/>
    <n v="9.6"/>
    <n v="36.6"/>
    <n v="328239523"/>
    <x v="340"/>
    <d v="2024-09-16T00:00:00"/>
    <d v="1951-10-12T00:00:00"/>
  </r>
  <r>
    <n v="365"/>
    <x v="10"/>
    <x v="357"/>
    <s v="Denmark"/>
    <s v="Billund"/>
    <s v="Lego"/>
    <s v="Manufacturing"/>
    <x v="0"/>
    <x v="1"/>
    <s v="Thinggaard"/>
    <s v="Agnete Kirk"/>
    <n v="6700"/>
    <n v="1983"/>
    <n v="5"/>
    <n v="18"/>
    <n v="110.35"/>
    <n v="348078018464"/>
    <n v="81"/>
    <n v="32.4"/>
    <n v="23.8"/>
    <n v="5818553"/>
    <x v="341"/>
    <d v="2024-09-16T00:00:00"/>
    <d v="1983-05-18T00:00:00"/>
  </r>
  <r>
    <n v="365"/>
    <x v="2"/>
    <x v="358"/>
    <s v="United States"/>
    <s v="Rolling Hills"/>
    <s v="Computer hardware"/>
    <s v="Technology"/>
    <x v="1"/>
    <x v="0"/>
    <s v="Tu"/>
    <s v="John"/>
    <n v="6700"/>
    <n v="1941"/>
    <n v="8"/>
    <n v="12"/>
    <n v="117.24"/>
    <n v="21427700000000"/>
    <n v="78.5"/>
    <n v="9.6"/>
    <n v="36.6"/>
    <n v="328239523"/>
    <x v="163"/>
    <d v="2024-09-16T00:00:00"/>
    <d v="1941-08-12T00:00:00"/>
  </r>
  <r>
    <n v="365"/>
    <x v="7"/>
    <x v="359"/>
    <s v="China"/>
    <s v="Quanzhou"/>
    <s v="Snacks, beverages"/>
    <s v="Food &amp; Beverage"/>
    <x v="1"/>
    <x v="0"/>
    <s v="Xu"/>
    <s v="Shihui"/>
    <n v="6700"/>
    <n v="1958"/>
    <n v="1"/>
    <n v="1"/>
    <n v="125.08"/>
    <n v="19910000000000"/>
    <n v="77"/>
    <n v="9.4"/>
    <n v="59.2"/>
    <n v="1397715000"/>
    <x v="342"/>
    <d v="2024-09-16T00:00:00"/>
    <d v="1958-01-01T00:00:00"/>
  </r>
  <r>
    <n v="383"/>
    <x v="10"/>
    <x v="360"/>
    <s v="Switzerland"/>
    <s v="Wilen bei Wollerau"/>
    <s v="Chemicals"/>
    <s v="Manufacturing"/>
    <x v="0"/>
    <x v="1"/>
    <s v="Blocher"/>
    <s v="Rahel"/>
    <n v="6600"/>
    <n v="1976"/>
    <n v="1"/>
    <n v="1"/>
    <n v="99.55"/>
    <n v="703082435360"/>
    <n v="83.6"/>
    <n v="10.1"/>
    <n v="28.8"/>
    <n v="8574832"/>
    <x v="332"/>
    <d v="2024-09-16T00:00:00"/>
    <d v="1976-01-01T00:00:00"/>
  </r>
  <r>
    <n v="383"/>
    <x v="7"/>
    <x v="361"/>
    <s v="United States"/>
    <s v="Atlanta"/>
    <s v="Chick-fil-A"/>
    <s v="Food &amp; Beverage"/>
    <x v="0"/>
    <x v="0"/>
    <s v="Cathy"/>
    <s v="Bubba"/>
    <n v="6600"/>
    <n v="1954"/>
    <n v="4"/>
    <n v="22"/>
    <n v="117.24"/>
    <n v="21427700000000"/>
    <n v="78.5"/>
    <n v="9.6"/>
    <n v="36.6"/>
    <n v="328239523"/>
    <x v="343"/>
    <d v="2024-09-16T00:00:00"/>
    <d v="1954-04-22T00:00:00"/>
  </r>
  <r>
    <n v="383"/>
    <x v="7"/>
    <x v="362"/>
    <s v="United States"/>
    <s v="Atlanta"/>
    <s v="Chick-fil-A"/>
    <s v="Food &amp; Beverage"/>
    <x v="0"/>
    <x v="0"/>
    <s v="Cathy"/>
    <s v="Dan"/>
    <n v="6600"/>
    <n v="1953"/>
    <n v="3"/>
    <n v="1"/>
    <n v="117.24"/>
    <n v="21427700000000"/>
    <n v="78.5"/>
    <n v="9.6"/>
    <n v="36.6"/>
    <n v="328239523"/>
    <x v="344"/>
    <d v="2024-09-16T00:00:00"/>
    <d v="1953-03-01T00:00:00"/>
  </r>
  <r>
    <n v="383"/>
    <x v="7"/>
    <x v="363"/>
    <s v="United States"/>
    <s v="Hampton"/>
    <s v="Chick-fil-A"/>
    <s v="Food &amp; Beverage"/>
    <x v="0"/>
    <x v="1"/>
    <s v="Cathy White"/>
    <s v="Trudy"/>
    <n v="6600"/>
    <n v="1955"/>
    <n v="12"/>
    <n v="17"/>
    <n v="117.24"/>
    <n v="21427700000000"/>
    <n v="78.5"/>
    <n v="9.6"/>
    <n v="36.6"/>
    <n v="328239523"/>
    <x v="345"/>
    <d v="2024-09-16T00:00:00"/>
    <d v="1955-12-17T00:00:00"/>
  </r>
  <r>
    <n v="383"/>
    <x v="3"/>
    <x v="364"/>
    <s v="United States"/>
    <s v="New York"/>
    <s v="Hedge funds"/>
    <s v="Finance &amp; Investments"/>
    <x v="1"/>
    <x v="0"/>
    <s v="Kovner"/>
    <s v="Bruce"/>
    <n v="6600"/>
    <n v="1945"/>
    <n v="2"/>
    <n v="25"/>
    <n v="117.24"/>
    <n v="21427700000000"/>
    <n v="78.5"/>
    <n v="9.6"/>
    <n v="36.6"/>
    <n v="328239523"/>
    <x v="346"/>
    <d v="2024-09-16T00:00:00"/>
    <d v="1945-02-25T00:00:00"/>
  </r>
  <r>
    <n v="383"/>
    <x v="2"/>
    <x v="365"/>
    <s v="United States"/>
    <s v="Newport Coast"/>
    <s v="Semiconductors"/>
    <s v="Technology"/>
    <x v="1"/>
    <x v="0"/>
    <s v="Nicholas"/>
    <s v="Henry"/>
    <n v="6600"/>
    <n v="1959"/>
    <n v="10"/>
    <n v="8"/>
    <n v="117.24"/>
    <n v="21427700000000"/>
    <n v="78.5"/>
    <n v="9.6"/>
    <n v="36.6"/>
    <n v="328239523"/>
    <x v="347"/>
    <d v="2024-09-16T00:00:00"/>
    <d v="1959-10-08T00:00:00"/>
  </r>
  <r>
    <n v="383"/>
    <x v="3"/>
    <x v="366"/>
    <s v="Germany"/>
    <s v="Munich"/>
    <s v="Investments"/>
    <s v="Finance &amp; Investments"/>
    <x v="0"/>
    <x v="1"/>
    <s v="Thiele"/>
    <s v="Nadia"/>
    <n v="6600"/>
    <n v="1976"/>
    <n v="1"/>
    <n v="7"/>
    <n v="112.85"/>
    <n v="3845630030824"/>
    <n v="80.900000000000006"/>
    <n v="11.5"/>
    <n v="48.8"/>
    <n v="83132799"/>
    <x v="348"/>
    <d v="2024-09-16T00:00:00"/>
    <d v="1976-01-07T00:00:00"/>
  </r>
  <r>
    <n v="390"/>
    <x v="3"/>
    <x v="367"/>
    <s v="United States"/>
    <s v="Fort Worth"/>
    <s v="Private equity"/>
    <s v="Finance &amp; Investments"/>
    <x v="1"/>
    <x v="0"/>
    <s v="Bonderman"/>
    <s v="David"/>
    <n v="6500"/>
    <n v="1942"/>
    <n v="11"/>
    <n v="27"/>
    <n v="117.24"/>
    <n v="21427700000000"/>
    <n v="78.5"/>
    <n v="9.6"/>
    <n v="36.6"/>
    <n v="328239523"/>
    <x v="349"/>
    <d v="2024-09-16T00:00:00"/>
    <d v="1942-11-27T00:00:00"/>
  </r>
  <r>
    <n v="390"/>
    <x v="2"/>
    <x v="368"/>
    <s v="United States"/>
    <s v="Medina"/>
    <s v="Microsoft"/>
    <s v="Technology"/>
    <x v="0"/>
    <x v="1"/>
    <s v="French Gates"/>
    <s v="Melinda"/>
    <n v="6500"/>
    <n v="1964"/>
    <n v="8"/>
    <n v="15"/>
    <n v="117.24"/>
    <n v="21427700000000"/>
    <n v="78.5"/>
    <n v="9.6"/>
    <n v="36.6"/>
    <n v="328239523"/>
    <x v="350"/>
    <d v="2024-09-16T00:00:00"/>
    <d v="1964-08-15T00:00:00"/>
  </r>
  <r>
    <n v="390"/>
    <x v="15"/>
    <x v="369"/>
    <s v="United States"/>
    <s v="Chevy Chase"/>
    <s v="Real estate"/>
    <s v="Real Estate"/>
    <x v="0"/>
    <x v="1"/>
    <s v="Lerner"/>
    <s v="Annette"/>
    <n v="6500"/>
    <n v="1930"/>
    <n v="2"/>
    <n v="27"/>
    <n v="117.24"/>
    <n v="21427700000000"/>
    <n v="78.5"/>
    <n v="9.6"/>
    <n v="36.6"/>
    <n v="328239523"/>
    <x v="351"/>
    <d v="2024-09-16T00:00:00"/>
    <d v="1930-02-27T00:00:00"/>
  </r>
  <r>
    <n v="390"/>
    <x v="15"/>
    <x v="370"/>
    <s v="United Kingdom"/>
    <s v="London"/>
    <s v="Investments, real estate"/>
    <s v="Real Estate"/>
    <x v="1"/>
    <x v="0"/>
    <s v="Reuben"/>
    <s v="David"/>
    <n v="6500"/>
    <n v="1938"/>
    <n v="9"/>
    <n v="1"/>
    <n v="119.62"/>
    <n v="2827113184696"/>
    <n v="81.3"/>
    <n v="25.5"/>
    <n v="30.6"/>
    <n v="66834405"/>
    <x v="352"/>
    <d v="2024-09-16T00:00:00"/>
    <d v="1938-09-01T00:00:00"/>
  </r>
  <r>
    <n v="390"/>
    <x v="15"/>
    <x v="371"/>
    <s v="Switzerland"/>
    <s v="Crans Montana"/>
    <s v="Real estate"/>
    <s v="Real Estate"/>
    <x v="1"/>
    <x v="0"/>
    <s v="Vitek"/>
    <s v="Radovan"/>
    <n v="6500"/>
    <n v="1971"/>
    <n v="4"/>
    <n v="22"/>
    <n v="99.55"/>
    <n v="703082435360"/>
    <n v="83.6"/>
    <n v="10.1"/>
    <n v="28.8"/>
    <n v="8574832"/>
    <x v="353"/>
    <d v="2024-09-16T00:00:00"/>
    <d v="1971-04-22T00:00:00"/>
  </r>
  <r>
    <n v="397"/>
    <x v="3"/>
    <x v="372"/>
    <s v="Sweden"/>
    <s v="Gothenberg"/>
    <s v="Investments"/>
    <s v="Finance &amp; Investments"/>
    <x v="1"/>
    <x v="0"/>
    <s v="Bennet"/>
    <s v="Carl"/>
    <n v="6400"/>
    <n v="1951"/>
    <n v="8"/>
    <n v="19"/>
    <n v="110.51"/>
    <n v="530832908738"/>
    <n v="82.5"/>
    <n v="27.9"/>
    <n v="49.1"/>
    <n v="10285453"/>
    <x v="354"/>
    <d v="2024-09-16T00:00:00"/>
    <d v="1951-08-19T00:00:00"/>
  </r>
  <r>
    <n v="397"/>
    <x v="17"/>
    <x v="373"/>
    <s v="United States"/>
    <s v="Hobe Sound"/>
    <s v="Staffing, Baltimore Ravens"/>
    <s v="Sports"/>
    <x v="1"/>
    <x v="0"/>
    <s v="Bisciotti"/>
    <s v="Stephen"/>
    <n v="6400"/>
    <n v="1960"/>
    <n v="4"/>
    <n v="10"/>
    <n v="117.24"/>
    <n v="21427700000000"/>
    <n v="78.5"/>
    <n v="9.6"/>
    <n v="36.6"/>
    <n v="328239523"/>
    <x v="355"/>
    <d v="2024-09-16T00:00:00"/>
    <d v="1960-04-10T00:00:00"/>
  </r>
  <r>
    <n v="397"/>
    <x v="3"/>
    <x v="374"/>
    <s v="United States"/>
    <s v="New York"/>
    <s v="Hedge funds"/>
    <s v="Finance &amp; Investments"/>
    <x v="1"/>
    <x v="0"/>
    <s v="Druckenmiller"/>
    <s v="Stanley"/>
    <n v="6400"/>
    <n v="1953"/>
    <n v="6"/>
    <n v="14"/>
    <n v="117.24"/>
    <n v="21427700000000"/>
    <n v="78.5"/>
    <n v="9.6"/>
    <n v="36.6"/>
    <n v="328239523"/>
    <x v="356"/>
    <d v="2024-09-16T00:00:00"/>
    <d v="1953-06-14T00:00:00"/>
  </r>
  <r>
    <n v="397"/>
    <x v="13"/>
    <x v="375"/>
    <s v="China"/>
    <s v="Beijing"/>
    <s v="Biomedical products"/>
    <s v="Healthcare"/>
    <x v="1"/>
    <x v="1"/>
    <s v="Jian"/>
    <s v="Jun"/>
    <n v="6400"/>
    <n v="1963"/>
    <n v="11"/>
    <n v="1"/>
    <n v="125.08"/>
    <n v="19910000000000"/>
    <n v="77"/>
    <n v="9.4"/>
    <n v="59.2"/>
    <n v="1397715000"/>
    <x v="357"/>
    <d v="2024-09-16T00:00:00"/>
    <d v="1963-11-01T00:00:00"/>
  </r>
  <r>
    <n v="397"/>
    <x v="12"/>
    <x v="376"/>
    <s v="France"/>
    <s v="Paris"/>
    <s v="Oil, banking, telecom"/>
    <s v="Energy"/>
    <x v="1"/>
    <x v="0"/>
    <s v="Kuzmichev"/>
    <s v="Alexei"/>
    <n v="6400"/>
    <n v="1962"/>
    <n v="10"/>
    <n v="15"/>
    <n v="110.05"/>
    <n v="2715518274227"/>
    <n v="82.5"/>
    <n v="24.2"/>
    <n v="60.7"/>
    <n v="67059887"/>
    <x v="358"/>
    <d v="2024-09-16T00:00:00"/>
    <d v="1962-10-15T00:00:00"/>
  </r>
  <r>
    <n v="397"/>
    <x v="3"/>
    <x v="377"/>
    <s v="Colombia"/>
    <s v="Bogota"/>
    <s v="Banking"/>
    <s v="Finance &amp; Investments"/>
    <x v="1"/>
    <x v="0"/>
    <s v="Sarmiento"/>
    <s v="Luis Carlos"/>
    <n v="6400"/>
    <n v="1933"/>
    <n v="1"/>
    <n v="27"/>
    <n v="140.94999999999999"/>
    <n v="323802808108"/>
    <n v="77.099999999999994"/>
    <n v="14.4"/>
    <n v="71.2"/>
    <n v="50339443"/>
    <x v="359"/>
    <d v="2024-09-16T00:00:00"/>
    <d v="1933-01-27T00:00:00"/>
  </r>
  <r>
    <n v="397"/>
    <x v="8"/>
    <x v="378"/>
    <s v="United States"/>
    <s v="Missoula"/>
    <s v="Construction, mining"/>
    <s v="Logistics"/>
    <x v="1"/>
    <x v="0"/>
    <s v="Washington"/>
    <s v="Dennis"/>
    <n v="6400"/>
    <n v="1934"/>
    <n v="7"/>
    <n v="27"/>
    <n v="117.24"/>
    <n v="21427700000000"/>
    <n v="78.5"/>
    <n v="9.6"/>
    <n v="36.6"/>
    <n v="328239523"/>
    <x v="360"/>
    <d v="2024-09-16T00:00:00"/>
    <d v="1934-07-27T00:00:00"/>
  </r>
  <r>
    <n v="405"/>
    <x v="16"/>
    <x v="379"/>
    <s v="United Kingdom"/>
    <s v="Gloucestershire"/>
    <s v="Construction equipment"/>
    <s v="Construction &amp; Engineering"/>
    <x v="0"/>
    <x v="0"/>
    <s v="Bamford"/>
    <s v="Anthony"/>
    <n v="6300"/>
    <n v="1945"/>
    <n v="10"/>
    <n v="23"/>
    <n v="119.62"/>
    <n v="2827113184696"/>
    <n v="81.3"/>
    <n v="25.5"/>
    <n v="30.6"/>
    <n v="66834405"/>
    <x v="361"/>
    <d v="2024-09-16T00:00:00"/>
    <d v="1945-10-23T00:00:00"/>
  </r>
  <r>
    <n v="405"/>
    <x v="12"/>
    <x v="380"/>
    <s v="China"/>
    <s v="Changzhou"/>
    <s v="Solar equipment"/>
    <s v="Energy"/>
    <x v="1"/>
    <x v="0"/>
    <s v="Gao"/>
    <s v="Jifan"/>
    <n v="6300"/>
    <n v="1965"/>
    <n v="1"/>
    <n v="1"/>
    <n v="125.08"/>
    <n v="19910000000000"/>
    <n v="77"/>
    <n v="9.4"/>
    <n v="59.2"/>
    <n v="1397715000"/>
    <x v="362"/>
    <d v="2024-09-16T00:00:00"/>
    <d v="1965-01-01T00:00:00"/>
  </r>
  <r>
    <n v="405"/>
    <x v="3"/>
    <x v="381"/>
    <s v="United Kingdom"/>
    <s v="London"/>
    <s v="Private equity"/>
    <s v="Finance &amp; Investments"/>
    <x v="1"/>
    <x v="0"/>
    <s v="Grayken"/>
    <s v="John"/>
    <n v="6300"/>
    <n v="1956"/>
    <n v="6"/>
    <n v="1"/>
    <n v="119.62"/>
    <n v="2827113184696"/>
    <n v="81.3"/>
    <n v="25.5"/>
    <n v="30.6"/>
    <n v="66834405"/>
    <x v="363"/>
    <d v="2024-09-16T00:00:00"/>
    <d v="1956-06-01T00:00:00"/>
  </r>
  <r>
    <n v="405"/>
    <x v="13"/>
    <x v="382"/>
    <s v="France"/>
    <s v="Lyon"/>
    <s v="Pharmaceuticals"/>
    <s v="Healthcare"/>
    <x v="0"/>
    <x v="0"/>
    <s v="Merieux"/>
    <s v="Alain"/>
    <n v="6300"/>
    <n v="1938"/>
    <n v="1"/>
    <n v="1"/>
    <n v="110.05"/>
    <n v="2715518274227"/>
    <n v="82.5"/>
    <n v="24.2"/>
    <n v="60.7"/>
    <n v="67059887"/>
    <x v="364"/>
    <d v="2024-09-16T00:00:00"/>
    <d v="1938-01-01T00:00:00"/>
  </r>
  <r>
    <n v="405"/>
    <x v="12"/>
    <x v="383"/>
    <s v="China"/>
    <s v="Langfang"/>
    <s v="Natural gas distribution"/>
    <s v="Energy"/>
    <x v="1"/>
    <x v="0"/>
    <s v="Wang"/>
    <s v="Yusuo"/>
    <n v="6300"/>
    <n v="1964"/>
    <n v="3"/>
    <n v="11"/>
    <n v="125.08"/>
    <n v="19910000000000"/>
    <n v="77"/>
    <n v="9.4"/>
    <n v="59.2"/>
    <n v="1397715000"/>
    <x v="365"/>
    <d v="2024-09-16T00:00:00"/>
    <d v="1964-03-11T00:00:00"/>
  </r>
  <r>
    <n v="405"/>
    <x v="10"/>
    <x v="384"/>
    <s v="Israel"/>
    <s v="Tel Aviv"/>
    <s v="Metalworking tools"/>
    <s v="Manufacturing"/>
    <x v="1"/>
    <x v="0"/>
    <s v="Wertheimer"/>
    <s v="Stef"/>
    <n v="6300"/>
    <n v="1926"/>
    <n v="7"/>
    <n v="16"/>
    <n v="108.15"/>
    <n v="395098666122"/>
    <n v="82.8"/>
    <n v="23.1"/>
    <n v="25.3"/>
    <n v="9053300"/>
    <x v="366"/>
    <d v="2024-09-16T00:00:00"/>
    <d v="1926-07-16T00:00:00"/>
  </r>
  <r>
    <n v="411"/>
    <x v="7"/>
    <x v="385"/>
    <s v="Mexico"/>
    <s v="Mexico City"/>
    <s v="Beer, investments"/>
    <s v="Food &amp; Beverage"/>
    <x v="0"/>
    <x v="1"/>
    <s v="Aramburuzabala"/>
    <s v="Maria Asuncion"/>
    <n v="6200"/>
    <n v="1963"/>
    <n v="5"/>
    <n v="2"/>
    <n v="141.54"/>
    <n v="1258286717125"/>
    <n v="75"/>
    <n v="13.1"/>
    <n v="55.1"/>
    <n v="126014024"/>
    <x v="367"/>
    <d v="2024-09-16T00:00:00"/>
    <d v="1963-05-02T00:00:00"/>
  </r>
  <r>
    <n v="411"/>
    <x v="6"/>
    <x v="386"/>
    <s v="Sweden"/>
    <s v="Stockholm"/>
    <s v="Investments"/>
    <s v="Diversified"/>
    <x v="1"/>
    <x v="0"/>
    <s v="Douglas"/>
    <s v="Gustaf"/>
    <n v="6200"/>
    <n v="1938"/>
    <n v="3"/>
    <n v="3"/>
    <n v="110.51"/>
    <n v="530832908738"/>
    <n v="82.5"/>
    <n v="27.9"/>
    <n v="49.1"/>
    <n v="10285453"/>
    <x v="368"/>
    <d v="2024-09-16T00:00:00"/>
    <d v="1938-03-03T00:00:00"/>
  </r>
  <r>
    <n v="411"/>
    <x v="14"/>
    <x v="387"/>
    <s v="Netherlands"/>
    <s v="Amsterdam"/>
    <s v="Temp agency"/>
    <s v="Service"/>
    <x v="1"/>
    <x v="0"/>
    <s v="Goldschmeding"/>
    <s v="Frits"/>
    <n v="6200"/>
    <n v="1933"/>
    <n v="8"/>
    <n v="2"/>
    <n v="115.91"/>
    <n v="909070395161"/>
    <n v="81.8"/>
    <n v="23"/>
    <n v="41.2"/>
    <n v="17332850"/>
    <x v="369"/>
    <d v="2024-09-16T00:00:00"/>
    <d v="1933-08-02T00:00:00"/>
  </r>
  <r>
    <n v="411"/>
    <x v="7"/>
    <x v="388"/>
    <s v="China"/>
    <s v="Shenzhen"/>
    <s v="Beverages"/>
    <s v="Food &amp; Beverage"/>
    <x v="1"/>
    <x v="0"/>
    <s v="Lin"/>
    <s v="Muqin"/>
    <n v="6200"/>
    <n v="1964"/>
    <n v="1"/>
    <n v="1"/>
    <n v="125.08"/>
    <n v="19910000000000"/>
    <n v="77"/>
    <n v="9.4"/>
    <n v="59.2"/>
    <n v="1397715000"/>
    <x v="136"/>
    <d v="2024-09-16T00:00:00"/>
    <d v="1964-01-01T00:00:00"/>
  </r>
  <r>
    <n v="411"/>
    <x v="10"/>
    <x v="389"/>
    <s v="China"/>
    <s v="Ningbo"/>
    <s v="Power strips"/>
    <s v="Manufacturing"/>
    <x v="1"/>
    <x v="0"/>
    <s v="Ruan"/>
    <s v="Liping"/>
    <n v="6200"/>
    <n v="1964"/>
    <n v="1"/>
    <n v="1"/>
    <n v="125.08"/>
    <n v="19910000000000"/>
    <n v="77"/>
    <n v="9.4"/>
    <n v="59.2"/>
    <n v="1397715000"/>
    <x v="136"/>
    <d v="2024-09-16T00:00:00"/>
    <d v="1964-01-01T00:00:00"/>
  </r>
  <r>
    <n v="411"/>
    <x v="10"/>
    <x v="390"/>
    <s v="China"/>
    <s v="Ningbo"/>
    <s v="Power strip"/>
    <s v="Manufacturing"/>
    <x v="1"/>
    <x v="0"/>
    <s v="Ruan"/>
    <s v="Xueping"/>
    <n v="6200"/>
    <n v="1972"/>
    <n v="1"/>
    <n v="1"/>
    <n v="125.08"/>
    <n v="19910000000000"/>
    <n v="77"/>
    <n v="9.4"/>
    <n v="59.2"/>
    <n v="1397715000"/>
    <x v="144"/>
    <d v="2024-09-16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09-16T00:00:00"/>
    <d v="1962-07-11T00:00:00"/>
  </r>
  <r>
    <n v="418"/>
    <x v="6"/>
    <x v="392"/>
    <s v="Nigeria"/>
    <s v="Lagos"/>
    <s v="Telecom, oil"/>
    <s v="Diversified"/>
    <x v="1"/>
    <x v="0"/>
    <s v="Adenuga"/>
    <s v="Mike"/>
    <n v="6100"/>
    <n v="1953"/>
    <n v="4"/>
    <n v="29"/>
    <n v="267.51"/>
    <n v="448120428859"/>
    <n v="54.3"/>
    <n v="1.5"/>
    <n v="34.799999999999997"/>
    <n v="200963599"/>
    <x v="371"/>
    <d v="2024-09-16T00:00:00"/>
    <d v="1953-04-29T00:00:00"/>
  </r>
  <r>
    <n v="418"/>
    <x v="3"/>
    <x v="393"/>
    <s v="United States"/>
    <s v="Beverly Hills"/>
    <s v="Private equity"/>
    <s v="Finance &amp; Investments"/>
    <x v="1"/>
    <x v="0"/>
    <s v="Gores"/>
    <s v="Tom"/>
    <n v="6100"/>
    <n v="1964"/>
    <n v="7"/>
    <n v="31"/>
    <n v="117.24"/>
    <n v="21427700000000"/>
    <n v="78.5"/>
    <n v="9.6"/>
    <n v="36.6"/>
    <n v="328239523"/>
    <x v="372"/>
    <d v="2024-09-16T00:00:00"/>
    <d v="1964-07-31T00:00:00"/>
  </r>
  <r>
    <n v="418"/>
    <x v="0"/>
    <x v="394"/>
    <s v="Germany"/>
    <s v="Hamburg"/>
    <s v="Coffee"/>
    <s v="Fashion &amp; Retail"/>
    <x v="0"/>
    <x v="0"/>
    <s v="Herz"/>
    <s v="Michael"/>
    <n v="6100"/>
    <n v="1943"/>
    <n v="9"/>
    <n v="28"/>
    <n v="112.85"/>
    <n v="3845630030824"/>
    <n v="80.900000000000006"/>
    <n v="11.5"/>
    <n v="48.8"/>
    <n v="83132799"/>
    <x v="373"/>
    <d v="2024-09-16T00:00:00"/>
    <d v="1943-09-28T00:00:00"/>
  </r>
  <r>
    <n v="418"/>
    <x v="0"/>
    <x v="395"/>
    <s v="Germany"/>
    <s v="Hamburg"/>
    <s v="Coffee"/>
    <s v="Fashion &amp; Retail"/>
    <x v="0"/>
    <x v="0"/>
    <s v="Herz"/>
    <s v="Wolfgang"/>
    <n v="6100"/>
    <n v="1951"/>
    <n v="1"/>
    <n v="1"/>
    <n v="112.85"/>
    <n v="3845630030824"/>
    <n v="80.900000000000006"/>
    <n v="11.5"/>
    <n v="48.8"/>
    <n v="83132799"/>
    <x v="96"/>
    <d v="2024-09-16T00:00:00"/>
    <d v="1951-01-01T00:00:00"/>
  </r>
  <r>
    <n v="425"/>
    <x v="11"/>
    <x v="396"/>
    <s v="Russia"/>
    <s v="Moscow"/>
    <s v="Steel, mining"/>
    <s v="Metals &amp; Mining"/>
    <x v="1"/>
    <x v="0"/>
    <s v="Abramov"/>
    <s v="Alexander"/>
    <n v="6000"/>
    <n v="1959"/>
    <n v="2"/>
    <n v="20"/>
    <n v="180.75"/>
    <n v="1699876578871"/>
    <n v="72.7"/>
    <n v="11.4"/>
    <n v="46.2"/>
    <n v="144373535"/>
    <x v="374"/>
    <d v="2024-09-16T00:00:00"/>
    <d v="1959-02-20T00:00:00"/>
  </r>
  <r>
    <n v="425"/>
    <x v="15"/>
    <x v="397"/>
    <s v="United States"/>
    <s v="Chicago"/>
    <s v="Real estate"/>
    <s v="Real Estate"/>
    <x v="1"/>
    <x v="0"/>
    <s v="Bluhm"/>
    <s v="Neil"/>
    <n v="6000"/>
    <n v="1938"/>
    <n v="1"/>
    <n v="12"/>
    <n v="117.24"/>
    <n v="21427700000000"/>
    <n v="78.5"/>
    <n v="9.6"/>
    <n v="36.6"/>
    <n v="328239523"/>
    <x v="375"/>
    <d v="2024-09-16T00:00:00"/>
    <d v="1938-01-12T00:00:00"/>
  </r>
  <r>
    <n v="425"/>
    <x v="0"/>
    <x v="398"/>
    <s v="Canada"/>
    <s v="Montreal"/>
    <s v="Convinience stores"/>
    <s v="Fashion &amp; Retail"/>
    <x v="1"/>
    <x v="0"/>
    <s v="Bouchard"/>
    <s v="Alain"/>
    <n v="6000"/>
    <n v="1949"/>
    <n v="2"/>
    <n v="18"/>
    <n v="116.76"/>
    <n v="1736425629520"/>
    <n v="81.900000000000006"/>
    <n v="12.8"/>
    <n v="24.5"/>
    <n v="36991981"/>
    <x v="376"/>
    <d v="2024-09-16T00:00:00"/>
    <d v="1949-02-18T00:00:00"/>
  </r>
  <r>
    <n v="425"/>
    <x v="2"/>
    <x v="399"/>
    <s v="United States"/>
    <s v="Reno"/>
    <s v="Security software"/>
    <s v="Technology"/>
    <x v="1"/>
    <x v="0"/>
    <s v="Chaudhry"/>
    <s v="Jay"/>
    <n v="6000"/>
    <n v="1959"/>
    <n v="8"/>
    <n v="26"/>
    <n v="117.24"/>
    <n v="21427700000000"/>
    <n v="78.5"/>
    <n v="9.6"/>
    <n v="36.6"/>
    <n v="328239523"/>
    <x v="377"/>
    <d v="2024-09-16T00:00:00"/>
    <d v="1959-08-26T00:00:00"/>
  </r>
  <r>
    <n v="425"/>
    <x v="0"/>
    <x v="400"/>
    <s v="India"/>
    <s v="Mumbai"/>
    <s v="Retail, investments"/>
    <s v="Fashion &amp; Retail"/>
    <x v="1"/>
    <x v="0"/>
    <s v="Damani"/>
    <s v="Gopikishan"/>
    <n v="6000"/>
    <n v="1958"/>
    <n v="1"/>
    <n v="1"/>
    <n v="180.44"/>
    <n v="2611000000000"/>
    <n v="69.400000000000006"/>
    <n v="11.2"/>
    <n v="49.7"/>
    <n v="1366417754"/>
    <x v="342"/>
    <d v="2024-09-16T00:00:00"/>
    <d v="1958-01-01T00:00:00"/>
  </r>
  <r>
    <n v="425"/>
    <x v="6"/>
    <x v="401"/>
    <s v="Thailand"/>
    <s v="Bangkok"/>
    <s v="Diversified"/>
    <s v="Diversified"/>
    <x v="0"/>
    <x v="0"/>
    <s v="Jiaravanon"/>
    <s v="Sumet"/>
    <n v="6000"/>
    <n v="1934"/>
    <n v="11"/>
    <n v="2"/>
    <n v="113.27"/>
    <n v="543649976166"/>
    <n v="76.900000000000006"/>
    <n v="14.9"/>
    <n v="29.5"/>
    <n v="69625582"/>
    <x v="378"/>
    <d v="2024-09-16T00:00:00"/>
    <d v="1934-11-02T00:00:00"/>
  </r>
  <r>
    <n v="425"/>
    <x v="3"/>
    <x v="402"/>
    <s v="Israel"/>
    <s v="Tel Aviv"/>
    <s v="Investments"/>
    <s v="Finance &amp; Investments"/>
    <x v="1"/>
    <x v="0"/>
    <s v="Lowy"/>
    <s v="Frank"/>
    <n v="6000"/>
    <n v="1930"/>
    <n v="10"/>
    <n v="22"/>
    <n v="108.15"/>
    <n v="395098666122"/>
    <n v="82.8"/>
    <n v="23.1"/>
    <n v="25.3"/>
    <n v="9053300"/>
    <x v="379"/>
    <d v="2024-09-16T00:00:00"/>
    <d v="1930-10-22T00:00:00"/>
  </r>
  <r>
    <n v="425"/>
    <x v="3"/>
    <x v="403"/>
    <s v="United States"/>
    <s v="Los Angeles"/>
    <s v="Investments"/>
    <s v="Finance &amp; Investments"/>
    <x v="1"/>
    <x v="0"/>
    <s v="Milken"/>
    <s v="Michael"/>
    <n v="6000"/>
    <n v="1946"/>
    <n v="7"/>
    <n v="4"/>
    <n v="117.24"/>
    <n v="21427700000000"/>
    <n v="78.5"/>
    <n v="9.6"/>
    <n v="36.6"/>
    <n v="328239523"/>
    <x v="380"/>
    <d v="2024-09-16T00:00:00"/>
    <d v="1946-07-04T00:00:00"/>
  </r>
  <r>
    <n v="425"/>
    <x v="2"/>
    <x v="404"/>
    <s v="United States"/>
    <s v="St. Louis"/>
    <s v="IT provider"/>
    <s v="Technology"/>
    <x v="1"/>
    <x v="0"/>
    <s v="Steward"/>
    <s v="David"/>
    <n v="6000"/>
    <n v="1951"/>
    <n v="7"/>
    <n v="2"/>
    <n v="117.24"/>
    <n v="21427700000000"/>
    <n v="78.5"/>
    <n v="9.6"/>
    <n v="36.6"/>
    <n v="328239523"/>
    <x v="381"/>
    <d v="2024-09-16T00:00:00"/>
    <d v="1951-07-02T00:00:00"/>
  </r>
  <r>
    <n v="425"/>
    <x v="0"/>
    <x v="405"/>
    <s v="United States"/>
    <s v="New Albany"/>
    <s v="Retail"/>
    <s v="Fashion &amp; Retail"/>
    <x v="1"/>
    <x v="0"/>
    <s v="Wexner"/>
    <s v="Les"/>
    <n v="6000"/>
    <n v="1937"/>
    <n v="9"/>
    <n v="8"/>
    <n v="117.24"/>
    <n v="21427700000000"/>
    <n v="78.5"/>
    <n v="9.6"/>
    <n v="36.6"/>
    <n v="328239523"/>
    <x v="382"/>
    <d v="2024-09-16T00:00:00"/>
    <d v="1937-09-08T00:00:00"/>
  </r>
  <r>
    <n v="437"/>
    <x v="15"/>
    <x v="406"/>
    <s v="China"/>
    <s v="Chengdu"/>
    <s v="Real estate"/>
    <s v="Real Estate"/>
    <x v="1"/>
    <x v="0"/>
    <s v="Cai"/>
    <s v="Kui"/>
    <n v="5900"/>
    <n v="1963"/>
    <n v="1"/>
    <n v="1"/>
    <n v="125.08"/>
    <n v="19910000000000"/>
    <n v="77"/>
    <n v="9.4"/>
    <n v="59.2"/>
    <n v="1397715000"/>
    <x v="383"/>
    <d v="2024-09-16T00:00:00"/>
    <d v="1963-01-01T00:00:00"/>
  </r>
  <r>
    <n v="437"/>
    <x v="6"/>
    <x v="407"/>
    <s v="Thailand"/>
    <s v="Bangkok"/>
    <s v="Diversified"/>
    <s v="Diversified"/>
    <x v="0"/>
    <x v="0"/>
    <s v="Chiaravanont"/>
    <s v="Jaran"/>
    <n v="5900"/>
    <n v="1930"/>
    <n v="4"/>
    <n v="1"/>
    <n v="113.27"/>
    <n v="543649976166"/>
    <n v="76.900000000000006"/>
    <n v="14.9"/>
    <n v="29.5"/>
    <n v="69625582"/>
    <x v="384"/>
    <d v="2024-09-16T00:00:00"/>
    <d v="1930-04-01T00:00:00"/>
  </r>
  <r>
    <n v="437"/>
    <x v="3"/>
    <x v="408"/>
    <s v="United States"/>
    <s v="Darien"/>
    <s v="Hedge funds"/>
    <s v="Finance &amp; Investments"/>
    <x v="1"/>
    <x v="0"/>
    <s v="Halvorsen"/>
    <s v="Andreas"/>
    <n v="5900"/>
    <n v="1961"/>
    <n v="4"/>
    <n v="23"/>
    <n v="117.24"/>
    <n v="21427700000000"/>
    <n v="78.5"/>
    <n v="9.6"/>
    <n v="36.6"/>
    <n v="328239523"/>
    <x v="385"/>
    <d v="2024-09-16T00:00:00"/>
    <d v="1961-04-23T00:00:00"/>
  </r>
  <r>
    <n v="437"/>
    <x v="3"/>
    <x v="409"/>
    <s v="United States"/>
    <s v="Los Angeles"/>
    <s v="Finance"/>
    <s v="Finance &amp; Investments"/>
    <x v="1"/>
    <x v="0"/>
    <s v="Ressler"/>
    <s v="Antony"/>
    <n v="5900"/>
    <n v="1960"/>
    <n v="10"/>
    <n v="12"/>
    <n v="117.24"/>
    <n v="21427700000000"/>
    <n v="78.5"/>
    <n v="9.6"/>
    <n v="36.6"/>
    <n v="328239523"/>
    <x v="386"/>
    <d v="2024-09-16T00:00:00"/>
    <d v="1960-10-12T00:00:00"/>
  </r>
  <r>
    <n v="437"/>
    <x v="7"/>
    <x v="410"/>
    <s v="China"/>
    <s v="Shanghai"/>
    <s v="Food, beverages"/>
    <s v="Food &amp; Beverage"/>
    <x v="0"/>
    <x v="0"/>
    <s v="Tsai"/>
    <s v="Eng-meng"/>
    <n v="5900"/>
    <n v="1957"/>
    <n v="1"/>
    <n v="15"/>
    <n v="125.08"/>
    <n v="19910000000000"/>
    <n v="77"/>
    <n v="9.4"/>
    <n v="59.2"/>
    <n v="1397715000"/>
    <x v="387"/>
    <d v="2024-09-16T00:00:00"/>
    <d v="1957-01-15T00:00:00"/>
  </r>
  <r>
    <n v="442"/>
    <x v="3"/>
    <x v="411"/>
    <s v="United States"/>
    <s v="Miami"/>
    <s v="Private equity"/>
    <s v="Finance &amp; Investments"/>
    <x v="1"/>
    <x v="0"/>
    <s v="Harris"/>
    <s v="Josh"/>
    <n v="5800"/>
    <n v="1964"/>
    <n v="12"/>
    <n v="29"/>
    <n v="117.24"/>
    <n v="21427700000000"/>
    <n v="78.5"/>
    <n v="9.6"/>
    <n v="36.6"/>
    <n v="328239523"/>
    <x v="388"/>
    <d v="2024-09-16T00:00:00"/>
    <d v="1964-12-29T00:00:00"/>
  </r>
  <r>
    <n v="442"/>
    <x v="13"/>
    <x v="412"/>
    <s v="Denmark"/>
    <s v="Humlebaek"/>
    <s v="Medical devices"/>
    <s v="Healthcare"/>
    <x v="0"/>
    <x v="0"/>
    <s v="Louis-Hansen"/>
    <s v="Niels Peter"/>
    <n v="5800"/>
    <n v="1947"/>
    <n v="10"/>
    <n v="25"/>
    <n v="110.35"/>
    <n v="348078018464"/>
    <n v="81"/>
    <n v="32.4"/>
    <n v="23.8"/>
    <n v="5818553"/>
    <x v="389"/>
    <d v="2024-09-16T00:00:00"/>
    <d v="1947-10-25T00:00:00"/>
  </r>
  <r>
    <n v="442"/>
    <x v="13"/>
    <x v="413"/>
    <s v="United States"/>
    <s v="Los Angeles"/>
    <s v="Pharmaceuticals"/>
    <s v="Healthcare"/>
    <x v="1"/>
    <x v="0"/>
    <s v="Soon-Shiong"/>
    <s v="Patrick"/>
    <n v="5800"/>
    <n v="1952"/>
    <n v="7"/>
    <n v="29"/>
    <n v="117.24"/>
    <n v="21427700000000"/>
    <n v="78.5"/>
    <n v="9.6"/>
    <n v="36.6"/>
    <n v="328239523"/>
    <x v="390"/>
    <d v="2024-09-16T00:00:00"/>
    <d v="1952-07-29T00:00:00"/>
  </r>
  <r>
    <n v="445"/>
    <x v="11"/>
    <x v="414"/>
    <s v="Ukraine"/>
    <s v="Donetsk"/>
    <s v="Steel, coal"/>
    <s v="Metals &amp; Mining"/>
    <x v="1"/>
    <x v="0"/>
    <s v="Akhmetov"/>
    <s v="Rinat"/>
    <n v="5700"/>
    <n v="1966"/>
    <n v="9"/>
    <n v="21"/>
    <n v="281.66000000000003"/>
    <n v="153781069118"/>
    <n v="71.599999999999994"/>
    <n v="20.100000000000001"/>
    <n v="45.2"/>
    <n v="44385155"/>
    <x v="391"/>
    <d v="2024-09-16T00:00:00"/>
    <d v="1966-09-21T00:00:00"/>
  </r>
  <r>
    <n v="445"/>
    <x v="13"/>
    <x v="415"/>
    <s v="United States"/>
    <s v="Atlanta"/>
    <s v="Medical equipment"/>
    <s v="Healthcare"/>
    <x v="1"/>
    <x v="0"/>
    <s v="Brown"/>
    <s v="John"/>
    <n v="5700"/>
    <n v="1934"/>
    <n v="9"/>
    <n v="15"/>
    <n v="117.24"/>
    <n v="21427700000000"/>
    <n v="78.5"/>
    <n v="9.6"/>
    <n v="36.6"/>
    <n v="328239523"/>
    <x v="392"/>
    <d v="2024-09-16T00:00:00"/>
    <d v="1934-09-15T00:00:00"/>
  </r>
  <r>
    <n v="445"/>
    <x v="12"/>
    <x v="416"/>
    <s v="Canada"/>
    <s v="Saint John"/>
    <s v="Oil"/>
    <s v="Energy"/>
    <x v="0"/>
    <x v="0"/>
    <s v="Irving"/>
    <s v="Arthur"/>
    <n v="5700"/>
    <n v="1930"/>
    <n v="1"/>
    <n v="1"/>
    <n v="116.76"/>
    <n v="1736425629520"/>
    <n v="81.900000000000006"/>
    <n v="12.8"/>
    <n v="24.5"/>
    <n v="36991981"/>
    <x v="393"/>
    <d v="2024-09-16T00:00:00"/>
    <d v="1930-01-01T00:00:00"/>
  </r>
  <r>
    <n v="445"/>
    <x v="15"/>
    <x v="417"/>
    <s v="Sweden"/>
    <s v="Stockholm"/>
    <s v="Real estate, investments"/>
    <s v="Real Estate"/>
    <x v="0"/>
    <x v="0"/>
    <s v="Lundberg"/>
    <s v="Fredrik"/>
    <n v="5700"/>
    <n v="1951"/>
    <n v="8"/>
    <n v="5"/>
    <n v="110.51"/>
    <n v="530832908738"/>
    <n v="82.5"/>
    <n v="27.9"/>
    <n v="49.1"/>
    <n v="10285453"/>
    <x v="394"/>
    <d v="2024-09-16T00:00:00"/>
    <d v="1951-08-05T00:00:00"/>
  </r>
  <r>
    <n v="445"/>
    <x v="16"/>
    <x v="418"/>
    <s v="Switzerland"/>
    <s v="Jona"/>
    <s v="Cement"/>
    <s v="Construction &amp; Engineering"/>
    <x v="0"/>
    <x v="0"/>
    <s v="Schmidheiny"/>
    <s v="Thomas"/>
    <n v="5700"/>
    <n v="1945"/>
    <n v="12"/>
    <n v="17"/>
    <n v="99.55"/>
    <n v="703082435360"/>
    <n v="83.6"/>
    <n v="10.1"/>
    <n v="28.8"/>
    <n v="8574832"/>
    <x v="395"/>
    <d v="2024-09-16T00:00:00"/>
    <d v="1945-12-17T00:00:00"/>
  </r>
  <r>
    <n v="445"/>
    <x v="3"/>
    <x v="419"/>
    <s v="United States"/>
    <s v="New York"/>
    <s v="Investments"/>
    <s v="Finance &amp; Investments"/>
    <x v="0"/>
    <x v="0"/>
    <s v="Ziff"/>
    <s v="Daniel"/>
    <n v="5700"/>
    <n v="1971"/>
    <n v="11"/>
    <n v="2"/>
    <n v="117.24"/>
    <n v="21427700000000"/>
    <n v="78.5"/>
    <n v="9.6"/>
    <n v="36.6"/>
    <n v="328239523"/>
    <x v="396"/>
    <d v="2024-09-16T00:00:00"/>
    <d v="1971-11-02T00:00:00"/>
  </r>
  <r>
    <n v="445"/>
    <x v="3"/>
    <x v="420"/>
    <s v="United States"/>
    <s v="North Palm Beach"/>
    <s v="Investments"/>
    <s v="Finance &amp; Investments"/>
    <x v="0"/>
    <x v="0"/>
    <s v="Ziff"/>
    <s v="Dirk"/>
    <n v="5700"/>
    <n v="1964"/>
    <n v="4"/>
    <n v="1"/>
    <n v="117.24"/>
    <n v="21427700000000"/>
    <n v="78.5"/>
    <n v="9.6"/>
    <n v="36.6"/>
    <n v="328239523"/>
    <x v="397"/>
    <d v="2024-09-16T00:00:00"/>
    <d v="1964-04-01T00:00:00"/>
  </r>
  <r>
    <n v="445"/>
    <x v="3"/>
    <x v="421"/>
    <s v="United States"/>
    <s v="New York"/>
    <s v="Investments"/>
    <s v="Finance &amp; Investments"/>
    <x v="0"/>
    <x v="0"/>
    <s v="Ziff"/>
    <s v="Robert"/>
    <n v="5700"/>
    <n v="1966"/>
    <n v="8"/>
    <n v="12"/>
    <n v="117.24"/>
    <n v="21427700000000"/>
    <n v="78.5"/>
    <n v="9.6"/>
    <n v="36.6"/>
    <n v="328239523"/>
    <x v="398"/>
    <d v="2024-09-16T00:00:00"/>
    <d v="1966-08-12T00:00:00"/>
  </r>
  <r>
    <n v="455"/>
    <x v="12"/>
    <x v="422"/>
    <s v="United States"/>
    <s v="Dallas"/>
    <s v="Oil, real estate"/>
    <s v="Energy"/>
    <x v="0"/>
    <x v="0"/>
    <s v="Hunt"/>
    <s v="Ray Lee"/>
    <n v="5600"/>
    <n v="1943"/>
    <n v="4"/>
    <n v="6"/>
    <n v="117.24"/>
    <n v="21427700000000"/>
    <n v="78.5"/>
    <n v="9.6"/>
    <n v="36.6"/>
    <n v="328239523"/>
    <x v="399"/>
    <d v="2024-09-16T00:00:00"/>
    <d v="1943-04-06T00:00:00"/>
  </r>
  <r>
    <n v="455"/>
    <x v="8"/>
    <x v="423"/>
    <s v="China"/>
    <s v="Shanghai"/>
    <s v="Package delivery"/>
    <s v="Logistics"/>
    <x v="1"/>
    <x v="0"/>
    <s v="Lai"/>
    <s v="Meisong"/>
    <n v="5600"/>
    <n v="1970"/>
    <n v="12"/>
    <n v="1"/>
    <n v="125.08"/>
    <n v="19910000000000"/>
    <n v="77"/>
    <n v="9.4"/>
    <n v="59.2"/>
    <n v="1397715000"/>
    <x v="244"/>
    <d v="2024-09-16T00:00:00"/>
    <d v="1970-12-01T00:00:00"/>
  </r>
  <r>
    <n v="455"/>
    <x v="1"/>
    <x v="424"/>
    <s v="India"/>
    <s v="Delhi"/>
    <s v="Motorcycles"/>
    <s v="Automotive"/>
    <x v="0"/>
    <x v="0"/>
    <s v="Lal"/>
    <s v="Vikram"/>
    <n v="5600"/>
    <n v="1942"/>
    <n v="3"/>
    <n v="5"/>
    <n v="180.44"/>
    <n v="2611000000000"/>
    <n v="69.400000000000006"/>
    <n v="11.2"/>
    <n v="49.7"/>
    <n v="1366417754"/>
    <x v="400"/>
    <d v="2024-09-16T00:00:00"/>
    <d v="1942-03-05T00:00:00"/>
  </r>
  <r>
    <n v="455"/>
    <x v="3"/>
    <x v="425"/>
    <s v="United States"/>
    <s v="Sands Point"/>
    <s v="Investments"/>
    <s v="Finance &amp; Investments"/>
    <x v="1"/>
    <x v="0"/>
    <s v="Langone"/>
    <s v="Ken"/>
    <n v="5600"/>
    <n v="1935"/>
    <n v="9"/>
    <n v="16"/>
    <n v="117.24"/>
    <n v="21427700000000"/>
    <n v="78.5"/>
    <n v="9.6"/>
    <n v="36.6"/>
    <n v="328239523"/>
    <x v="401"/>
    <d v="2024-09-16T00:00:00"/>
    <d v="1935-09-16T00:00:00"/>
  </r>
  <r>
    <n v="455"/>
    <x v="13"/>
    <x v="426"/>
    <s v="China"/>
    <s v="Shanghai"/>
    <s v="Pharmaceutical ingredients"/>
    <s v="Healthcare"/>
    <x v="1"/>
    <x v="0"/>
    <s v="Li"/>
    <s v="Ge"/>
    <n v="5600"/>
    <n v="1967"/>
    <n v="1"/>
    <n v="1"/>
    <n v="125.08"/>
    <n v="19910000000000"/>
    <n v="77"/>
    <n v="9.4"/>
    <n v="59.2"/>
    <n v="1397715000"/>
    <x v="106"/>
    <d v="2024-09-16T00:00:00"/>
    <d v="1967-01-01T00:00:00"/>
  </r>
  <r>
    <n v="455"/>
    <x v="3"/>
    <x v="427"/>
    <s v="United States"/>
    <s v="Branford"/>
    <s v="Hotels, investments"/>
    <s v="Finance &amp; Investments"/>
    <x v="0"/>
    <x v="1"/>
    <s v="Pritzker"/>
    <s v="Karen"/>
    <n v="5600"/>
    <n v="1958"/>
    <n v="1"/>
    <n v="7"/>
    <n v="117.24"/>
    <n v="21427700000000"/>
    <n v="78.5"/>
    <n v="9.6"/>
    <n v="36.6"/>
    <n v="328239523"/>
    <x v="402"/>
    <d v="2024-09-16T00:00:00"/>
    <d v="1958-01-07T00:00:00"/>
  </r>
  <r>
    <n v="455"/>
    <x v="14"/>
    <x v="428"/>
    <s v="United States"/>
    <s v="Dallas"/>
    <s v="Hotels, investments"/>
    <s v="Service"/>
    <x v="0"/>
    <x v="0"/>
    <s v="Rowling"/>
    <s v="Robert"/>
    <n v="5600"/>
    <n v="1953"/>
    <n v="9"/>
    <n v="26"/>
    <n v="117.24"/>
    <n v="21427700000000"/>
    <n v="78.5"/>
    <n v="9.6"/>
    <n v="36.6"/>
    <n v="328239523"/>
    <x v="403"/>
    <d v="2024-09-16T00:00:00"/>
    <d v="1953-09-26T00:00:00"/>
  </r>
  <r>
    <n v="455"/>
    <x v="9"/>
    <x v="429"/>
    <s v="Israel"/>
    <s v="Tel Aviv"/>
    <s v="Gambling software"/>
    <s v="Gambling &amp; Casinos"/>
    <x v="1"/>
    <x v="0"/>
    <s v="Sagi"/>
    <s v="Teddy"/>
    <n v="5600"/>
    <n v="1971"/>
    <n v="11"/>
    <n v="1"/>
    <n v="108.15"/>
    <n v="395098666122"/>
    <n v="82.8"/>
    <n v="23.1"/>
    <n v="25.3"/>
    <n v="9053300"/>
    <x v="404"/>
    <d v="2024-09-16T00:00:00"/>
    <d v="1971-11-01T00:00:00"/>
  </r>
  <r>
    <n v="455"/>
    <x v="13"/>
    <x v="430"/>
    <s v="South Korea"/>
    <s v="Seoul"/>
    <s v="Biotech"/>
    <s v="Healthcare"/>
    <x v="1"/>
    <x v="0"/>
    <s v="Seo"/>
    <s v="Jung-jin"/>
    <n v="5600"/>
    <n v="1957"/>
    <n v="10"/>
    <n v="23"/>
    <n v="115.16"/>
    <n v="2029000000000"/>
    <n v="82.6"/>
    <n v="15.6"/>
    <n v="33.200000000000003"/>
    <n v="51709098"/>
    <x v="405"/>
    <d v="2024-09-16T00:00:00"/>
    <d v="1957-10-23T00:00:00"/>
  </r>
  <r>
    <n v="455"/>
    <x v="1"/>
    <x v="431"/>
    <s v="China"/>
    <s v="Ningbo"/>
    <s v="Auto parts"/>
    <s v="Automotive"/>
    <x v="1"/>
    <x v="0"/>
    <s v="Wu"/>
    <s v="Jianshu"/>
    <n v="5600"/>
    <n v="1964"/>
    <n v="1"/>
    <n v="1"/>
    <n v="125.08"/>
    <n v="19910000000000"/>
    <n v="77"/>
    <n v="9.4"/>
    <n v="59.2"/>
    <n v="1397715000"/>
    <x v="136"/>
    <d v="2024-09-16T00:00:00"/>
    <d v="1964-01-01T00:00:00"/>
  </r>
  <r>
    <n v="466"/>
    <x v="14"/>
    <x v="432"/>
    <s v="United States"/>
    <s v="Bal Harbour"/>
    <s v="Carnival Cruises"/>
    <s v="Service"/>
    <x v="0"/>
    <x v="0"/>
    <s v="Arison"/>
    <s v="Micky"/>
    <n v="5500"/>
    <n v="1949"/>
    <n v="6"/>
    <n v="29"/>
    <n v="117.24"/>
    <n v="21427700000000"/>
    <n v="78.5"/>
    <n v="9.6"/>
    <n v="36.6"/>
    <n v="328239523"/>
    <x v="406"/>
    <d v="2024-09-16T00:00:00"/>
    <d v="1949-06-29T00:00:00"/>
  </r>
  <r>
    <n v="466"/>
    <x v="4"/>
    <x v="433"/>
    <s v="United States"/>
    <s v="Palisades"/>
    <s v="Media, automotive"/>
    <s v="Media &amp; Entertainment"/>
    <x v="0"/>
    <x v="0"/>
    <s v="Chambers"/>
    <s v="James"/>
    <n v="5500"/>
    <n v="1957"/>
    <n v="4"/>
    <n v="12"/>
    <n v="117.24"/>
    <n v="21427700000000"/>
    <n v="78.5"/>
    <n v="9.6"/>
    <n v="36.6"/>
    <n v="328239523"/>
    <x v="407"/>
    <d v="2024-09-16T00:00:00"/>
    <d v="1957-04-12T00:00:00"/>
  </r>
  <r>
    <n v="466"/>
    <x v="2"/>
    <x v="434"/>
    <s v="United States"/>
    <s v="San Francisco"/>
    <s v="Payments software"/>
    <s v="Technology"/>
    <x v="1"/>
    <x v="0"/>
    <s v="Collison"/>
    <s v="John"/>
    <n v="5500"/>
    <n v="1990"/>
    <n v="8"/>
    <n v="6"/>
    <n v="117.24"/>
    <n v="21427700000000"/>
    <n v="78.5"/>
    <n v="9.6"/>
    <n v="36.6"/>
    <n v="328239523"/>
    <x v="408"/>
    <d v="2024-09-16T00:00:00"/>
    <d v="1990-08-06T00:00:00"/>
  </r>
  <r>
    <n v="466"/>
    <x v="2"/>
    <x v="435"/>
    <s v="United States"/>
    <s v="San Francisco"/>
    <s v="Payment software"/>
    <s v="Technology"/>
    <x v="1"/>
    <x v="0"/>
    <s v="Collison"/>
    <s v="Patrick"/>
    <n v="5500"/>
    <n v="1988"/>
    <n v="9"/>
    <n v="9"/>
    <n v="117.24"/>
    <n v="21427700000000"/>
    <n v="78.5"/>
    <n v="9.6"/>
    <n v="36.6"/>
    <n v="328239523"/>
    <x v="409"/>
    <d v="2024-09-16T00:00:00"/>
    <d v="1988-09-09T00:00:00"/>
  </r>
  <r>
    <n v="466"/>
    <x v="10"/>
    <x v="436"/>
    <s v="United States"/>
    <s v="Redding"/>
    <s v="Timberland, lumber mills"/>
    <s v="Manufacturing"/>
    <x v="1"/>
    <x v="0"/>
    <s v="Emmerson"/>
    <s v="Archie Aldis"/>
    <n v="5500"/>
    <n v="1929"/>
    <n v="4"/>
    <n v="10"/>
    <n v="117.24"/>
    <n v="21427700000000"/>
    <n v="78.5"/>
    <n v="9.6"/>
    <n v="36.6"/>
    <n v="328239523"/>
    <x v="410"/>
    <d v="2024-09-16T00:00:00"/>
    <d v="1929-04-10T00:00:00"/>
  </r>
  <r>
    <n v="466"/>
    <x v="1"/>
    <x v="437"/>
    <s v="Italy"/>
    <s v="Modena"/>
    <s v="Automobiles"/>
    <s v="Automotive"/>
    <x v="0"/>
    <x v="0"/>
    <s v="Ferrari"/>
    <s v="Piero"/>
    <n v="5500"/>
    <n v="1945"/>
    <n v="5"/>
    <n v="22"/>
    <n v="110.62"/>
    <n v="2001244392042"/>
    <n v="82.9"/>
    <n v="24.3"/>
    <n v="59.1"/>
    <n v="60297396"/>
    <x v="411"/>
    <d v="2024-09-16T00:00:00"/>
    <d v="1945-05-22T00:00:00"/>
  </r>
  <r>
    <n v="466"/>
    <x v="1"/>
    <x v="438"/>
    <s v="United States"/>
    <s v="Houston"/>
    <s v="Toyota dealerships"/>
    <s v="Automotive"/>
    <x v="0"/>
    <x v="0"/>
    <s v="Friedkin"/>
    <s v="Dan"/>
    <n v="5500"/>
    <n v="1965"/>
    <n v="2"/>
    <n v="27"/>
    <n v="117.24"/>
    <n v="21427700000000"/>
    <n v="78.5"/>
    <n v="9.6"/>
    <n v="36.6"/>
    <n v="328239523"/>
    <x v="412"/>
    <d v="2024-09-16T00:00:00"/>
    <d v="1965-02-27T00:00:00"/>
  </r>
  <r>
    <n v="466"/>
    <x v="6"/>
    <x v="439"/>
    <s v="Canada"/>
    <s v="Saint John"/>
    <s v="Diversified"/>
    <s v="Diversified"/>
    <x v="0"/>
    <x v="0"/>
    <s v="Irving"/>
    <s v="James"/>
    <n v="5500"/>
    <n v="1928"/>
    <n v="3"/>
    <n v="20"/>
    <n v="116.76"/>
    <n v="1736425629520"/>
    <n v="81.900000000000006"/>
    <n v="12.8"/>
    <n v="24.5"/>
    <n v="36991981"/>
    <x v="413"/>
    <d v="2024-09-16T00:00:00"/>
    <d v="1928-03-20T00:00:00"/>
  </r>
  <r>
    <n v="466"/>
    <x v="10"/>
    <x v="440"/>
    <s v="China"/>
    <s v="Chengdu"/>
    <s v="Chemicals"/>
    <s v="Manufacturing"/>
    <x v="1"/>
    <x v="0"/>
    <s v="Jiang"/>
    <s v="Weiping"/>
    <n v="5500"/>
    <n v="1955"/>
    <n v="3"/>
    <n v="1"/>
    <n v="125.08"/>
    <n v="19910000000000"/>
    <n v="77"/>
    <n v="9.4"/>
    <n v="59.2"/>
    <n v="1397715000"/>
    <x v="414"/>
    <d v="2024-09-16T00:00:00"/>
    <d v="1955-03-01T00:00:00"/>
  </r>
  <r>
    <n v="466"/>
    <x v="13"/>
    <x v="441"/>
    <s v="Germany"/>
    <s v="Heidelberg"/>
    <s v="Pharmaceuticals"/>
    <s v="Healthcare"/>
    <x v="1"/>
    <x v="0"/>
    <s v="Marguerre"/>
    <s v="Wolfgang"/>
    <n v="5500"/>
    <n v="1941"/>
    <n v="6"/>
    <n v="4"/>
    <n v="112.85"/>
    <n v="3845630030824"/>
    <n v="80.900000000000006"/>
    <n v="11.5"/>
    <n v="48.8"/>
    <n v="83132799"/>
    <x v="415"/>
    <d v="2024-09-16T00:00:00"/>
    <d v="1941-06-04T00:00:00"/>
  </r>
  <r>
    <n v="466"/>
    <x v="3"/>
    <x v="442"/>
    <s v="Germany"/>
    <s v="Ulm"/>
    <s v="Pharmaceuticals"/>
    <s v="Finance &amp; Investments"/>
    <x v="0"/>
    <x v="0"/>
    <s v="Merckle"/>
    <s v="Ludwig"/>
    <n v="5500"/>
    <n v="1965"/>
    <n v="1"/>
    <n v="1"/>
    <n v="112.85"/>
    <n v="3845630030824"/>
    <n v="80.900000000000006"/>
    <n v="11.5"/>
    <n v="48.8"/>
    <n v="83132799"/>
    <x v="362"/>
    <d v="2024-09-16T00:00:00"/>
    <d v="1965-01-01T00:00:00"/>
  </r>
  <r>
    <n v="466"/>
    <x v="10"/>
    <x v="443"/>
    <s v="United States"/>
    <s v="Potomac"/>
    <s v="Manufacturing, investments"/>
    <s v="Manufacturing"/>
    <x v="1"/>
    <x v="0"/>
    <s v="Rales"/>
    <s v="Mitchell"/>
    <n v="5500"/>
    <n v="1956"/>
    <n v="8"/>
    <n v="21"/>
    <n v="117.24"/>
    <n v="21427700000000"/>
    <n v="78.5"/>
    <n v="9.6"/>
    <n v="36.6"/>
    <n v="328239523"/>
    <x v="416"/>
    <d v="2024-09-16T00:00:00"/>
    <d v="1956-08-21T00:00:00"/>
  </r>
  <r>
    <n v="466"/>
    <x v="4"/>
    <x v="444"/>
    <s v="United States"/>
    <s v="East Hampton"/>
    <s v="Media, automotive"/>
    <s v="Media &amp; Entertainment"/>
    <x v="0"/>
    <x v="1"/>
    <s v="Rayner"/>
    <s v="Katharine"/>
    <n v="5500"/>
    <n v="1945"/>
    <n v="1"/>
    <n v="12"/>
    <n v="117.24"/>
    <n v="21427700000000"/>
    <n v="78.5"/>
    <n v="9.6"/>
    <n v="36.6"/>
    <n v="328239523"/>
    <x v="417"/>
    <d v="2024-09-16T00:00:00"/>
    <d v="1945-01-12T00:00:00"/>
  </r>
  <r>
    <n v="466"/>
    <x v="3"/>
    <x v="445"/>
    <s v="United States"/>
    <s v="New York"/>
    <s v="Hedge funds"/>
    <s v="Finance &amp; Investments"/>
    <x v="1"/>
    <x v="0"/>
    <s v="Singer"/>
    <s v="Paul"/>
    <n v="5500"/>
    <n v="1944"/>
    <n v="8"/>
    <n v="22"/>
    <n v="117.24"/>
    <n v="21427700000000"/>
    <n v="78.5"/>
    <n v="9.6"/>
    <n v="36.6"/>
    <n v="328239523"/>
    <x v="418"/>
    <d v="2024-09-16T00:00:00"/>
    <d v="1944-08-22T00:00:00"/>
  </r>
  <r>
    <n v="466"/>
    <x v="13"/>
    <x v="446"/>
    <s v="Italy"/>
    <s v="Venice"/>
    <s v="Medical packaging"/>
    <s v="Healthcare"/>
    <x v="1"/>
    <x v="0"/>
    <s v="Stevanato"/>
    <s v="Sergio"/>
    <n v="5500"/>
    <n v="1943"/>
    <n v="3"/>
    <n v="20"/>
    <n v="110.62"/>
    <n v="2001244392042"/>
    <n v="82.9"/>
    <n v="24.3"/>
    <n v="59.1"/>
    <n v="60297396"/>
    <x v="419"/>
    <d v="2024-09-16T00:00:00"/>
    <d v="1943-03-20T00:00:00"/>
  </r>
  <r>
    <n v="466"/>
    <x v="4"/>
    <x v="447"/>
    <s v="United States"/>
    <s v="Southampton"/>
    <s v="Media, automotive"/>
    <s v="Media &amp; Entertainment"/>
    <x v="0"/>
    <x v="1"/>
    <s v="Taylor"/>
    <s v="Margaretta"/>
    <n v="5500"/>
    <n v="1942"/>
    <n v="4"/>
    <n v="15"/>
    <n v="117.24"/>
    <n v="21427700000000"/>
    <n v="78.5"/>
    <n v="9.6"/>
    <n v="36.6"/>
    <n v="328239523"/>
    <x v="420"/>
    <d v="2024-09-16T00:00:00"/>
    <d v="1942-04-15T00:00:00"/>
  </r>
  <r>
    <n v="466"/>
    <x v="2"/>
    <x v="448"/>
    <s v="Australia"/>
    <s v="Sydney"/>
    <s v="Software"/>
    <s v="Technology"/>
    <x v="1"/>
    <x v="0"/>
    <s v="White"/>
    <s v="Richard"/>
    <n v="5500"/>
    <n v="1955"/>
    <n v="4"/>
    <n v="1"/>
    <n v="119.8"/>
    <n v="1392680589329"/>
    <n v="82.7"/>
    <n v="23"/>
    <n v="47.4"/>
    <n v="25766605"/>
    <x v="421"/>
    <d v="2024-09-16T00:00:00"/>
    <d v="1955-04-01T00:00:00"/>
  </r>
  <r>
    <n v="466"/>
    <x v="6"/>
    <x v="449"/>
    <s v="China"/>
    <s v="Beijing"/>
    <s v="Biotech"/>
    <s v="Diversified"/>
    <x v="1"/>
    <x v="1"/>
    <s v="Zhao"/>
    <s v="Yan"/>
    <n v="5500"/>
    <n v="1967"/>
    <n v="1"/>
    <n v="1"/>
    <n v="125.08"/>
    <n v="19910000000000"/>
    <n v="77"/>
    <n v="9.4"/>
    <n v="59.2"/>
    <n v="1397715000"/>
    <x v="106"/>
    <d v="2024-09-16T00:00:00"/>
    <d v="1967-01-01T00:00:00"/>
  </r>
  <r>
    <n v="486"/>
    <x v="0"/>
    <x v="450"/>
    <s v="Italy"/>
    <s v="Milan"/>
    <s v="Luxury goods"/>
    <s v="Fashion &amp; Retail"/>
    <x v="1"/>
    <x v="0"/>
    <s v="Bertelli"/>
    <s v="Patrizio"/>
    <n v="5400"/>
    <n v="1946"/>
    <n v="1"/>
    <n v="1"/>
    <n v="110.62"/>
    <n v="2001244392042"/>
    <n v="82.9"/>
    <n v="24.3"/>
    <n v="59.1"/>
    <n v="60297396"/>
    <x v="224"/>
    <d v="2024-09-16T00:00:00"/>
    <d v="1946-01-01T00:00:00"/>
  </r>
  <r>
    <n v="486"/>
    <x v="10"/>
    <x v="451"/>
    <s v="India"/>
    <s v="Mumbai"/>
    <s v="Paints"/>
    <s v="Manufacturing"/>
    <x v="0"/>
    <x v="0"/>
    <s v="Choksi"/>
    <s v="Mahendra"/>
    <n v="5400"/>
    <n v="1941"/>
    <n v="4"/>
    <n v="19"/>
    <n v="180.44"/>
    <n v="2611000000000"/>
    <n v="69.400000000000006"/>
    <n v="11.2"/>
    <n v="49.7"/>
    <n v="1366417754"/>
    <x v="422"/>
    <d v="2024-09-16T00:00:00"/>
    <d v="1941-04-19T00:00:00"/>
  </r>
  <r>
    <n v="486"/>
    <x v="3"/>
    <x v="452"/>
    <s v="United States"/>
    <s v="Bloomfield Hills"/>
    <s v="Mortgage lender"/>
    <s v="Finance &amp; Investments"/>
    <x v="0"/>
    <x v="0"/>
    <s v="Ishbia"/>
    <s v="Mat"/>
    <n v="5400"/>
    <n v="1980"/>
    <n v="1"/>
    <n v="6"/>
    <n v="117.24"/>
    <n v="21427700000000"/>
    <n v="78.5"/>
    <n v="9.6"/>
    <n v="36.6"/>
    <n v="328239523"/>
    <x v="423"/>
    <d v="2024-09-16T00:00:00"/>
    <d v="1980-01-06T00:00:00"/>
  </r>
  <r>
    <n v="486"/>
    <x v="2"/>
    <x v="453"/>
    <s v="Singapore"/>
    <s v="Singapore"/>
    <s v="IT provider"/>
    <s v="Technology"/>
    <x v="1"/>
    <x v="0"/>
    <s v="Koguan"/>
    <s v="Leo"/>
    <n v="5400"/>
    <n v="1955"/>
    <n v="2"/>
    <n v="15"/>
    <n v="114.41"/>
    <n v="372062527489"/>
    <n v="83.1"/>
    <n v="13.1"/>
    <n v="21"/>
    <n v="5703569"/>
    <x v="424"/>
    <d v="2024-09-16T00:00:00"/>
    <d v="1955-02-15T00:00:00"/>
  </r>
  <r>
    <n v="486"/>
    <x v="6"/>
    <x v="454"/>
    <s v="China"/>
    <s v="Suzhou"/>
    <s v="Textiles, petrochemicals"/>
    <s v="Diversified"/>
    <x v="1"/>
    <x v="0"/>
    <s v="Miao"/>
    <s v="Hangen"/>
    <n v="5400"/>
    <n v="1965"/>
    <n v="1"/>
    <n v="1"/>
    <n v="125.08"/>
    <n v="19910000000000"/>
    <n v="77"/>
    <n v="9.4"/>
    <n v="59.2"/>
    <n v="1397715000"/>
    <x v="362"/>
    <d v="2024-09-16T00:00:00"/>
    <d v="1965-01-01T00:00:00"/>
  </r>
  <r>
    <n v="486"/>
    <x v="10"/>
    <x v="455"/>
    <s v="Switzerland"/>
    <s v="Lucerne"/>
    <s v="Kitchen appliances"/>
    <s v="Manufacturing"/>
    <x v="1"/>
    <x v="0"/>
    <s v="Pieper"/>
    <s v="Michael"/>
    <n v="5400"/>
    <n v="1946"/>
    <n v="2"/>
    <n v="5"/>
    <n v="99.55"/>
    <n v="703082435360"/>
    <n v="83.6"/>
    <n v="10.1"/>
    <n v="28.8"/>
    <n v="8574832"/>
    <x v="425"/>
    <d v="2024-09-16T00:00:00"/>
    <d v="1946-02-05T00:00:00"/>
  </r>
  <r>
    <n v="486"/>
    <x v="0"/>
    <x v="456"/>
    <s v="Italy"/>
    <s v="Milan"/>
    <s v="Luxury goods"/>
    <s v="Fashion &amp; Retail"/>
    <x v="0"/>
    <x v="1"/>
    <s v="Prada"/>
    <s v="Miuccia"/>
    <n v="5400"/>
    <n v="1949"/>
    <n v="5"/>
    <n v="10"/>
    <n v="110.62"/>
    <n v="2001244392042"/>
    <n v="82.9"/>
    <n v="24.3"/>
    <n v="59.1"/>
    <n v="60297396"/>
    <x v="426"/>
    <d v="2024-09-16T00:00:00"/>
    <d v="1949-05-10T00:00:00"/>
  </r>
  <r>
    <n v="486"/>
    <x v="0"/>
    <x v="457"/>
    <s v="Germany"/>
    <s v="Passau"/>
    <s v="Consumer goods"/>
    <s v="Fashion &amp; Retail"/>
    <x v="0"/>
    <x v="0"/>
    <s v="Reimann"/>
    <s v="Wolfgang"/>
    <n v="5400"/>
    <n v="1952"/>
    <n v="10"/>
    <n v="4"/>
    <n v="112.85"/>
    <n v="3845630030824"/>
    <n v="80.900000000000006"/>
    <n v="11.5"/>
    <n v="48.8"/>
    <n v="83132799"/>
    <x v="427"/>
    <d v="2024-09-16T00:00:00"/>
    <d v="1952-10-04T00:00:00"/>
  </r>
  <r>
    <n v="486"/>
    <x v="0"/>
    <x v="458"/>
    <s v="Germany"/>
    <s v="Munich"/>
    <s v="Consumer goods"/>
    <s v="Fashion &amp; Retail"/>
    <x v="0"/>
    <x v="0"/>
    <s v="Reimann-Andersen"/>
    <s v="Matthias"/>
    <n v="5400"/>
    <n v="1965"/>
    <n v="3"/>
    <n v="30"/>
    <n v="112.85"/>
    <n v="3845630030824"/>
    <n v="80.900000000000006"/>
    <n v="11.5"/>
    <n v="48.8"/>
    <n v="83132799"/>
    <x v="428"/>
    <d v="2024-09-16T00:00:00"/>
    <d v="1965-03-30T00:00:00"/>
  </r>
  <r>
    <n v="486"/>
    <x v="0"/>
    <x v="459"/>
    <s v="Austria"/>
    <s v="Vienna"/>
    <s v="Consumer goods"/>
    <s v="Fashion &amp; Retail"/>
    <x v="0"/>
    <x v="0"/>
    <s v="Reimann-Andersen"/>
    <s v="Stefan"/>
    <n v="5400"/>
    <n v="1963"/>
    <n v="7"/>
    <n v="13"/>
    <n v="118.06"/>
    <n v="446314739528"/>
    <n v="81.599999999999994"/>
    <n v="25.4"/>
    <n v="51.4"/>
    <n v="8877067"/>
    <x v="429"/>
    <d v="2024-09-16T00:00:00"/>
    <d v="1963-07-13T00:00:00"/>
  </r>
  <r>
    <n v="486"/>
    <x v="0"/>
    <x v="460"/>
    <s v="Austria"/>
    <s v="Vienna"/>
    <s v="Consumer goods"/>
    <s v="Fashion &amp; Retail"/>
    <x v="0"/>
    <x v="1"/>
    <s v="Reimann-Haas"/>
    <s v="Renate"/>
    <n v="5400"/>
    <n v="1951"/>
    <n v="10"/>
    <n v="8"/>
    <n v="118.06"/>
    <n v="446314739528"/>
    <n v="81.599999999999994"/>
    <n v="25.4"/>
    <n v="51.4"/>
    <n v="8877067"/>
    <x v="430"/>
    <d v="2024-09-16T00:00:00"/>
    <d v="1951-10-08T00:00:00"/>
  </r>
  <r>
    <n v="497"/>
    <x v="3"/>
    <x v="461"/>
    <s v="United States"/>
    <s v="Darien"/>
    <s v="Finance"/>
    <s v="Finance &amp; Investments"/>
    <x v="1"/>
    <x v="0"/>
    <s v="Boehly"/>
    <s v="Todd"/>
    <n v="5300"/>
    <n v="1973"/>
    <n v="9"/>
    <n v="20"/>
    <n v="117.24"/>
    <n v="21427700000000"/>
    <n v="78.5"/>
    <n v="9.6"/>
    <n v="36.6"/>
    <n v="328239523"/>
    <x v="431"/>
    <d v="2024-09-16T00:00:00"/>
    <d v="1973-09-20T00:00:00"/>
  </r>
  <r>
    <n v="497"/>
    <x v="15"/>
    <x v="462"/>
    <s v="United States"/>
    <s v="Los Angeles"/>
    <s v="Real estate"/>
    <s v="Real Estate"/>
    <x v="1"/>
    <x v="0"/>
    <s v="Caruso"/>
    <s v="Rick"/>
    <n v="5300"/>
    <n v="1959"/>
    <n v="1"/>
    <n v="7"/>
    <n v="117.24"/>
    <n v="21427700000000"/>
    <n v="78.5"/>
    <n v="9.6"/>
    <n v="36.6"/>
    <n v="328239523"/>
    <x v="432"/>
    <d v="2024-09-16T00:00:00"/>
    <d v="1959-01-07T00:00:00"/>
  </r>
  <r>
    <n v="497"/>
    <x v="10"/>
    <x v="463"/>
    <s v="Turkey"/>
    <s v="Istanbul"/>
    <s v="Carpet"/>
    <s v="Manufacturing"/>
    <x v="1"/>
    <x v="0"/>
    <s v="Erdemoglu"/>
    <s v="Ibrahim"/>
    <n v="5300"/>
    <n v="1962"/>
    <n v="9"/>
    <n v="26"/>
    <n v="234.44"/>
    <n v="754411708203"/>
    <n v="77.400000000000006"/>
    <n v="17.899999999999999"/>
    <n v="42.3"/>
    <n v="83429615"/>
    <x v="433"/>
    <d v="2024-09-16T00:00:00"/>
    <d v="1962-09-26T00:00:00"/>
  </r>
  <r>
    <n v="497"/>
    <x v="3"/>
    <x v="464"/>
    <s v="United States"/>
    <s v="Boston"/>
    <s v="Fidelity"/>
    <s v="Finance &amp; Investments"/>
    <x v="0"/>
    <x v="1"/>
    <s v="Johnson"/>
    <s v="Elizabeth"/>
    <n v="5300"/>
    <n v="1963"/>
    <n v="5"/>
    <n v="7"/>
    <n v="117.24"/>
    <n v="21427700000000"/>
    <n v="78.5"/>
    <n v="9.6"/>
    <n v="36.6"/>
    <n v="328239523"/>
    <x v="434"/>
    <d v="2024-09-16T00:00:00"/>
    <d v="1963-05-07T00:00:00"/>
  </r>
  <r>
    <n v="497"/>
    <x v="3"/>
    <x v="465"/>
    <s v="United States"/>
    <s v="Atherton"/>
    <s v="Venture capital"/>
    <s v="Finance &amp; Investments"/>
    <x v="1"/>
    <x v="0"/>
    <s v="Leone"/>
    <s v="Douglas"/>
    <n v="5300"/>
    <n v="1957"/>
    <n v="7"/>
    <n v="4"/>
    <n v="117.24"/>
    <n v="21427700000000"/>
    <n v="78.5"/>
    <n v="9.6"/>
    <n v="36.6"/>
    <n v="328239523"/>
    <x v="435"/>
    <d v="2024-09-16T00:00:00"/>
    <d v="1957-07-04T00:00:00"/>
  </r>
  <r>
    <n v="497"/>
    <x v="6"/>
    <x v="466"/>
    <s v="Indonesia"/>
    <s v="Jakarta"/>
    <s v="Petrochemicals"/>
    <s v="Diversified"/>
    <x v="0"/>
    <x v="0"/>
    <s v="Pangestu"/>
    <s v="Prajogo"/>
    <n v="5300"/>
    <n v="1944"/>
    <n v="5"/>
    <n v="13"/>
    <n v="151.18"/>
    <n v="1119190780753"/>
    <n v="71.5"/>
    <n v="10.199999999999999"/>
    <n v="30.1"/>
    <n v="270203917"/>
    <x v="436"/>
    <d v="2024-09-16T00:00:00"/>
    <d v="1944-05-13T00:00:00"/>
  </r>
  <r>
    <n v="497"/>
    <x v="3"/>
    <x v="467"/>
    <s v="United States"/>
    <s v="Chicago"/>
    <s v="Hotels, investments"/>
    <s v="Finance &amp; Investments"/>
    <x v="0"/>
    <x v="0"/>
    <s v="Pritzker"/>
    <s v="Thomas"/>
    <n v="5300"/>
    <n v="1950"/>
    <n v="6"/>
    <n v="6"/>
    <n v="117.24"/>
    <n v="21427700000000"/>
    <n v="78.5"/>
    <n v="9.6"/>
    <n v="36.6"/>
    <n v="328239523"/>
    <x v="437"/>
    <d v="2024-09-16T00:00:00"/>
    <d v="1950-06-06T00:00:00"/>
  </r>
  <r>
    <n v="497"/>
    <x v="7"/>
    <x v="468"/>
    <s v="United States"/>
    <s v="Beverly Hills"/>
    <s v="Agriculture"/>
    <s v="Food &amp; Beverage"/>
    <x v="1"/>
    <x v="1"/>
    <s v="Resnick"/>
    <s v="Lynda"/>
    <n v="5300"/>
    <n v="1943"/>
    <n v="1"/>
    <n v="2"/>
    <n v="117.24"/>
    <n v="21427700000000"/>
    <n v="78.5"/>
    <n v="9.6"/>
    <n v="36.6"/>
    <n v="328239523"/>
    <x v="438"/>
    <d v="2024-09-16T00:00:00"/>
    <d v="1943-01-02T00:00:00"/>
  </r>
  <r>
    <n v="497"/>
    <x v="7"/>
    <x v="469"/>
    <s v="United States"/>
    <s v="Beverly Hills"/>
    <s v="Agriculture"/>
    <s v="Food &amp; Beverage"/>
    <x v="1"/>
    <x v="0"/>
    <s v="Resnick"/>
    <s v="Stewart"/>
    <n v="5300"/>
    <n v="1936"/>
    <n v="12"/>
    <n v="24"/>
    <n v="117.24"/>
    <n v="21427700000000"/>
    <n v="78.5"/>
    <n v="9.6"/>
    <n v="36.6"/>
    <n v="328239523"/>
    <x v="439"/>
    <d v="2024-09-16T00:00:00"/>
    <d v="1936-12-24T00:00:00"/>
  </r>
  <r>
    <n v="497"/>
    <x v="14"/>
    <x v="470"/>
    <s v="United States"/>
    <s v="Atlanta"/>
    <s v="Pest control"/>
    <s v="Service"/>
    <x v="0"/>
    <x v="0"/>
    <s v="Rollins"/>
    <s v="Gary"/>
    <n v="5300"/>
    <n v="1944"/>
    <n v="8"/>
    <n v="30"/>
    <n v="117.24"/>
    <n v="21427700000000"/>
    <n v="78.5"/>
    <n v="9.6"/>
    <n v="36.6"/>
    <n v="328239523"/>
    <x v="440"/>
    <d v="2024-09-16T00:00:00"/>
    <d v="1944-08-30T00:00:00"/>
  </r>
  <r>
    <n v="497"/>
    <x v="3"/>
    <x v="471"/>
    <s v="United States"/>
    <s v="Chicago"/>
    <s v="Finance, asset management"/>
    <s v="Finance &amp; Investments"/>
    <x v="1"/>
    <x v="0"/>
    <s v="Walter"/>
    <s v="Mark"/>
    <n v="5300"/>
    <n v="1960"/>
    <n v="5"/>
    <n v="22"/>
    <n v="117.24"/>
    <n v="21427700000000"/>
    <n v="78.5"/>
    <n v="9.6"/>
    <n v="36.6"/>
    <n v="328239523"/>
    <x v="441"/>
    <d v="2024-09-16T00:00:00"/>
    <d v="1960-05-22T00:00:00"/>
  </r>
  <r>
    <n v="497"/>
    <x v="10"/>
    <x v="472"/>
    <s v="United States"/>
    <s v="Saint Petersburg"/>
    <s v="Furniture"/>
    <s v="Manufacturing"/>
    <x v="1"/>
    <x v="0"/>
    <s v="Wanek"/>
    <s v="Ronald"/>
    <n v="5300"/>
    <n v="1941"/>
    <n v="5"/>
    <n v="19"/>
    <n v="117.24"/>
    <n v="21427700000000"/>
    <n v="78.5"/>
    <n v="9.6"/>
    <n v="36.6"/>
    <n v="328239523"/>
    <x v="442"/>
    <d v="2024-09-16T00:00:00"/>
    <d v="1941-05-19T00:00:00"/>
  </r>
  <r>
    <n v="497"/>
    <x v="7"/>
    <x v="473"/>
    <s v="Germany"/>
    <s v="Visbek"/>
    <s v="Poultry genetics"/>
    <s v="Food &amp; Beverage"/>
    <x v="1"/>
    <x v="0"/>
    <s v="Wesjohann"/>
    <s v="Erich"/>
    <n v="5300"/>
    <n v="1945"/>
    <n v="6"/>
    <n v="2"/>
    <n v="112.85"/>
    <n v="3845630030824"/>
    <n v="80.900000000000006"/>
    <n v="11.5"/>
    <n v="48.8"/>
    <n v="83132799"/>
    <x v="443"/>
    <d v="2024-09-16T00:00:00"/>
    <d v="1945-06-02T00:00:00"/>
  </r>
  <r>
    <n v="497"/>
    <x v="0"/>
    <x v="474"/>
    <s v="United Arab Emirates"/>
    <s v="Abu Dhabi"/>
    <s v="Retail"/>
    <s v="Fashion &amp; Retail"/>
    <x v="1"/>
    <x v="0"/>
    <s v="Yusuff Ali"/>
    <s v="M.A."/>
    <n v="5300"/>
    <n v="1955"/>
    <n v="11"/>
    <n v="15"/>
    <n v="114.52"/>
    <n v="421142267938"/>
    <n v="77.8"/>
    <n v="0.1"/>
    <n v="15.9"/>
    <n v="9770529"/>
    <x v="444"/>
    <d v="2024-09-16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A277CD-CAEF-49D0-BB99-32449124AB0A}"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1">
        <item x="0"/>
        <item x="1"/>
        <item x="2"/>
        <item x="3"/>
        <item x="4"/>
        <item x="5"/>
        <item x="6"/>
        <item x="7"/>
        <item x="8"/>
        <item x="9"/>
        <item t="default"/>
      </items>
    </pivotField>
    <pivotField numFmtId="14" showAll="0"/>
    <pivotField numFmtId="14" showAll="0"/>
  </pivotFields>
  <rowFields count="1">
    <field x="21"/>
  </rowFields>
  <rowItems count="8">
    <i>
      <x v="2"/>
    </i>
    <i>
      <x v="3"/>
    </i>
    <i>
      <x v="4"/>
    </i>
    <i>
      <x v="5"/>
    </i>
    <i>
      <x v="6"/>
    </i>
    <i>
      <x v="7"/>
    </i>
    <i>
      <x v="8"/>
    </i>
    <i t="grand">
      <x/>
    </i>
  </rowItems>
  <colItems count="1">
    <i/>
  </colItems>
  <dataFields count="1">
    <dataField name="Count of Age" fld="21" subtotal="count" baseField="21"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93E0AB-5FFE-4DDE-80D8-4F5CDE922E3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1">
        <item x="0"/>
        <item x="1"/>
        <item x="2"/>
        <item x="3"/>
        <item x="4"/>
        <item x="5"/>
        <item x="6"/>
        <item x="7"/>
        <item x="8"/>
        <item x="9"/>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99CF8D-CB53-4384-A192-84C01B68A233}" sourceName="gender">
  <pivotTables>
    <pivotTable tabId="5" name="PivotTable1"/>
    <pivotTable tabId="5" name="PivotTable2"/>
  </pivotTables>
  <data>
    <tabular pivotCacheId="194534793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2EDBA4E5-6D6C-4857-B356-D1E2CCAEE747}" sourceName="selfMade">
  <pivotTables>
    <pivotTable tabId="5" name="PivotTable1"/>
    <pivotTable tabId="5" name="PivotTable2"/>
  </pivotTables>
  <data>
    <tabular pivotCacheId="194534793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F21722F-5DF6-46BA-BA5B-DE05A47DD0EB}" sourceName="category">
  <pivotTables>
    <pivotTable tabId="5" name="PivotTable1"/>
    <pivotTable tabId="5" name="PivotTable2"/>
  </pivotTables>
  <data>
    <tabular pivotCacheId="1945347930">
      <items count="18">
        <i x="1" s="1"/>
        <i x="16" s="1"/>
        <i x="6" s="1"/>
        <i x="12" s="1"/>
        <i x="0" s="1"/>
        <i x="3" s="1"/>
        <i x="7" s="1"/>
        <i x="9" s="1"/>
        <i x="13" s="1"/>
        <i x="8" s="1"/>
        <i x="10" s="1"/>
        <i x="4" s="1"/>
        <i x="11" s="1"/>
        <i x="15" s="1"/>
        <i x="14" s="1"/>
        <i x="17"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1568E9D-86A4-4F6A-B874-30B472D4E560}" cache="Slicer_gender" caption="Gender" rowHeight="260350"/>
  <slicer name="Self Made" xr10:uid="{3239AD5F-E234-4731-A66C-FA4F85FAFC9C}" cache="Slicer_selfMade" caption="Self Made" rowHeight="260350"/>
  <slicer name="category" xr10:uid="{79A865A0-7452-497B-AE90-D503E6CB3580}" cache="Slicer_category" caption="Category"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069D-B23E-4A0D-BC96-240B1E3093DA}">
  <dimension ref="A1:D3"/>
  <sheetViews>
    <sheetView showGridLines="0" tabSelected="1" zoomScale="79" workbookViewId="0">
      <selection activeCell="Q1" sqref="Q1"/>
    </sheetView>
  </sheetViews>
  <sheetFormatPr defaultRowHeight="15.6" x14ac:dyDescent="0.3"/>
  <cols>
    <col min="1" max="1" width="52.09765625" customWidth="1"/>
  </cols>
  <sheetData>
    <row r="1" spans="1:4" ht="54" customHeight="1" x14ac:dyDescent="0.3">
      <c r="A1" s="11"/>
    </row>
    <row r="3" spans="1:4" x14ac:dyDescent="0.3">
      <c r="D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J12" sqref="J12"/>
    </sheetView>
  </sheetViews>
  <sheetFormatPr defaultColWidth="10.69921875" defaultRowHeight="15.6" x14ac:dyDescent="0.3"/>
  <cols>
    <col min="1" max="1" width="4.69921875" customWidth="1"/>
    <col min="8" max="8" width="11" customWidth="1"/>
    <col min="12" max="16" width="11" customWidth="1"/>
    <col min="17" max="17" width="26.796875" customWidth="1"/>
    <col min="18" max="20" width="11" customWidth="1"/>
    <col min="21" max="21" width="12"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1800</v>
      </c>
      <c r="X1" s="2" t="s">
        <v>1799</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4">
        <v>2715518274227</v>
      </c>
      <c r="R2">
        <v>82.5</v>
      </c>
      <c r="S2">
        <v>24.2</v>
      </c>
      <c r="T2">
        <v>60.7</v>
      </c>
      <c r="U2">
        <v>67059887</v>
      </c>
      <c r="V2">
        <f ca="1">YEARFRAC(X2,W2,1)</f>
        <v>75.534565366187536</v>
      </c>
      <c r="W2" s="3">
        <f ca="1">TODAY()</f>
        <v>45551</v>
      </c>
      <c r="X2" s="3">
        <f>DATE(M2,N2,O2)</f>
        <v>17962</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4">
        <v>21427700000000</v>
      </c>
      <c r="R3">
        <v>78.5</v>
      </c>
      <c r="S3">
        <v>9.6</v>
      </c>
      <c r="T3">
        <v>36.6</v>
      </c>
      <c r="U3">
        <v>328239523</v>
      </c>
      <c r="V3">
        <f ca="1">YEARFRAC(X3,W3,1)</f>
        <v>53.219732305820322</v>
      </c>
      <c r="W3" s="3">
        <f t="shared" ref="W3:W66" ca="1" si="0">TODAY()</f>
        <v>45551</v>
      </c>
      <c r="X3" s="3">
        <f>DATE(M3,N3,O3)</f>
        <v>26112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4">
        <v>21427700000000</v>
      </c>
      <c r="R4">
        <v>78.5</v>
      </c>
      <c r="S4">
        <v>9.6</v>
      </c>
      <c r="T4">
        <v>36.6</v>
      </c>
      <c r="U4">
        <v>328239523</v>
      </c>
      <c r="V4">
        <f ca="1">YEARFRAC(X4,W4,1)</f>
        <v>60.676944481845517</v>
      </c>
      <c r="W4" s="3">
        <f t="shared" ca="1" si="0"/>
        <v>45551</v>
      </c>
      <c r="X4" s="3">
        <f>DATE(M4,N4,O4)</f>
        <v>23388</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4">
        <v>21427700000000</v>
      </c>
      <c r="R5">
        <v>78.5</v>
      </c>
      <c r="S5">
        <v>9.6</v>
      </c>
      <c r="T5">
        <v>36.6</v>
      </c>
      <c r="U5">
        <v>328239523</v>
      </c>
      <c r="V5">
        <f ca="1">YEARFRAC(X5,W5,1)</f>
        <v>80.080105455282904</v>
      </c>
      <c r="W5" s="3">
        <f t="shared" ca="1" si="0"/>
        <v>45551</v>
      </c>
      <c r="X5" s="3">
        <f>DATE(M5,N5,O5)</f>
        <v>16301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4">
        <v>21427700000000</v>
      </c>
      <c r="R6">
        <v>78.5</v>
      </c>
      <c r="S6">
        <v>9.6</v>
      </c>
      <c r="T6">
        <v>36.6</v>
      </c>
      <c r="U6">
        <v>328239523</v>
      </c>
      <c r="V6">
        <f ca="1">YEARFRAC(X6,W6,1)</f>
        <v>94.047234790627968</v>
      </c>
      <c r="W6" s="3">
        <f t="shared" ca="1" si="0"/>
        <v>45551</v>
      </c>
      <c r="X6" s="3">
        <f>DATE(M6,N6,O6)</f>
        <v>11200</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4">
        <v>21427700000000</v>
      </c>
      <c r="R7">
        <v>78.5</v>
      </c>
      <c r="S7">
        <v>9.6</v>
      </c>
      <c r="T7">
        <v>36.6</v>
      </c>
      <c r="U7">
        <v>328239523</v>
      </c>
      <c r="V7">
        <f ca="1">YEARFRAC(X7,W7,1)</f>
        <v>68.885716520650817</v>
      </c>
      <c r="W7" s="3">
        <f t="shared" ca="1" si="0"/>
        <v>45551</v>
      </c>
      <c r="X7" s="3">
        <f>DATE(M7,N7,O7)</f>
        <v>20390</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4">
        <v>21427700000000</v>
      </c>
      <c r="R8">
        <v>78.5</v>
      </c>
      <c r="S8">
        <v>9.6</v>
      </c>
      <c r="T8">
        <v>36.6</v>
      </c>
      <c r="U8">
        <v>328239523</v>
      </c>
      <c r="V8">
        <f ca="1">YEARFRAC(X8,W8,1)</f>
        <v>82.586587940361525</v>
      </c>
      <c r="W8" s="3">
        <f t="shared" ca="1" si="0"/>
        <v>45551</v>
      </c>
      <c r="X8" s="3">
        <f>DATE(M8,N8,O8)</f>
        <v>15386</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4">
        <v>1258286717125</v>
      </c>
      <c r="R9">
        <v>75</v>
      </c>
      <c r="S9">
        <v>13.1</v>
      </c>
      <c r="T9">
        <v>55.1</v>
      </c>
      <c r="U9">
        <v>126014024</v>
      </c>
      <c r="V9">
        <f ca="1">YEARFRAC(X9,W9,1)</f>
        <v>84.633136857023231</v>
      </c>
      <c r="W9" s="3">
        <f t="shared" ca="1" si="0"/>
        <v>45551</v>
      </c>
      <c r="X9" s="3">
        <f>DATE(M9,N9,O9)</f>
        <v>14638</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4">
        <v>2611000000000</v>
      </c>
      <c r="R10">
        <v>69.400000000000006</v>
      </c>
      <c r="S10">
        <v>11.2</v>
      </c>
      <c r="T10">
        <v>49.7</v>
      </c>
      <c r="U10">
        <v>1366417754</v>
      </c>
      <c r="V10">
        <f ca="1">YEARFRAC(X10,W10,1)</f>
        <v>67.411362080766594</v>
      </c>
      <c r="W10" s="3">
        <f t="shared" ca="1" si="0"/>
        <v>45551</v>
      </c>
      <c r="X10" s="3">
        <f>DATE(M10,N10,O10)</f>
        <v>20929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4">
        <v>21427700000000</v>
      </c>
      <c r="R11">
        <v>78.5</v>
      </c>
      <c r="S11">
        <v>9.6</v>
      </c>
      <c r="T11">
        <v>36.6</v>
      </c>
      <c r="U11">
        <v>328239523</v>
      </c>
      <c r="V11">
        <f ca="1">YEARFRAC(X11,W11,1)</f>
        <v>68.479823830496372</v>
      </c>
      <c r="W11" s="3">
        <f t="shared" ca="1" si="0"/>
        <v>45551</v>
      </c>
      <c r="X11" s="3">
        <f>DATE(M11,N11,O11)</f>
        <v>20538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4">
        <v>2715518274227</v>
      </c>
      <c r="R12">
        <v>82.5</v>
      </c>
      <c r="S12">
        <v>24.2</v>
      </c>
      <c r="T12">
        <v>60.7</v>
      </c>
      <c r="U12">
        <v>67059887</v>
      </c>
      <c r="V12">
        <f ca="1">YEARFRAC(X12,W12,1)</f>
        <v>71.186858316221759</v>
      </c>
      <c r="W12" s="3">
        <f t="shared" ca="1" si="0"/>
        <v>45551</v>
      </c>
      <c r="X12" s="3">
        <f>DATE(M12,N12,O12)</f>
        <v>19550</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4">
        <v>21427700000000</v>
      </c>
      <c r="R13">
        <v>78.5</v>
      </c>
      <c r="S13">
        <v>9.6</v>
      </c>
      <c r="T13">
        <v>36.6</v>
      </c>
      <c r="U13">
        <v>328239523</v>
      </c>
      <c r="V13">
        <f ca="1">YEARFRAC(X13,W13,1)</f>
        <v>51.477070499657771</v>
      </c>
      <c r="W13" s="3">
        <f t="shared" ca="1" si="0"/>
        <v>45551</v>
      </c>
      <c r="X13" s="3">
        <f>DATE(M13,N13,O13)</f>
        <v>26749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4">
        <v>1394116310769</v>
      </c>
      <c r="R14">
        <v>83.3</v>
      </c>
      <c r="S14">
        <v>14.2</v>
      </c>
      <c r="T14">
        <v>47</v>
      </c>
      <c r="U14">
        <v>47076781</v>
      </c>
      <c r="V14">
        <f ca="1">YEARFRAC(X14,W14,1)</f>
        <v>88.468869201427339</v>
      </c>
      <c r="W14" s="3">
        <f t="shared" ca="1" si="0"/>
        <v>45551</v>
      </c>
      <c r="X14" s="3">
        <f>DATE(M14,N14,O14)</f>
        <v>13237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4">
        <v>21427700000000</v>
      </c>
      <c r="R15">
        <v>78.5</v>
      </c>
      <c r="S15">
        <v>9.6</v>
      </c>
      <c r="T15">
        <v>36.6</v>
      </c>
      <c r="U15">
        <v>328239523</v>
      </c>
      <c r="V15">
        <f ca="1">YEARFRAC(X15,W15,1)</f>
        <v>51.071868583162221</v>
      </c>
      <c r="W15" s="3">
        <f t="shared" ca="1" si="0"/>
        <v>45551</v>
      </c>
      <c r="X15" s="3">
        <f>DATE(M15,N15,O15)</f>
        <v>26897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4">
        <v>19910000000000</v>
      </c>
      <c r="R16">
        <v>77</v>
      </c>
      <c r="S16">
        <v>9.4</v>
      </c>
      <c r="T16">
        <v>59.2</v>
      </c>
      <c r="U16">
        <v>1397715000</v>
      </c>
      <c r="V16">
        <f ca="1">YEARFRAC(X16,W16,1)</f>
        <v>69.79261944240929</v>
      </c>
      <c r="W16" s="3">
        <f t="shared" ca="1" si="0"/>
        <v>45551</v>
      </c>
      <c r="X16" s="3">
        <f>DATE(M16,N16,O16)</f>
        <v>20059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4">
        <v>21427700000000</v>
      </c>
      <c r="R17">
        <v>78.5</v>
      </c>
      <c r="S17">
        <v>9.6</v>
      </c>
      <c r="T17">
        <v>36.6</v>
      </c>
      <c r="U17">
        <v>328239523</v>
      </c>
      <c r="V17">
        <f ca="1">YEARFRAC(X17,W17,1)</f>
        <v>40.340211004273506</v>
      </c>
      <c r="W17" s="3">
        <f t="shared" ca="1" si="0"/>
        <v>45551</v>
      </c>
      <c r="X17" s="3">
        <f>DATE(M17,N17,O17)</f>
        <v>30816</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4">
        <v>21427700000000</v>
      </c>
      <c r="R18">
        <v>78.5</v>
      </c>
      <c r="S18">
        <v>9.6</v>
      </c>
      <c r="T18">
        <v>36.6</v>
      </c>
      <c r="U18">
        <v>328239523</v>
      </c>
      <c r="V18">
        <f ca="1">YEARFRAC(X18,W18,1)</f>
        <v>88.874760441699877</v>
      </c>
      <c r="W18" s="3">
        <f t="shared" ca="1" si="0"/>
        <v>45551</v>
      </c>
      <c r="X18" s="3">
        <f>DATE(M18,N18,O18)</f>
        <v>13089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4">
        <v>21427700000000</v>
      </c>
      <c r="R19">
        <v>78.5</v>
      </c>
      <c r="S19">
        <v>9.6</v>
      </c>
      <c r="T19">
        <v>36.6</v>
      </c>
      <c r="U19">
        <v>328239523</v>
      </c>
      <c r="V19">
        <f ca="1">YEARFRAC(X19,W19,1)</f>
        <v>62.430533223241056</v>
      </c>
      <c r="W19" s="3">
        <f t="shared" ca="1" si="0"/>
        <v>45551</v>
      </c>
      <c r="X19" s="3">
        <f>DATE(M19,N19,O19)</f>
        <v>22748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4">
        <v>21427700000000</v>
      </c>
      <c r="R20">
        <v>78.5</v>
      </c>
      <c r="S20">
        <v>9.6</v>
      </c>
      <c r="T20">
        <v>36.6</v>
      </c>
      <c r="U20">
        <v>328239523</v>
      </c>
      <c r="V20">
        <f ca="1">YEARFRAC(X20,W20,1)</f>
        <v>76.274488888888882</v>
      </c>
      <c r="W20" s="3">
        <f t="shared" ca="1" si="0"/>
        <v>45551</v>
      </c>
      <c r="X20" s="3">
        <f>DATE(M20,N20,O20)</f>
        <v>17691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4">
        <v>21427700000000</v>
      </c>
      <c r="R21">
        <v>78.5</v>
      </c>
      <c r="S21">
        <v>9.6</v>
      </c>
      <c r="T21">
        <v>36.6</v>
      </c>
      <c r="U21">
        <v>328239523</v>
      </c>
      <c r="V21">
        <f ca="1">YEARFRAC(X21,W21,1)</f>
        <v>79.885722977083759</v>
      </c>
      <c r="W21" s="3">
        <f t="shared" ca="1" si="0"/>
        <v>45551</v>
      </c>
      <c r="X21" s="3">
        <f>DATE(M21,N21,O21)</f>
        <v>16372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4">
        <v>21427700000000</v>
      </c>
      <c r="R22">
        <v>78.5</v>
      </c>
      <c r="S22">
        <v>9.6</v>
      </c>
      <c r="T22">
        <v>36.6</v>
      </c>
      <c r="U22">
        <v>328239523</v>
      </c>
      <c r="V22">
        <f ca="1">YEARFRAC(X22,W22,1)</f>
        <v>74.943189596167002</v>
      </c>
      <c r="W22" s="3">
        <f t="shared" ca="1" si="0"/>
        <v>45551</v>
      </c>
      <c r="X22" s="3">
        <f>DATE(M22,N22,O22)</f>
        <v>18178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4">
        <v>1736425629520</v>
      </c>
      <c r="R23">
        <v>81.900000000000006</v>
      </c>
      <c r="S23">
        <v>12.8</v>
      </c>
      <c r="T23">
        <v>24.5</v>
      </c>
      <c r="U23">
        <v>36991981</v>
      </c>
      <c r="V23">
        <f ca="1">YEARFRAC(X23,W23,1)</f>
        <v>67.26351813826146</v>
      </c>
      <c r="W23" s="3">
        <f t="shared" ca="1" si="0"/>
        <v>45551</v>
      </c>
      <c r="X23" s="3">
        <f>DATE(M23,N23,O23)</f>
        <v>20983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4">
        <v>21427700000000</v>
      </c>
      <c r="R24">
        <v>78.5</v>
      </c>
      <c r="S24">
        <v>9.6</v>
      </c>
      <c r="T24">
        <v>36.6</v>
      </c>
      <c r="U24">
        <v>328239523</v>
      </c>
      <c r="V24">
        <f ca="1">YEARFRAC(X24,W24,1)</f>
        <v>59.561943874058862</v>
      </c>
      <c r="W24" s="3">
        <f t="shared" ca="1" si="0"/>
        <v>45551</v>
      </c>
      <c r="X24" s="3">
        <f>DATE(M24,N24,O24)</f>
        <v>23796</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4">
        <v>2611000000000</v>
      </c>
      <c r="R25">
        <v>69.400000000000006</v>
      </c>
      <c r="S25">
        <v>11.2</v>
      </c>
      <c r="T25">
        <v>49.7</v>
      </c>
      <c r="U25">
        <v>1366417754</v>
      </c>
      <c r="V25">
        <f ca="1">YEARFRAC(X25,W25,1)</f>
        <v>62.23067228716701</v>
      </c>
      <c r="W25" s="3">
        <f t="shared" ca="1" si="0"/>
        <v>45551</v>
      </c>
      <c r="X25" s="3">
        <f>DATE(M25,N25,O25)</f>
        <v>22821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4">
        <v>21427700000000</v>
      </c>
      <c r="R26">
        <v>78.5</v>
      </c>
      <c r="S26">
        <v>9.6</v>
      </c>
      <c r="T26">
        <v>36.6</v>
      </c>
      <c r="U26">
        <v>328239523</v>
      </c>
      <c r="V26">
        <f ca="1">YEARFRAC(X26,W26,1)</f>
        <v>86.559209491141402</v>
      </c>
      <c r="W26" s="3">
        <f t="shared" ca="1" si="0"/>
        <v>45551</v>
      </c>
      <c r="X26" s="3">
        <f>DATE(M26,N26,O26)</f>
        <v>13935</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4">
        <v>19910000000000</v>
      </c>
      <c r="R27">
        <v>77</v>
      </c>
      <c r="S27">
        <v>9.4</v>
      </c>
      <c r="T27">
        <v>59.2</v>
      </c>
      <c r="U27">
        <v>1397715000</v>
      </c>
      <c r="V27">
        <f ca="1">YEARFRAC(X27,W27,1)</f>
        <v>40.707064636752136</v>
      </c>
      <c r="W27" s="3">
        <f t="shared" ca="1" si="0"/>
        <v>45551</v>
      </c>
      <c r="X27" s="3">
        <f>DATE(M27,N27,O27)</f>
        <v>30682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4">
        <v>3845630030824</v>
      </c>
      <c r="R28">
        <v>80.900000000000006</v>
      </c>
      <c r="S28">
        <v>11.5</v>
      </c>
      <c r="T28">
        <v>48.8</v>
      </c>
      <c r="U28">
        <v>83132799</v>
      </c>
      <c r="V28">
        <f ca="1">YEARFRAC(X28,W28,1)</f>
        <v>84.978797911626131</v>
      </c>
      <c r="W28" s="3">
        <f t="shared" ca="1" si="0"/>
        <v>45551</v>
      </c>
      <c r="X28" s="3">
        <f>DATE(M28,N28,O28)</f>
        <v>14512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4">
        <v>2715518274227</v>
      </c>
      <c r="R29">
        <v>82.5</v>
      </c>
      <c r="S29">
        <v>24.2</v>
      </c>
      <c r="T29">
        <v>60.7</v>
      </c>
      <c r="U29">
        <v>67059887</v>
      </c>
      <c r="V29">
        <f ca="1">YEARFRAC(X29,W29,1)</f>
        <v>88.0691522086871</v>
      </c>
      <c r="W29" s="3">
        <f t="shared" ca="1" si="0"/>
        <v>45551</v>
      </c>
      <c r="X29" s="3">
        <f>DATE(M29,N29,O29)</f>
        <v>13383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4">
        <v>703082435360</v>
      </c>
      <c r="R30">
        <v>83.6</v>
      </c>
      <c r="S30">
        <v>10.1</v>
      </c>
      <c r="T30">
        <v>28.8</v>
      </c>
      <c r="U30">
        <v>8574832</v>
      </c>
      <c r="V30">
        <f ca="1">YEARFRAC(X30,W30,1)</f>
        <v>87.290896646132779</v>
      </c>
      <c r="W30" s="3">
        <f t="shared" ca="1" si="0"/>
        <v>45551</v>
      </c>
      <c r="X30" s="3">
        <f>DATE(M30,N30,O30)</f>
        <v>13668</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4">
        <v>529606710418</v>
      </c>
      <c r="R31">
        <v>81.599999999999994</v>
      </c>
      <c r="S31">
        <v>24</v>
      </c>
      <c r="T31">
        <v>55.4</v>
      </c>
      <c r="U31">
        <v>11484055</v>
      </c>
      <c r="V31">
        <f ca="1">YEARFRAC(X31,W31,1)</f>
        <v>59.984291548853278</v>
      </c>
      <c r="W31" s="3">
        <f t="shared" ca="1" si="0"/>
        <v>45551</v>
      </c>
      <c r="X31" s="3">
        <f>DATE(M31,N31,O31)</f>
        <v>23641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4">
        <v>21427700000000</v>
      </c>
      <c r="R32">
        <v>78.5</v>
      </c>
      <c r="S32">
        <v>9.6</v>
      </c>
      <c r="T32">
        <v>36.6</v>
      </c>
      <c r="U32">
        <v>328239523</v>
      </c>
      <c r="V32">
        <f ca="1">YEARFRAC(X32,W32,1)</f>
        <v>84.934992996307145</v>
      </c>
      <c r="W32" s="3">
        <f t="shared" ca="1" si="0"/>
        <v>45551</v>
      </c>
      <c r="X32" s="3">
        <f>DATE(M32,N32,O32)</f>
        <v>14528</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4">
        <v>21427700000000</v>
      </c>
      <c r="R33">
        <v>78.5</v>
      </c>
      <c r="S33">
        <v>9.6</v>
      </c>
      <c r="T33">
        <v>36.6</v>
      </c>
      <c r="U33">
        <v>328239523</v>
      </c>
      <c r="V33">
        <f ca="1">YEARFRAC(X33,W33,1)</f>
        <v>88.921303197152682</v>
      </c>
      <c r="W33" s="3">
        <f t="shared" ca="1" si="0"/>
        <v>45551</v>
      </c>
      <c r="X33" s="3">
        <f>DATE(M33,N33,O33)</f>
        <v>13072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4">
        <v>19910000000000</v>
      </c>
      <c r="R34">
        <v>77</v>
      </c>
      <c r="S34">
        <v>9.4</v>
      </c>
      <c r="T34">
        <v>59.2</v>
      </c>
      <c r="U34">
        <v>1397715000</v>
      </c>
      <c r="V34">
        <f ca="1">YEARFRAC(X34,W34,1)</f>
        <v>52.88298519570067</v>
      </c>
      <c r="W34" s="3">
        <f t="shared" ca="1" si="0"/>
        <v>45551</v>
      </c>
      <c r="X34" s="3">
        <f>DATE(M34,N34,O34)</f>
        <v>26235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4">
        <v>21427700000000</v>
      </c>
      <c r="R35">
        <v>78.5</v>
      </c>
      <c r="S35">
        <v>9.6</v>
      </c>
      <c r="T35">
        <v>36.6</v>
      </c>
      <c r="U35">
        <v>328239523</v>
      </c>
      <c r="V35">
        <f ca="1">YEARFRAC(X35,W35,1)</f>
        <v>78.934976043805619</v>
      </c>
      <c r="W35" s="3">
        <f t="shared" ca="1" si="0"/>
        <v>45551</v>
      </c>
      <c r="X35" s="3">
        <f>DATE(M35,N35,O35)</f>
        <v>16720</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4">
        <v>21427700000000</v>
      </c>
      <c r="R36">
        <v>78.5</v>
      </c>
      <c r="S36">
        <v>9.6</v>
      </c>
      <c r="T36">
        <v>36.6</v>
      </c>
      <c r="U36">
        <v>328239523</v>
      </c>
      <c r="V36">
        <f ca="1">YEARFRAC(X36,W36,1)</f>
        <v>55.918587896253605</v>
      </c>
      <c r="W36" s="3">
        <f t="shared" ca="1" si="0"/>
        <v>45551</v>
      </c>
      <c r="X36" s="3">
        <f>DATE(M36,N36,O36)</f>
        <v>25126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4">
        <v>446314739528</v>
      </c>
      <c r="R37">
        <v>81.599999999999994</v>
      </c>
      <c r="S37">
        <v>25.4</v>
      </c>
      <c r="T37">
        <v>51.4</v>
      </c>
      <c r="U37">
        <v>8877067</v>
      </c>
      <c r="V37">
        <f ca="1">YEARFRAC(X37,W37,1)</f>
        <v>32.359382777501246</v>
      </c>
      <c r="W37" s="3">
        <f t="shared" ca="1" si="0"/>
        <v>45551</v>
      </c>
      <c r="X37" s="3">
        <f>DATE(M37,N37,O37)</f>
        <v>33731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4">
        <v>19910000000000</v>
      </c>
      <c r="R38">
        <v>77</v>
      </c>
      <c r="S38">
        <v>9.4</v>
      </c>
      <c r="T38">
        <v>59.2</v>
      </c>
      <c r="U38">
        <v>1397715000</v>
      </c>
      <c r="V38">
        <f ca="1">YEARFRAC(X38,W38,1)</f>
        <v>55.707049965776868</v>
      </c>
      <c r="W38" s="3">
        <f t="shared" ca="1" si="0"/>
        <v>45551</v>
      </c>
      <c r="X38" s="3">
        <f>DATE(M38,N38,O38)</f>
        <v>25204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4">
        <v>5081769542380</v>
      </c>
      <c r="R39">
        <v>84.2</v>
      </c>
      <c r="S39">
        <v>11.9</v>
      </c>
      <c r="T39">
        <v>46.7</v>
      </c>
      <c r="U39">
        <v>126226568</v>
      </c>
      <c r="V39">
        <f ca="1">YEARFRAC(X39,W39,1)</f>
        <v>75.605749486652982</v>
      </c>
      <c r="W39" s="3">
        <f t="shared" ca="1" si="0"/>
        <v>45551</v>
      </c>
      <c r="X39" s="3">
        <f>DATE(M39,N39,O39)</f>
        <v>17936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4">
        <v>2827113184696</v>
      </c>
      <c r="R40">
        <v>81.3</v>
      </c>
      <c r="S40">
        <v>25.5</v>
      </c>
      <c r="T40">
        <v>30.6</v>
      </c>
      <c r="U40">
        <v>66834405</v>
      </c>
      <c r="V40">
        <f ca="1">YEARFRAC(X40,W40,1)</f>
        <v>67.293634496919921</v>
      </c>
      <c r="W40" s="3">
        <f t="shared" ca="1" si="0"/>
        <v>45551</v>
      </c>
      <c r="X40" s="3">
        <f>DATE(M40,N40,O40)</f>
        <v>20972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4">
        <v>21427700000000</v>
      </c>
      <c r="R41">
        <v>78.5</v>
      </c>
      <c r="S41">
        <v>9.6</v>
      </c>
      <c r="T41">
        <v>36.6</v>
      </c>
      <c r="U41">
        <v>328239523</v>
      </c>
      <c r="V41">
        <f ca="1">YEARFRAC(X41,W41,1)</f>
        <v>76.049991111111112</v>
      </c>
      <c r="W41" s="3">
        <f t="shared" ca="1" si="0"/>
        <v>45551</v>
      </c>
      <c r="X41" s="3">
        <f>DATE(M41,N41,O41)</f>
        <v>17773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4">
        <v>21427700000000</v>
      </c>
      <c r="R42">
        <v>78.5</v>
      </c>
      <c r="S42">
        <v>9.6</v>
      </c>
      <c r="T42">
        <v>36.6</v>
      </c>
      <c r="U42">
        <v>328239523</v>
      </c>
      <c r="V42">
        <f ca="1">YEARFRAC(X42,W42,1)</f>
        <v>73.685152983832182</v>
      </c>
      <c r="W42" s="3">
        <f t="shared" ca="1" si="0"/>
        <v>45551</v>
      </c>
      <c r="X42" s="3">
        <f>DATE(M42,N42,O42)</f>
        <v>18637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4">
        <v>703082435360</v>
      </c>
      <c r="R43">
        <v>83.6</v>
      </c>
      <c r="S43">
        <v>10.1</v>
      </c>
      <c r="T43">
        <v>28.8</v>
      </c>
      <c r="U43">
        <v>8574832</v>
      </c>
      <c r="V43">
        <f ca="1">YEARFRAC(X43,W43,1)</f>
        <v>84.219731375012074</v>
      </c>
      <c r="W43" s="3">
        <f t="shared" ca="1" si="0"/>
        <v>45551</v>
      </c>
      <c r="X43" s="3">
        <f>DATE(M43,N43,O43)</f>
        <v>14789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4">
        <v>703082435360</v>
      </c>
      <c r="R44">
        <v>83.6</v>
      </c>
      <c r="S44">
        <v>10.1</v>
      </c>
      <c r="T44">
        <v>28.8</v>
      </c>
      <c r="U44">
        <v>8574832</v>
      </c>
      <c r="V44">
        <f ca="1">YEARFRAC(X44,W44,1)</f>
        <v>79.477070499657771</v>
      </c>
      <c r="W44" s="3">
        <f t="shared" ca="1" si="0"/>
        <v>45551</v>
      </c>
      <c r="X44" s="3">
        <f>DATE(M44,N44,O44)</f>
        <v>16522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4">
        <v>19910000000000</v>
      </c>
      <c r="R45">
        <v>77</v>
      </c>
      <c r="S45">
        <v>9.4</v>
      </c>
      <c r="T45">
        <v>59.2</v>
      </c>
      <c r="U45">
        <v>1397715000</v>
      </c>
      <c r="V45">
        <f ca="1">YEARFRAC(X45,W45,1)</f>
        <v>44.619456105128677</v>
      </c>
      <c r="W45" s="3">
        <f t="shared" ca="1" si="0"/>
        <v>45551</v>
      </c>
      <c r="X45" s="3">
        <f>DATE(M45,N45,O45)</f>
        <v>29253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4">
        <v>3845630030824</v>
      </c>
      <c r="R46">
        <v>80.900000000000006</v>
      </c>
      <c r="S46">
        <v>11.5</v>
      </c>
      <c r="T46">
        <v>48.8</v>
      </c>
      <c r="U46">
        <v>83132799</v>
      </c>
      <c r="V46">
        <f ca="1">YEARFRAC(X46,W46,1)</f>
        <v>89.408633224834972</v>
      </c>
      <c r="W46" s="3">
        <f t="shared" ca="1" si="0"/>
        <v>45551</v>
      </c>
      <c r="X46" s="3">
        <f>DATE(M46,N46,O46)</f>
        <v>12894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4">
        <v>21427700000000</v>
      </c>
      <c r="R47">
        <v>78.5</v>
      </c>
      <c r="S47">
        <v>9.6</v>
      </c>
      <c r="T47">
        <v>36.6</v>
      </c>
      <c r="U47">
        <v>328239523</v>
      </c>
      <c r="V47">
        <f ca="1">YEARFRAC(X47,W47,1)</f>
        <v>66.16770186335404</v>
      </c>
      <c r="W47" s="3">
        <f t="shared" ca="1" si="0"/>
        <v>45551</v>
      </c>
      <c r="X47" s="3">
        <f>DATE(M47,N47,O47)</f>
        <v>21383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4">
        <v>21427700000000</v>
      </c>
      <c r="R48">
        <v>78.5</v>
      </c>
      <c r="S48">
        <v>9.6</v>
      </c>
      <c r="T48">
        <v>36.6</v>
      </c>
      <c r="U48">
        <v>328239523</v>
      </c>
      <c r="V48">
        <f ca="1">YEARFRAC(X48,W48,1)</f>
        <v>86.394939736287256</v>
      </c>
      <c r="W48" s="3">
        <f t="shared" ca="1" si="0"/>
        <v>45551</v>
      </c>
      <c r="X48" s="3">
        <f>DATE(M48,N48,O48)</f>
        <v>13995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4">
        <v>21427700000000</v>
      </c>
      <c r="R49">
        <v>78.5</v>
      </c>
      <c r="S49">
        <v>9.6</v>
      </c>
      <c r="T49">
        <v>36.6</v>
      </c>
      <c r="U49">
        <v>328239523</v>
      </c>
      <c r="V49">
        <f ca="1">YEARFRAC(X49,W49,1)</f>
        <v>77.586591786591782</v>
      </c>
      <c r="W49" s="3">
        <f t="shared" ca="1" si="0"/>
        <v>45551</v>
      </c>
      <c r="X49" s="3">
        <f>DATE(M49,N49,O49)</f>
        <v>17212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4">
        <v>3845630030824</v>
      </c>
      <c r="R50">
        <v>80.900000000000006</v>
      </c>
      <c r="S50">
        <v>11.5</v>
      </c>
      <c r="T50">
        <v>48.8</v>
      </c>
      <c r="U50">
        <v>83132799</v>
      </c>
      <c r="V50">
        <f ca="1">YEARFRAC(X50,W50,1)</f>
        <v>62.386728086567295</v>
      </c>
      <c r="W50" s="3">
        <f t="shared" ca="1" si="0"/>
        <v>45551</v>
      </c>
      <c r="X50" s="3">
        <f>DATE(M50,N50,O50)</f>
        <v>22764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4">
        <v>1392680589329</v>
      </c>
      <c r="R51">
        <v>82.7</v>
      </c>
      <c r="S51">
        <v>23</v>
      </c>
      <c r="T51">
        <v>47.4</v>
      </c>
      <c r="U51">
        <v>25766605</v>
      </c>
      <c r="V51">
        <f ca="1">YEARFRAC(X51,W51,1)</f>
        <v>70.600277638530059</v>
      </c>
      <c r="W51" s="3">
        <f t="shared" ca="1" si="0"/>
        <v>45551</v>
      </c>
      <c r="X51" s="3">
        <f>DATE(M51,N51,O51)</f>
        <v>19764</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4">
        <v>19910000000000</v>
      </c>
      <c r="R52">
        <v>77</v>
      </c>
      <c r="S52">
        <v>9.4</v>
      </c>
      <c r="T52">
        <v>59.2</v>
      </c>
      <c r="U52">
        <v>1397715000</v>
      </c>
      <c r="V52">
        <f ca="1">YEARFRAC(X52,W52,1)</f>
        <v>52.959643074427099</v>
      </c>
      <c r="W52" s="3">
        <f t="shared" ca="1" si="0"/>
        <v>45551</v>
      </c>
      <c r="X52" s="3">
        <f>DATE(M52,N52,O52)</f>
        <v>26207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4">
        <v>1258286717125</v>
      </c>
      <c r="R53">
        <v>75</v>
      </c>
      <c r="S53">
        <v>13.1</v>
      </c>
      <c r="T53">
        <v>55.1</v>
      </c>
      <c r="U53">
        <v>126014024</v>
      </c>
      <c r="V53">
        <f ca="1">YEARFRAC(X53,W53,1)</f>
        <v>70.891170431211492</v>
      </c>
      <c r="W53" s="3">
        <f t="shared" ca="1" si="0"/>
        <v>45551</v>
      </c>
      <c r="X53" s="3">
        <f>DATE(M53,N53,O53)</f>
        <v>19658</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4">
        <v>2611000000000</v>
      </c>
      <c r="R54">
        <v>69.400000000000006</v>
      </c>
      <c r="S54">
        <v>11.2</v>
      </c>
      <c r="T54">
        <v>49.7</v>
      </c>
      <c r="U54">
        <v>1366417754</v>
      </c>
      <c r="V54">
        <f ca="1">YEARFRAC(X54,W54,1)</f>
        <v>79.16495550992471</v>
      </c>
      <c r="W54" s="3">
        <f t="shared" ca="1" si="0"/>
        <v>45551</v>
      </c>
      <c r="X54" s="3">
        <f>DATE(M54,N54,O54)</f>
        <v>16636</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4">
        <v>1119190780753</v>
      </c>
      <c r="R55">
        <v>71.5</v>
      </c>
      <c r="S55">
        <v>10.199999999999999</v>
      </c>
      <c r="T55">
        <v>30.1</v>
      </c>
      <c r="U55">
        <v>270203917</v>
      </c>
      <c r="V55">
        <f ca="1">YEARFRAC(X55,W55,1)</f>
        <v>76.414115555555554</v>
      </c>
      <c r="W55" s="3">
        <f t="shared" ca="1" si="0"/>
        <v>45551</v>
      </c>
      <c r="X55" s="3">
        <f>DATE(M55,N55,O55)</f>
        <v>17640</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4">
        <v>21427700000000</v>
      </c>
      <c r="R56">
        <v>78.5</v>
      </c>
      <c r="S56">
        <v>9.6</v>
      </c>
      <c r="T56">
        <v>36.6</v>
      </c>
      <c r="U56">
        <v>328239523</v>
      </c>
      <c r="V56">
        <f ca="1">YEARFRAC(X56,W56,1)</f>
        <v>79.959643074427092</v>
      </c>
      <c r="W56" s="3">
        <f t="shared" ca="1" si="0"/>
        <v>45551</v>
      </c>
      <c r="X56" s="3">
        <f>DATE(M56,N56,O56)</f>
        <v>16345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4">
        <v>421142267938</v>
      </c>
      <c r="R57">
        <v>77.8</v>
      </c>
      <c r="S57">
        <v>0.1</v>
      </c>
      <c r="T57">
        <v>15.9</v>
      </c>
      <c r="U57">
        <v>9770529</v>
      </c>
      <c r="V57">
        <f ca="1">YEARFRAC(X57,W57,1)</f>
        <v>52.523632419029909</v>
      </c>
      <c r="W57" s="3">
        <f t="shared" ca="1" si="0"/>
        <v>45551</v>
      </c>
      <c r="X57" s="3">
        <f>DATE(M57,N57,O57)</f>
        <v>26366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4">
        <v>3845630030824</v>
      </c>
      <c r="R58">
        <v>80.900000000000006</v>
      </c>
      <c r="S58">
        <v>11.5</v>
      </c>
      <c r="T58">
        <v>48.8</v>
      </c>
      <c r="U58">
        <v>83132799</v>
      </c>
      <c r="V58">
        <f ca="1">YEARFRAC(X58,W58,1)</f>
        <v>58.356612529002319</v>
      </c>
      <c r="W58" s="3">
        <f t="shared" ca="1" si="0"/>
        <v>45551</v>
      </c>
      <c r="X58" s="3">
        <f>DATE(M58,N58,O58)</f>
        <v>24236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4">
        <v>21427700000000</v>
      </c>
      <c r="R59">
        <v>78.5</v>
      </c>
      <c r="S59">
        <v>9.6</v>
      </c>
      <c r="T59">
        <v>36.6</v>
      </c>
      <c r="U59">
        <v>328239523</v>
      </c>
      <c r="V59">
        <f ca="1">YEARFRAC(X59,W59,1)</f>
        <v>54.444223206730051</v>
      </c>
      <c r="W59" s="3">
        <f t="shared" ca="1" si="0"/>
        <v>45551</v>
      </c>
      <c r="X59" s="3">
        <f>DATE(M59,N59,O59)</f>
        <v>25665</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4">
        <v>1119190780753</v>
      </c>
      <c r="R60">
        <v>71.5</v>
      </c>
      <c r="S60">
        <v>10.199999999999999</v>
      </c>
      <c r="T60">
        <v>30.1</v>
      </c>
      <c r="U60">
        <v>270203917</v>
      </c>
      <c r="V60">
        <f ca="1">YEARFRAC(X60,W60,1)</f>
        <v>83.707049965776861</v>
      </c>
      <c r="W60" s="3">
        <f t="shared" ca="1" si="0"/>
        <v>45551</v>
      </c>
      <c r="X60" s="3">
        <f>DATE(M60,N60,O60)</f>
        <v>14977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4">
        <v>1699876578871</v>
      </c>
      <c r="R61">
        <v>72.7</v>
      </c>
      <c r="S61">
        <v>11.4</v>
      </c>
      <c r="T61">
        <v>46.2</v>
      </c>
      <c r="U61">
        <v>144373535</v>
      </c>
      <c r="V61">
        <f ca="1">YEARFRAC(X61,W61,1)</f>
        <v>63.701574264202598</v>
      </c>
      <c r="W61" s="3">
        <f t="shared" ca="1" si="0"/>
        <v>45551</v>
      </c>
      <c r="X61" s="3">
        <f>DATE(M61,N61,O61)</f>
        <v>22284</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4">
        <v>19910000000000</v>
      </c>
      <c r="R62">
        <v>77</v>
      </c>
      <c r="S62">
        <v>9.4</v>
      </c>
      <c r="T62">
        <v>59.2</v>
      </c>
      <c r="U62">
        <v>1397715000</v>
      </c>
      <c r="V62">
        <f ca="1">YEARFRAC(X62,W62,1)</f>
        <v>60.014406893765987</v>
      </c>
      <c r="W62" s="3">
        <f t="shared" ca="1" si="0"/>
        <v>45551</v>
      </c>
      <c r="X62" s="3">
        <f>DATE(M62,N62,O62)</f>
        <v>23630</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4">
        <v>19910000000000</v>
      </c>
      <c r="R63">
        <v>77</v>
      </c>
      <c r="S63">
        <v>9.4</v>
      </c>
      <c r="T63">
        <v>59.2</v>
      </c>
      <c r="U63">
        <v>1397715000</v>
      </c>
      <c r="V63">
        <f ca="1">YEARFRAC(X63,W63,1)</f>
        <v>82.099254519065838</v>
      </c>
      <c r="W63" s="3">
        <f t="shared" ca="1" si="0"/>
        <v>45551</v>
      </c>
      <c r="X63" s="3">
        <f>DATE(M63,N63,O63)</f>
        <v>15564</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4">
        <v>282318159745</v>
      </c>
      <c r="R64">
        <v>80</v>
      </c>
      <c r="S64">
        <v>18.2</v>
      </c>
      <c r="T64">
        <v>34</v>
      </c>
      <c r="U64">
        <v>18952038</v>
      </c>
      <c r="V64">
        <f ca="1">YEARFRAC(X64,W64,1)</f>
        <v>81.707054856265231</v>
      </c>
      <c r="W64" s="3">
        <f t="shared" ca="1" si="0"/>
        <v>45551</v>
      </c>
      <c r="X64" s="3">
        <f>DATE(M64,N64,O64)</f>
        <v>15707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4">
        <v>1119190780753</v>
      </c>
      <c r="R65">
        <v>71.5</v>
      </c>
      <c r="S65">
        <v>10.199999999999999</v>
      </c>
      <c r="T65">
        <v>30.1</v>
      </c>
      <c r="U65">
        <v>270203917</v>
      </c>
      <c r="V65">
        <f ca="1">YEARFRAC(X65,W65,1)</f>
        <v>84.956895453966638</v>
      </c>
      <c r="W65" s="3">
        <f t="shared" ca="1" si="0"/>
        <v>45551</v>
      </c>
      <c r="X65" s="3">
        <f>DATE(M65,N65,O65)</f>
        <v>14520</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4">
        <v>2827113184696</v>
      </c>
      <c r="R66">
        <v>81.3</v>
      </c>
      <c r="S66">
        <v>25.5</v>
      </c>
      <c r="T66">
        <v>30.6</v>
      </c>
      <c r="U66">
        <v>66834405</v>
      </c>
      <c r="V66">
        <f ca="1">YEARFRAC(X66,W66,1)</f>
        <v>71.707049965776861</v>
      </c>
      <c r="W66" s="3">
        <f t="shared" ca="1" si="0"/>
        <v>45551</v>
      </c>
      <c r="X66" s="3">
        <f>DATE(M66,N66,O66)</f>
        <v>19360</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4">
        <v>2611000000000</v>
      </c>
      <c r="R67">
        <v>69.400000000000006</v>
      </c>
      <c r="S67">
        <v>11.2</v>
      </c>
      <c r="T67">
        <v>49.7</v>
      </c>
      <c r="U67">
        <v>1366417754</v>
      </c>
      <c r="V67">
        <f ca="1">YEARFRAC(X67,W67,1)</f>
        <v>83.351129363449687</v>
      </c>
      <c r="W67" s="3">
        <f t="shared" ref="W67:W130" ca="1" si="1">TODAY()</f>
        <v>45551</v>
      </c>
      <c r="X67" s="3">
        <f>DATE(M67,N67,O67)</f>
        <v>15107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4">
        <v>5081769542380</v>
      </c>
      <c r="R68">
        <v>84.2</v>
      </c>
      <c r="S68">
        <v>11.9</v>
      </c>
      <c r="T68">
        <v>46.7</v>
      </c>
      <c r="U68">
        <v>126226568</v>
      </c>
      <c r="V68">
        <f ca="1">YEARFRAC(X68,W68,1)</f>
        <v>67.099247091033533</v>
      </c>
      <c r="W68" s="3">
        <f t="shared" ca="1" si="1"/>
        <v>45551</v>
      </c>
      <c r="X68" s="3">
        <f>DATE(M68,N68,O68)</f>
        <v>21043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4">
        <v>1699876578871</v>
      </c>
      <c r="R69">
        <v>72.7</v>
      </c>
      <c r="S69">
        <v>11.4</v>
      </c>
      <c r="T69">
        <v>46.2</v>
      </c>
      <c r="U69">
        <v>144373535</v>
      </c>
      <c r="V69">
        <f ca="1">YEARFRAC(X69,W69,1)</f>
        <v>68.359361980716585</v>
      </c>
      <c r="W69" s="3">
        <f t="shared" ca="1" si="1"/>
        <v>45551</v>
      </c>
      <c r="X69" s="3">
        <f>DATE(M69,N69,O69)</f>
        <v>20582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4">
        <v>2715518274227</v>
      </c>
      <c r="R70">
        <v>82.5</v>
      </c>
      <c r="S70">
        <v>24.2</v>
      </c>
      <c r="T70">
        <v>60.7</v>
      </c>
      <c r="U70">
        <v>67059887</v>
      </c>
      <c r="V70">
        <f ca="1">YEARFRAC(X70,W70,1)</f>
        <v>53.995221265369111</v>
      </c>
      <c r="W70" s="3">
        <f t="shared" ca="1" si="1"/>
        <v>45551</v>
      </c>
      <c r="X70" s="3">
        <f>DATE(M70,N70,O70)</f>
        <v>25829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4">
        <v>21427700000000</v>
      </c>
      <c r="R71">
        <v>78.5</v>
      </c>
      <c r="S71">
        <v>9.6</v>
      </c>
      <c r="T71">
        <v>36.6</v>
      </c>
      <c r="U71">
        <v>328239523</v>
      </c>
      <c r="V71">
        <f ca="1">YEARFRAC(X71,W71,1)</f>
        <v>62.743326488706366</v>
      </c>
      <c r="W71" s="3">
        <f t="shared" ca="1" si="1"/>
        <v>45551</v>
      </c>
      <c r="X71" s="3">
        <f>DATE(M71,N71,O71)</f>
        <v>22634</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4">
        <v>1699876578871</v>
      </c>
      <c r="R72">
        <v>72.7</v>
      </c>
      <c r="S72">
        <v>11.4</v>
      </c>
      <c r="T72">
        <v>46.2</v>
      </c>
      <c r="U72">
        <v>144373535</v>
      </c>
      <c r="V72">
        <f ca="1">YEARFRAC(X72,W72,1)</f>
        <v>69.099264705882348</v>
      </c>
      <c r="W72" s="3">
        <f t="shared" ca="1" si="1"/>
        <v>45551</v>
      </c>
      <c r="X72" s="3">
        <f>DATE(M72,N72,O72)</f>
        <v>20312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4">
        <v>21427700000000</v>
      </c>
      <c r="R73">
        <v>78.5</v>
      </c>
      <c r="S73">
        <v>9.6</v>
      </c>
      <c r="T73">
        <v>36.6</v>
      </c>
      <c r="U73">
        <v>328239523</v>
      </c>
      <c r="V73">
        <f ca="1">YEARFRAC(X73,W73,1)</f>
        <v>37.992488592488591</v>
      </c>
      <c r="W73" s="3">
        <f t="shared" ca="1" si="1"/>
        <v>45551</v>
      </c>
      <c r="X73" s="3">
        <f>DATE(M73,N73,O73)</f>
        <v>31674</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4">
        <v>19910000000000</v>
      </c>
      <c r="R74">
        <v>77</v>
      </c>
      <c r="S74">
        <v>9.4</v>
      </c>
      <c r="T74">
        <v>59.2</v>
      </c>
      <c r="U74">
        <v>1397715000</v>
      </c>
      <c r="V74">
        <f ca="1">YEARFRAC(X74,W74,1)</f>
        <v>53.959629648066105</v>
      </c>
      <c r="W74" s="3">
        <f t="shared" ca="1" si="1"/>
        <v>45551</v>
      </c>
      <c r="X74" s="3">
        <f>DATE(M74,N74,O74)</f>
        <v>25842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4">
        <v>21427700000000</v>
      </c>
      <c r="R75">
        <v>78.5</v>
      </c>
      <c r="S75">
        <v>9.6</v>
      </c>
      <c r="T75">
        <v>36.6</v>
      </c>
      <c r="U75">
        <v>328239523</v>
      </c>
      <c r="V75">
        <f ca="1">YEARFRAC(X75,W75,1)</f>
        <v>61.578380287909567</v>
      </c>
      <c r="W75" s="3">
        <f t="shared" ca="1" si="1"/>
        <v>45551</v>
      </c>
      <c r="X75" s="3">
        <f>DATE(M75,N75,O75)</f>
        <v>23059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4">
        <v>21427700000000</v>
      </c>
      <c r="R76">
        <v>78.5</v>
      </c>
      <c r="S76">
        <v>9.6</v>
      </c>
      <c r="T76">
        <v>36.6</v>
      </c>
      <c r="U76">
        <v>328239523</v>
      </c>
      <c r="V76">
        <f ca="1">YEARFRAC(X76,W76,1)</f>
        <v>91.496235455167692</v>
      </c>
      <c r="W76" s="3">
        <f t="shared" ca="1" si="1"/>
        <v>45551</v>
      </c>
      <c r="X76" s="3">
        <f>DATE(M76,N76,O76)</f>
        <v>12132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4">
        <v>5081769542380</v>
      </c>
      <c r="R77">
        <v>84.2</v>
      </c>
      <c r="S77">
        <v>11.9</v>
      </c>
      <c r="T77">
        <v>46.7</v>
      </c>
      <c r="U77">
        <v>126226568</v>
      </c>
      <c r="V77">
        <f ca="1">YEARFRAC(X77,W77,1)</f>
        <v>79.26899383983573</v>
      </c>
      <c r="W77" s="3">
        <f t="shared" ca="1" si="1"/>
        <v>45551</v>
      </c>
      <c r="X77" s="3">
        <f>DATE(M77,N77,O77)</f>
        <v>16598</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4">
        <v>1699876578871</v>
      </c>
      <c r="R78">
        <v>72.7</v>
      </c>
      <c r="S78">
        <v>11.4</v>
      </c>
      <c r="T78">
        <v>46.2</v>
      </c>
      <c r="U78">
        <v>144373535</v>
      </c>
      <c r="V78">
        <f ca="1">YEARFRAC(X78,W78,1)</f>
        <v>58.973305954825463</v>
      </c>
      <c r="W78" s="3">
        <f t="shared" ca="1" si="1"/>
        <v>45551</v>
      </c>
      <c r="X78" s="3">
        <f>DATE(M78,N78,O78)</f>
        <v>24011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4">
        <v>1699876578871</v>
      </c>
      <c r="R79">
        <v>72.7</v>
      </c>
      <c r="S79">
        <v>11.4</v>
      </c>
      <c r="T79">
        <v>46.2</v>
      </c>
      <c r="U79">
        <v>144373535</v>
      </c>
      <c r="V79">
        <f ca="1">YEARFRAC(X79,W79,1)</f>
        <v>74.041760969555384</v>
      </c>
      <c r="W79" s="3">
        <f t="shared" ca="1" si="1"/>
        <v>45551</v>
      </c>
      <c r="X79" s="3">
        <f>DATE(M79,N79,O79)</f>
        <v>18507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4">
        <v>21427700000000</v>
      </c>
      <c r="R80">
        <v>78.5</v>
      </c>
      <c r="S80">
        <v>9.6</v>
      </c>
      <c r="T80">
        <v>36.6</v>
      </c>
      <c r="U80">
        <v>328239523</v>
      </c>
      <c r="V80">
        <f ca="1">YEARFRAC(X80,W80,1)</f>
        <v>86.096516348302231</v>
      </c>
      <c r="W80" s="3">
        <f t="shared" ca="1" si="1"/>
        <v>45551</v>
      </c>
      <c r="X80" s="3">
        <f>DATE(M80,N80,O80)</f>
        <v>14104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4">
        <v>1392680589329</v>
      </c>
      <c r="R81">
        <v>82.7</v>
      </c>
      <c r="S81">
        <v>23</v>
      </c>
      <c r="T81">
        <v>47.4</v>
      </c>
      <c r="U81">
        <v>25766605</v>
      </c>
      <c r="V81">
        <f ca="1">YEARFRAC(X81,W81,1)</f>
        <v>62.828199863107457</v>
      </c>
      <c r="W81" s="3">
        <f t="shared" ca="1" si="1"/>
        <v>45551</v>
      </c>
      <c r="X81" s="3">
        <f>DATE(M81,N81,O81)</f>
        <v>22603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4">
        <v>21427700000000</v>
      </c>
      <c r="R82">
        <v>78.5</v>
      </c>
      <c r="S82">
        <v>9.6</v>
      </c>
      <c r="T82">
        <v>36.6</v>
      </c>
      <c r="U82">
        <v>328239523</v>
      </c>
      <c r="V82">
        <f ca="1">YEARFRAC(X82,W82,1)</f>
        <v>75.10746064339493</v>
      </c>
      <c r="W82" s="3">
        <f t="shared" ca="1" si="1"/>
        <v>45551</v>
      </c>
      <c r="X82" s="3">
        <f>DATE(M82,N82,O82)</f>
        <v>18118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4">
        <v>19910000000000</v>
      </c>
      <c r="R83">
        <v>77</v>
      </c>
      <c r="S83">
        <v>9.4</v>
      </c>
      <c r="T83">
        <v>59.2</v>
      </c>
      <c r="U83">
        <v>1397715000</v>
      </c>
      <c r="V83">
        <f ca="1">YEARFRAC(X83,W83,1)</f>
        <v>61.29365009273161</v>
      </c>
      <c r="W83" s="3">
        <f t="shared" ca="1" si="1"/>
        <v>45551</v>
      </c>
      <c r="X83" s="3">
        <f>DATE(M83,N83,O83)</f>
        <v>23163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4">
        <v>19910000000000</v>
      </c>
      <c r="R84">
        <v>77</v>
      </c>
      <c r="S84">
        <v>9.4</v>
      </c>
      <c r="T84">
        <v>59.2</v>
      </c>
      <c r="U84">
        <v>1397715000</v>
      </c>
      <c r="V84">
        <f ca="1">YEARFRAC(X84,W84,1)</f>
        <v>56.542795389048997</v>
      </c>
      <c r="W84" s="3">
        <f t="shared" ca="1" si="1"/>
        <v>45551</v>
      </c>
      <c r="X84" s="3">
        <f>DATE(M84,N84,O84)</f>
        <v>24898</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4">
        <v>19910000000000</v>
      </c>
      <c r="R85">
        <v>77</v>
      </c>
      <c r="S85">
        <v>9.4</v>
      </c>
      <c r="T85">
        <v>59.2</v>
      </c>
      <c r="U85">
        <v>1397715000</v>
      </c>
      <c r="V85">
        <f ca="1">YEARFRAC(X85,W85,1)</f>
        <v>59.416837782340863</v>
      </c>
      <c r="W85" s="3">
        <f t="shared" ca="1" si="1"/>
        <v>45551</v>
      </c>
      <c r="X85" s="3">
        <f>DATE(M85,N85,O85)</f>
        <v>23849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4">
        <v>19910000000000</v>
      </c>
      <c r="R86">
        <v>77</v>
      </c>
      <c r="S86">
        <v>9.4</v>
      </c>
      <c r="T86">
        <v>59.2</v>
      </c>
      <c r="U86">
        <v>1397715000</v>
      </c>
      <c r="V86">
        <f ca="1">YEARFRAC(X86,W86,1)</f>
        <v>58.583851508120652</v>
      </c>
      <c r="W86" s="3">
        <f t="shared" ca="1" si="1"/>
        <v>45551</v>
      </c>
      <c r="X86" s="3">
        <f>DATE(M86,N86,O86)</f>
        <v>24153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4">
        <v>21427700000000</v>
      </c>
      <c r="R87">
        <v>78.5</v>
      </c>
      <c r="S87">
        <v>9.6</v>
      </c>
      <c r="T87">
        <v>36.6</v>
      </c>
      <c r="U87">
        <v>328239523</v>
      </c>
      <c r="V87">
        <f ca="1">YEARFRAC(X87,W87,1)</f>
        <v>78.765229295003422</v>
      </c>
      <c r="W87" s="3">
        <f t="shared" ca="1" si="1"/>
        <v>45551</v>
      </c>
      <c r="X87" s="3">
        <f>DATE(M87,N87,O87)</f>
        <v>16782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4">
        <v>21427700000000</v>
      </c>
      <c r="R88">
        <v>78.5</v>
      </c>
      <c r="S88">
        <v>9.6</v>
      </c>
      <c r="T88">
        <v>36.6</v>
      </c>
      <c r="U88">
        <v>328239523</v>
      </c>
      <c r="V88">
        <f ca="1">YEARFRAC(X88,W88,1)</f>
        <v>67.014373716632448</v>
      </c>
      <c r="W88" s="3">
        <f t="shared" ca="1" si="1"/>
        <v>45551</v>
      </c>
      <c r="X88" s="3">
        <f>DATE(M88,N88,O88)</f>
        <v>21074</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4">
        <v>1699876578871</v>
      </c>
      <c r="R89">
        <v>72.7</v>
      </c>
      <c r="S89">
        <v>11.4</v>
      </c>
      <c r="T89">
        <v>46.2</v>
      </c>
      <c r="U89">
        <v>144373535</v>
      </c>
      <c r="V89">
        <f ca="1">YEARFRAC(X89,W89,1)</f>
        <v>71.850135013501344</v>
      </c>
      <c r="W89" s="3">
        <f t="shared" ca="1" si="1"/>
        <v>45551</v>
      </c>
      <c r="X89" s="3">
        <f>DATE(M89,N89,O89)</f>
        <v>19307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4">
        <v>21427700000000</v>
      </c>
      <c r="R90">
        <v>78.5</v>
      </c>
      <c r="S90">
        <v>9.6</v>
      </c>
      <c r="T90">
        <v>36.6</v>
      </c>
      <c r="U90">
        <v>328239523</v>
      </c>
      <c r="V90">
        <f ca="1">YEARFRAC(X90,W90,1)</f>
        <v>62.663248011820436</v>
      </c>
      <c r="W90" s="3">
        <f t="shared" ca="1" si="1"/>
        <v>45551</v>
      </c>
      <c r="X90" s="3">
        <f>DATE(M90,N90,O90)</f>
        <v>22663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4">
        <v>2827113184696</v>
      </c>
      <c r="R91">
        <v>81.3</v>
      </c>
      <c r="S91">
        <v>25.5</v>
      </c>
      <c r="T91">
        <v>30.6</v>
      </c>
      <c r="U91">
        <v>66834405</v>
      </c>
      <c r="V91">
        <f ca="1">YEARFRAC(X91,W91,1)</f>
        <v>74.255311382054458</v>
      </c>
      <c r="W91" s="3">
        <f t="shared" ca="1" si="1"/>
        <v>45551</v>
      </c>
      <c r="X91" s="3">
        <f>DATE(M91,N91,O91)</f>
        <v>18429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4">
        <v>21427700000000</v>
      </c>
      <c r="R92">
        <v>78.5</v>
      </c>
      <c r="S92">
        <v>9.6</v>
      </c>
      <c r="T92">
        <v>36.6</v>
      </c>
      <c r="U92">
        <v>328239523</v>
      </c>
      <c r="V92">
        <f ca="1">YEARFRAC(X92,W92,1)</f>
        <v>68.263540054755396</v>
      </c>
      <c r="W92" s="3">
        <f t="shared" ca="1" si="1"/>
        <v>45551</v>
      </c>
      <c r="X92" s="3">
        <f>DATE(M92,N92,O92)</f>
        <v>20617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4">
        <v>21427700000000</v>
      </c>
      <c r="R93">
        <v>78.5</v>
      </c>
      <c r="S93">
        <v>9.6</v>
      </c>
      <c r="T93">
        <v>36.6</v>
      </c>
      <c r="U93">
        <v>328239523</v>
      </c>
      <c r="V93">
        <f ca="1">YEARFRAC(X93,W93,1)</f>
        <v>88.581118493909202</v>
      </c>
      <c r="W93" s="3">
        <f t="shared" ca="1" si="1"/>
        <v>45551</v>
      </c>
      <c r="X93" s="3">
        <f>DATE(M93,N93,O93)</f>
        <v>13196</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4">
        <v>2611000000000</v>
      </c>
      <c r="R94">
        <v>69.400000000000006</v>
      </c>
      <c r="S94">
        <v>11.2</v>
      </c>
      <c r="T94">
        <v>49.7</v>
      </c>
      <c r="U94">
        <v>1366417754</v>
      </c>
      <c r="V94">
        <f ca="1">YEARFRAC(X94,W94,1)</f>
        <v>74.493502226764988</v>
      </c>
      <c r="W94" s="3">
        <f t="shared" ca="1" si="1"/>
        <v>45551</v>
      </c>
      <c r="X94" s="3">
        <f>DATE(M94,N94,O94)</f>
        <v>18342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4">
        <v>21427700000000</v>
      </c>
      <c r="R95">
        <v>78.5</v>
      </c>
      <c r="S95">
        <v>9.6</v>
      </c>
      <c r="T95">
        <v>36.6</v>
      </c>
      <c r="U95">
        <v>328239523</v>
      </c>
      <c r="V95">
        <f ca="1">YEARFRAC(X95,W95,1)</f>
        <v>92.348405899496598</v>
      </c>
      <c r="W95" s="3">
        <f t="shared" ca="1" si="1"/>
        <v>45551</v>
      </c>
      <c r="X95" s="3">
        <f>DATE(M95,N95,O95)</f>
        <v>11820</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4">
        <v>21427700000000</v>
      </c>
      <c r="R96">
        <v>78.5</v>
      </c>
      <c r="S96">
        <v>9.6</v>
      </c>
      <c r="T96">
        <v>36.6</v>
      </c>
      <c r="U96">
        <v>328239523</v>
      </c>
      <c r="V96">
        <f ca="1">YEARFRAC(X96,W96,1)</f>
        <v>84.649563564917713</v>
      </c>
      <c r="W96" s="3">
        <f t="shared" ca="1" si="1"/>
        <v>45551</v>
      </c>
      <c r="X96" s="3">
        <f>DATE(M96,N96,O96)</f>
        <v>14632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4">
        <v>21427700000000</v>
      </c>
      <c r="R97">
        <v>78.5</v>
      </c>
      <c r="S97">
        <v>9.6</v>
      </c>
      <c r="T97">
        <v>36.6</v>
      </c>
      <c r="U97">
        <v>328239523</v>
      </c>
      <c r="V97">
        <f ca="1">YEARFRAC(X97,W97,1)</f>
        <v>93.518145278732447</v>
      </c>
      <c r="W97" s="3">
        <f t="shared" ca="1" si="1"/>
        <v>45551</v>
      </c>
      <c r="X97" s="3">
        <f>DATE(M97,N97,O97)</f>
        <v>11393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4">
        <v>703082435360</v>
      </c>
      <c r="R98">
        <v>83.6</v>
      </c>
      <c r="S98">
        <v>10.1</v>
      </c>
      <c r="T98">
        <v>28.8</v>
      </c>
      <c r="U98">
        <v>8574832</v>
      </c>
      <c r="V98">
        <f ca="1">YEARFRAC(X98,W98,1)</f>
        <v>71.707049965776861</v>
      </c>
      <c r="W98" s="3">
        <f t="shared" ca="1" si="1"/>
        <v>45551</v>
      </c>
      <c r="X98" s="3">
        <f>DATE(M98,N98,O98)</f>
        <v>19360</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4">
        <v>3845630030824</v>
      </c>
      <c r="R99">
        <v>80.900000000000006</v>
      </c>
      <c r="S99">
        <v>11.5</v>
      </c>
      <c r="T99">
        <v>48.8</v>
      </c>
      <c r="U99">
        <v>83132799</v>
      </c>
      <c r="V99">
        <f ca="1">YEARFRAC(X99,W99,1)</f>
        <v>73.707055384956888</v>
      </c>
      <c r="W99" s="3">
        <f t="shared" ca="1" si="1"/>
        <v>45551</v>
      </c>
      <c r="X99" s="3">
        <f>DATE(M99,N99,O99)</f>
        <v>18629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4">
        <v>246489245495</v>
      </c>
      <c r="R100">
        <v>79</v>
      </c>
      <c r="S100">
        <v>14.9</v>
      </c>
      <c r="T100">
        <v>46.1</v>
      </c>
      <c r="U100">
        <v>10669709</v>
      </c>
      <c r="V100">
        <f ca="1">YEARFRAC(X100,W100,1)</f>
        <v>57.20330422468728</v>
      </c>
      <c r="W100" s="3">
        <f t="shared" ca="1" si="1"/>
        <v>45551</v>
      </c>
      <c r="X100" s="3">
        <f>DATE(M100,N100,O100)</f>
        <v>24657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4">
        <v>19910000000000</v>
      </c>
      <c r="R101">
        <v>77</v>
      </c>
      <c r="S101">
        <v>9.4</v>
      </c>
      <c r="T101">
        <v>59.2</v>
      </c>
      <c r="U101">
        <v>1397715000</v>
      </c>
      <c r="V101">
        <f ca="1">YEARFRAC(X101,W101,1)</f>
        <v>73.707055384956888</v>
      </c>
      <c r="W101" s="3">
        <f t="shared" ca="1" si="1"/>
        <v>45551</v>
      </c>
      <c r="X101" s="3">
        <f>DATE(M101,N101,O101)</f>
        <v>18629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4">
        <v>530832908738</v>
      </c>
      <c r="R102">
        <v>82.5</v>
      </c>
      <c r="S102">
        <v>27.9</v>
      </c>
      <c r="T102">
        <v>49.1</v>
      </c>
      <c r="U102">
        <v>10285453</v>
      </c>
      <c r="V102">
        <f ca="1">YEARFRAC(X102,W102,1)</f>
        <v>76.951421551421546</v>
      </c>
      <c r="W102" s="3">
        <f t="shared" ca="1" si="1"/>
        <v>45551</v>
      </c>
      <c r="X102" s="3">
        <f>DATE(M102,N102,O102)</f>
        <v>17444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4">
        <v>21427700000000</v>
      </c>
      <c r="R103">
        <v>78.5</v>
      </c>
      <c r="S103">
        <v>9.6</v>
      </c>
      <c r="T103">
        <v>36.6</v>
      </c>
      <c r="U103">
        <v>328239523</v>
      </c>
      <c r="V103">
        <f ca="1">YEARFRAC(X103,W103,1)</f>
        <v>69.389471214017519</v>
      </c>
      <c r="W103" s="3">
        <f t="shared" ca="1" si="1"/>
        <v>45551</v>
      </c>
      <c r="X103" s="3">
        <f>DATE(M103,N103,O103)</f>
        <v>20206</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4">
        <v>703082435360</v>
      </c>
      <c r="R104">
        <v>83.6</v>
      </c>
      <c r="S104">
        <v>10.1</v>
      </c>
      <c r="T104">
        <v>28.8</v>
      </c>
      <c r="U104">
        <v>8574832</v>
      </c>
      <c r="V104">
        <f ca="1">YEARFRAC(X104,W104,1)</f>
        <v>56.49625360230548</v>
      </c>
      <c r="W104" s="3">
        <f t="shared" ca="1" si="1"/>
        <v>45551</v>
      </c>
      <c r="X104" s="3">
        <f>DATE(M104,N104,O104)</f>
        <v>24915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4">
        <v>19910000000000</v>
      </c>
      <c r="R105">
        <v>77</v>
      </c>
      <c r="S105">
        <v>9.4</v>
      </c>
      <c r="T105">
        <v>59.2</v>
      </c>
      <c r="U105">
        <v>1397715000</v>
      </c>
      <c r="V105">
        <f ca="1">YEARFRAC(X105,W105,1)</f>
        <v>68.657778835852881</v>
      </c>
      <c r="W105" s="3">
        <f t="shared" ca="1" si="1"/>
        <v>45551</v>
      </c>
      <c r="X105" s="3">
        <f>DATE(M105,N105,O105)</f>
        <v>20473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4">
        <v>703082435360</v>
      </c>
      <c r="R106">
        <v>83.6</v>
      </c>
      <c r="S106">
        <v>10.1</v>
      </c>
      <c r="T106">
        <v>28.8</v>
      </c>
      <c r="U106">
        <v>8574832</v>
      </c>
      <c r="V106">
        <f ca="1">YEARFRAC(X106,W106,1)</f>
        <v>85.058194320641789</v>
      </c>
      <c r="W106" s="3">
        <f t="shared" ca="1" si="1"/>
        <v>45551</v>
      </c>
      <c r="X106" s="3">
        <f>DATE(M106,N106,O106)</f>
        <v>14483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4">
        <v>2611000000000</v>
      </c>
      <c r="R107">
        <v>69.400000000000006</v>
      </c>
      <c r="S107">
        <v>11.2</v>
      </c>
      <c r="T107">
        <v>49.7</v>
      </c>
      <c r="U107">
        <v>1366417754</v>
      </c>
      <c r="V107">
        <f ca="1">YEARFRAC(X107,W107,1)</f>
        <v>68.95963704630789</v>
      </c>
      <c r="W107" s="3">
        <f t="shared" ca="1" si="1"/>
        <v>45551</v>
      </c>
      <c r="X107" s="3">
        <f>DATE(M107,N107,O107)</f>
        <v>20363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4">
        <v>21427700000000</v>
      </c>
      <c r="R108">
        <v>78.5</v>
      </c>
      <c r="S108">
        <v>9.6</v>
      </c>
      <c r="T108">
        <v>36.6</v>
      </c>
      <c r="U108">
        <v>328239523</v>
      </c>
      <c r="V108">
        <f ca="1">YEARFRAC(X108,W108,1)</f>
        <v>46.520883089648748</v>
      </c>
      <c r="W108" s="3">
        <f t="shared" ca="1" si="1"/>
        <v>45551</v>
      </c>
      <c r="X108" s="3">
        <f>DATE(M108,N108,O108)</f>
        <v>28559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4">
        <v>2611000000000</v>
      </c>
      <c r="R109">
        <v>69.400000000000006</v>
      </c>
      <c r="S109">
        <v>11.2</v>
      </c>
      <c r="T109">
        <v>49.7</v>
      </c>
      <c r="U109">
        <v>1366417754</v>
      </c>
      <c r="V109">
        <f ca="1">YEARFRAC(X109,W109,1)</f>
        <v>69.707055694618276</v>
      </c>
      <c r="W109" s="3">
        <f t="shared" ca="1" si="1"/>
        <v>45551</v>
      </c>
      <c r="X109" s="3">
        <f>DATE(M109,N109,O109)</f>
        <v>20090</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4">
        <v>19910000000000</v>
      </c>
      <c r="R110">
        <v>77</v>
      </c>
      <c r="S110">
        <v>9.4</v>
      </c>
      <c r="T110">
        <v>59.2</v>
      </c>
      <c r="U110">
        <v>1397715000</v>
      </c>
      <c r="V110">
        <f ca="1">YEARFRAC(X110,W110,1)</f>
        <v>57.707056879867828</v>
      </c>
      <c r="W110" s="3">
        <f t="shared" ca="1" si="1"/>
        <v>45551</v>
      </c>
      <c r="X110" s="3">
        <f>DATE(M110,N110,O110)</f>
        <v>24473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4">
        <v>543649976166</v>
      </c>
      <c r="R111">
        <v>76.900000000000006</v>
      </c>
      <c r="S111">
        <v>14.9</v>
      </c>
      <c r="T111">
        <v>29.5</v>
      </c>
      <c r="U111">
        <v>69625582</v>
      </c>
      <c r="V111">
        <f ca="1">YEARFRAC(X111,W111,1)</f>
        <v>85.41137145040112</v>
      </c>
      <c r="W111" s="3">
        <f t="shared" ca="1" si="1"/>
        <v>45551</v>
      </c>
      <c r="X111" s="3">
        <f>DATE(M111,N111,O111)</f>
        <v>14354</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4">
        <v>21427700000000</v>
      </c>
      <c r="R112">
        <v>78.5</v>
      </c>
      <c r="S112">
        <v>9.6</v>
      </c>
      <c r="T112">
        <v>36.6</v>
      </c>
      <c r="U112">
        <v>328239523</v>
      </c>
      <c r="V112">
        <f ca="1">YEARFRAC(X112,W112,1)</f>
        <v>82.841889117043124</v>
      </c>
      <c r="W112" s="3">
        <f t="shared" ca="1" si="1"/>
        <v>45551</v>
      </c>
      <c r="X112" s="3">
        <f>DATE(M112,N112,O112)</f>
        <v>15293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4">
        <v>543649976166</v>
      </c>
      <c r="R113">
        <v>76.900000000000006</v>
      </c>
      <c r="S113">
        <v>14.9</v>
      </c>
      <c r="T113">
        <v>29.5</v>
      </c>
      <c r="U113">
        <v>69625582</v>
      </c>
      <c r="V113">
        <f ca="1">YEARFRAC(X113,W113,1)</f>
        <v>80.373048063273174</v>
      </c>
      <c r="W113" s="3">
        <f t="shared" ca="1" si="1"/>
        <v>45551</v>
      </c>
      <c r="X113" s="3">
        <f>DATE(M113,N113,O113)</f>
        <v>16194</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4">
        <v>2827113184696</v>
      </c>
      <c r="R114">
        <v>81.3</v>
      </c>
      <c r="S114">
        <v>25.5</v>
      </c>
      <c r="T114">
        <v>30.6</v>
      </c>
      <c r="U114">
        <v>66834405</v>
      </c>
      <c r="V114">
        <f ca="1">YEARFRAC(X114,W114,1)</f>
        <v>70.21424439902826</v>
      </c>
      <c r="W114" s="3">
        <f t="shared" ca="1" si="1"/>
        <v>45551</v>
      </c>
      <c r="X114" s="3">
        <f>DATE(M114,N114,O114)</f>
        <v>19905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4">
        <v>19910000000000</v>
      </c>
      <c r="R115">
        <v>77</v>
      </c>
      <c r="S115">
        <v>9.4</v>
      </c>
      <c r="T115">
        <v>59.2</v>
      </c>
      <c r="U115">
        <v>1397715000</v>
      </c>
      <c r="V115">
        <f ca="1">YEARFRAC(X115,W115,1)</f>
        <v>62.32102038155665</v>
      </c>
      <c r="W115" s="3">
        <f t="shared" ca="1" si="1"/>
        <v>45551</v>
      </c>
      <c r="X115" s="3">
        <f>DATE(M115,N115,O115)</f>
        <v>22788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4">
        <v>19910000000000</v>
      </c>
      <c r="R116">
        <v>77</v>
      </c>
      <c r="S116">
        <v>9.4</v>
      </c>
      <c r="T116">
        <v>59.2</v>
      </c>
      <c r="U116">
        <v>1397715000</v>
      </c>
      <c r="V116">
        <f ca="1">YEARFRAC(X116,W116,1)</f>
        <v>60.542794309052553</v>
      </c>
      <c r="W116" s="3">
        <f t="shared" ca="1" si="1"/>
        <v>45551</v>
      </c>
      <c r="X116" s="3">
        <f>DATE(M116,N116,O116)</f>
        <v>23437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4">
        <v>372062527489</v>
      </c>
      <c r="R117">
        <v>83.1</v>
      </c>
      <c r="S117">
        <v>13.1</v>
      </c>
      <c r="T117">
        <v>21</v>
      </c>
      <c r="U117">
        <v>5703569</v>
      </c>
      <c r="V117">
        <f ca="1">YEARFRAC(X117,W117,1)</f>
        <v>97.222461237603014</v>
      </c>
      <c r="W117" s="3">
        <f t="shared" ca="1" si="1"/>
        <v>45551</v>
      </c>
      <c r="X117" s="3">
        <f>DATE(M117,N117,O117)</f>
        <v>10040</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4">
        <v>2611000000000</v>
      </c>
      <c r="R118">
        <v>69.400000000000006</v>
      </c>
      <c r="S118">
        <v>11.2</v>
      </c>
      <c r="T118">
        <v>49.7</v>
      </c>
      <c r="U118">
        <v>1366417754</v>
      </c>
      <c r="V118">
        <f ca="1">YEARFRAC(X118,W118,1)</f>
        <v>57.258059948076472</v>
      </c>
      <c r="W118" s="3">
        <f t="shared" ca="1" si="1"/>
        <v>45551</v>
      </c>
      <c r="X118" s="3">
        <f>DATE(M118,N118,O118)</f>
        <v>24637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4">
        <v>448120428859</v>
      </c>
      <c r="R119">
        <v>54.3</v>
      </c>
      <c r="S119">
        <v>1.5</v>
      </c>
      <c r="T119">
        <v>34.799999999999997</v>
      </c>
      <c r="U119">
        <v>200963599</v>
      </c>
      <c r="V119">
        <f ca="1">YEARFRAC(X119,W119,1)</f>
        <v>67.436002737850785</v>
      </c>
      <c r="W119" s="3">
        <f t="shared" ca="1" si="1"/>
        <v>45551</v>
      </c>
      <c r="X119" s="3">
        <f>DATE(M119,N119,O119)</f>
        <v>20920</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4">
        <v>2827113184696</v>
      </c>
      <c r="R120">
        <v>81.3</v>
      </c>
      <c r="S120">
        <v>25.5</v>
      </c>
      <c r="T120">
        <v>30.6</v>
      </c>
      <c r="U120">
        <v>66834405</v>
      </c>
      <c r="V120">
        <f ca="1">YEARFRAC(X120,W120,1)</f>
        <v>68.956899249061323</v>
      </c>
      <c r="W120" s="3">
        <f t="shared" ca="1" si="1"/>
        <v>45551</v>
      </c>
      <c r="X120" s="3">
        <f>DATE(M120,N120,O120)</f>
        <v>20364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4">
        <v>19910000000000</v>
      </c>
      <c r="R121">
        <v>77</v>
      </c>
      <c r="S121">
        <v>9.4</v>
      </c>
      <c r="T121">
        <v>59.2</v>
      </c>
      <c r="U121">
        <v>1397715000</v>
      </c>
      <c r="V121">
        <f ca="1">YEARFRAC(X121,W121,1)</f>
        <v>59.041752224503767</v>
      </c>
      <c r="W121" s="3">
        <f t="shared" ca="1" si="1"/>
        <v>45551</v>
      </c>
      <c r="X121" s="3">
        <f>DATE(M121,N121,O121)</f>
        <v>23986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4">
        <v>2827113184696</v>
      </c>
      <c r="R122">
        <v>81.3</v>
      </c>
      <c r="S122">
        <v>25.5</v>
      </c>
      <c r="T122">
        <v>30.6</v>
      </c>
      <c r="U122">
        <v>66834405</v>
      </c>
      <c r="V122">
        <f ca="1">YEARFRAC(X122,W122,1)</f>
        <v>79.622176591375776</v>
      </c>
      <c r="W122" s="3">
        <f t="shared" ca="1" si="1"/>
        <v>45551</v>
      </c>
      <c r="X122" s="3">
        <f>DATE(M122,N122,O122)</f>
        <v>16469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4">
        <v>21427700000000</v>
      </c>
      <c r="R123">
        <v>78.5</v>
      </c>
      <c r="S123">
        <v>9.6</v>
      </c>
      <c r="T123">
        <v>36.6</v>
      </c>
      <c r="U123">
        <v>328239523</v>
      </c>
      <c r="V123">
        <f ca="1">YEARFRAC(X123,W123,1)</f>
        <v>77.542786942786933</v>
      </c>
      <c r="W123" s="3">
        <f t="shared" ca="1" si="1"/>
        <v>45551</v>
      </c>
      <c r="X123" s="3">
        <f>DATE(M123,N123,O123)</f>
        <v>17228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4">
        <v>21427700000000</v>
      </c>
      <c r="R124">
        <v>78.5</v>
      </c>
      <c r="S124">
        <v>9.6</v>
      </c>
      <c r="T124">
        <v>36.6</v>
      </c>
      <c r="U124">
        <v>328239523</v>
      </c>
      <c r="V124">
        <f ca="1">YEARFRAC(X124,W124,1)</f>
        <v>48.559224494356911</v>
      </c>
      <c r="W124" s="3">
        <f t="shared" ca="1" si="1"/>
        <v>45551</v>
      </c>
      <c r="X124" s="3">
        <f>DATE(M124,N124,O124)</f>
        <v>27814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4">
        <v>21427700000000</v>
      </c>
      <c r="R125">
        <v>78.5</v>
      </c>
      <c r="S125">
        <v>9.6</v>
      </c>
      <c r="T125">
        <v>36.6</v>
      </c>
      <c r="U125">
        <v>328239523</v>
      </c>
      <c r="V125">
        <f ca="1">YEARFRAC(X125,W125,1)</f>
        <v>81.926771341865688</v>
      </c>
      <c r="W125" s="3">
        <f t="shared" ca="1" si="1"/>
        <v>45551</v>
      </c>
      <c r="X125" s="3">
        <f>DATE(M125,N125,O125)</f>
        <v>15627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4">
        <v>21427700000000</v>
      </c>
      <c r="R126">
        <v>78.5</v>
      </c>
      <c r="S126">
        <v>9.6</v>
      </c>
      <c r="T126">
        <v>36.6</v>
      </c>
      <c r="U126">
        <v>328239523</v>
      </c>
      <c r="V126">
        <f ca="1">YEARFRAC(X126,W126,1)</f>
        <v>82.134846285789678</v>
      </c>
      <c r="W126" s="3">
        <f t="shared" ca="1" si="1"/>
        <v>45551</v>
      </c>
      <c r="X126" s="3">
        <f>DATE(M126,N126,O126)</f>
        <v>15551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4">
        <v>19910000000000</v>
      </c>
      <c r="R127">
        <v>77</v>
      </c>
      <c r="S127">
        <v>9.4</v>
      </c>
      <c r="T127">
        <v>59.2</v>
      </c>
      <c r="U127">
        <v>1397715000</v>
      </c>
      <c r="V127">
        <f ca="1">YEARFRAC(X127,W127,1)</f>
        <v>61.71869975229238</v>
      </c>
      <c r="W127" s="3">
        <f t="shared" ca="1" si="1"/>
        <v>45551</v>
      </c>
      <c r="X127" s="3">
        <f>DATE(M127,N127,O127)</f>
        <v>23008</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4">
        <v>1392680589329</v>
      </c>
      <c r="R128">
        <v>82.7</v>
      </c>
      <c r="S128">
        <v>23</v>
      </c>
      <c r="T128">
        <v>47.4</v>
      </c>
      <c r="U128">
        <v>25766605</v>
      </c>
      <c r="V128">
        <f ca="1">YEARFRAC(X128,W128,1)</f>
        <v>91.540041067761805</v>
      </c>
      <c r="W128" s="3">
        <f t="shared" ca="1" si="1"/>
        <v>45551</v>
      </c>
      <c r="X128" s="3">
        <f>DATE(M128,N128,O128)</f>
        <v>12116</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4">
        <v>2611000000000</v>
      </c>
      <c r="R129">
        <v>69.400000000000006</v>
      </c>
      <c r="S129">
        <v>11.2</v>
      </c>
      <c r="T129">
        <v>49.7</v>
      </c>
      <c r="U129">
        <v>1366417754</v>
      </c>
      <c r="V129">
        <f ca="1">YEARFRAC(X129,W129,1)</f>
        <v>65.507197079686392</v>
      </c>
      <c r="W129" s="3">
        <f t="shared" ca="1" si="1"/>
        <v>45551</v>
      </c>
      <c r="X129" s="3">
        <f>DATE(M129,N129,O129)</f>
        <v>21624</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4">
        <v>21427700000000</v>
      </c>
      <c r="R130">
        <v>78.5</v>
      </c>
      <c r="S130">
        <v>9.6</v>
      </c>
      <c r="T130">
        <v>36.6</v>
      </c>
      <c r="U130">
        <v>328239523</v>
      </c>
      <c r="V130">
        <f ca="1">YEARFRAC(X130,W130,1)</f>
        <v>77.134854334854325</v>
      </c>
      <c r="W130" s="3">
        <f t="shared" ca="1" si="1"/>
        <v>45551</v>
      </c>
      <c r="X130" s="3">
        <f>DATE(M130,N130,O130)</f>
        <v>17377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4">
        <v>2827113184696</v>
      </c>
      <c r="R131">
        <v>81.3</v>
      </c>
      <c r="S131">
        <v>25.5</v>
      </c>
      <c r="T131">
        <v>30.6</v>
      </c>
      <c r="U131">
        <v>66834405</v>
      </c>
      <c r="V131">
        <f ca="1">YEARFRAC(X131,W131,1)</f>
        <v>60.403168619002734</v>
      </c>
      <c r="W131" s="3">
        <f t="shared" ref="W131:W194" ca="1" si="2">TODAY()</f>
        <v>45551</v>
      </c>
      <c r="X131" s="3">
        <f>DATE(M131,N131,O131)</f>
        <v>23488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4">
        <v>543649976166</v>
      </c>
      <c r="R132">
        <v>76.900000000000006</v>
      </c>
      <c r="S132">
        <v>14.9</v>
      </c>
      <c r="T132">
        <v>29.5</v>
      </c>
      <c r="U132">
        <v>69625582</v>
      </c>
      <c r="V132">
        <f ca="1">YEARFRAC(X132,W132,1)</f>
        <v>59.181382614647504</v>
      </c>
      <c r="W132" s="3">
        <f t="shared" ca="1" si="2"/>
        <v>45551</v>
      </c>
      <c r="X132" s="3">
        <f>DATE(M132,N132,O132)</f>
        <v>23935</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4">
        <v>19910000000000</v>
      </c>
      <c r="R133">
        <v>77</v>
      </c>
      <c r="S133">
        <v>9.4</v>
      </c>
      <c r="T133">
        <v>59.2</v>
      </c>
      <c r="U133">
        <v>1397715000</v>
      </c>
      <c r="V133">
        <f ca="1">YEARFRAC(X133,W133,1)</f>
        <v>51.622176591375769</v>
      </c>
      <c r="W133" s="3">
        <f t="shared" ca="1" si="2"/>
        <v>45551</v>
      </c>
      <c r="X133" s="3">
        <f>DATE(M133,N133,O133)</f>
        <v>26696</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4">
        <v>19910000000000</v>
      </c>
      <c r="R134">
        <v>77</v>
      </c>
      <c r="S134">
        <v>9.4</v>
      </c>
      <c r="T134">
        <v>59.2</v>
      </c>
      <c r="U134">
        <v>1397715000</v>
      </c>
      <c r="V134">
        <f ca="1">YEARFRAC(X134,W134,1)</f>
        <v>70.940451745379875</v>
      </c>
      <c r="W134" s="3">
        <f t="shared" ca="1" si="2"/>
        <v>45551</v>
      </c>
      <c r="X134" s="3">
        <f>DATE(M134,N134,O134)</f>
        <v>19640</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4">
        <v>21427700000000</v>
      </c>
      <c r="R135">
        <v>78.5</v>
      </c>
      <c r="S135">
        <v>9.6</v>
      </c>
      <c r="T135">
        <v>36.6</v>
      </c>
      <c r="U135">
        <v>328239523</v>
      </c>
      <c r="V135">
        <f ca="1">YEARFRAC(X135,W135,1)</f>
        <v>74.164963130612549</v>
      </c>
      <c r="W135" s="3">
        <f t="shared" ca="1" si="2"/>
        <v>45551</v>
      </c>
      <c r="X135" s="3">
        <f>DATE(M135,N135,O135)</f>
        <v>18462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4">
        <v>21427700000000</v>
      </c>
      <c r="R136">
        <v>78.5</v>
      </c>
      <c r="S136">
        <v>9.6</v>
      </c>
      <c r="T136">
        <v>36.6</v>
      </c>
      <c r="U136">
        <v>328239523</v>
      </c>
      <c r="V136">
        <f ca="1">YEARFRAC(X136,W136,1)</f>
        <v>60.861079219288179</v>
      </c>
      <c r="W136" s="3">
        <f t="shared" ca="1" si="2"/>
        <v>45551</v>
      </c>
      <c r="X136" s="3">
        <f>DATE(M136,N136,O136)</f>
        <v>23321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4">
        <v>21427700000000</v>
      </c>
      <c r="R137">
        <v>78.5</v>
      </c>
      <c r="S137">
        <v>9.6</v>
      </c>
      <c r="T137">
        <v>36.6</v>
      </c>
      <c r="U137">
        <v>328239523</v>
      </c>
      <c r="V137">
        <f ca="1">YEARFRAC(X137,W137,1)</f>
        <v>84.351145038167942</v>
      </c>
      <c r="W137" s="3">
        <f t="shared" ca="1" si="2"/>
        <v>45551</v>
      </c>
      <c r="X137" s="3">
        <f>DATE(M137,N137,O137)</f>
        <v>14741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4">
        <v>421142267938</v>
      </c>
      <c r="R138">
        <v>77.8</v>
      </c>
      <c r="S138">
        <v>0.1</v>
      </c>
      <c r="T138">
        <v>15.9</v>
      </c>
      <c r="U138">
        <v>9770529</v>
      </c>
      <c r="V138">
        <f ca="1">YEARFRAC(X138,W138,1)</f>
        <v>39.932291666666671</v>
      </c>
      <c r="W138" s="3">
        <f t="shared" ca="1" si="2"/>
        <v>45551</v>
      </c>
      <c r="X138" s="3">
        <f>DATE(M138,N138,O138)</f>
        <v>30965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4">
        <v>3845630030824</v>
      </c>
      <c r="R139">
        <v>80.900000000000006</v>
      </c>
      <c r="S139">
        <v>11.5</v>
      </c>
      <c r="T139">
        <v>48.8</v>
      </c>
      <c r="U139">
        <v>83132799</v>
      </c>
      <c r="V139">
        <f ca="1">YEARFRAC(X139,W139,1)</f>
        <v>74.581112652405636</v>
      </c>
      <c r="W139" s="3">
        <f t="shared" ca="1" si="2"/>
        <v>45551</v>
      </c>
      <c r="X139" s="3">
        <f>DATE(M139,N139,O139)</f>
        <v>18310</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4">
        <v>3845630030824</v>
      </c>
      <c r="R140">
        <v>80.900000000000006</v>
      </c>
      <c r="S140">
        <v>11.5</v>
      </c>
      <c r="T140">
        <v>48.8</v>
      </c>
      <c r="U140">
        <v>83132799</v>
      </c>
      <c r="V140">
        <f ca="1">YEARFRAC(X140,W140,1)</f>
        <v>74.581112652405636</v>
      </c>
      <c r="W140" s="3">
        <f t="shared" ca="1" si="2"/>
        <v>45551</v>
      </c>
      <c r="X140" s="3">
        <f>DATE(M140,N140,O140)</f>
        <v>18310</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4">
        <v>19910000000000</v>
      </c>
      <c r="R141">
        <v>77</v>
      </c>
      <c r="S141">
        <v>9.4</v>
      </c>
      <c r="T141">
        <v>59.2</v>
      </c>
      <c r="U141">
        <v>1397715000</v>
      </c>
      <c r="V141">
        <f ca="1">YEARFRAC(X141,W141,1)</f>
        <v>60.707059826758218</v>
      </c>
      <c r="W141" s="3">
        <f t="shared" ca="1" si="2"/>
        <v>45551</v>
      </c>
      <c r="X141" s="3">
        <f>DATE(M141,N141,O141)</f>
        <v>23377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4">
        <v>21427700000000</v>
      </c>
      <c r="R142">
        <v>78.5</v>
      </c>
      <c r="S142">
        <v>9.6</v>
      </c>
      <c r="T142">
        <v>36.6</v>
      </c>
      <c r="U142">
        <v>328239523</v>
      </c>
      <c r="V142">
        <f ca="1">YEARFRAC(X142,W142,1)</f>
        <v>52.154036882070358</v>
      </c>
      <c r="W142" s="3">
        <f t="shared" ca="1" si="2"/>
        <v>45551</v>
      </c>
      <c r="X142" s="3">
        <f>DATE(M142,N142,O142)</f>
        <v>26501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4">
        <v>21427700000000</v>
      </c>
      <c r="R143">
        <v>78.5</v>
      </c>
      <c r="S143">
        <v>9.6</v>
      </c>
      <c r="T143">
        <v>36.6</v>
      </c>
      <c r="U143">
        <v>328239523</v>
      </c>
      <c r="V143">
        <f ca="1">YEARFRAC(X143,W143,1)</f>
        <v>75.959644444444436</v>
      </c>
      <c r="W143" s="3">
        <f t="shared" ca="1" si="2"/>
        <v>45551</v>
      </c>
      <c r="X143" s="3">
        <f>DATE(M143,N143,O143)</f>
        <v>17806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4">
        <v>395098666122</v>
      </c>
      <c r="R144">
        <v>82.8</v>
      </c>
      <c r="S144">
        <v>23.1</v>
      </c>
      <c r="T144">
        <v>25.3</v>
      </c>
      <c r="U144">
        <v>9053300</v>
      </c>
      <c r="V144">
        <f ca="1">YEARFRAC(X144,W144,1)</f>
        <v>71.022587268993846</v>
      </c>
      <c r="W144" s="3">
        <f t="shared" ca="1" si="2"/>
        <v>45551</v>
      </c>
      <c r="X144" s="3">
        <f>DATE(M144,N144,O144)</f>
        <v>19610</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4">
        <v>1392680589329</v>
      </c>
      <c r="R145">
        <v>82.7</v>
      </c>
      <c r="S145">
        <v>23</v>
      </c>
      <c r="T145">
        <v>47.4</v>
      </c>
      <c r="U145">
        <v>25766605</v>
      </c>
      <c r="V145">
        <f ca="1">YEARFRAC(X145,W145,1)</f>
        <v>64.430545025692865</v>
      </c>
      <c r="W145" s="3">
        <f t="shared" ca="1" si="2"/>
        <v>45551</v>
      </c>
      <c r="X145" s="3">
        <f>DATE(M145,N145,O145)</f>
        <v>22017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4">
        <v>703082435360</v>
      </c>
      <c r="R146">
        <v>83.6</v>
      </c>
      <c r="S146">
        <v>10.1</v>
      </c>
      <c r="T146">
        <v>28.8</v>
      </c>
      <c r="U146">
        <v>8574832</v>
      </c>
      <c r="V146">
        <f ca="1">YEARFRAC(X146,W146,1)</f>
        <v>59.37303216974675</v>
      </c>
      <c r="W146" s="3">
        <f t="shared" ca="1" si="2"/>
        <v>45551</v>
      </c>
      <c r="X146" s="3">
        <f>DATE(M146,N146,O146)</f>
        <v>23865</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4">
        <v>2001244392042</v>
      </c>
      <c r="R147">
        <v>82.9</v>
      </c>
      <c r="S147">
        <v>24.3</v>
      </c>
      <c r="T147">
        <v>59.1</v>
      </c>
      <c r="U147">
        <v>60297396</v>
      </c>
      <c r="V147">
        <f ca="1">YEARFRAC(X147,W147,1)</f>
        <v>90.184126602081946</v>
      </c>
      <c r="W147" s="3">
        <f t="shared" ca="1" si="2"/>
        <v>45551</v>
      </c>
      <c r="X147" s="3">
        <f>DATE(M147,N147,O147)</f>
        <v>12611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4">
        <v>351431649241</v>
      </c>
      <c r="R148">
        <v>63.9</v>
      </c>
      <c r="S148">
        <v>27.5</v>
      </c>
      <c r="T148">
        <v>29.2</v>
      </c>
      <c r="U148">
        <v>58558270</v>
      </c>
      <c r="V148">
        <f ca="1">YEARFRAC(X148,W148,1)</f>
        <v>74.293640943272251</v>
      </c>
      <c r="W148" s="3">
        <f t="shared" ca="1" si="2"/>
        <v>45551</v>
      </c>
      <c r="X148" s="3">
        <f>DATE(M148,N148,O148)</f>
        <v>18415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4">
        <v>19910000000000</v>
      </c>
      <c r="R149">
        <v>77</v>
      </c>
      <c r="S149">
        <v>9.4</v>
      </c>
      <c r="T149">
        <v>59.2</v>
      </c>
      <c r="U149">
        <v>1397715000</v>
      </c>
      <c r="V149">
        <f ca="1">YEARFRAC(X149,W149,1)</f>
        <v>52.707061315150582</v>
      </c>
      <c r="W149" s="3">
        <f t="shared" ca="1" si="2"/>
        <v>45551</v>
      </c>
      <c r="X149" s="3">
        <f>DATE(M149,N149,O149)</f>
        <v>26299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4">
        <v>21427700000000</v>
      </c>
      <c r="R150">
        <v>78.5</v>
      </c>
      <c r="S150">
        <v>9.6</v>
      </c>
      <c r="T150">
        <v>36.6</v>
      </c>
      <c r="U150">
        <v>328239523</v>
      </c>
      <c r="V150">
        <f ca="1">YEARFRAC(X150,W150,1)</f>
        <v>84.71870622691965</v>
      </c>
      <c r="W150" s="3">
        <f t="shared" ca="1" si="2"/>
        <v>45551</v>
      </c>
      <c r="X150" s="3">
        <f>DATE(M150,N150,O150)</f>
        <v>14607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4">
        <v>21427700000000</v>
      </c>
      <c r="R151">
        <v>78.5</v>
      </c>
      <c r="S151">
        <v>9.6</v>
      </c>
      <c r="T151">
        <v>36.6</v>
      </c>
      <c r="U151">
        <v>328239523</v>
      </c>
      <c r="V151">
        <f ca="1">YEARFRAC(X151,W151,1)</f>
        <v>87.249828884325808</v>
      </c>
      <c r="W151" s="3">
        <f t="shared" ca="1" si="2"/>
        <v>45551</v>
      </c>
      <c r="X151" s="3">
        <f>DATE(M151,N151,O151)</f>
        <v>13683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4">
        <v>1258286717125</v>
      </c>
      <c r="R152">
        <v>75</v>
      </c>
      <c r="S152">
        <v>13.1</v>
      </c>
      <c r="T152">
        <v>55.1</v>
      </c>
      <c r="U152">
        <v>126014024</v>
      </c>
      <c r="V152">
        <f ca="1">YEARFRAC(X152,W152,1)</f>
        <v>68.910356695869837</v>
      </c>
      <c r="W152" s="3">
        <f t="shared" ca="1" si="2"/>
        <v>45551</v>
      </c>
      <c r="X152" s="3">
        <f>DATE(M152,N152,O152)</f>
        <v>20381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4">
        <v>21427700000000</v>
      </c>
      <c r="R153">
        <v>78.5</v>
      </c>
      <c r="S153">
        <v>9.6</v>
      </c>
      <c r="T153">
        <v>36.6</v>
      </c>
      <c r="U153">
        <v>328239523</v>
      </c>
      <c r="V153">
        <f ca="1">YEARFRAC(X153,W153,1)</f>
        <v>95.115674195756327</v>
      </c>
      <c r="W153" s="3">
        <f t="shared" ca="1" si="2"/>
        <v>45551</v>
      </c>
      <c r="X153" s="3">
        <f>DATE(M153,N153,O153)</f>
        <v>10810</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4">
        <v>21427700000000</v>
      </c>
      <c r="R154">
        <v>78.5</v>
      </c>
      <c r="S154">
        <v>9.6</v>
      </c>
      <c r="T154">
        <v>36.6</v>
      </c>
      <c r="U154">
        <v>328239523</v>
      </c>
      <c r="V154">
        <f ca="1">YEARFRAC(X154,W154,1)</f>
        <v>83.282683093771396</v>
      </c>
      <c r="W154" s="3">
        <f t="shared" ca="1" si="2"/>
        <v>45551</v>
      </c>
      <c r="X154" s="3">
        <f>DATE(M154,N154,O154)</f>
        <v>15132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4">
        <v>1839758040766</v>
      </c>
      <c r="R155">
        <v>75.7</v>
      </c>
      <c r="S155">
        <v>14.2</v>
      </c>
      <c r="T155">
        <v>65.099999999999994</v>
      </c>
      <c r="U155">
        <v>212559417</v>
      </c>
      <c r="V155">
        <f ca="1">YEARFRAC(X155,W155,1)</f>
        <v>74.707052639264077</v>
      </c>
      <c r="W155" s="3">
        <f t="shared" ca="1" si="2"/>
        <v>45551</v>
      </c>
      <c r="X155" s="3">
        <f>DATE(M155,N155,O155)</f>
        <v>18264</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4">
        <v>1699876578871</v>
      </c>
      <c r="R156">
        <v>72.7</v>
      </c>
      <c r="S156">
        <v>11.4</v>
      </c>
      <c r="T156">
        <v>46.2</v>
      </c>
      <c r="U156">
        <v>144373535</v>
      </c>
      <c r="V156">
        <f ca="1">YEARFRAC(X156,W156,1)</f>
        <v>58.515406032482602</v>
      </c>
      <c r="W156" s="3">
        <f t="shared" ca="1" si="2"/>
        <v>45551</v>
      </c>
      <c r="X156" s="3">
        <f>DATE(M156,N156,O156)</f>
        <v>24178</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4">
        <v>19910000000000</v>
      </c>
      <c r="R157">
        <v>77</v>
      </c>
      <c r="S157">
        <v>9.4</v>
      </c>
      <c r="T157">
        <v>59.2</v>
      </c>
      <c r="U157">
        <v>1397715000</v>
      </c>
      <c r="V157">
        <f ca="1">YEARFRAC(X157,W157,1)</f>
        <v>40.707064636752136</v>
      </c>
      <c r="W157" s="3">
        <f t="shared" ca="1" si="2"/>
        <v>45551</v>
      </c>
      <c r="X157" s="3">
        <f>DATE(M157,N157,O157)</f>
        <v>30682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4">
        <v>421142267938</v>
      </c>
      <c r="R158">
        <v>77.8</v>
      </c>
      <c r="S158">
        <v>0.1</v>
      </c>
      <c r="T158">
        <v>15.9</v>
      </c>
      <c r="U158">
        <v>9770529</v>
      </c>
      <c r="V158">
        <f ca="1">YEARFRAC(X158,W158,1)</f>
        <v>47.017111567419576</v>
      </c>
      <c r="W158" s="3">
        <f t="shared" ca="1" si="2"/>
        <v>45551</v>
      </c>
      <c r="X158" s="3">
        <f>DATE(M158,N158,O158)</f>
        <v>28378</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4">
        <v>21427700000000</v>
      </c>
      <c r="R159">
        <v>78.5</v>
      </c>
      <c r="S159">
        <v>9.6</v>
      </c>
      <c r="T159">
        <v>36.6</v>
      </c>
      <c r="U159">
        <v>328239523</v>
      </c>
      <c r="V159">
        <f ca="1">YEARFRAC(X159,W159,1)</f>
        <v>71.795379537953792</v>
      </c>
      <c r="W159" s="3">
        <f t="shared" ca="1" si="2"/>
        <v>45551</v>
      </c>
      <c r="X159" s="3">
        <f>DATE(M159,N159,O159)</f>
        <v>19327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4">
        <v>1392680589329</v>
      </c>
      <c r="R160">
        <v>82.7</v>
      </c>
      <c r="S160">
        <v>23</v>
      </c>
      <c r="T160">
        <v>47.4</v>
      </c>
      <c r="U160">
        <v>25766605</v>
      </c>
      <c r="V160">
        <f ca="1">YEARFRAC(X160,W160,1)</f>
        <v>44.830972503273422</v>
      </c>
      <c r="W160" s="3">
        <f t="shared" ca="1" si="2"/>
        <v>45551</v>
      </c>
      <c r="X160" s="3">
        <f>DATE(M160,N160,O160)</f>
        <v>29176</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4">
        <v>21427700000000</v>
      </c>
      <c r="R161">
        <v>78.5</v>
      </c>
      <c r="S161">
        <v>9.6</v>
      </c>
      <c r="T161">
        <v>36.6</v>
      </c>
      <c r="U161">
        <v>328239523</v>
      </c>
      <c r="V161">
        <f ca="1">YEARFRAC(X161,W161,1)</f>
        <v>62.077354308808829</v>
      </c>
      <c r="W161" s="3">
        <f t="shared" ca="1" si="2"/>
        <v>45551</v>
      </c>
      <c r="X161" s="3">
        <f>DATE(M161,N161,O161)</f>
        <v>22877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4">
        <v>21427700000000</v>
      </c>
      <c r="R162">
        <v>78.5</v>
      </c>
      <c r="S162">
        <v>9.6</v>
      </c>
      <c r="T162">
        <v>36.6</v>
      </c>
      <c r="U162">
        <v>328239523</v>
      </c>
      <c r="V162">
        <f ca="1">YEARFRAC(X162,W162,1)</f>
        <v>83.98428189519116</v>
      </c>
      <c r="W162" s="3">
        <f t="shared" ca="1" si="2"/>
        <v>45551</v>
      </c>
      <c r="X162" s="3">
        <f>DATE(M162,N162,O162)</f>
        <v>14875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4">
        <v>21427700000000</v>
      </c>
      <c r="R163">
        <v>78.5</v>
      </c>
      <c r="S163">
        <v>9.6</v>
      </c>
      <c r="T163">
        <v>36.6</v>
      </c>
      <c r="U163">
        <v>328239523</v>
      </c>
      <c r="V163">
        <f ca="1">YEARFRAC(X163,W163,1)</f>
        <v>65.534575019703823</v>
      </c>
      <c r="W163" s="3">
        <f t="shared" ca="1" si="2"/>
        <v>45551</v>
      </c>
      <c r="X163" s="3">
        <f>DATE(M163,N163,O163)</f>
        <v>21614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4">
        <v>1699876578871</v>
      </c>
      <c r="R164">
        <v>72.7</v>
      </c>
      <c r="S164">
        <v>11.4</v>
      </c>
      <c r="T164">
        <v>46.2</v>
      </c>
      <c r="U164">
        <v>144373535</v>
      </c>
      <c r="V164">
        <f ca="1">YEARFRAC(X164,W164,1)</f>
        <v>75.924053333333333</v>
      </c>
      <c r="W164" s="3">
        <f t="shared" ca="1" si="2"/>
        <v>45551</v>
      </c>
      <c r="X164" s="3">
        <f>DATE(M164,N164,O164)</f>
        <v>17819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4">
        <v>372062527489</v>
      </c>
      <c r="R165">
        <v>83.1</v>
      </c>
      <c r="S165">
        <v>13.1</v>
      </c>
      <c r="T165">
        <v>21</v>
      </c>
      <c r="U165">
        <v>5703569</v>
      </c>
      <c r="V165">
        <f ca="1">YEARFRAC(X165,W165,1)</f>
        <v>42.496243473831655</v>
      </c>
      <c r="W165" s="3">
        <f t="shared" ca="1" si="2"/>
        <v>45551</v>
      </c>
      <c r="X165" s="3">
        <f>DATE(M165,N165,O165)</f>
        <v>30029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4">
        <v>3845630030824</v>
      </c>
      <c r="R166">
        <v>80.900000000000006</v>
      </c>
      <c r="S166">
        <v>11.5</v>
      </c>
      <c r="T166">
        <v>48.8</v>
      </c>
      <c r="U166">
        <v>83132799</v>
      </c>
      <c r="V166">
        <f ca="1">YEARFRAC(X166,W166,1)</f>
        <v>59.907634307257297</v>
      </c>
      <c r="W166" s="3">
        <f t="shared" ca="1" si="2"/>
        <v>45551</v>
      </c>
      <c r="X166" s="3">
        <f>DATE(M166,N166,O166)</f>
        <v>23669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4">
        <v>21427700000000</v>
      </c>
      <c r="R167">
        <v>78.5</v>
      </c>
      <c r="S167">
        <v>9.6</v>
      </c>
      <c r="T167">
        <v>36.6</v>
      </c>
      <c r="U167">
        <v>328239523</v>
      </c>
      <c r="V167">
        <f ca="1">YEARFRAC(X167,W167,1)</f>
        <v>75.60301163586584</v>
      </c>
      <c r="W167" s="3">
        <f t="shared" ca="1" si="2"/>
        <v>45551</v>
      </c>
      <c r="X167" s="3">
        <f>DATE(M167,N167,O167)</f>
        <v>17937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4">
        <v>1392680589329</v>
      </c>
      <c r="R168">
        <v>82.7</v>
      </c>
      <c r="S168">
        <v>23</v>
      </c>
      <c r="T168">
        <v>47.4</v>
      </c>
      <c r="U168">
        <v>25766605</v>
      </c>
      <c r="V168">
        <f ca="1">YEARFRAC(X168,W168,1)</f>
        <v>44.74883942387811</v>
      </c>
      <c r="W168" s="3">
        <f t="shared" ca="1" si="2"/>
        <v>45551</v>
      </c>
      <c r="X168" s="3">
        <f>DATE(M168,N168,O168)</f>
        <v>29206</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4">
        <v>364701517788</v>
      </c>
      <c r="R169">
        <v>76</v>
      </c>
      <c r="S169">
        <v>12</v>
      </c>
      <c r="T169">
        <v>38.700000000000003</v>
      </c>
      <c r="U169">
        <v>32447385</v>
      </c>
      <c r="V169">
        <f ca="1">YEARFRAC(X169,W169,1)</f>
        <v>83.096509240246405</v>
      </c>
      <c r="W169" s="3">
        <f t="shared" ca="1" si="2"/>
        <v>45551</v>
      </c>
      <c r="X169" s="3">
        <f>DATE(M169,N169,O169)</f>
        <v>15200</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4">
        <v>19910000000000</v>
      </c>
      <c r="R170">
        <v>77</v>
      </c>
      <c r="S170">
        <v>9.4</v>
      </c>
      <c r="T170">
        <v>59.2</v>
      </c>
      <c r="U170">
        <v>1397715000</v>
      </c>
      <c r="V170">
        <f ca="1">YEARFRAC(X170,W170,1)</f>
        <v>60.707059826758218</v>
      </c>
      <c r="W170" s="3">
        <f t="shared" ca="1" si="2"/>
        <v>45551</v>
      </c>
      <c r="X170" s="3">
        <f>DATE(M170,N170,O170)</f>
        <v>23377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4">
        <v>21427700000000</v>
      </c>
      <c r="R171">
        <v>78.5</v>
      </c>
      <c r="S171">
        <v>9.6</v>
      </c>
      <c r="T171">
        <v>36.6</v>
      </c>
      <c r="U171">
        <v>328239523</v>
      </c>
      <c r="V171">
        <f ca="1">YEARFRAC(X171,W171,1)</f>
        <v>86.52635554017057</v>
      </c>
      <c r="W171" s="3">
        <f t="shared" ca="1" si="2"/>
        <v>45551</v>
      </c>
      <c r="X171" s="3">
        <f>DATE(M171,N171,O171)</f>
        <v>13947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4">
        <v>19910000000000</v>
      </c>
      <c r="R172">
        <v>77</v>
      </c>
      <c r="S172">
        <v>9.4</v>
      </c>
      <c r="T172">
        <v>59.2</v>
      </c>
      <c r="U172">
        <v>1397715000</v>
      </c>
      <c r="V172">
        <f ca="1">YEARFRAC(X172,W172,1)</f>
        <v>76.290915555555557</v>
      </c>
      <c r="W172" s="3">
        <f t="shared" ca="1" si="2"/>
        <v>45551</v>
      </c>
      <c r="X172" s="3">
        <f>DATE(M172,N172,O172)</f>
        <v>17685</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4">
        <v>421142267938</v>
      </c>
      <c r="R173">
        <v>77.8</v>
      </c>
      <c r="S173">
        <v>0.1</v>
      </c>
      <c r="T173">
        <v>15.9</v>
      </c>
      <c r="U173">
        <v>9770529</v>
      </c>
      <c r="V173">
        <f ca="1">YEARFRAC(X173,W173,1)</f>
        <v>75.682409308692669</v>
      </c>
      <c r="W173" s="3">
        <f t="shared" ca="1" si="2"/>
        <v>45551</v>
      </c>
      <c r="X173" s="3">
        <f>DATE(M173,N173,O173)</f>
        <v>17908</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4">
        <v>703082435360</v>
      </c>
      <c r="R174">
        <v>83.6</v>
      </c>
      <c r="S174">
        <v>10.1</v>
      </c>
      <c r="T174">
        <v>28.8</v>
      </c>
      <c r="U174">
        <v>8574832</v>
      </c>
      <c r="V174">
        <f ca="1">YEARFRAC(X174,W174,1)</f>
        <v>81.630396313979503</v>
      </c>
      <c r="W174" s="3">
        <f t="shared" ca="1" si="2"/>
        <v>45551</v>
      </c>
      <c r="X174" s="3">
        <f>DATE(M174,N174,O174)</f>
        <v>15735</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4">
        <v>2715518274227</v>
      </c>
      <c r="R175">
        <v>82.5</v>
      </c>
      <c r="S175">
        <v>24.2</v>
      </c>
      <c r="T175">
        <v>60.7</v>
      </c>
      <c r="U175">
        <v>67059887</v>
      </c>
      <c r="V175">
        <f ca="1">YEARFRAC(X175,W175,1)</f>
        <v>53.102007706347599</v>
      </c>
      <c r="W175" s="3">
        <f t="shared" ca="1" si="2"/>
        <v>45551</v>
      </c>
      <c r="X175" s="3">
        <f>DATE(M175,N175,O175)</f>
        <v>26155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4">
        <v>2715518274227</v>
      </c>
      <c r="R176">
        <v>82.5</v>
      </c>
      <c r="S176">
        <v>24.2</v>
      </c>
      <c r="T176">
        <v>60.7</v>
      </c>
      <c r="U176">
        <v>67059887</v>
      </c>
      <c r="V176">
        <f ca="1">YEARFRAC(X176,W176,1)</f>
        <v>54.540046791776597</v>
      </c>
      <c r="W176" s="3">
        <f t="shared" ca="1" si="2"/>
        <v>45551</v>
      </c>
      <c r="X176" s="3">
        <f>DATE(M176,N176,O176)</f>
        <v>25630</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4">
        <v>2715518274227</v>
      </c>
      <c r="R177">
        <v>82.5</v>
      </c>
      <c r="S177">
        <v>24.2</v>
      </c>
      <c r="T177">
        <v>60.7</v>
      </c>
      <c r="U177">
        <v>67059887</v>
      </c>
      <c r="V177">
        <f ca="1">YEARFRAC(X177,W177,1)</f>
        <v>56.622190201729111</v>
      </c>
      <c r="W177" s="3">
        <f t="shared" ca="1" si="2"/>
        <v>45551</v>
      </c>
      <c r="X177" s="3">
        <f>DATE(M177,N177,O177)</f>
        <v>24869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4">
        <v>530832908738</v>
      </c>
      <c r="R178">
        <v>82.5</v>
      </c>
      <c r="S178">
        <v>27.9</v>
      </c>
      <c r="T178">
        <v>49.1</v>
      </c>
      <c r="U178">
        <v>10285453</v>
      </c>
      <c r="V178">
        <f ca="1">YEARFRAC(X178,W178,1)</f>
        <v>77.340189540189542</v>
      </c>
      <c r="W178" s="3">
        <f t="shared" ca="1" si="2"/>
        <v>45551</v>
      </c>
      <c r="X178" s="3">
        <f>DATE(M178,N178,O178)</f>
        <v>17302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4">
        <v>1699876578871</v>
      </c>
      <c r="R179">
        <v>72.7</v>
      </c>
      <c r="S179">
        <v>11.4</v>
      </c>
      <c r="T179">
        <v>46.2</v>
      </c>
      <c r="U179">
        <v>144373535</v>
      </c>
      <c r="V179">
        <f ca="1">YEARFRAC(X179,W179,1)</f>
        <v>64.479824783084823</v>
      </c>
      <c r="W179" s="3">
        <f t="shared" ca="1" si="2"/>
        <v>45551</v>
      </c>
      <c r="X179" s="3">
        <f>DATE(M179,N179,O179)</f>
        <v>21999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4">
        <v>2029000000000</v>
      </c>
      <c r="R180">
        <v>82.6</v>
      </c>
      <c r="S180">
        <v>15.6</v>
      </c>
      <c r="T180">
        <v>33.200000000000003</v>
      </c>
      <c r="U180">
        <v>51709098</v>
      </c>
      <c r="V180">
        <f ca="1">YEARFRAC(X180,W180,1)</f>
        <v>60.959639671465162</v>
      </c>
      <c r="W180" s="3">
        <f t="shared" ca="1" si="2"/>
        <v>45551</v>
      </c>
      <c r="X180" s="3">
        <f>DATE(M180,N180,O180)</f>
        <v>23285</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4">
        <v>19910000000000</v>
      </c>
      <c r="R181">
        <v>77</v>
      </c>
      <c r="S181">
        <v>9.4</v>
      </c>
      <c r="T181">
        <v>59.2</v>
      </c>
      <c r="U181">
        <v>1397715000</v>
      </c>
      <c r="V181">
        <f ca="1">YEARFRAC(X181,W181,1)</f>
        <v>54.751540041067763</v>
      </c>
      <c r="W181" s="3">
        <f t="shared" ca="1" si="2"/>
        <v>45551</v>
      </c>
      <c r="X181" s="3">
        <f>DATE(M181,N181,O181)</f>
        <v>25553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4">
        <v>3845630030824</v>
      </c>
      <c r="R182">
        <v>80.900000000000006</v>
      </c>
      <c r="S182">
        <v>11.5</v>
      </c>
      <c r="T182">
        <v>48.8</v>
      </c>
      <c r="U182">
        <v>83132799</v>
      </c>
      <c r="V182">
        <f ca="1">YEARFRAC(X182,W182,1)</f>
        <v>78.088303586900025</v>
      </c>
      <c r="W182" s="3">
        <f t="shared" ca="1" si="2"/>
        <v>45551</v>
      </c>
      <c r="X182" s="3">
        <f>DATE(M182,N182,O182)</f>
        <v>17029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4">
        <v>19910000000000</v>
      </c>
      <c r="R183">
        <v>77</v>
      </c>
      <c r="S183">
        <v>9.4</v>
      </c>
      <c r="T183">
        <v>59.2</v>
      </c>
      <c r="U183">
        <v>1397715000</v>
      </c>
      <c r="V183">
        <f ca="1">YEARFRAC(X183,W183,1)</f>
        <v>66.041762013729979</v>
      </c>
      <c r="W183" s="3">
        <f t="shared" ca="1" si="2"/>
        <v>45551</v>
      </c>
      <c r="X183" s="3">
        <f>DATE(M183,N183,O183)</f>
        <v>21429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4">
        <v>21427700000000</v>
      </c>
      <c r="R184">
        <v>78.5</v>
      </c>
      <c r="S184">
        <v>9.6</v>
      </c>
      <c r="T184">
        <v>36.6</v>
      </c>
      <c r="U184">
        <v>328239523</v>
      </c>
      <c r="V184">
        <f ca="1">YEARFRAC(X184,W184,1)</f>
        <v>72.143076807680771</v>
      </c>
      <c r="W184" s="3">
        <f t="shared" ca="1" si="2"/>
        <v>45551</v>
      </c>
      <c r="X184" s="3">
        <f>DATE(M184,N184,O184)</f>
        <v>19200</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4">
        <v>19910000000000</v>
      </c>
      <c r="R185">
        <v>77</v>
      </c>
      <c r="S185">
        <v>9.4</v>
      </c>
      <c r="T185">
        <v>59.2</v>
      </c>
      <c r="U185">
        <v>1397715000</v>
      </c>
      <c r="V185">
        <f ca="1">YEARFRAC(X185,W185,1)</f>
        <v>72.039041404140406</v>
      </c>
      <c r="W185" s="3">
        <f t="shared" ca="1" si="2"/>
        <v>45551</v>
      </c>
      <c r="X185" s="3">
        <f>DATE(M185,N185,O185)</f>
        <v>19238</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4">
        <v>19910000000000</v>
      </c>
      <c r="R186">
        <v>77</v>
      </c>
      <c r="S186">
        <v>9.4</v>
      </c>
      <c r="T186">
        <v>59.2</v>
      </c>
      <c r="U186">
        <v>1397715000</v>
      </c>
      <c r="V186">
        <f ca="1">YEARFRAC(X186,W186,1)</f>
        <v>68.542792524699436</v>
      </c>
      <c r="W186" s="3">
        <f t="shared" ca="1" si="2"/>
        <v>45551</v>
      </c>
      <c r="X186" s="3">
        <f>DATE(M186,N186,O186)</f>
        <v>20515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4">
        <v>21427700000000</v>
      </c>
      <c r="R187">
        <v>78.5</v>
      </c>
      <c r="S187">
        <v>9.6</v>
      </c>
      <c r="T187">
        <v>36.6</v>
      </c>
      <c r="U187">
        <v>328239523</v>
      </c>
      <c r="V187">
        <f ca="1">YEARFRAC(X187,W187,1)</f>
        <v>60.134868273416807</v>
      </c>
      <c r="W187" s="3">
        <f t="shared" ca="1" si="2"/>
        <v>45551</v>
      </c>
      <c r="X187" s="3">
        <f>DATE(M187,N187,O187)</f>
        <v>23586</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4">
        <v>21427700000000</v>
      </c>
      <c r="R188">
        <v>78.5</v>
      </c>
      <c r="S188">
        <v>9.6</v>
      </c>
      <c r="T188">
        <v>36.6</v>
      </c>
      <c r="U188">
        <v>328239523</v>
      </c>
      <c r="V188">
        <f ca="1">YEARFRAC(X188,W188,1)</f>
        <v>64.123915424142865</v>
      </c>
      <c r="W188" s="3">
        <f t="shared" ca="1" si="2"/>
        <v>45551</v>
      </c>
      <c r="X188" s="3">
        <f>DATE(M188,N188,O188)</f>
        <v>22129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4">
        <v>21427700000000</v>
      </c>
      <c r="R189">
        <v>78.5</v>
      </c>
      <c r="S189">
        <v>9.6</v>
      </c>
      <c r="T189">
        <v>36.6</v>
      </c>
      <c r="U189">
        <v>328239523</v>
      </c>
      <c r="V189">
        <f ca="1">YEARFRAC(X189,W189,1)</f>
        <v>65.638611191770025</v>
      </c>
      <c r="W189" s="3">
        <f t="shared" ca="1" si="2"/>
        <v>45551</v>
      </c>
      <c r="X189" s="3">
        <f>DATE(M189,N189,O189)</f>
        <v>21576</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4">
        <v>21427700000000</v>
      </c>
      <c r="R190">
        <v>78.5</v>
      </c>
      <c r="S190">
        <v>9.6</v>
      </c>
      <c r="T190">
        <v>36.6</v>
      </c>
      <c r="U190">
        <v>328239523</v>
      </c>
      <c r="V190">
        <f ca="1">YEARFRAC(X190,W190,1)</f>
        <v>67.751577193191295</v>
      </c>
      <c r="W190" s="3">
        <f t="shared" ca="1" si="2"/>
        <v>45551</v>
      </c>
      <c r="X190" s="3">
        <f>DATE(M190,N190,O190)</f>
        <v>20804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4">
        <v>2715518274227</v>
      </c>
      <c r="R191">
        <v>82.5</v>
      </c>
      <c r="S191">
        <v>24.2</v>
      </c>
      <c r="T191">
        <v>60.7</v>
      </c>
      <c r="U191">
        <v>67059887</v>
      </c>
      <c r="V191">
        <f ca="1">YEARFRAC(X191,W191,1)</f>
        <v>72.457920792079207</v>
      </c>
      <c r="W191" s="3">
        <f t="shared" ca="1" si="2"/>
        <v>45551</v>
      </c>
      <c r="X191" s="3">
        <f>DATE(M191,N191,O191)</f>
        <v>19085</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4">
        <v>1736425629520</v>
      </c>
      <c r="R192">
        <v>81.900000000000006</v>
      </c>
      <c r="S192">
        <v>12.8</v>
      </c>
      <c r="T192">
        <v>24.5</v>
      </c>
      <c r="U192">
        <v>36991981</v>
      </c>
      <c r="V192">
        <f ca="1">YEARFRAC(X192,W192,1)</f>
        <v>95.956900931414069</v>
      </c>
      <c r="W192" s="3">
        <f t="shared" ca="1" si="2"/>
        <v>45551</v>
      </c>
      <c r="X192" s="3">
        <f>DATE(M192,N192,O192)</f>
        <v>10502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4">
        <v>703082435360</v>
      </c>
      <c r="R193">
        <v>83.6</v>
      </c>
      <c r="S193">
        <v>10.1</v>
      </c>
      <c r="T193">
        <v>28.8</v>
      </c>
      <c r="U193">
        <v>8574832</v>
      </c>
      <c r="V193">
        <f ca="1">YEARFRAC(X193,W193,1)</f>
        <v>58.984257357973988</v>
      </c>
      <c r="W193" s="3">
        <f t="shared" ca="1" si="2"/>
        <v>45551</v>
      </c>
      <c r="X193" s="3">
        <f>DATE(M193,N193,O193)</f>
        <v>24007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4">
        <v>19910000000000</v>
      </c>
      <c r="R194">
        <v>77</v>
      </c>
      <c r="S194">
        <v>9.4</v>
      </c>
      <c r="T194">
        <v>59.2</v>
      </c>
      <c r="U194">
        <v>1397715000</v>
      </c>
      <c r="V194">
        <f ca="1">YEARFRAC(X194,W194,1)</f>
        <v>45.575645756457568</v>
      </c>
      <c r="W194" s="3">
        <f t="shared" ca="1" si="2"/>
        <v>45551</v>
      </c>
      <c r="X194" s="3">
        <f>DATE(M194,N194,O194)</f>
        <v>28904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4">
        <v>21427700000000</v>
      </c>
      <c r="R195">
        <v>78.5</v>
      </c>
      <c r="S195">
        <v>9.6</v>
      </c>
      <c r="T195">
        <v>36.6</v>
      </c>
      <c r="U195">
        <v>328239523</v>
      </c>
      <c r="V195">
        <f ca="1">YEARFRAC(X195,W195,1)</f>
        <v>43.049965776865157</v>
      </c>
      <c r="W195" s="3">
        <f t="shared" ref="W195:W258" ca="1" si="3">TODAY()</f>
        <v>45551</v>
      </c>
      <c r="X195" s="3">
        <f>DATE(M195,N195,O195)</f>
        <v>29827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4">
        <v>2827113184696</v>
      </c>
      <c r="R196">
        <v>81.3</v>
      </c>
      <c r="S196">
        <v>25.5</v>
      </c>
      <c r="T196">
        <v>30.6</v>
      </c>
      <c r="U196">
        <v>66834405</v>
      </c>
      <c r="V196">
        <f ca="1">YEARFRAC(X196,W196,1)</f>
        <v>77.37578097578097</v>
      </c>
      <c r="W196" s="3">
        <f t="shared" ca="1" si="3"/>
        <v>45551</v>
      </c>
      <c r="X196" s="3">
        <f>DATE(M196,N196,O196)</f>
        <v>17289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4">
        <v>1699876578871</v>
      </c>
      <c r="R197">
        <v>72.7</v>
      </c>
      <c r="S197">
        <v>11.4</v>
      </c>
      <c r="T197">
        <v>46.2</v>
      </c>
      <c r="U197">
        <v>144373535</v>
      </c>
      <c r="V197">
        <f ca="1">YEARFRAC(X197,W197,1)</f>
        <v>57.896658932714615</v>
      </c>
      <c r="W197" s="3">
        <f t="shared" ca="1" si="3"/>
        <v>45551</v>
      </c>
      <c r="X197" s="3">
        <f>DATE(M197,N197,O197)</f>
        <v>24404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4">
        <v>530832908738</v>
      </c>
      <c r="R198">
        <v>82.5</v>
      </c>
      <c r="S198">
        <v>27.9</v>
      </c>
      <c r="T198">
        <v>49.1</v>
      </c>
      <c r="U198">
        <v>10285453</v>
      </c>
      <c r="V198">
        <f ca="1">YEARFRAC(X198,W198,1)</f>
        <v>81.028079196020173</v>
      </c>
      <c r="W198" s="3">
        <f t="shared" ca="1" si="3"/>
        <v>45551</v>
      </c>
      <c r="X198" s="3">
        <f>DATE(M198,N198,O198)</f>
        <v>15955</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4">
        <v>246489245495</v>
      </c>
      <c r="R199">
        <v>79</v>
      </c>
      <c r="S199">
        <v>14.9</v>
      </c>
      <c r="T199">
        <v>46.1</v>
      </c>
      <c r="U199">
        <v>10669709</v>
      </c>
      <c r="V199">
        <f ca="1">YEARFRAC(X199,W199,1)</f>
        <v>49.189618354049173</v>
      </c>
      <c r="W199" s="3">
        <f t="shared" ca="1" si="3"/>
        <v>45551</v>
      </c>
      <c r="X199" s="3">
        <f>DATE(M199,N199,O199)</f>
        <v>27584</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4">
        <v>21427700000000</v>
      </c>
      <c r="R200">
        <v>78.5</v>
      </c>
      <c r="S200">
        <v>9.6</v>
      </c>
      <c r="T200">
        <v>36.6</v>
      </c>
      <c r="U200">
        <v>328239523</v>
      </c>
      <c r="V200">
        <f ca="1">YEARFRAC(X200,W200,1)</f>
        <v>83.529089664613281</v>
      </c>
      <c r="W200" s="3">
        <f t="shared" ca="1" si="3"/>
        <v>45551</v>
      </c>
      <c r="X200" s="3">
        <f>DATE(M200,N200,O200)</f>
        <v>15042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4">
        <v>2611000000000</v>
      </c>
      <c r="R201">
        <v>69.400000000000006</v>
      </c>
      <c r="S201">
        <v>11.2</v>
      </c>
      <c r="T201">
        <v>49.7</v>
      </c>
      <c r="U201">
        <v>1366417754</v>
      </c>
      <c r="V201">
        <f ca="1">YEARFRAC(X201,W201,1)</f>
        <v>79.148528405201915</v>
      </c>
      <c r="W201" s="3">
        <f t="shared" ca="1" si="3"/>
        <v>45551</v>
      </c>
      <c r="X201" s="3">
        <f>DATE(M201,N201,O201)</f>
        <v>16642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4">
        <v>21427700000000</v>
      </c>
      <c r="R202">
        <v>78.5</v>
      </c>
      <c r="S202">
        <v>9.6</v>
      </c>
      <c r="T202">
        <v>36.6</v>
      </c>
      <c r="U202">
        <v>328239523</v>
      </c>
      <c r="V202">
        <f ca="1">YEARFRAC(X202,W202,1)</f>
        <v>87.134839151266263</v>
      </c>
      <c r="W202" s="3">
        <f t="shared" ca="1" si="3"/>
        <v>45551</v>
      </c>
      <c r="X202" s="3">
        <f>DATE(M202,N202,O202)</f>
        <v>13725</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4">
        <v>21427700000000</v>
      </c>
      <c r="R203">
        <v>78.5</v>
      </c>
      <c r="S203">
        <v>9.6</v>
      </c>
      <c r="T203">
        <v>36.6</v>
      </c>
      <c r="U203">
        <v>328239523</v>
      </c>
      <c r="V203">
        <f ca="1">YEARFRAC(X203,W203,1)</f>
        <v>64.707059219947766</v>
      </c>
      <c r="W203" s="3">
        <f t="shared" ca="1" si="3"/>
        <v>45551</v>
      </c>
      <c r="X203" s="3">
        <f>DATE(M203,N203,O203)</f>
        <v>21916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4">
        <v>21427700000000</v>
      </c>
      <c r="R204">
        <v>78.5</v>
      </c>
      <c r="S204">
        <v>9.6</v>
      </c>
      <c r="T204">
        <v>36.6</v>
      </c>
      <c r="U204">
        <v>328239523</v>
      </c>
      <c r="V204">
        <f ca="1">YEARFRAC(X204,W204,1)</f>
        <v>73.46886677272559</v>
      </c>
      <c r="W204" s="3">
        <f t="shared" ca="1" si="3"/>
        <v>45551</v>
      </c>
      <c r="X204" s="3">
        <f>DATE(M204,N204,O204)</f>
        <v>18716</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4">
        <v>703082435360</v>
      </c>
      <c r="R205">
        <v>83.6</v>
      </c>
      <c r="S205">
        <v>10.1</v>
      </c>
      <c r="T205">
        <v>28.8</v>
      </c>
      <c r="U205">
        <v>8574832</v>
      </c>
      <c r="V205">
        <f ca="1">YEARFRAC(X205,W205,1)</f>
        <v>67.690622861054067</v>
      </c>
      <c r="W205" s="3">
        <f t="shared" ca="1" si="3"/>
        <v>45551</v>
      </c>
      <c r="X205" s="3">
        <f>DATE(M205,N205,O205)</f>
        <v>20827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4">
        <v>3845630030824</v>
      </c>
      <c r="R206">
        <v>80.900000000000006</v>
      </c>
      <c r="S206">
        <v>11.5</v>
      </c>
      <c r="T206">
        <v>48.8</v>
      </c>
      <c r="U206">
        <v>83132799</v>
      </c>
      <c r="V206">
        <f ca="1">YEARFRAC(X206,W206,1)</f>
        <v>57.195090866178901</v>
      </c>
      <c r="W206" s="3">
        <f t="shared" ca="1" si="3"/>
        <v>45551</v>
      </c>
      <c r="X206" s="3">
        <f>DATE(M206,N206,O206)</f>
        <v>24660</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4">
        <v>1736425629520</v>
      </c>
      <c r="R207">
        <v>81.900000000000006</v>
      </c>
      <c r="S207">
        <v>12.8</v>
      </c>
      <c r="T207">
        <v>24.5</v>
      </c>
      <c r="U207">
        <v>36991981</v>
      </c>
      <c r="V207">
        <f ca="1">YEARFRAC(X207,W207,1)</f>
        <v>74.520880484777692</v>
      </c>
      <c r="W207" s="3">
        <f t="shared" ca="1" si="3"/>
        <v>45551</v>
      </c>
      <c r="X207" s="3">
        <f>DATE(M207,N207,O207)</f>
        <v>18332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4">
        <v>19910000000000</v>
      </c>
      <c r="R208">
        <v>77</v>
      </c>
      <c r="S208">
        <v>9.4</v>
      </c>
      <c r="T208">
        <v>59.2</v>
      </c>
      <c r="U208">
        <v>1397715000</v>
      </c>
      <c r="V208">
        <f ca="1">YEARFRAC(X208,W208,1)</f>
        <v>58.559211136890951</v>
      </c>
      <c r="W208" s="3">
        <f t="shared" ca="1" si="3"/>
        <v>45551</v>
      </c>
      <c r="X208" s="3">
        <f>DATE(M208,N208,O208)</f>
        <v>24162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4">
        <v>2827113184696</v>
      </c>
      <c r="R209">
        <v>81.3</v>
      </c>
      <c r="S209">
        <v>25.5</v>
      </c>
      <c r="T209">
        <v>30.6</v>
      </c>
      <c r="U209">
        <v>66834405</v>
      </c>
      <c r="V209">
        <f ca="1">YEARFRAC(X209,W209,1)</f>
        <v>69.707055694618276</v>
      </c>
      <c r="W209" s="3">
        <f t="shared" ca="1" si="3"/>
        <v>45551</v>
      </c>
      <c r="X209" s="3">
        <f>DATE(M209,N209,O209)</f>
        <v>20090</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4">
        <v>2827113184696</v>
      </c>
      <c r="R210">
        <v>81.3</v>
      </c>
      <c r="S210">
        <v>25.5</v>
      </c>
      <c r="T210">
        <v>30.6</v>
      </c>
      <c r="U210">
        <v>66834405</v>
      </c>
      <c r="V210">
        <f ca="1">YEARFRAC(X210,W210,1)</f>
        <v>64.707059219947766</v>
      </c>
      <c r="W210" s="3">
        <f t="shared" ca="1" si="3"/>
        <v>45551</v>
      </c>
      <c r="X210" s="3">
        <f>DATE(M210,N210,O210)</f>
        <v>21916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4">
        <v>2827113184696</v>
      </c>
      <c r="R211">
        <v>81.3</v>
      </c>
      <c r="S211">
        <v>25.5</v>
      </c>
      <c r="T211">
        <v>30.6</v>
      </c>
      <c r="U211">
        <v>66834405</v>
      </c>
      <c r="V211">
        <f ca="1">YEARFRAC(X211,W211,1)</f>
        <v>72.277227722772267</v>
      </c>
      <c r="W211" s="3">
        <f t="shared" ca="1" si="3"/>
        <v>45551</v>
      </c>
      <c r="X211" s="3">
        <f>DATE(M211,N211,O211)</f>
        <v>19151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4">
        <v>1699876578871</v>
      </c>
      <c r="R212">
        <v>72.7</v>
      </c>
      <c r="S212">
        <v>11.4</v>
      </c>
      <c r="T212">
        <v>46.2</v>
      </c>
      <c r="U212">
        <v>144373535</v>
      </c>
      <c r="V212">
        <f ca="1">YEARFRAC(X212,W212,1)</f>
        <v>48.918578546788588</v>
      </c>
      <c r="W212" s="3">
        <f t="shared" ca="1" si="3"/>
        <v>45551</v>
      </c>
      <c r="X212" s="3">
        <f>DATE(M212,N212,O212)</f>
        <v>27683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4">
        <v>21427700000000</v>
      </c>
      <c r="R213">
        <v>78.5</v>
      </c>
      <c r="S213">
        <v>9.6</v>
      </c>
      <c r="T213">
        <v>36.6</v>
      </c>
      <c r="U213">
        <v>328239523</v>
      </c>
      <c r="V213">
        <f ca="1">YEARFRAC(X213,W213,1)</f>
        <v>73.216989159791339</v>
      </c>
      <c r="W213" s="3">
        <f t="shared" ca="1" si="3"/>
        <v>45551</v>
      </c>
      <c r="X213" s="3">
        <f>DATE(M213,N213,O213)</f>
        <v>18808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4">
        <v>19910000000000</v>
      </c>
      <c r="R214">
        <v>77</v>
      </c>
      <c r="S214">
        <v>9.4</v>
      </c>
      <c r="T214">
        <v>59.2</v>
      </c>
      <c r="U214">
        <v>1397715000</v>
      </c>
      <c r="V214">
        <f ca="1">YEARFRAC(X214,W214,1)</f>
        <v>50.520882542409275</v>
      </c>
      <c r="W214" s="3">
        <f t="shared" ca="1" si="3"/>
        <v>45551</v>
      </c>
      <c r="X214" s="3">
        <f>DATE(M214,N214,O214)</f>
        <v>27098</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4">
        <v>21427700000000</v>
      </c>
      <c r="R215">
        <v>78.5</v>
      </c>
      <c r="S215">
        <v>9.6</v>
      </c>
      <c r="T215">
        <v>36.6</v>
      </c>
      <c r="U215">
        <v>328239523</v>
      </c>
      <c r="V215">
        <f ca="1">YEARFRAC(X215,W215,1)</f>
        <v>40.318309294871796</v>
      </c>
      <c r="W215" s="3">
        <f t="shared" ca="1" si="3"/>
        <v>45551</v>
      </c>
      <c r="X215" s="3">
        <f>DATE(M215,N215,O215)</f>
        <v>30824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4">
        <v>21427700000000</v>
      </c>
      <c r="R216">
        <v>78.5</v>
      </c>
      <c r="S216">
        <v>9.6</v>
      </c>
      <c r="T216">
        <v>36.6</v>
      </c>
      <c r="U216">
        <v>328239523</v>
      </c>
      <c r="V216">
        <f ca="1">YEARFRAC(X216,W216,1)</f>
        <v>57.238895444890254</v>
      </c>
      <c r="W216" s="3">
        <f t="shared" ca="1" si="3"/>
        <v>45551</v>
      </c>
      <c r="X216" s="3">
        <f>DATE(M216,N216,O216)</f>
        <v>24644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4">
        <v>19910000000000</v>
      </c>
      <c r="R217">
        <v>77</v>
      </c>
      <c r="S217">
        <v>9.4</v>
      </c>
      <c r="T217">
        <v>59.2</v>
      </c>
      <c r="U217">
        <v>1397715000</v>
      </c>
      <c r="V217">
        <f ca="1">YEARFRAC(X217,W217,1)</f>
        <v>65.707056041813587</v>
      </c>
      <c r="W217" s="3">
        <f t="shared" ca="1" si="3"/>
        <v>45551</v>
      </c>
      <c r="X217" s="3">
        <f>DATE(M217,N217,O217)</f>
        <v>21551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4">
        <v>2827113184696</v>
      </c>
      <c r="R218">
        <v>81.3</v>
      </c>
      <c r="S218">
        <v>25.5</v>
      </c>
      <c r="T218">
        <v>30.6</v>
      </c>
      <c r="U218">
        <v>66834405</v>
      </c>
      <c r="V218">
        <f ca="1">YEARFRAC(X218,W218,1)</f>
        <v>73.707055384956888</v>
      </c>
      <c r="W218" s="3">
        <f t="shared" ca="1" si="3"/>
        <v>45551</v>
      </c>
      <c r="X218" s="3">
        <f>DATE(M218,N218,O218)</f>
        <v>18629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4">
        <v>19910000000000</v>
      </c>
      <c r="R219">
        <v>77</v>
      </c>
      <c r="S219">
        <v>9.4</v>
      </c>
      <c r="T219">
        <v>59.2</v>
      </c>
      <c r="U219">
        <v>1397715000</v>
      </c>
      <c r="V219">
        <f ca="1">YEARFRAC(X219,W219,1)</f>
        <v>53.707057392009737</v>
      </c>
      <c r="W219" s="3">
        <f t="shared" ca="1" si="3"/>
        <v>45551</v>
      </c>
      <c r="X219" s="3">
        <f>DATE(M219,N219,O219)</f>
        <v>25934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4">
        <v>3845630030824</v>
      </c>
      <c r="R220">
        <v>80.900000000000006</v>
      </c>
      <c r="S220">
        <v>11.5</v>
      </c>
      <c r="T220">
        <v>48.8</v>
      </c>
      <c r="U220">
        <v>83132799</v>
      </c>
      <c r="V220">
        <f ca="1">YEARFRAC(X220,W220,1)</f>
        <v>81.430536543020267</v>
      </c>
      <c r="W220" s="3">
        <f t="shared" ca="1" si="3"/>
        <v>45551</v>
      </c>
      <c r="X220" s="3">
        <f>DATE(M220,N220,O220)</f>
        <v>15808</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4">
        <v>21427700000000</v>
      </c>
      <c r="R221">
        <v>78.5</v>
      </c>
      <c r="S221">
        <v>9.6</v>
      </c>
      <c r="T221">
        <v>36.6</v>
      </c>
      <c r="U221">
        <v>328239523</v>
      </c>
      <c r="V221">
        <f ca="1">YEARFRAC(X221,W221,1)</f>
        <v>73.129379555292459</v>
      </c>
      <c r="W221" s="3">
        <f t="shared" ca="1" si="3"/>
        <v>45551</v>
      </c>
      <c r="X221" s="3">
        <f>DATE(M221,N221,O221)</f>
        <v>18840</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4">
        <v>206928765544</v>
      </c>
      <c r="R222">
        <v>81.900000000000006</v>
      </c>
      <c r="S222">
        <v>29</v>
      </c>
      <c r="T222">
        <v>34.6</v>
      </c>
      <c r="U222">
        <v>4841000</v>
      </c>
      <c r="V222">
        <f ca="1">YEARFRAC(X222,W222,1)</f>
        <v>69.279959324155186</v>
      </c>
      <c r="W222" s="3">
        <f t="shared" ca="1" si="3"/>
        <v>45551</v>
      </c>
      <c r="X222" s="3">
        <f>DATE(M222,N222,O222)</f>
        <v>20246</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4">
        <v>2611000000000</v>
      </c>
      <c r="R223">
        <v>69.400000000000006</v>
      </c>
      <c r="S223">
        <v>11.2</v>
      </c>
      <c r="T223">
        <v>49.7</v>
      </c>
      <c r="U223">
        <v>1366417754</v>
      </c>
      <c r="V223">
        <f ca="1">YEARFRAC(X223,W223,1)</f>
        <v>69.800832915590178</v>
      </c>
      <c r="W223" s="3">
        <f t="shared" ca="1" si="3"/>
        <v>45551</v>
      </c>
      <c r="X223" s="3">
        <f>DATE(M223,N223,O223)</f>
        <v>20056</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4">
        <v>3845630030824</v>
      </c>
      <c r="R224">
        <v>80.900000000000006</v>
      </c>
      <c r="S224">
        <v>11.5</v>
      </c>
      <c r="T224">
        <v>48.8</v>
      </c>
      <c r="U224">
        <v>83132799</v>
      </c>
      <c r="V224">
        <f ca="1">YEARFRAC(X224,W224,1)</f>
        <v>80.65230176434801</v>
      </c>
      <c r="W224" s="3">
        <f t="shared" ca="1" si="3"/>
        <v>45551</v>
      </c>
      <c r="X224" s="3">
        <f>DATE(M224,N224,O224)</f>
        <v>16092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4">
        <v>703082435360</v>
      </c>
      <c r="R225">
        <v>83.6</v>
      </c>
      <c r="S225">
        <v>10.1</v>
      </c>
      <c r="T225">
        <v>28.8</v>
      </c>
      <c r="U225">
        <v>8574832</v>
      </c>
      <c r="V225">
        <f ca="1">YEARFRAC(X225,W225,1)</f>
        <v>76.707057777777777</v>
      </c>
      <c r="W225" s="3">
        <f t="shared" ca="1" si="3"/>
        <v>45551</v>
      </c>
      <c r="X225" s="3">
        <f>DATE(M225,N225,O225)</f>
        <v>17533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4">
        <v>376795508680</v>
      </c>
      <c r="R226">
        <v>71.099999999999994</v>
      </c>
      <c r="S226">
        <v>14</v>
      </c>
      <c r="T226">
        <v>43.1</v>
      </c>
      <c r="U226">
        <v>108116615</v>
      </c>
      <c r="V226">
        <f ca="1">YEARFRAC(X226,W226,1)</f>
        <v>74.759753593429153</v>
      </c>
      <c r="W226" s="3">
        <f t="shared" ca="1" si="3"/>
        <v>45551</v>
      </c>
      <c r="X226" s="3">
        <f>DATE(M226,N226,O226)</f>
        <v>18245</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4">
        <v>21427700000000</v>
      </c>
      <c r="R227">
        <v>78.5</v>
      </c>
      <c r="S227">
        <v>9.6</v>
      </c>
      <c r="T227">
        <v>36.6</v>
      </c>
      <c r="U227">
        <v>328239523</v>
      </c>
      <c r="V227">
        <f ca="1">YEARFRAC(X227,W227,1)</f>
        <v>68.962374843554443</v>
      </c>
      <c r="W227" s="3">
        <f t="shared" ca="1" si="3"/>
        <v>45551</v>
      </c>
      <c r="X227" s="3">
        <f>DATE(M227,N227,O227)</f>
        <v>20362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4">
        <v>21427700000000</v>
      </c>
      <c r="R228">
        <v>78.5</v>
      </c>
      <c r="S228">
        <v>9.6</v>
      </c>
      <c r="T228">
        <v>36.6</v>
      </c>
      <c r="U228">
        <v>328239523</v>
      </c>
      <c r="V228">
        <f ca="1">YEARFRAC(X228,W228,1)</f>
        <v>49.238898319005642</v>
      </c>
      <c r="W228" s="3">
        <f t="shared" ca="1" si="3"/>
        <v>45551</v>
      </c>
      <c r="X228" s="3">
        <f>DATE(M228,N228,O228)</f>
        <v>27566</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4">
        <v>21427700000000</v>
      </c>
      <c r="R229">
        <v>78.5</v>
      </c>
      <c r="S229">
        <v>9.6</v>
      </c>
      <c r="T229">
        <v>36.6</v>
      </c>
      <c r="U229">
        <v>328239523</v>
      </c>
      <c r="V229">
        <f ca="1">YEARFRAC(X229,W229,1)</f>
        <v>75.743359999999996</v>
      </c>
      <c r="W229" s="3">
        <f t="shared" ca="1" si="3"/>
        <v>45551</v>
      </c>
      <c r="X229" s="3">
        <f>DATE(M229,N229,O229)</f>
        <v>17885</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4">
        <v>19910000000000</v>
      </c>
      <c r="R230">
        <v>77</v>
      </c>
      <c r="S230">
        <v>9.4</v>
      </c>
      <c r="T230">
        <v>59.2</v>
      </c>
      <c r="U230">
        <v>1397715000</v>
      </c>
      <c r="V230">
        <f ca="1">YEARFRAC(X230,W230,1)</f>
        <v>56.707060518731993</v>
      </c>
      <c r="W230" s="3">
        <f t="shared" ca="1" si="3"/>
        <v>45551</v>
      </c>
      <c r="X230" s="3">
        <f>DATE(M230,N230,O230)</f>
        <v>24838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4">
        <v>21427700000000</v>
      </c>
      <c r="R231">
        <v>78.5</v>
      </c>
      <c r="S231">
        <v>9.6</v>
      </c>
      <c r="T231">
        <v>36.6</v>
      </c>
      <c r="U231">
        <v>328239523</v>
      </c>
      <c r="V231">
        <f ca="1">YEARFRAC(X231,W231,1)</f>
        <v>76.798104598104601</v>
      </c>
      <c r="W231" s="3">
        <f t="shared" ca="1" si="3"/>
        <v>45551</v>
      </c>
      <c r="X231" s="3">
        <f>DATE(M231,N231,O231)</f>
        <v>17500</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4">
        <v>351431649241</v>
      </c>
      <c r="R232">
        <v>63.9</v>
      </c>
      <c r="S232">
        <v>27.5</v>
      </c>
      <c r="T232">
        <v>29.2</v>
      </c>
      <c r="U232">
        <v>58558270</v>
      </c>
      <c r="V232">
        <f ca="1">YEARFRAC(X232,W232,1)</f>
        <v>79.274469541409999</v>
      </c>
      <c r="W232" s="3">
        <f t="shared" ca="1" si="3"/>
        <v>45551</v>
      </c>
      <c r="X232" s="3">
        <f>DATE(M232,N232,O232)</f>
        <v>16596</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4">
        <v>1392680589329</v>
      </c>
      <c r="R233">
        <v>82.7</v>
      </c>
      <c r="S233">
        <v>23</v>
      </c>
      <c r="T233">
        <v>47.4</v>
      </c>
      <c r="U233">
        <v>25766605</v>
      </c>
      <c r="V233">
        <f ca="1">YEARFRAC(X233,W233,1)</f>
        <v>74.323757027086231</v>
      </c>
      <c r="W233" s="3">
        <f t="shared" ca="1" si="3"/>
        <v>45551</v>
      </c>
      <c r="X233" s="3">
        <f>DATE(M233,N233,O233)</f>
        <v>18404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4">
        <v>19910000000000</v>
      </c>
      <c r="R234">
        <v>77</v>
      </c>
      <c r="S234">
        <v>9.4</v>
      </c>
      <c r="T234">
        <v>59.2</v>
      </c>
      <c r="U234">
        <v>1397715000</v>
      </c>
      <c r="V234">
        <f ca="1">YEARFRAC(X234,W234,1)</f>
        <v>78.707052503898808</v>
      </c>
      <c r="W234" s="3">
        <f t="shared" ca="1" si="3"/>
        <v>45551</v>
      </c>
      <c r="X234" s="3">
        <f>DATE(M234,N234,O234)</f>
        <v>16803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4">
        <v>21427700000000</v>
      </c>
      <c r="R235">
        <v>78.5</v>
      </c>
      <c r="S235">
        <v>9.6</v>
      </c>
      <c r="T235">
        <v>36.6</v>
      </c>
      <c r="U235">
        <v>328239523</v>
      </c>
      <c r="V235">
        <f ca="1">YEARFRAC(X235,W235,1)</f>
        <v>76.493511111111104</v>
      </c>
      <c r="W235" s="3">
        <f t="shared" ca="1" si="3"/>
        <v>45551</v>
      </c>
      <c r="X235" s="3">
        <f>DATE(M235,N235,O235)</f>
        <v>17611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4">
        <v>1699876578871</v>
      </c>
      <c r="R236">
        <v>72.7</v>
      </c>
      <c r="S236">
        <v>11.4</v>
      </c>
      <c r="T236">
        <v>46.2</v>
      </c>
      <c r="U236">
        <v>144373535</v>
      </c>
      <c r="V236">
        <f ca="1">YEARFRAC(X236,W236,1)</f>
        <v>62.896646132785762</v>
      </c>
      <c r="W236" s="3">
        <f t="shared" ca="1" si="3"/>
        <v>45551</v>
      </c>
      <c r="X236" s="3">
        <f>DATE(M236,N236,O236)</f>
        <v>22578</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4">
        <v>448120428859</v>
      </c>
      <c r="R237">
        <v>54.3</v>
      </c>
      <c r="S237">
        <v>1.5</v>
      </c>
      <c r="T237">
        <v>34.799999999999997</v>
      </c>
      <c r="U237">
        <v>200963599</v>
      </c>
      <c r="V237">
        <f ca="1">YEARFRAC(X237,W237,1)</f>
        <v>64.115702131244205</v>
      </c>
      <c r="W237" s="3">
        <f t="shared" ca="1" si="3"/>
        <v>45551</v>
      </c>
      <c r="X237" s="3">
        <f>DATE(M237,N237,O237)</f>
        <v>22132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4">
        <v>21427700000000</v>
      </c>
      <c r="R238">
        <v>78.5</v>
      </c>
      <c r="S238">
        <v>9.6</v>
      </c>
      <c r="T238">
        <v>36.6</v>
      </c>
      <c r="U238">
        <v>328239523</v>
      </c>
      <c r="V238">
        <f ca="1">YEARFRAC(X238,W238,1)</f>
        <v>81.006176755367107</v>
      </c>
      <c r="W238" s="3">
        <f t="shared" ca="1" si="3"/>
        <v>45551</v>
      </c>
      <c r="X238" s="3">
        <f>DATE(M238,N238,O238)</f>
        <v>15963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4">
        <v>2611000000000</v>
      </c>
      <c r="R239">
        <v>69.400000000000006</v>
      </c>
      <c r="S239">
        <v>11.2</v>
      </c>
      <c r="T239">
        <v>49.7</v>
      </c>
      <c r="U239">
        <v>1366417754</v>
      </c>
      <c r="V239">
        <f ca="1">YEARFRAC(X239,W239,1)</f>
        <v>93.088308964874471</v>
      </c>
      <c r="W239" s="3">
        <f t="shared" ca="1" si="3"/>
        <v>45551</v>
      </c>
      <c r="X239" s="3">
        <f>DATE(M239,N239,O239)</f>
        <v>11550</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4">
        <v>19910000000000</v>
      </c>
      <c r="R240">
        <v>77</v>
      </c>
      <c r="S240">
        <v>9.4</v>
      </c>
      <c r="T240">
        <v>59.2</v>
      </c>
      <c r="U240">
        <v>1397715000</v>
      </c>
      <c r="V240">
        <f ca="1">YEARFRAC(X240,W240,1)</f>
        <v>69.959626730420695</v>
      </c>
      <c r="W240" s="3">
        <f t="shared" ca="1" si="3"/>
        <v>45551</v>
      </c>
      <c r="X240" s="3">
        <f>DATE(M240,N240,O240)</f>
        <v>19998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4">
        <v>19910000000000</v>
      </c>
      <c r="R241">
        <v>77</v>
      </c>
      <c r="S241">
        <v>9.4</v>
      </c>
      <c r="T241">
        <v>59.2</v>
      </c>
      <c r="U241">
        <v>1397715000</v>
      </c>
      <c r="V241">
        <f ca="1">YEARFRAC(X241,W241,1)</f>
        <v>42.970568104038328</v>
      </c>
      <c r="W241" s="3">
        <f t="shared" ca="1" si="3"/>
        <v>45551</v>
      </c>
      <c r="X241" s="3">
        <f>DATE(M241,N241,O241)</f>
        <v>29856</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4">
        <v>2715518274227</v>
      </c>
      <c r="R242">
        <v>82.5</v>
      </c>
      <c r="S242">
        <v>24.2</v>
      </c>
      <c r="T242">
        <v>60.7</v>
      </c>
      <c r="U242">
        <v>67059887</v>
      </c>
      <c r="V242">
        <f ca="1">YEARFRAC(X242,W242,1)</f>
        <v>71.195071868583156</v>
      </c>
      <c r="W242" s="3">
        <f t="shared" ca="1" si="3"/>
        <v>45551</v>
      </c>
      <c r="X242" s="3">
        <f>DATE(M242,N242,O242)</f>
        <v>19547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4">
        <v>2715518274227</v>
      </c>
      <c r="R243">
        <v>82.5</v>
      </c>
      <c r="S243">
        <v>24.2</v>
      </c>
      <c r="T243">
        <v>60.7</v>
      </c>
      <c r="U243">
        <v>67059887</v>
      </c>
      <c r="V243">
        <f ca="1">YEARFRAC(X243,W243,1)</f>
        <v>67.477070499657771</v>
      </c>
      <c r="W243" s="3">
        <f t="shared" ca="1" si="3"/>
        <v>45551</v>
      </c>
      <c r="X243" s="3">
        <f>DATE(M243,N243,O243)</f>
        <v>20905</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4">
        <v>21427700000000</v>
      </c>
      <c r="R244">
        <v>78.5</v>
      </c>
      <c r="S244">
        <v>9.6</v>
      </c>
      <c r="T244">
        <v>36.6</v>
      </c>
      <c r="U244">
        <v>328239523</v>
      </c>
      <c r="V244">
        <f ca="1">YEARFRAC(X244,W244,1)</f>
        <v>67.227926078028744</v>
      </c>
      <c r="W244" s="3">
        <f t="shared" ca="1" si="3"/>
        <v>45551</v>
      </c>
      <c r="X244" s="3">
        <f>DATE(M244,N244,O244)</f>
        <v>20996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4">
        <v>2715518274227</v>
      </c>
      <c r="R245">
        <v>82.5</v>
      </c>
      <c r="S245">
        <v>24.2</v>
      </c>
      <c r="T245">
        <v>60.7</v>
      </c>
      <c r="U245">
        <v>67059887</v>
      </c>
      <c r="V245">
        <f ca="1">YEARFRAC(X245,W245,1)</f>
        <v>59.452429842573579</v>
      </c>
      <c r="W245" s="3">
        <f t="shared" ca="1" si="3"/>
        <v>45551</v>
      </c>
      <c r="X245" s="3">
        <f>DATE(M245,N245,O245)</f>
        <v>23836</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4">
        <v>703082435360</v>
      </c>
      <c r="R246">
        <v>83.6</v>
      </c>
      <c r="S246">
        <v>10.1</v>
      </c>
      <c r="T246">
        <v>28.8</v>
      </c>
      <c r="U246">
        <v>8574832</v>
      </c>
      <c r="V246">
        <f ca="1">YEARFRAC(X246,W246,1)</f>
        <v>55.507186858316224</v>
      </c>
      <c r="W246" s="3">
        <f t="shared" ca="1" si="3"/>
        <v>45551</v>
      </c>
      <c r="X246" s="3">
        <f>DATE(M246,N246,O246)</f>
        <v>25277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4">
        <v>21427700000000</v>
      </c>
      <c r="R247">
        <v>78.5</v>
      </c>
      <c r="S247">
        <v>9.6</v>
      </c>
      <c r="T247">
        <v>36.6</v>
      </c>
      <c r="U247">
        <v>328239523</v>
      </c>
      <c r="V247">
        <f ca="1">YEARFRAC(X247,W247,1)</f>
        <v>41.266279903526495</v>
      </c>
      <c r="W247" s="3">
        <f t="shared" ca="1" si="3"/>
        <v>45551</v>
      </c>
      <c r="X247" s="3">
        <f>DATE(M247,N247,O247)</f>
        <v>30478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4">
        <v>1699876578871</v>
      </c>
      <c r="R248">
        <v>72.7</v>
      </c>
      <c r="S248">
        <v>11.4</v>
      </c>
      <c r="T248">
        <v>46.2</v>
      </c>
      <c r="U248">
        <v>144373535</v>
      </c>
      <c r="V248">
        <f ca="1">YEARFRAC(X248,W248,1)</f>
        <v>68.446970598738247</v>
      </c>
      <c r="W248" s="3">
        <f t="shared" ca="1" si="3"/>
        <v>45551</v>
      </c>
      <c r="X248" s="3">
        <f>DATE(M248,N248,O248)</f>
        <v>20550</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4">
        <v>21427700000000</v>
      </c>
      <c r="R249">
        <v>78.5</v>
      </c>
      <c r="S249">
        <v>9.6</v>
      </c>
      <c r="T249">
        <v>36.6</v>
      </c>
      <c r="U249">
        <v>328239523</v>
      </c>
      <c r="V249">
        <f ca="1">YEARFRAC(X249,W249,1)</f>
        <v>95.348391512662559</v>
      </c>
      <c r="W249" s="3">
        <f t="shared" ca="1" si="3"/>
        <v>45551</v>
      </c>
      <c r="X249" s="3">
        <f>DATE(M249,N249,O249)</f>
        <v>10725</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4">
        <v>21427700000000</v>
      </c>
      <c r="R250">
        <v>78.5</v>
      </c>
      <c r="S250">
        <v>9.6</v>
      </c>
      <c r="T250">
        <v>36.6</v>
      </c>
      <c r="U250">
        <v>328239523</v>
      </c>
      <c r="V250">
        <f ca="1">YEARFRAC(X250,W250,1)</f>
        <v>87.340177960301162</v>
      </c>
      <c r="W250" s="3">
        <f t="shared" ca="1" si="3"/>
        <v>45551</v>
      </c>
      <c r="X250" s="3">
        <f>DATE(M250,N250,O250)</f>
        <v>13650</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4">
        <v>21427700000000</v>
      </c>
      <c r="R251">
        <v>78.5</v>
      </c>
      <c r="S251">
        <v>9.6</v>
      </c>
      <c r="T251">
        <v>36.6</v>
      </c>
      <c r="U251">
        <v>328239523</v>
      </c>
      <c r="V251">
        <f ca="1">YEARFRAC(X251,W251,1)</f>
        <v>61.792620920429357</v>
      </c>
      <c r="W251" s="3">
        <f t="shared" ca="1" si="3"/>
        <v>45551</v>
      </c>
      <c r="X251" s="3">
        <f>DATE(M251,N251,O251)</f>
        <v>22981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4">
        <v>246489245495</v>
      </c>
      <c r="R252">
        <v>79</v>
      </c>
      <c r="S252">
        <v>14.9</v>
      </c>
      <c r="T252">
        <v>46.1</v>
      </c>
      <c r="U252">
        <v>10669709</v>
      </c>
      <c r="V252">
        <f ca="1">YEARFRAC(X252,W252,1)</f>
        <v>60.33746241192047</v>
      </c>
      <c r="W252" s="3">
        <f t="shared" ca="1" si="3"/>
        <v>45551</v>
      </c>
      <c r="X252" s="3">
        <f>DATE(M252,N252,O252)</f>
        <v>23512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4">
        <v>21427700000000</v>
      </c>
      <c r="R253">
        <v>78.5</v>
      </c>
      <c r="S253">
        <v>9.6</v>
      </c>
      <c r="T253">
        <v>36.6</v>
      </c>
      <c r="U253">
        <v>328239523</v>
      </c>
      <c r="V253">
        <f ca="1">YEARFRAC(X253,W253,1)</f>
        <v>53.981532181791032</v>
      </c>
      <c r="W253" s="3">
        <f t="shared" ca="1" si="3"/>
        <v>45551</v>
      </c>
      <c r="X253" s="3">
        <f>DATE(M253,N253,O253)</f>
        <v>25834</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4">
        <v>19910000000000</v>
      </c>
      <c r="R254">
        <v>77</v>
      </c>
      <c r="S254">
        <v>9.4</v>
      </c>
      <c r="T254">
        <v>59.2</v>
      </c>
      <c r="U254">
        <v>1397715000</v>
      </c>
      <c r="V254">
        <f ca="1">YEARFRAC(X254,W254,1)</f>
        <v>53.792622828413563</v>
      </c>
      <c r="W254" s="3">
        <f t="shared" ca="1" si="3"/>
        <v>45551</v>
      </c>
      <c r="X254" s="3">
        <f>DATE(M254,N254,O254)</f>
        <v>25903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4">
        <v>21427700000000</v>
      </c>
      <c r="R255">
        <v>78.5</v>
      </c>
      <c r="S255">
        <v>9.6</v>
      </c>
      <c r="T255">
        <v>36.6</v>
      </c>
      <c r="U255">
        <v>328239523</v>
      </c>
      <c r="V255">
        <f ca="1">YEARFRAC(X255,W255,1)</f>
        <v>73.340190166117864</v>
      </c>
      <c r="W255" s="3">
        <f t="shared" ca="1" si="3"/>
        <v>45551</v>
      </c>
      <c r="X255" s="3">
        <f>DATE(M255,N255,O255)</f>
        <v>18763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4">
        <v>2029000000000</v>
      </c>
      <c r="R256">
        <v>82.6</v>
      </c>
      <c r="S256">
        <v>15.6</v>
      </c>
      <c r="T256">
        <v>33.200000000000003</v>
      </c>
      <c r="U256">
        <v>51709098</v>
      </c>
      <c r="V256">
        <f ca="1">YEARFRAC(X256,W256,1)</f>
        <v>56.230691642651301</v>
      </c>
      <c r="W256" s="3">
        <f t="shared" ca="1" si="3"/>
        <v>45551</v>
      </c>
      <c r="X256" s="3">
        <f>DATE(M256,N256,O256)</f>
        <v>25012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4">
        <v>21427700000000</v>
      </c>
      <c r="R257">
        <v>78.5</v>
      </c>
      <c r="S257">
        <v>9.6</v>
      </c>
      <c r="T257">
        <v>36.6</v>
      </c>
      <c r="U257">
        <v>328239523</v>
      </c>
      <c r="V257">
        <f ca="1">YEARFRAC(X257,W257,1)</f>
        <v>55.995244956772339</v>
      </c>
      <c r="W257" s="3">
        <f t="shared" ca="1" si="3"/>
        <v>45551</v>
      </c>
      <c r="X257" s="3">
        <f>DATE(M257,N257,O257)</f>
        <v>25098</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4">
        <v>21427700000000</v>
      </c>
      <c r="R258">
        <v>78.5</v>
      </c>
      <c r="S258">
        <v>9.6</v>
      </c>
      <c r="T258">
        <v>36.6</v>
      </c>
      <c r="U258">
        <v>328239523</v>
      </c>
      <c r="V258">
        <f ca="1">YEARFRAC(X258,W258,1)</f>
        <v>73.46886677272559</v>
      </c>
      <c r="W258" s="3">
        <f t="shared" ca="1" si="3"/>
        <v>45551</v>
      </c>
      <c r="X258" s="3">
        <f>DATE(M258,N258,O258)</f>
        <v>18716</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4">
        <v>1699876578871</v>
      </c>
      <c r="R259">
        <v>72.7</v>
      </c>
      <c r="S259">
        <v>11.4</v>
      </c>
      <c r="T259">
        <v>46.2</v>
      </c>
      <c r="U259">
        <v>144373535</v>
      </c>
      <c r="V259">
        <f ca="1">YEARFRAC(X259,W259,1)</f>
        <v>58.627656612529002</v>
      </c>
      <c r="W259" s="3">
        <f t="shared" ref="W259:W322" ca="1" si="4">TODAY()</f>
        <v>45551</v>
      </c>
      <c r="X259" s="3">
        <f>DATE(M259,N259,O259)</f>
        <v>24137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4">
        <v>446314739528</v>
      </c>
      <c r="R260">
        <v>81.599999999999994</v>
      </c>
      <c r="S260">
        <v>25.4</v>
      </c>
      <c r="T260">
        <v>51.4</v>
      </c>
      <c r="U260">
        <v>8877067</v>
      </c>
      <c r="V260">
        <f ca="1">YEARFRAC(X260,W260,1)</f>
        <v>52.003460922568316</v>
      </c>
      <c r="W260" s="3">
        <f t="shared" ca="1" si="4"/>
        <v>45551</v>
      </c>
      <c r="X260" s="3">
        <f>DATE(M260,N260,O260)</f>
        <v>26556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4">
        <v>21427700000000</v>
      </c>
      <c r="R261">
        <v>78.5</v>
      </c>
      <c r="S261">
        <v>9.6</v>
      </c>
      <c r="T261">
        <v>36.6</v>
      </c>
      <c r="U261">
        <v>328239523</v>
      </c>
      <c r="V261">
        <f ca="1">YEARFRAC(X261,W261,1)</f>
        <v>74.809034907597535</v>
      </c>
      <c r="W261" s="3">
        <f t="shared" ca="1" si="4"/>
        <v>45551</v>
      </c>
      <c r="X261" s="3">
        <f>DATE(M261,N261,O261)</f>
        <v>18227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4">
        <v>19910000000000</v>
      </c>
      <c r="R262">
        <v>77</v>
      </c>
      <c r="S262">
        <v>9.4</v>
      </c>
      <c r="T262">
        <v>59.2</v>
      </c>
      <c r="U262">
        <v>1397715000</v>
      </c>
      <c r="V262">
        <f ca="1">YEARFRAC(X262,W262,1)</f>
        <v>68.208784668491845</v>
      </c>
      <c r="W262" s="3">
        <f t="shared" ca="1" si="4"/>
        <v>45551</v>
      </c>
      <c r="X262" s="3">
        <f>DATE(M262,N262,O262)</f>
        <v>20637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4">
        <v>19910000000000</v>
      </c>
      <c r="R263">
        <v>77</v>
      </c>
      <c r="S263">
        <v>9.4</v>
      </c>
      <c r="T263">
        <v>59.2</v>
      </c>
      <c r="U263">
        <v>1397715000</v>
      </c>
      <c r="V263">
        <f ca="1">YEARFRAC(X263,W263,1)</f>
        <v>54.701577977997907</v>
      </c>
      <c r="W263" s="3">
        <f t="shared" ca="1" si="4"/>
        <v>45551</v>
      </c>
      <c r="X263" s="3">
        <f>DATE(M263,N263,O263)</f>
        <v>25571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4">
        <v>19910000000000</v>
      </c>
      <c r="R264">
        <v>77</v>
      </c>
      <c r="S264">
        <v>9.4</v>
      </c>
      <c r="T264">
        <v>59.2</v>
      </c>
      <c r="U264">
        <v>1397715000</v>
      </c>
      <c r="V264">
        <f ca="1">YEARFRAC(X264,W264,1)</f>
        <v>60.123917238903097</v>
      </c>
      <c r="W264" s="3">
        <f t="shared" ca="1" si="4"/>
        <v>45551</v>
      </c>
      <c r="X264" s="3">
        <f>DATE(M264,N264,O264)</f>
        <v>23590</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4">
        <v>2715518274227</v>
      </c>
      <c r="R265">
        <v>82.5</v>
      </c>
      <c r="S265">
        <v>24.2</v>
      </c>
      <c r="T265">
        <v>60.7</v>
      </c>
      <c r="U265">
        <v>67059887</v>
      </c>
      <c r="V265">
        <f ca="1">YEARFRAC(X265,W265,1)</f>
        <v>57.282700023601606</v>
      </c>
      <c r="W265" s="3">
        <f t="shared" ca="1" si="4"/>
        <v>45551</v>
      </c>
      <c r="X265" s="3">
        <f>DATE(M265,N265,O265)</f>
        <v>24628</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4">
        <v>2715518274227</v>
      </c>
      <c r="R266">
        <v>82.5</v>
      </c>
      <c r="S266">
        <v>24.2</v>
      </c>
      <c r="T266">
        <v>60.7</v>
      </c>
      <c r="U266">
        <v>67059887</v>
      </c>
      <c r="V266">
        <f ca="1">YEARFRAC(X266,W266,1)</f>
        <v>44.129403175762</v>
      </c>
      <c r="W266" s="3">
        <f t="shared" ca="1" si="4"/>
        <v>45551</v>
      </c>
      <c r="X266" s="3">
        <f>DATE(M266,N266,O266)</f>
        <v>29432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4">
        <v>21427700000000</v>
      </c>
      <c r="R267">
        <v>78.5</v>
      </c>
      <c r="S267">
        <v>9.6</v>
      </c>
      <c r="T267">
        <v>36.6</v>
      </c>
      <c r="U267">
        <v>328239523</v>
      </c>
      <c r="V267">
        <f ca="1">YEARFRAC(X267,W267,1)</f>
        <v>81.56742679710193</v>
      </c>
      <c r="W267" s="3">
        <f t="shared" ca="1" si="4"/>
        <v>45551</v>
      </c>
      <c r="X267" s="3">
        <f>DATE(M267,N267,O267)</f>
        <v>15758</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4">
        <v>19910000000000</v>
      </c>
      <c r="R268">
        <v>77</v>
      </c>
      <c r="S268">
        <v>9.4</v>
      </c>
      <c r="T268">
        <v>59.2</v>
      </c>
      <c r="U268">
        <v>1397715000</v>
      </c>
      <c r="V268">
        <f ca="1">YEARFRAC(X268,W268,1)</f>
        <v>55.828242074927957</v>
      </c>
      <c r="W268" s="3">
        <f t="shared" ca="1" si="4"/>
        <v>45551</v>
      </c>
      <c r="X268" s="3">
        <f>DATE(M268,N268,O268)</f>
        <v>25159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4">
        <v>19910000000000</v>
      </c>
      <c r="R269">
        <v>77</v>
      </c>
      <c r="S269">
        <v>9.4</v>
      </c>
      <c r="T269">
        <v>59.2</v>
      </c>
      <c r="U269">
        <v>1397715000</v>
      </c>
      <c r="V269">
        <f ca="1">YEARFRAC(X269,W269,1)</f>
        <v>73.041769950793594</v>
      </c>
      <c r="W269" s="3">
        <f t="shared" ca="1" si="4"/>
        <v>45551</v>
      </c>
      <c r="X269" s="3">
        <f>DATE(M269,N269,O269)</f>
        <v>18872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4">
        <v>21427700000000</v>
      </c>
      <c r="R270">
        <v>78.5</v>
      </c>
      <c r="S270">
        <v>9.6</v>
      </c>
      <c r="T270">
        <v>36.6</v>
      </c>
      <c r="U270">
        <v>328239523</v>
      </c>
      <c r="V270">
        <f ca="1">YEARFRAC(X270,W270,1)</f>
        <v>69.989742798750626</v>
      </c>
      <c r="W270" s="3">
        <f t="shared" ca="1" si="4"/>
        <v>45551</v>
      </c>
      <c r="X270" s="3">
        <f>DATE(M270,N270,O270)</f>
        <v>19987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4">
        <v>21427700000000</v>
      </c>
      <c r="R271">
        <v>78.5</v>
      </c>
      <c r="S271">
        <v>9.6</v>
      </c>
      <c r="T271">
        <v>36.6</v>
      </c>
      <c r="U271">
        <v>328239523</v>
      </c>
      <c r="V271">
        <f ca="1">YEARFRAC(X271,W271,1)</f>
        <v>69.701580100125156</v>
      </c>
      <c r="W271" s="3">
        <f t="shared" ca="1" si="4"/>
        <v>45551</v>
      </c>
      <c r="X271" s="3">
        <f>DATE(M271,N271,O271)</f>
        <v>20092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4">
        <v>403336363636</v>
      </c>
      <c r="R272">
        <v>82.8</v>
      </c>
      <c r="S272">
        <v>23.9</v>
      </c>
      <c r="T272">
        <v>36.200000000000003</v>
      </c>
      <c r="U272">
        <v>5347896</v>
      </c>
      <c r="V272">
        <f ca="1">YEARFRAC(X272,W272,1)</f>
        <v>63.233401779603014</v>
      </c>
      <c r="W272" s="3">
        <f t="shared" ca="1" si="4"/>
        <v>45551</v>
      </c>
      <c r="X272" s="3">
        <f>DATE(M272,N272,O272)</f>
        <v>22455</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4">
        <v>19910000000000</v>
      </c>
      <c r="R273">
        <v>77</v>
      </c>
      <c r="S273">
        <v>9.4</v>
      </c>
      <c r="T273">
        <v>59.2</v>
      </c>
      <c r="U273">
        <v>1397715000</v>
      </c>
      <c r="V273">
        <f ca="1">YEARFRAC(X273,W273,1)</f>
        <v>56.14582132564842</v>
      </c>
      <c r="W273" s="3">
        <f t="shared" ca="1" si="4"/>
        <v>45551</v>
      </c>
      <c r="X273" s="3">
        <f>DATE(M273,N273,O273)</f>
        <v>25043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4">
        <v>2611000000000</v>
      </c>
      <c r="R274">
        <v>69.400000000000006</v>
      </c>
      <c r="S274">
        <v>11.2</v>
      </c>
      <c r="T274">
        <v>49.7</v>
      </c>
      <c r="U274">
        <v>1366417754</v>
      </c>
      <c r="V274">
        <f ca="1">YEARFRAC(X274,W274,1)</f>
        <v>90.992470910335385</v>
      </c>
      <c r="W274" s="3">
        <f t="shared" ca="1" si="4"/>
        <v>45551</v>
      </c>
      <c r="X274" s="3">
        <f>DATE(M274,N274,O274)</f>
        <v>12316</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4">
        <v>2827113184696</v>
      </c>
      <c r="R275">
        <v>81.3</v>
      </c>
      <c r="S275">
        <v>25.5</v>
      </c>
      <c r="T275">
        <v>30.6</v>
      </c>
      <c r="U275">
        <v>66834405</v>
      </c>
      <c r="V275">
        <f ca="1">YEARFRAC(X275,W275,1)</f>
        <v>68.784418022528158</v>
      </c>
      <c r="W275" s="3">
        <f t="shared" ca="1" si="4"/>
        <v>45551</v>
      </c>
      <c r="X275" s="3">
        <f>DATE(M275,N275,O275)</f>
        <v>20427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4">
        <v>21427700000000</v>
      </c>
      <c r="R276">
        <v>78.5</v>
      </c>
      <c r="S276">
        <v>9.6</v>
      </c>
      <c r="T276">
        <v>36.6</v>
      </c>
      <c r="U276">
        <v>328239523</v>
      </c>
      <c r="V276">
        <f ca="1">YEARFRAC(X276,W276,1)</f>
        <v>43.071868583162221</v>
      </c>
      <c r="W276" s="3">
        <f t="shared" ca="1" si="4"/>
        <v>45551</v>
      </c>
      <c r="X276" s="3">
        <f>DATE(M276,N276,O276)</f>
        <v>29819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4">
        <v>372062527489</v>
      </c>
      <c r="R277">
        <v>83.1</v>
      </c>
      <c r="S277">
        <v>13.1</v>
      </c>
      <c r="T277">
        <v>21</v>
      </c>
      <c r="U277">
        <v>5703569</v>
      </c>
      <c r="V277">
        <f ca="1">YEARFRAC(X277,W277,1)</f>
        <v>65.707056041813587</v>
      </c>
      <c r="W277" s="3">
        <f t="shared" ca="1" si="4"/>
        <v>45551</v>
      </c>
      <c r="X277" s="3">
        <f>DATE(M277,N277,O277)</f>
        <v>21551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4">
        <v>2827113184696</v>
      </c>
      <c r="R278">
        <v>81.3</v>
      </c>
      <c r="S278">
        <v>25.5</v>
      </c>
      <c r="T278">
        <v>30.6</v>
      </c>
      <c r="U278">
        <v>66834405</v>
      </c>
      <c r="V278">
        <f ca="1">YEARFRAC(X278,W278,1)</f>
        <v>67.529089664613281</v>
      </c>
      <c r="W278" s="3">
        <f t="shared" ca="1" si="4"/>
        <v>45551</v>
      </c>
      <c r="X278" s="3">
        <f>DATE(M278,N278,O278)</f>
        <v>20886</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4">
        <v>21427700000000</v>
      </c>
      <c r="R279">
        <v>78.5</v>
      </c>
      <c r="S279">
        <v>9.6</v>
      </c>
      <c r="T279">
        <v>36.6</v>
      </c>
      <c r="U279">
        <v>328239523</v>
      </c>
      <c r="V279">
        <f ca="1">YEARFRAC(X279,W279,1)</f>
        <v>86.471598955219193</v>
      </c>
      <c r="W279" s="3">
        <f t="shared" ca="1" si="4"/>
        <v>45551</v>
      </c>
      <c r="X279" s="3">
        <f>DATE(M279,N279,O279)</f>
        <v>13967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4">
        <v>19910000000000</v>
      </c>
      <c r="R280">
        <v>77</v>
      </c>
      <c r="S280">
        <v>9.4</v>
      </c>
      <c r="T280">
        <v>59.2</v>
      </c>
      <c r="U280">
        <v>1397715000</v>
      </c>
      <c r="V280">
        <f ca="1">YEARFRAC(X280,W280,1)</f>
        <v>63.707049965776868</v>
      </c>
      <c r="W280" s="3">
        <f t="shared" ca="1" si="4"/>
        <v>45551</v>
      </c>
      <c r="X280" s="3">
        <f>DATE(M280,N280,O280)</f>
        <v>22282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4">
        <v>21427700000000</v>
      </c>
      <c r="R281">
        <v>78.5</v>
      </c>
      <c r="S281">
        <v>9.6</v>
      </c>
      <c r="T281">
        <v>36.6</v>
      </c>
      <c r="U281">
        <v>328239523</v>
      </c>
      <c r="V281">
        <f ca="1">YEARFRAC(X281,W281,1)</f>
        <v>81.970576593218098</v>
      </c>
      <c r="W281" s="3">
        <f t="shared" ca="1" si="4"/>
        <v>45551</v>
      </c>
      <c r="X281" s="3">
        <f>DATE(M281,N281,O281)</f>
        <v>15611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4">
        <v>21427700000000</v>
      </c>
      <c r="R282">
        <v>78.5</v>
      </c>
      <c r="S282">
        <v>9.6</v>
      </c>
      <c r="T282">
        <v>36.6</v>
      </c>
      <c r="U282">
        <v>328239523</v>
      </c>
      <c r="V282">
        <f ca="1">YEARFRAC(X282,W282,1)</f>
        <v>86.616703905340344</v>
      </c>
      <c r="W282" s="3">
        <f t="shared" ca="1" si="4"/>
        <v>45551</v>
      </c>
      <c r="X282" s="3">
        <f>DATE(M282,N282,O282)</f>
        <v>13914</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4">
        <v>19910000000000</v>
      </c>
      <c r="R283">
        <v>77</v>
      </c>
      <c r="S283">
        <v>9.4</v>
      </c>
      <c r="T283">
        <v>59.2</v>
      </c>
      <c r="U283">
        <v>1397715000</v>
      </c>
      <c r="V283">
        <f ca="1">YEARFRAC(X283,W283,1)</f>
        <v>60.707059826758218</v>
      </c>
      <c r="W283" s="3">
        <f t="shared" ca="1" si="4"/>
        <v>45551</v>
      </c>
      <c r="X283" s="3">
        <f>DATE(M283,N283,O283)</f>
        <v>23377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4">
        <v>21427700000000</v>
      </c>
      <c r="R284">
        <v>78.5</v>
      </c>
      <c r="S284">
        <v>9.6</v>
      </c>
      <c r="T284">
        <v>36.6</v>
      </c>
      <c r="U284">
        <v>328239523</v>
      </c>
      <c r="V284">
        <f ca="1">YEARFRAC(X284,W284,1)</f>
        <v>69.967840203601583</v>
      </c>
      <c r="W284" s="3">
        <f t="shared" ca="1" si="4"/>
        <v>45551</v>
      </c>
      <c r="X284" s="3">
        <f>DATE(M284,N284,O284)</f>
        <v>19995</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4">
        <v>21427700000000</v>
      </c>
      <c r="R285">
        <v>78.5</v>
      </c>
      <c r="S285">
        <v>9.6</v>
      </c>
      <c r="T285">
        <v>36.6</v>
      </c>
      <c r="U285">
        <v>328239523</v>
      </c>
      <c r="V285">
        <f ca="1">YEARFRAC(X285,W285,1)</f>
        <v>80.693368485094311</v>
      </c>
      <c r="W285" s="3">
        <f t="shared" ca="1" si="4"/>
        <v>45551</v>
      </c>
      <c r="X285" s="3">
        <f>DATE(M285,N285,O285)</f>
        <v>16077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4">
        <v>372062527489</v>
      </c>
      <c r="R286">
        <v>83.1</v>
      </c>
      <c r="S286">
        <v>13.1</v>
      </c>
      <c r="T286">
        <v>21</v>
      </c>
      <c r="U286">
        <v>5703569</v>
      </c>
      <c r="V286">
        <f ca="1">YEARFRAC(X286,W286,1)</f>
        <v>54.211508785902737</v>
      </c>
      <c r="W286" s="3">
        <f t="shared" ca="1" si="4"/>
        <v>45551</v>
      </c>
      <c r="X286" s="3">
        <f>DATE(M286,N286,O286)</f>
        <v>25750</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4">
        <v>21427700000000</v>
      </c>
      <c r="R287">
        <v>78.5</v>
      </c>
      <c r="S287">
        <v>9.6</v>
      </c>
      <c r="T287">
        <v>36.6</v>
      </c>
      <c r="U287">
        <v>328239523</v>
      </c>
      <c r="V287">
        <f ca="1">YEARFRAC(X287,W287,1)</f>
        <v>81.693365830857061</v>
      </c>
      <c r="W287" s="3">
        <f t="shared" ca="1" si="4"/>
        <v>45551</v>
      </c>
      <c r="X287" s="3">
        <f>DATE(M287,N287,O287)</f>
        <v>15712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4">
        <v>2827113184696</v>
      </c>
      <c r="R288">
        <v>81.3</v>
      </c>
      <c r="S288">
        <v>25.5</v>
      </c>
      <c r="T288">
        <v>30.6</v>
      </c>
      <c r="U288">
        <v>66834405</v>
      </c>
      <c r="V288">
        <f ca="1">YEARFRAC(X288,W288,1)</f>
        <v>72.096534653465341</v>
      </c>
      <c r="W288" s="3">
        <f t="shared" ca="1" si="4"/>
        <v>45551</v>
      </c>
      <c r="X288" s="3">
        <f>DATE(M288,N288,O288)</f>
        <v>19217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4">
        <v>19910000000000</v>
      </c>
      <c r="R289">
        <v>77</v>
      </c>
      <c r="S289">
        <v>9.4</v>
      </c>
      <c r="T289">
        <v>59.2</v>
      </c>
      <c r="U289">
        <v>1397715000</v>
      </c>
      <c r="V289">
        <f ca="1">YEARFRAC(X289,W289,1)</f>
        <v>60.707059826758218</v>
      </c>
      <c r="W289" s="3">
        <f t="shared" ca="1" si="4"/>
        <v>45551</v>
      </c>
      <c r="X289" s="3">
        <f>DATE(M289,N289,O289)</f>
        <v>23377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4">
        <v>372062527489</v>
      </c>
      <c r="R290">
        <v>83.1</v>
      </c>
      <c r="S290">
        <v>13.1</v>
      </c>
      <c r="T290">
        <v>21</v>
      </c>
      <c r="U290">
        <v>5703569</v>
      </c>
      <c r="V290">
        <f ca="1">YEARFRAC(X290,W290,1)</f>
        <v>72.707058205820573</v>
      </c>
      <c r="W290" s="3">
        <f t="shared" ca="1" si="4"/>
        <v>45551</v>
      </c>
      <c r="X290" s="3">
        <f>DATE(M290,N290,O290)</f>
        <v>18994</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4">
        <v>21427700000000</v>
      </c>
      <c r="R291">
        <v>78.5</v>
      </c>
      <c r="S291">
        <v>9.6</v>
      </c>
      <c r="T291">
        <v>36.6</v>
      </c>
      <c r="U291">
        <v>328239523</v>
      </c>
      <c r="V291">
        <f ca="1">YEARFRAC(X291,W291,1)</f>
        <v>73.463391172444403</v>
      </c>
      <c r="W291" s="3">
        <f t="shared" ca="1" si="4"/>
        <v>45551</v>
      </c>
      <c r="X291" s="3">
        <f>DATE(M291,N291,O291)</f>
        <v>18718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4">
        <v>303175127598</v>
      </c>
      <c r="R292">
        <v>71.8</v>
      </c>
      <c r="S292">
        <v>12.5</v>
      </c>
      <c r="T292">
        <v>44.4</v>
      </c>
      <c r="U292">
        <v>100388073</v>
      </c>
      <c r="V292">
        <f ca="1">YEARFRAC(X292,W292,1)</f>
        <v>63.657768651608485</v>
      </c>
      <c r="W292" s="3">
        <f t="shared" ca="1" si="4"/>
        <v>45551</v>
      </c>
      <c r="X292" s="3">
        <f>DATE(M292,N292,O292)</f>
        <v>22300</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4">
        <v>21427700000000</v>
      </c>
      <c r="R293">
        <v>78.5</v>
      </c>
      <c r="S293">
        <v>9.6</v>
      </c>
      <c r="T293">
        <v>36.6</v>
      </c>
      <c r="U293">
        <v>328239523</v>
      </c>
      <c r="V293">
        <f ca="1">YEARFRAC(X293,W293,1)</f>
        <v>82.795345653661869</v>
      </c>
      <c r="W293" s="3">
        <f t="shared" ca="1" si="4"/>
        <v>45551</v>
      </c>
      <c r="X293" s="3">
        <f>DATE(M293,N293,O293)</f>
        <v>15310</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4">
        <v>2611000000000</v>
      </c>
      <c r="R294">
        <v>69.400000000000006</v>
      </c>
      <c r="S294">
        <v>11.2</v>
      </c>
      <c r="T294">
        <v>49.7</v>
      </c>
      <c r="U294">
        <v>1366417754</v>
      </c>
      <c r="V294">
        <f ca="1">YEARFRAC(X294,W294,1)</f>
        <v>93.293644783596434</v>
      </c>
      <c r="W294" s="3">
        <f t="shared" ca="1" si="4"/>
        <v>45551</v>
      </c>
      <c r="X294" s="3">
        <f>DATE(M294,N294,O294)</f>
        <v>11475</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4">
        <v>1699876578871</v>
      </c>
      <c r="R295">
        <v>72.7</v>
      </c>
      <c r="S295">
        <v>11.4</v>
      </c>
      <c r="T295">
        <v>46.2</v>
      </c>
      <c r="U295">
        <v>144373535</v>
      </c>
      <c r="V295">
        <f ca="1">YEARFRAC(X295,W295,1)</f>
        <v>60.781683299478935</v>
      </c>
      <c r="W295" s="3">
        <f t="shared" ca="1" si="4"/>
        <v>45551</v>
      </c>
      <c r="X295" s="3">
        <f>DATE(M295,N295,O295)</f>
        <v>23350</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4">
        <v>348078018464</v>
      </c>
      <c r="R296">
        <v>81</v>
      </c>
      <c r="S296">
        <v>32.4</v>
      </c>
      <c r="T296">
        <v>23.8</v>
      </c>
      <c r="U296">
        <v>5818553</v>
      </c>
      <c r="V296">
        <f ca="1">YEARFRAC(X296,W296,1)</f>
        <v>51.863835941939151</v>
      </c>
      <c r="W296" s="3">
        <f t="shared" ca="1" si="4"/>
        <v>45551</v>
      </c>
      <c r="X296" s="3">
        <f>DATE(M296,N296,O296)</f>
        <v>26607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4">
        <v>376795508680</v>
      </c>
      <c r="R297">
        <v>71.099999999999994</v>
      </c>
      <c r="S297">
        <v>14</v>
      </c>
      <c r="T297">
        <v>43.1</v>
      </c>
      <c r="U297">
        <v>108116615</v>
      </c>
      <c r="V297">
        <f ca="1">YEARFRAC(X297,W297,1)</f>
        <v>64.537317833375454</v>
      </c>
      <c r="W297" s="3">
        <f t="shared" ca="1" si="4"/>
        <v>45551</v>
      </c>
      <c r="X297" s="3">
        <f>DATE(M297,N297,O297)</f>
        <v>21978</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4">
        <v>19910000000000</v>
      </c>
      <c r="R298">
        <v>77</v>
      </c>
      <c r="S298">
        <v>9.4</v>
      </c>
      <c r="T298">
        <v>59.2</v>
      </c>
      <c r="U298">
        <v>1397715000</v>
      </c>
      <c r="V298">
        <f ca="1">YEARFRAC(X298,W298,1)</f>
        <v>57.288175595940523</v>
      </c>
      <c r="W298" s="3">
        <f t="shared" ca="1" si="4"/>
        <v>45551</v>
      </c>
      <c r="X298" s="3">
        <f>DATE(M298,N298,O298)</f>
        <v>24626</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4">
        <v>21427700000000</v>
      </c>
      <c r="R299">
        <v>78.5</v>
      </c>
      <c r="S299">
        <v>9.6</v>
      </c>
      <c r="T299">
        <v>36.6</v>
      </c>
      <c r="U299">
        <v>328239523</v>
      </c>
      <c r="V299">
        <f ca="1">YEARFRAC(X299,W299,1)</f>
        <v>66.809034907597535</v>
      </c>
      <c r="W299" s="3">
        <f t="shared" ca="1" si="4"/>
        <v>45551</v>
      </c>
      <c r="X299" s="3">
        <f>DATE(M299,N299,O299)</f>
        <v>21149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4">
        <v>21427700000000</v>
      </c>
      <c r="R300">
        <v>78.5</v>
      </c>
      <c r="S300">
        <v>9.6</v>
      </c>
      <c r="T300">
        <v>36.6</v>
      </c>
      <c r="U300">
        <v>328239523</v>
      </c>
      <c r="V300">
        <f ca="1">YEARFRAC(X300,W300,1)</f>
        <v>69.767979022866612</v>
      </c>
      <c r="W300" s="3">
        <f t="shared" ca="1" si="4"/>
        <v>45551</v>
      </c>
      <c r="X300" s="3">
        <f>DATE(M300,N300,O300)</f>
        <v>20068</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4">
        <v>21427700000000</v>
      </c>
      <c r="R301">
        <v>78.5</v>
      </c>
      <c r="S301">
        <v>9.6</v>
      </c>
      <c r="T301">
        <v>36.6</v>
      </c>
      <c r="U301">
        <v>328239523</v>
      </c>
      <c r="V301">
        <f ca="1">YEARFRAC(X301,W301,1)</f>
        <v>81.260792627959006</v>
      </c>
      <c r="W301" s="3">
        <f t="shared" ca="1" si="4"/>
        <v>45551</v>
      </c>
      <c r="X301" s="3">
        <f>DATE(M301,N301,O301)</f>
        <v>15870</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4">
        <v>21427700000000</v>
      </c>
      <c r="R302">
        <v>78.5</v>
      </c>
      <c r="S302">
        <v>9.6</v>
      </c>
      <c r="T302">
        <v>36.6</v>
      </c>
      <c r="U302">
        <v>328239523</v>
      </c>
      <c r="V302">
        <f ca="1">YEARFRAC(X302,W302,1)</f>
        <v>79.907625228148447</v>
      </c>
      <c r="W302" s="3">
        <f t="shared" ca="1" si="4"/>
        <v>45551</v>
      </c>
      <c r="X302" s="3">
        <f>DATE(M302,N302,O302)</f>
        <v>16364</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4">
        <v>421142267938</v>
      </c>
      <c r="R303">
        <v>77.8</v>
      </c>
      <c r="S303">
        <v>0.1</v>
      </c>
      <c r="T303">
        <v>15.9</v>
      </c>
      <c r="U303">
        <v>9770529</v>
      </c>
      <c r="V303">
        <f ca="1">YEARFRAC(X303,W303,1)</f>
        <v>43.088295687885008</v>
      </c>
      <c r="W303" s="3">
        <f t="shared" ca="1" si="4"/>
        <v>45551</v>
      </c>
      <c r="X303" s="3">
        <f>DATE(M303,N303,O303)</f>
        <v>29813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4">
        <v>5081769542380</v>
      </c>
      <c r="R304">
        <v>84.2</v>
      </c>
      <c r="S304">
        <v>11.9</v>
      </c>
      <c r="T304">
        <v>46.7</v>
      </c>
      <c r="U304">
        <v>126226568</v>
      </c>
      <c r="V304">
        <f ca="1">YEARFRAC(X304,W304,1)</f>
        <v>63.181382614647504</v>
      </c>
      <c r="W304" s="3">
        <f t="shared" ca="1" si="4"/>
        <v>45551</v>
      </c>
      <c r="X304" s="3">
        <f>DATE(M304,N304,O304)</f>
        <v>22474</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4">
        <v>19910000000000</v>
      </c>
      <c r="R305">
        <v>77</v>
      </c>
      <c r="S305">
        <v>9.4</v>
      </c>
      <c r="T305">
        <v>59.2</v>
      </c>
      <c r="U305">
        <v>1397715000</v>
      </c>
      <c r="V305">
        <f ca="1">YEARFRAC(X305,W305,1)</f>
        <v>78.959616700889796</v>
      </c>
      <c r="W305" s="3">
        <f t="shared" ca="1" si="4"/>
        <v>45551</v>
      </c>
      <c r="X305" s="3">
        <f>DATE(M305,N305,O305)</f>
        <v>16711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4">
        <v>21427700000000</v>
      </c>
      <c r="R306">
        <v>78.5</v>
      </c>
      <c r="S306">
        <v>9.6</v>
      </c>
      <c r="T306">
        <v>36.6</v>
      </c>
      <c r="U306">
        <v>328239523</v>
      </c>
      <c r="V306">
        <f ca="1">YEARFRAC(X306,W306,1)</f>
        <v>81.126640178958965</v>
      </c>
      <c r="W306" s="3">
        <f t="shared" ca="1" si="4"/>
        <v>45551</v>
      </c>
      <c r="X306" s="3">
        <f>DATE(M306,N306,O306)</f>
        <v>15919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4">
        <v>446314739528</v>
      </c>
      <c r="R307">
        <v>81.599999999999994</v>
      </c>
      <c r="S307">
        <v>25.4</v>
      </c>
      <c r="T307">
        <v>51.4</v>
      </c>
      <c r="U307">
        <v>8877067</v>
      </c>
      <c r="V307">
        <f ca="1">YEARFRAC(X307,W307,1)</f>
        <v>77.701579501579502</v>
      </c>
      <c r="W307" s="3">
        <f t="shared" ca="1" si="4"/>
        <v>45551</v>
      </c>
      <c r="X307" s="3">
        <f>DATE(M307,N307,O307)</f>
        <v>17170</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4">
        <v>21427700000000</v>
      </c>
      <c r="R308">
        <v>78.5</v>
      </c>
      <c r="S308">
        <v>9.6</v>
      </c>
      <c r="T308">
        <v>36.6</v>
      </c>
      <c r="U308">
        <v>328239523</v>
      </c>
      <c r="V308">
        <f ca="1">YEARFRAC(X308,W308,1)</f>
        <v>62.833675564681727</v>
      </c>
      <c r="W308" s="3">
        <f t="shared" ca="1" si="4"/>
        <v>45551</v>
      </c>
      <c r="X308" s="3">
        <f>DATE(M308,N308,O308)</f>
        <v>22601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4">
        <v>19910000000000</v>
      </c>
      <c r="R309">
        <v>77</v>
      </c>
      <c r="S309">
        <v>9.4</v>
      </c>
      <c r="T309">
        <v>59.2</v>
      </c>
      <c r="U309">
        <v>1397715000</v>
      </c>
      <c r="V309">
        <f ca="1">YEARFRAC(X309,W309,1)</f>
        <v>67.754314962504466</v>
      </c>
      <c r="W309" s="3">
        <f t="shared" ca="1" si="4"/>
        <v>45551</v>
      </c>
      <c r="X309" s="3">
        <f>DATE(M309,N309,O309)</f>
        <v>20803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4">
        <v>703082435360</v>
      </c>
      <c r="R310">
        <v>83.6</v>
      </c>
      <c r="S310">
        <v>10.1</v>
      </c>
      <c r="T310">
        <v>28.8</v>
      </c>
      <c r="U310">
        <v>8574832</v>
      </c>
      <c r="V310">
        <f ca="1">YEARFRAC(X310,W310,1)</f>
        <v>73.880229247280425</v>
      </c>
      <c r="W310" s="3">
        <f t="shared" ca="1" si="4"/>
        <v>45551</v>
      </c>
      <c r="X310" s="3">
        <f>DATE(M310,N310,O310)</f>
        <v>18566</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4">
        <v>372062527489</v>
      </c>
      <c r="R311">
        <v>83.1</v>
      </c>
      <c r="S311">
        <v>13.1</v>
      </c>
      <c r="T311">
        <v>21</v>
      </c>
      <c r="U311">
        <v>5703569</v>
      </c>
      <c r="V311">
        <f ca="1">YEARFRAC(X311,W311,1)</f>
        <v>95.682409308692669</v>
      </c>
      <c r="W311" s="3">
        <f t="shared" ca="1" si="4"/>
        <v>45551</v>
      </c>
      <c r="X311" s="3">
        <f>DATE(M311,N311,O311)</f>
        <v>10603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4">
        <v>19910000000000</v>
      </c>
      <c r="R312">
        <v>77</v>
      </c>
      <c r="S312">
        <v>9.4</v>
      </c>
      <c r="T312">
        <v>59.2</v>
      </c>
      <c r="U312">
        <v>1397715000</v>
      </c>
      <c r="V312">
        <f ca="1">YEARFRAC(X312,W312,1)</f>
        <v>72.707058205820573</v>
      </c>
      <c r="W312" s="3">
        <f t="shared" ca="1" si="4"/>
        <v>45551</v>
      </c>
      <c r="X312" s="3">
        <f>DATE(M312,N312,O312)</f>
        <v>18994</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4">
        <v>21427700000000</v>
      </c>
      <c r="R313">
        <v>78.5</v>
      </c>
      <c r="S313">
        <v>9.6</v>
      </c>
      <c r="T313">
        <v>36.6</v>
      </c>
      <c r="U313">
        <v>328239523</v>
      </c>
      <c r="V313">
        <f ca="1">YEARFRAC(X313,W313,1)</f>
        <v>59.973340514339569</v>
      </c>
      <c r="W313" s="3">
        <f t="shared" ca="1" si="4"/>
        <v>45551</v>
      </c>
      <c r="X313" s="3">
        <f>DATE(M313,N313,O313)</f>
        <v>23645</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4">
        <v>2827113184696</v>
      </c>
      <c r="R314">
        <v>81.3</v>
      </c>
      <c r="S314">
        <v>25.5</v>
      </c>
      <c r="T314">
        <v>30.6</v>
      </c>
      <c r="U314">
        <v>66834405</v>
      </c>
      <c r="V314">
        <f ca="1">YEARFRAC(X314,W314,1)</f>
        <v>39.307323750855581</v>
      </c>
      <c r="W314" s="3">
        <f t="shared" ca="1" si="4"/>
        <v>45551</v>
      </c>
      <c r="X314" s="3">
        <f>DATE(M314,N314,O314)</f>
        <v>31194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4">
        <v>2827113184696</v>
      </c>
      <c r="R315">
        <v>81.3</v>
      </c>
      <c r="S315">
        <v>25.5</v>
      </c>
      <c r="T315">
        <v>30.6</v>
      </c>
      <c r="U315">
        <v>66834405</v>
      </c>
      <c r="V315">
        <f ca="1">YEARFRAC(X315,W315,1)</f>
        <v>42.468865401757292</v>
      </c>
      <c r="W315" s="3">
        <f t="shared" ca="1" si="4"/>
        <v>45551</v>
      </c>
      <c r="X315" s="3">
        <f>DATE(M315,N315,O315)</f>
        <v>30039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4">
        <v>21427700000000</v>
      </c>
      <c r="R316">
        <v>78.5</v>
      </c>
      <c r="S316">
        <v>9.6</v>
      </c>
      <c r="T316">
        <v>36.6</v>
      </c>
      <c r="U316">
        <v>328239523</v>
      </c>
      <c r="V316">
        <f ca="1">YEARFRAC(X316,W316,1)</f>
        <v>79.151266255989043</v>
      </c>
      <c r="W316" s="3">
        <f t="shared" ca="1" si="4"/>
        <v>45551</v>
      </c>
      <c r="X316" s="3">
        <f>DATE(M316,N316,O316)</f>
        <v>16641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4">
        <v>2611000000000</v>
      </c>
      <c r="R317">
        <v>69.400000000000006</v>
      </c>
      <c r="S317">
        <v>11.2</v>
      </c>
      <c r="T317">
        <v>49.7</v>
      </c>
      <c r="U317">
        <v>1366417754</v>
      </c>
      <c r="V317">
        <f ca="1">YEARFRAC(X317,W317,1)</f>
        <v>81.896655231560885</v>
      </c>
      <c r="W317" s="3">
        <f t="shared" ca="1" si="4"/>
        <v>45551</v>
      </c>
      <c r="X317" s="3">
        <f>DATE(M317,N317,O317)</f>
        <v>15638</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4">
        <v>21427700000000</v>
      </c>
      <c r="R318">
        <v>78.5</v>
      </c>
      <c r="S318">
        <v>9.6</v>
      </c>
      <c r="T318">
        <v>36.6</v>
      </c>
      <c r="U318">
        <v>328239523</v>
      </c>
      <c r="V318">
        <f ca="1">YEARFRAC(X318,W318,1)</f>
        <v>84.924041767477391</v>
      </c>
      <c r="W318" s="3">
        <f t="shared" ca="1" si="4"/>
        <v>45551</v>
      </c>
      <c r="X318" s="3">
        <f>DATE(M318,N318,O318)</f>
        <v>14532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4">
        <v>2611000000000</v>
      </c>
      <c r="R319">
        <v>69.400000000000006</v>
      </c>
      <c r="S319">
        <v>11.2</v>
      </c>
      <c r="T319">
        <v>49.7</v>
      </c>
      <c r="U319">
        <v>1366417754</v>
      </c>
      <c r="V319">
        <f ca="1">YEARFRAC(X319,W319,1)</f>
        <v>57.279962237432144</v>
      </c>
      <c r="W319" s="3">
        <f t="shared" ca="1" si="4"/>
        <v>45551</v>
      </c>
      <c r="X319" s="3">
        <f>DATE(M319,N319,O319)</f>
        <v>24629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4">
        <v>2611000000000</v>
      </c>
      <c r="R320">
        <v>69.400000000000006</v>
      </c>
      <c r="S320">
        <v>11.2</v>
      </c>
      <c r="T320">
        <v>49.7</v>
      </c>
      <c r="U320">
        <v>1366417754</v>
      </c>
      <c r="V320">
        <f ca="1">YEARFRAC(X320,W320,1)</f>
        <v>60.025357928279696</v>
      </c>
      <c r="W320" s="3">
        <f t="shared" ca="1" si="4"/>
        <v>45551</v>
      </c>
      <c r="X320" s="3">
        <f>DATE(M320,N320,O320)</f>
        <v>23626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4">
        <v>21427700000000</v>
      </c>
      <c r="R321">
        <v>78.5</v>
      </c>
      <c r="S321">
        <v>9.6</v>
      </c>
      <c r="T321">
        <v>36.6</v>
      </c>
      <c r="U321">
        <v>328239523</v>
      </c>
      <c r="V321">
        <f ca="1">YEARFRAC(X321,W321,1)</f>
        <v>70.71594798083504</v>
      </c>
      <c r="W321" s="3">
        <f t="shared" ca="1" si="4"/>
        <v>45551</v>
      </c>
      <c r="X321" s="3">
        <f>DATE(M321,N321,O321)</f>
        <v>19722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4">
        <v>21427700000000</v>
      </c>
      <c r="R322">
        <v>78.5</v>
      </c>
      <c r="S322">
        <v>9.6</v>
      </c>
      <c r="T322">
        <v>36.6</v>
      </c>
      <c r="U322">
        <v>328239523</v>
      </c>
      <c r="V322">
        <f ca="1">YEARFRAC(X322,W322,1)</f>
        <v>69.000704005006256</v>
      </c>
      <c r="W322" s="3">
        <f t="shared" ca="1" si="4"/>
        <v>45551</v>
      </c>
      <c r="X322" s="3">
        <f>DATE(M322,N322,O322)</f>
        <v>20348</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4">
        <v>21427700000000</v>
      </c>
      <c r="R323">
        <v>78.5</v>
      </c>
      <c r="S323">
        <v>9.6</v>
      </c>
      <c r="T323">
        <v>36.6</v>
      </c>
      <c r="U323">
        <v>328239523</v>
      </c>
      <c r="V323">
        <f ca="1">YEARFRAC(X323,W323,1)</f>
        <v>72.553742874287423</v>
      </c>
      <c r="W323" s="3">
        <f t="shared" ref="W323:W386" ca="1" si="5">TODAY()</f>
        <v>45551</v>
      </c>
      <c r="X323" s="3">
        <f>DATE(M323,N323,O323)</f>
        <v>19050</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4">
        <v>21427700000000</v>
      </c>
      <c r="R324">
        <v>78.5</v>
      </c>
      <c r="S324">
        <v>9.6</v>
      </c>
      <c r="T324">
        <v>36.6</v>
      </c>
      <c r="U324">
        <v>328239523</v>
      </c>
      <c r="V324">
        <f ca="1">YEARFRAC(X324,W324,1)</f>
        <v>88.707056724498585</v>
      </c>
      <c r="W324" s="3">
        <f t="shared" ca="1" si="5"/>
        <v>45551</v>
      </c>
      <c r="X324" s="3">
        <f>DATE(M324,N324,O324)</f>
        <v>13150</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4">
        <v>21427700000000</v>
      </c>
      <c r="R325">
        <v>78.5</v>
      </c>
      <c r="S325">
        <v>9.6</v>
      </c>
      <c r="T325">
        <v>36.6</v>
      </c>
      <c r="U325">
        <v>328239523</v>
      </c>
      <c r="V325">
        <f ca="1">YEARFRAC(X325,W325,1)</f>
        <v>90.707052169203919</v>
      </c>
      <c r="W325" s="3">
        <f t="shared" ca="1" si="5"/>
        <v>45551</v>
      </c>
      <c r="X325" s="3">
        <f>DATE(M325,N325,O325)</f>
        <v>12420</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4">
        <v>21427700000000</v>
      </c>
      <c r="R326">
        <v>78.5</v>
      </c>
      <c r="S326">
        <v>9.6</v>
      </c>
      <c r="T326">
        <v>36.6</v>
      </c>
      <c r="U326">
        <v>328239523</v>
      </c>
      <c r="V326">
        <f ca="1">YEARFRAC(X326,W326,1)</f>
        <v>57.000708048147274</v>
      </c>
      <c r="W326" s="3">
        <f t="shared" ca="1" si="5"/>
        <v>45551</v>
      </c>
      <c r="X326" s="3">
        <f>DATE(M326,N326,O326)</f>
        <v>24731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4">
        <v>19910000000000</v>
      </c>
      <c r="R327">
        <v>77</v>
      </c>
      <c r="S327">
        <v>9.4</v>
      </c>
      <c r="T327">
        <v>59.2</v>
      </c>
      <c r="U327">
        <v>1397715000</v>
      </c>
      <c r="V327">
        <f ca="1">YEARFRAC(X327,W327,1)</f>
        <v>59.981553790224851</v>
      </c>
      <c r="W327" s="3">
        <f t="shared" ca="1" si="5"/>
        <v>45551</v>
      </c>
      <c r="X327" s="3">
        <f>DATE(M327,N327,O327)</f>
        <v>23642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4">
        <v>21427700000000</v>
      </c>
      <c r="R328">
        <v>78.5</v>
      </c>
      <c r="S328">
        <v>9.6</v>
      </c>
      <c r="T328">
        <v>36.6</v>
      </c>
      <c r="U328">
        <v>328239523</v>
      </c>
      <c r="V328">
        <f ca="1">YEARFRAC(X328,W328,1)</f>
        <v>81.989741390684785</v>
      </c>
      <c r="W328" s="3">
        <f t="shared" ca="1" si="5"/>
        <v>45551</v>
      </c>
      <c r="X328" s="3">
        <f>DATE(M328,N328,O328)</f>
        <v>15604</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4">
        <v>1394116310769</v>
      </c>
      <c r="R329">
        <v>83.3</v>
      </c>
      <c r="S329">
        <v>14.2</v>
      </c>
      <c r="T329">
        <v>47</v>
      </c>
      <c r="U329">
        <v>47076781</v>
      </c>
      <c r="V329">
        <f ca="1">YEARFRAC(X329,W329,1)</f>
        <v>56.186887608069171</v>
      </c>
      <c r="W329" s="3">
        <f t="shared" ca="1" si="5"/>
        <v>45551</v>
      </c>
      <c r="X329" s="3">
        <f>DATE(M329,N329,O329)</f>
        <v>25028</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4">
        <v>21427700000000</v>
      </c>
      <c r="R330">
        <v>78.5</v>
      </c>
      <c r="S330">
        <v>9.6</v>
      </c>
      <c r="T330">
        <v>36.6</v>
      </c>
      <c r="U330">
        <v>328239523</v>
      </c>
      <c r="V330">
        <f ca="1">YEARFRAC(X330,W330,1)</f>
        <v>70.378513862646045</v>
      </c>
      <c r="W330" s="3">
        <f t="shared" ca="1" si="5"/>
        <v>45551</v>
      </c>
      <c r="X330" s="3">
        <f>DATE(M330,N330,O330)</f>
        <v>19845</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4">
        <v>21427700000000</v>
      </c>
      <c r="R331">
        <v>78.5</v>
      </c>
      <c r="S331">
        <v>9.6</v>
      </c>
      <c r="T331">
        <v>36.6</v>
      </c>
      <c r="U331">
        <v>328239523</v>
      </c>
      <c r="V331">
        <f ca="1">YEARFRAC(X331,W331,1)</f>
        <v>60.520892240025127</v>
      </c>
      <c r="W331" s="3">
        <f t="shared" ca="1" si="5"/>
        <v>45551</v>
      </c>
      <c r="X331" s="3">
        <f>DATE(M331,N331,O331)</f>
        <v>23445</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4">
        <v>2001244392042</v>
      </c>
      <c r="R332">
        <v>82.9</v>
      </c>
      <c r="S332">
        <v>24.3</v>
      </c>
      <c r="T332">
        <v>59.1</v>
      </c>
      <c r="U332">
        <v>60297396</v>
      </c>
      <c r="V332">
        <f ca="1">YEARFRAC(X332,W332,1)</f>
        <v>87.962378491448263</v>
      </c>
      <c r="W332" s="3">
        <f t="shared" ca="1" si="5"/>
        <v>45551</v>
      </c>
      <c r="X332" s="3">
        <f>DATE(M332,N332,O332)</f>
        <v>13422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4">
        <v>2827113184696</v>
      </c>
      <c r="R333">
        <v>81.3</v>
      </c>
      <c r="S333">
        <v>25.5</v>
      </c>
      <c r="T333">
        <v>30.6</v>
      </c>
      <c r="U333">
        <v>66834405</v>
      </c>
      <c r="V333">
        <f ca="1">YEARFRAC(X333,W333,1)</f>
        <v>56.973330186452678</v>
      </c>
      <c r="W333" s="3">
        <f t="shared" ca="1" si="5"/>
        <v>45551</v>
      </c>
      <c r="X333" s="3">
        <f>DATE(M333,N333,O333)</f>
        <v>24741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4">
        <v>21427700000000</v>
      </c>
      <c r="R334">
        <v>78.5</v>
      </c>
      <c r="S334">
        <v>9.6</v>
      </c>
      <c r="T334">
        <v>36.6</v>
      </c>
      <c r="U334">
        <v>328239523</v>
      </c>
      <c r="V334">
        <f ca="1">YEARFRAC(X334,W334,1)</f>
        <v>41.874761237743535</v>
      </c>
      <c r="W334" s="3">
        <f t="shared" ca="1" si="5"/>
        <v>45551</v>
      </c>
      <c r="X334" s="3">
        <f>DATE(M334,N334,O334)</f>
        <v>30256</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4">
        <v>21427700000000</v>
      </c>
      <c r="R335">
        <v>78.5</v>
      </c>
      <c r="S335">
        <v>9.6</v>
      </c>
      <c r="T335">
        <v>36.6</v>
      </c>
      <c r="U335">
        <v>328239523</v>
      </c>
      <c r="V335">
        <f ca="1">YEARFRAC(X335,W335,1)</f>
        <v>55.096509240246405</v>
      </c>
      <c r="W335" s="3">
        <f t="shared" ca="1" si="5"/>
        <v>45551</v>
      </c>
      <c r="X335" s="3">
        <f>DATE(M335,N335,O335)</f>
        <v>25427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4">
        <v>21427700000000</v>
      </c>
      <c r="R336">
        <v>78.5</v>
      </c>
      <c r="S336">
        <v>9.6</v>
      </c>
      <c r="T336">
        <v>36.6</v>
      </c>
      <c r="U336">
        <v>328239523</v>
      </c>
      <c r="V336">
        <f ca="1">YEARFRAC(X336,W336,1)</f>
        <v>59.825501548404468</v>
      </c>
      <c r="W336" s="3">
        <f t="shared" ca="1" si="5"/>
        <v>45551</v>
      </c>
      <c r="X336" s="3">
        <f>DATE(M336,N336,O336)</f>
        <v>23699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4">
        <v>21427700000000</v>
      </c>
      <c r="R337">
        <v>78.5</v>
      </c>
      <c r="S337">
        <v>9.6</v>
      </c>
      <c r="T337">
        <v>36.6</v>
      </c>
      <c r="U337">
        <v>328239523</v>
      </c>
      <c r="V337">
        <f ca="1">YEARFRAC(X337,W337,1)</f>
        <v>62.847364818617386</v>
      </c>
      <c r="W337" s="3">
        <f t="shared" ca="1" si="5"/>
        <v>45551</v>
      </c>
      <c r="X337" s="3">
        <f>DATE(M337,N337,O337)</f>
        <v>22596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4">
        <v>21427700000000</v>
      </c>
      <c r="R338">
        <v>78.5</v>
      </c>
      <c r="S338">
        <v>9.6</v>
      </c>
      <c r="T338">
        <v>36.6</v>
      </c>
      <c r="U338">
        <v>328239523</v>
      </c>
      <c r="V338">
        <f ca="1">YEARFRAC(X338,W338,1)</f>
        <v>95.701574264202605</v>
      </c>
      <c r="W338" s="3">
        <f t="shared" ca="1" si="5"/>
        <v>45551</v>
      </c>
      <c r="X338" s="3">
        <f>DATE(M338,N338,O338)</f>
        <v>10596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4">
        <v>21427700000000</v>
      </c>
      <c r="R339">
        <v>78.5</v>
      </c>
      <c r="S339">
        <v>9.6</v>
      </c>
      <c r="T339">
        <v>36.6</v>
      </c>
      <c r="U339">
        <v>328239523</v>
      </c>
      <c r="V339">
        <f ca="1">YEARFRAC(X339,W339,1)</f>
        <v>54.737850787132103</v>
      </c>
      <c r="W339" s="3">
        <f t="shared" ca="1" si="5"/>
        <v>45551</v>
      </c>
      <c r="X339" s="3">
        <f>DATE(M339,N339,O339)</f>
        <v>25558</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4">
        <v>21427700000000</v>
      </c>
      <c r="R340">
        <v>78.5</v>
      </c>
      <c r="S340">
        <v>9.6</v>
      </c>
      <c r="T340">
        <v>36.6</v>
      </c>
      <c r="U340">
        <v>328239523</v>
      </c>
      <c r="V340">
        <f ca="1">YEARFRAC(X340,W340,1)</f>
        <v>63.173169062286107</v>
      </c>
      <c r="W340" s="3">
        <f t="shared" ca="1" si="5"/>
        <v>45551</v>
      </c>
      <c r="X340" s="3">
        <f>DATE(M340,N340,O340)</f>
        <v>22477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4">
        <v>1699876578871</v>
      </c>
      <c r="R341">
        <v>72.7</v>
      </c>
      <c r="S341">
        <v>11.4</v>
      </c>
      <c r="T341">
        <v>46.2</v>
      </c>
      <c r="U341">
        <v>144373535</v>
      </c>
      <c r="V341">
        <f ca="1">YEARFRAC(X341,W341,1)</f>
        <v>67.42505133470226</v>
      </c>
      <c r="W341" s="3">
        <f t="shared" ca="1" si="5"/>
        <v>45551</v>
      </c>
      <c r="X341" s="3">
        <f>DATE(M341,N341,O341)</f>
        <v>20924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4">
        <v>19910000000000</v>
      </c>
      <c r="R342">
        <v>77</v>
      </c>
      <c r="S342">
        <v>9.4</v>
      </c>
      <c r="T342">
        <v>59.2</v>
      </c>
      <c r="U342">
        <v>1397715000</v>
      </c>
      <c r="V342">
        <f ca="1">YEARFRAC(X342,W342,1)</f>
        <v>59.754319824065341</v>
      </c>
      <c r="W342" s="3">
        <f t="shared" ca="1" si="5"/>
        <v>45551</v>
      </c>
      <c r="X342" s="3">
        <f>DATE(M342,N342,O342)</f>
        <v>23725</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4">
        <v>21427700000000</v>
      </c>
      <c r="R343">
        <v>78.5</v>
      </c>
      <c r="S343">
        <v>9.6</v>
      </c>
      <c r="T343">
        <v>36.6</v>
      </c>
      <c r="U343">
        <v>328239523</v>
      </c>
      <c r="V343">
        <f ca="1">YEARFRAC(X343,W343,1)</f>
        <v>63.052703627652292</v>
      </c>
      <c r="W343" s="3">
        <f t="shared" ca="1" si="5"/>
        <v>45551</v>
      </c>
      <c r="X343" s="3">
        <f>DATE(M343,N343,O343)</f>
        <v>22521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4">
        <v>21427700000000</v>
      </c>
      <c r="R344">
        <v>78.5</v>
      </c>
      <c r="S344">
        <v>9.6</v>
      </c>
      <c r="T344">
        <v>36.6</v>
      </c>
      <c r="U344">
        <v>328239523</v>
      </c>
      <c r="V344">
        <f ca="1">YEARFRAC(X344,W344,1)</f>
        <v>73.798094473242315</v>
      </c>
      <c r="W344" s="3">
        <f t="shared" ca="1" si="5"/>
        <v>45551</v>
      </c>
      <c r="X344" s="3">
        <f>DATE(M344,N344,O344)</f>
        <v>18596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4">
        <v>2827113184696</v>
      </c>
      <c r="R345">
        <v>81.3</v>
      </c>
      <c r="S345">
        <v>25.5</v>
      </c>
      <c r="T345">
        <v>30.6</v>
      </c>
      <c r="U345">
        <v>66834405</v>
      </c>
      <c r="V345">
        <f ca="1">YEARFRAC(X345,W345,1)</f>
        <v>57.888445475638051</v>
      </c>
      <c r="W345" s="3">
        <f t="shared" ca="1" si="5"/>
        <v>45551</v>
      </c>
      <c r="X345" s="3">
        <f>DATE(M345,N345,O345)</f>
        <v>24407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4">
        <v>348078018464</v>
      </c>
      <c r="R346">
        <v>81</v>
      </c>
      <c r="S346">
        <v>32.4</v>
      </c>
      <c r="T346">
        <v>23.8</v>
      </c>
      <c r="U346">
        <v>5818553</v>
      </c>
      <c r="V346">
        <f ca="1">YEARFRAC(X346,W346,1)</f>
        <v>76.721446121446121</v>
      </c>
      <c r="W346" s="3">
        <f t="shared" ca="1" si="5"/>
        <v>45551</v>
      </c>
      <c r="X346" s="3">
        <f>DATE(M346,N346,O346)</f>
        <v>17528</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4">
        <v>348078018464</v>
      </c>
      <c r="R347">
        <v>81</v>
      </c>
      <c r="S347">
        <v>32.4</v>
      </c>
      <c r="T347">
        <v>23.8</v>
      </c>
      <c r="U347">
        <v>5818553</v>
      </c>
      <c r="V347">
        <f ca="1">YEARFRAC(X347,W347,1)</f>
        <v>48.707062241591238</v>
      </c>
      <c r="W347" s="3">
        <f t="shared" ca="1" si="5"/>
        <v>45551</v>
      </c>
      <c r="X347" s="3">
        <f>DATE(M347,N347,O347)</f>
        <v>27760</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4">
        <v>348078018464</v>
      </c>
      <c r="R348">
        <v>81</v>
      </c>
      <c r="S348">
        <v>32.4</v>
      </c>
      <c r="T348">
        <v>23.8</v>
      </c>
      <c r="U348">
        <v>5818553</v>
      </c>
      <c r="V348">
        <f ca="1">YEARFRAC(X348,W348,1)</f>
        <v>45.707058683490061</v>
      </c>
      <c r="W348" s="3">
        <f t="shared" ca="1" si="5"/>
        <v>45551</v>
      </c>
      <c r="X348" s="3">
        <f>DATE(M348,N348,O348)</f>
        <v>28856</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4">
        <v>2001244392042</v>
      </c>
      <c r="R349">
        <v>82.9</v>
      </c>
      <c r="S349">
        <v>24.3</v>
      </c>
      <c r="T349">
        <v>59.1</v>
      </c>
      <c r="U349">
        <v>60297396</v>
      </c>
      <c r="V349">
        <f ca="1">YEARFRAC(X349,W349,1)</f>
        <v>81.707054856265231</v>
      </c>
      <c r="W349" s="3">
        <f t="shared" ca="1" si="5"/>
        <v>45551</v>
      </c>
      <c r="X349" s="3">
        <f>DATE(M349,N349,O349)</f>
        <v>15707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4">
        <v>19910000000000</v>
      </c>
      <c r="R350">
        <v>77</v>
      </c>
      <c r="S350">
        <v>9.4</v>
      </c>
      <c r="T350">
        <v>59.2</v>
      </c>
      <c r="U350">
        <v>1397715000</v>
      </c>
      <c r="V350">
        <f ca="1">YEARFRAC(X350,W350,1)</f>
        <v>56.707060518731993</v>
      </c>
      <c r="W350" s="3">
        <f t="shared" ca="1" si="5"/>
        <v>45551</v>
      </c>
      <c r="X350" s="3">
        <f>DATE(M350,N350,O350)</f>
        <v>24838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4">
        <v>19910000000000</v>
      </c>
      <c r="R351">
        <v>77</v>
      </c>
      <c r="S351">
        <v>9.4</v>
      </c>
      <c r="T351">
        <v>59.2</v>
      </c>
      <c r="U351">
        <v>1397715000</v>
      </c>
      <c r="V351">
        <f ca="1">YEARFRAC(X351,W351,1)</f>
        <v>62.126635087566818</v>
      </c>
      <c r="W351" s="3">
        <f t="shared" ca="1" si="5"/>
        <v>45551</v>
      </c>
      <c r="X351" s="3">
        <f>DATE(M351,N351,O351)</f>
        <v>22859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4">
        <v>703082435360</v>
      </c>
      <c r="R352">
        <v>83.6</v>
      </c>
      <c r="S352">
        <v>10.1</v>
      </c>
      <c r="T352">
        <v>28.8</v>
      </c>
      <c r="U352">
        <v>8574832</v>
      </c>
      <c r="V352">
        <f ca="1">YEARFRAC(X352,W352,1)</f>
        <v>55.707049965776868</v>
      </c>
      <c r="W352" s="3">
        <f t="shared" ca="1" si="5"/>
        <v>45551</v>
      </c>
      <c r="X352" s="3">
        <f>DATE(M352,N352,O352)</f>
        <v>25204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4">
        <v>2715518274227</v>
      </c>
      <c r="R353">
        <v>82.5</v>
      </c>
      <c r="S353">
        <v>24.2</v>
      </c>
      <c r="T353">
        <v>60.7</v>
      </c>
      <c r="U353">
        <v>67059887</v>
      </c>
      <c r="V353">
        <f ca="1">YEARFRAC(X353,W353,1)</f>
        <v>57.060939343875383</v>
      </c>
      <c r="W353" s="3">
        <f t="shared" ca="1" si="5"/>
        <v>45551</v>
      </c>
      <c r="X353" s="3">
        <f>DATE(M353,N353,O353)</f>
        <v>24709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4">
        <v>21427700000000</v>
      </c>
      <c r="R354">
        <v>78.5</v>
      </c>
      <c r="S354">
        <v>9.6</v>
      </c>
      <c r="T354">
        <v>36.6</v>
      </c>
      <c r="U354">
        <v>328239523</v>
      </c>
      <c r="V354">
        <f ca="1">YEARFRAC(X354,W354,1)</f>
        <v>73.474342373006763</v>
      </c>
      <c r="W354" s="3">
        <f t="shared" ca="1" si="5"/>
        <v>45551</v>
      </c>
      <c r="X354" s="3">
        <f>DATE(M354,N354,O354)</f>
        <v>18714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4">
        <v>21427700000000</v>
      </c>
      <c r="R355">
        <v>78.5</v>
      </c>
      <c r="S355">
        <v>9.6</v>
      </c>
      <c r="T355">
        <v>36.6</v>
      </c>
      <c r="U355">
        <v>328239523</v>
      </c>
      <c r="V355">
        <f ca="1">YEARFRAC(X355,W355,1)</f>
        <v>85.726909399880427</v>
      </c>
      <c r="W355" s="3">
        <f t="shared" ca="1" si="5"/>
        <v>45551</v>
      </c>
      <c r="X355" s="3">
        <f>DATE(M355,N355,O355)</f>
        <v>14239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4">
        <v>21427700000000</v>
      </c>
      <c r="R356">
        <v>78.5</v>
      </c>
      <c r="S356">
        <v>9.6</v>
      </c>
      <c r="T356">
        <v>36.6</v>
      </c>
      <c r="U356">
        <v>328239523</v>
      </c>
      <c r="V356">
        <f ca="1">YEARFRAC(X356,W356,1)</f>
        <v>85.31828600534827</v>
      </c>
      <c r="W356" s="3">
        <f t="shared" ca="1" si="5"/>
        <v>45551</v>
      </c>
      <c r="X356" s="3">
        <f>DATE(M356,N356,O356)</f>
        <v>14388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4">
        <v>21427700000000</v>
      </c>
      <c r="R357">
        <v>78.5</v>
      </c>
      <c r="S357">
        <v>9.6</v>
      </c>
      <c r="T357">
        <v>36.6</v>
      </c>
      <c r="U357">
        <v>328239523</v>
      </c>
      <c r="V357">
        <f ca="1">YEARFRAC(X357,W357,1)</f>
        <v>94.096515749733413</v>
      </c>
      <c r="W357" s="3">
        <f t="shared" ca="1" si="5"/>
        <v>45551</v>
      </c>
      <c r="X357" s="3">
        <f>DATE(M357,N357,O357)</f>
        <v>11182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4">
        <v>21427700000000</v>
      </c>
      <c r="R358">
        <v>78.5</v>
      </c>
      <c r="S358">
        <v>9.6</v>
      </c>
      <c r="T358">
        <v>36.6</v>
      </c>
      <c r="U358">
        <v>328239523</v>
      </c>
      <c r="V358">
        <f ca="1">YEARFRAC(X358,W358,1)</f>
        <v>72.929520145029414</v>
      </c>
      <c r="W358" s="3">
        <f t="shared" ca="1" si="5"/>
        <v>45551</v>
      </c>
      <c r="X358" s="3">
        <f>DATE(M358,N358,O358)</f>
        <v>18913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4">
        <v>348078018464</v>
      </c>
      <c r="R359">
        <v>81</v>
      </c>
      <c r="S359">
        <v>32.4</v>
      </c>
      <c r="T359">
        <v>23.8</v>
      </c>
      <c r="U359">
        <v>5818553</v>
      </c>
      <c r="V359">
        <f ca="1">YEARFRAC(X359,W359,1)</f>
        <v>41.331986180822632</v>
      </c>
      <c r="W359" s="3">
        <f t="shared" ca="1" si="5"/>
        <v>45551</v>
      </c>
      <c r="X359" s="3">
        <f>DATE(M359,N359,O359)</f>
        <v>30454</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4">
        <v>21427700000000</v>
      </c>
      <c r="R360">
        <v>78.5</v>
      </c>
      <c r="S360">
        <v>9.6</v>
      </c>
      <c r="T360">
        <v>36.6</v>
      </c>
      <c r="U360">
        <v>328239523</v>
      </c>
      <c r="V360">
        <f ca="1">YEARFRAC(X360,W360,1)</f>
        <v>83.096509240246405</v>
      </c>
      <c r="W360" s="3">
        <f t="shared" ca="1" si="5"/>
        <v>45551</v>
      </c>
      <c r="X360" s="3">
        <f>DATE(M360,N360,O360)</f>
        <v>15200</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4">
        <v>19910000000000</v>
      </c>
      <c r="R361">
        <v>77</v>
      </c>
      <c r="S361">
        <v>9.4</v>
      </c>
      <c r="T361">
        <v>59.2</v>
      </c>
      <c r="U361">
        <v>1397715000</v>
      </c>
      <c r="V361">
        <f ca="1">YEARFRAC(X361,W361,1)</f>
        <v>66.707052958483175</v>
      </c>
      <c r="W361" s="3">
        <f t="shared" ca="1" si="5"/>
        <v>45551</v>
      </c>
      <c r="X361" s="3">
        <f>DATE(M361,N361,O361)</f>
        <v>21186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4">
        <v>703082435360</v>
      </c>
      <c r="R362">
        <v>83.6</v>
      </c>
      <c r="S362">
        <v>10.1</v>
      </c>
      <c r="T362">
        <v>28.8</v>
      </c>
      <c r="U362">
        <v>8574832</v>
      </c>
      <c r="V362">
        <f ca="1">YEARFRAC(X362,W362,1)</f>
        <v>48.707062241591238</v>
      </c>
      <c r="W362" s="3">
        <f t="shared" ca="1" si="5"/>
        <v>45551</v>
      </c>
      <c r="X362" s="3">
        <f>DATE(M362,N362,O362)</f>
        <v>27760</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4">
        <v>21427700000000</v>
      </c>
      <c r="R363">
        <v>78.5</v>
      </c>
      <c r="S363">
        <v>9.6</v>
      </c>
      <c r="T363">
        <v>36.6</v>
      </c>
      <c r="U363">
        <v>328239523</v>
      </c>
      <c r="V363">
        <f ca="1">YEARFRAC(X363,W363,1)</f>
        <v>70.403154282188709</v>
      </c>
      <c r="W363" s="3">
        <f t="shared" ca="1" si="5"/>
        <v>45551</v>
      </c>
      <c r="X363" s="3">
        <f>DATE(M363,N363,O363)</f>
        <v>19836</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4">
        <v>21427700000000</v>
      </c>
      <c r="R364">
        <v>78.5</v>
      </c>
      <c r="S364">
        <v>9.6</v>
      </c>
      <c r="T364">
        <v>36.6</v>
      </c>
      <c r="U364">
        <v>328239523</v>
      </c>
      <c r="V364">
        <f ca="1">YEARFRAC(X364,W364,1)</f>
        <v>71.545516769336075</v>
      </c>
      <c r="W364" s="3">
        <f t="shared" ca="1" si="5"/>
        <v>45551</v>
      </c>
      <c r="X364" s="3">
        <f>DATE(M364,N364,O364)</f>
        <v>19419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4">
        <v>21427700000000</v>
      </c>
      <c r="R365">
        <v>78.5</v>
      </c>
      <c r="S365">
        <v>9.6</v>
      </c>
      <c r="T365">
        <v>36.6</v>
      </c>
      <c r="U365">
        <v>328239523</v>
      </c>
      <c r="V365">
        <f ca="1">YEARFRAC(X365,W365,1)</f>
        <v>68.748826658322898</v>
      </c>
      <c r="W365" s="3">
        <f t="shared" ca="1" si="5"/>
        <v>45551</v>
      </c>
      <c r="X365" s="3">
        <f>DATE(M365,N365,O365)</f>
        <v>20440</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4">
        <v>21427700000000</v>
      </c>
      <c r="R366">
        <v>78.5</v>
      </c>
      <c r="S366">
        <v>9.6</v>
      </c>
      <c r="T366">
        <v>36.6</v>
      </c>
      <c r="U366">
        <v>328239523</v>
      </c>
      <c r="V366">
        <f ca="1">YEARFRAC(X366,W366,1)</f>
        <v>79.5564681724846</v>
      </c>
      <c r="W366" s="3">
        <f t="shared" ca="1" si="5"/>
        <v>45551</v>
      </c>
      <c r="X366" s="3">
        <f>DATE(M366,N366,O366)</f>
        <v>16493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4">
        <v>21427700000000</v>
      </c>
      <c r="R367">
        <v>78.5</v>
      </c>
      <c r="S367">
        <v>9.6</v>
      </c>
      <c r="T367">
        <v>36.6</v>
      </c>
      <c r="U367">
        <v>328239523</v>
      </c>
      <c r="V367">
        <f ca="1">YEARFRAC(X367,W367,1)</f>
        <v>64.940473721325759</v>
      </c>
      <c r="W367" s="3">
        <f t="shared" ca="1" si="5"/>
        <v>45551</v>
      </c>
      <c r="X367" s="3">
        <f>DATE(M367,N367,O367)</f>
        <v>21831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4">
        <v>3845630030824</v>
      </c>
      <c r="R368">
        <v>80.900000000000006</v>
      </c>
      <c r="S368">
        <v>11.5</v>
      </c>
      <c r="T368">
        <v>48.8</v>
      </c>
      <c r="U368">
        <v>83132799</v>
      </c>
      <c r="V368">
        <f ca="1">YEARFRAC(X368,W368,1)</f>
        <v>48.690635825231873</v>
      </c>
      <c r="W368" s="3">
        <f t="shared" ca="1" si="5"/>
        <v>45551</v>
      </c>
      <c r="X368" s="3">
        <f>DATE(M368,N368,O368)</f>
        <v>27766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4">
        <v>21427700000000</v>
      </c>
      <c r="R369">
        <v>78.5</v>
      </c>
      <c r="S369">
        <v>9.6</v>
      </c>
      <c r="T369">
        <v>36.6</v>
      </c>
      <c r="U369">
        <v>328239523</v>
      </c>
      <c r="V369">
        <f ca="1">YEARFRAC(X369,W369,1)</f>
        <v>81.803569072437</v>
      </c>
      <c r="W369" s="3">
        <f t="shared" ca="1" si="5"/>
        <v>45551</v>
      </c>
      <c r="X369" s="3">
        <f>DATE(M369,N369,O369)</f>
        <v>15672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4">
        <v>21427700000000</v>
      </c>
      <c r="R370">
        <v>78.5</v>
      </c>
      <c r="S370">
        <v>9.6</v>
      </c>
      <c r="T370">
        <v>36.6</v>
      </c>
      <c r="U370">
        <v>328239523</v>
      </c>
      <c r="V370">
        <f ca="1">YEARFRAC(X370,W370,1)</f>
        <v>60.085588618105106</v>
      </c>
      <c r="W370" s="3">
        <f t="shared" ca="1" si="5"/>
        <v>45551</v>
      </c>
      <c r="X370" s="3">
        <f>DATE(M370,N370,O370)</f>
        <v>23604</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4">
        <v>21427700000000</v>
      </c>
      <c r="R371">
        <v>78.5</v>
      </c>
      <c r="S371">
        <v>9.6</v>
      </c>
      <c r="T371">
        <v>36.6</v>
      </c>
      <c r="U371">
        <v>328239523</v>
      </c>
      <c r="V371">
        <f ca="1">YEARFRAC(X371,W371,1)</f>
        <v>94.550995705928116</v>
      </c>
      <c r="W371" s="3">
        <f t="shared" ca="1" si="5"/>
        <v>45551</v>
      </c>
      <c r="X371" s="3">
        <f>DATE(M371,N371,O371)</f>
        <v>11016</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4">
        <v>2827113184696</v>
      </c>
      <c r="R372">
        <v>81.3</v>
      </c>
      <c r="S372">
        <v>25.5</v>
      </c>
      <c r="T372">
        <v>30.6</v>
      </c>
      <c r="U372">
        <v>66834405</v>
      </c>
      <c r="V372">
        <f ca="1">YEARFRAC(X372,W372,1)</f>
        <v>86.041759763350854</v>
      </c>
      <c r="W372" s="3">
        <f t="shared" ca="1" si="5"/>
        <v>45551</v>
      </c>
      <c r="X372" s="3">
        <f>DATE(M372,N372,O372)</f>
        <v>14124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4">
        <v>703082435360</v>
      </c>
      <c r="R373">
        <v>83.6</v>
      </c>
      <c r="S373">
        <v>10.1</v>
      </c>
      <c r="T373">
        <v>28.8</v>
      </c>
      <c r="U373">
        <v>8574832</v>
      </c>
      <c r="V373">
        <f ca="1">YEARFRAC(X373,W373,1)</f>
        <v>53.403163658487124</v>
      </c>
      <c r="W373" s="3">
        <f t="shared" ca="1" si="5"/>
        <v>45551</v>
      </c>
      <c r="X373" s="3">
        <f>DATE(M373,N373,O373)</f>
        <v>26045</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4">
        <v>530832908738</v>
      </c>
      <c r="R374">
        <v>82.5</v>
      </c>
      <c r="S374">
        <v>27.9</v>
      </c>
      <c r="T374">
        <v>49.1</v>
      </c>
      <c r="U374">
        <v>10285453</v>
      </c>
      <c r="V374">
        <f ca="1">YEARFRAC(X374,W374,1)</f>
        <v>73.077361352621253</v>
      </c>
      <c r="W374" s="3">
        <f t="shared" ca="1" si="5"/>
        <v>45551</v>
      </c>
      <c r="X374" s="3">
        <f>DATE(M374,N374,O374)</f>
        <v>18859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4">
        <v>21427700000000</v>
      </c>
      <c r="R375">
        <v>78.5</v>
      </c>
      <c r="S375">
        <v>9.6</v>
      </c>
      <c r="T375">
        <v>36.6</v>
      </c>
      <c r="U375">
        <v>328239523</v>
      </c>
      <c r="V375">
        <f ca="1">YEARFRAC(X375,W375,1)</f>
        <v>64.433282789992418</v>
      </c>
      <c r="W375" s="3">
        <f t="shared" ca="1" si="5"/>
        <v>45551</v>
      </c>
      <c r="X375" s="3">
        <f>DATE(M375,N375,O375)</f>
        <v>22016</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4">
        <v>21427700000000</v>
      </c>
      <c r="R376">
        <v>78.5</v>
      </c>
      <c r="S376">
        <v>9.6</v>
      </c>
      <c r="T376">
        <v>36.6</v>
      </c>
      <c r="U376">
        <v>328239523</v>
      </c>
      <c r="V376">
        <f ca="1">YEARFRAC(X376,W376,1)</f>
        <v>71.258042436687205</v>
      </c>
      <c r="W376" s="3">
        <f t="shared" ca="1" si="5"/>
        <v>45551</v>
      </c>
      <c r="X376" s="3">
        <f>DATE(M376,N376,O376)</f>
        <v>19524</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4">
        <v>19910000000000</v>
      </c>
      <c r="R377">
        <v>77</v>
      </c>
      <c r="S377">
        <v>9.4</v>
      </c>
      <c r="T377">
        <v>59.2</v>
      </c>
      <c r="U377">
        <v>1397715000</v>
      </c>
      <c r="V377">
        <f ca="1">YEARFRAC(X377,W377,1)</f>
        <v>60.874768170979422</v>
      </c>
      <c r="W377" s="3">
        <f t="shared" ca="1" si="5"/>
        <v>45551</v>
      </c>
      <c r="X377" s="3">
        <f>DATE(M377,N377,O377)</f>
        <v>23316</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4">
        <v>2715518274227</v>
      </c>
      <c r="R378">
        <v>82.5</v>
      </c>
      <c r="S378">
        <v>24.2</v>
      </c>
      <c r="T378">
        <v>60.7</v>
      </c>
      <c r="U378">
        <v>67059887</v>
      </c>
      <c r="V378">
        <f ca="1">YEARFRAC(X378,W378,1)</f>
        <v>61.921298509408544</v>
      </c>
      <c r="W378" s="3">
        <f t="shared" ca="1" si="5"/>
        <v>45551</v>
      </c>
      <c r="X378" s="3">
        <f>DATE(M378,N378,O378)</f>
        <v>22934</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4">
        <v>323802808108</v>
      </c>
      <c r="R379">
        <v>77.099999999999994</v>
      </c>
      <c r="S379">
        <v>14.4</v>
      </c>
      <c r="T379">
        <v>71.2</v>
      </c>
      <c r="U379">
        <v>50339443</v>
      </c>
      <c r="V379">
        <f ca="1">YEARFRAC(X379,W379,1)</f>
        <v>91.635865845311429</v>
      </c>
      <c r="W379" s="3">
        <f t="shared" ca="1" si="5"/>
        <v>45551</v>
      </c>
      <c r="X379" s="3">
        <f>DATE(M379,N379,O379)</f>
        <v>12081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4">
        <v>21427700000000</v>
      </c>
      <c r="R380">
        <v>78.5</v>
      </c>
      <c r="S380">
        <v>9.6</v>
      </c>
      <c r="T380">
        <v>36.6</v>
      </c>
      <c r="U380">
        <v>328239523</v>
      </c>
      <c r="V380">
        <f ca="1">YEARFRAC(X380,W380,1)</f>
        <v>90.140321318972255</v>
      </c>
      <c r="W380" s="3">
        <f t="shared" ca="1" si="5"/>
        <v>45551</v>
      </c>
      <c r="X380" s="3">
        <f>DATE(M380,N380,O380)</f>
        <v>12627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4">
        <v>2827113184696</v>
      </c>
      <c r="R381">
        <v>81.3</v>
      </c>
      <c r="S381">
        <v>25.5</v>
      </c>
      <c r="T381">
        <v>30.6</v>
      </c>
      <c r="U381">
        <v>66834405</v>
      </c>
      <c r="V381">
        <f ca="1">YEARFRAC(X381,W381,1)</f>
        <v>78.899383983572889</v>
      </c>
      <c r="W381" s="3">
        <f t="shared" ca="1" si="5"/>
        <v>45551</v>
      </c>
      <c r="X381" s="3">
        <f>DATE(M381,N381,O381)</f>
        <v>16733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4">
        <v>19910000000000</v>
      </c>
      <c r="R382">
        <v>77</v>
      </c>
      <c r="S382">
        <v>9.4</v>
      </c>
      <c r="T382">
        <v>59.2</v>
      </c>
      <c r="U382">
        <v>1397715000</v>
      </c>
      <c r="V382">
        <f ca="1">YEARFRAC(X382,W382,1)</f>
        <v>59.707049965776868</v>
      </c>
      <c r="W382" s="3">
        <f t="shared" ca="1" si="5"/>
        <v>45551</v>
      </c>
      <c r="X382" s="3">
        <f>DATE(M382,N382,O382)</f>
        <v>23743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4">
        <v>2827113184696</v>
      </c>
      <c r="R383">
        <v>81.3</v>
      </c>
      <c r="S383">
        <v>25.5</v>
      </c>
      <c r="T383">
        <v>30.6</v>
      </c>
      <c r="U383">
        <v>66834405</v>
      </c>
      <c r="V383">
        <f ca="1">YEARFRAC(X383,W383,1)</f>
        <v>68.290917747887164</v>
      </c>
      <c r="W383" s="3">
        <f t="shared" ca="1" si="5"/>
        <v>45551</v>
      </c>
      <c r="X383" s="3">
        <f>DATE(M383,N383,O383)</f>
        <v>20607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4">
        <v>2715518274227</v>
      </c>
      <c r="R384">
        <v>82.5</v>
      </c>
      <c r="S384">
        <v>24.2</v>
      </c>
      <c r="T384">
        <v>60.7</v>
      </c>
      <c r="U384">
        <v>67059887</v>
      </c>
      <c r="V384">
        <f ca="1">YEARFRAC(X384,W384,1)</f>
        <v>86.707052270510118</v>
      </c>
      <c r="W384" s="3">
        <f t="shared" ca="1" si="5"/>
        <v>45551</v>
      </c>
      <c r="X384" s="3">
        <f>DATE(M384,N384,O384)</f>
        <v>13881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4">
        <v>19910000000000</v>
      </c>
      <c r="R385">
        <v>77</v>
      </c>
      <c r="S385">
        <v>9.4</v>
      </c>
      <c r="T385">
        <v>59.2</v>
      </c>
      <c r="U385">
        <v>1397715000</v>
      </c>
      <c r="V385">
        <f ca="1">YEARFRAC(X385,W385,1)</f>
        <v>60.515416722768272</v>
      </c>
      <c r="W385" s="3">
        <f t="shared" ca="1" si="5"/>
        <v>45551</v>
      </c>
      <c r="X385" s="3">
        <f>DATE(M385,N385,O385)</f>
        <v>23447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4">
        <v>395098666122</v>
      </c>
      <c r="R386">
        <v>82.8</v>
      </c>
      <c r="S386">
        <v>23.1</v>
      </c>
      <c r="T386">
        <v>25.3</v>
      </c>
      <c r="U386">
        <v>9053300</v>
      </c>
      <c r="V386">
        <f ca="1">YEARFRAC(X386,W386,1)</f>
        <v>98.170436946902655</v>
      </c>
      <c r="W386" s="3">
        <f t="shared" ca="1" si="5"/>
        <v>45551</v>
      </c>
      <c r="X386" s="3">
        <f>DATE(M386,N386,O386)</f>
        <v>9694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4">
        <v>1258286717125</v>
      </c>
      <c r="R387">
        <v>75</v>
      </c>
      <c r="S387">
        <v>13.1</v>
      </c>
      <c r="T387">
        <v>55.1</v>
      </c>
      <c r="U387">
        <v>126014024</v>
      </c>
      <c r="V387">
        <f ca="1">YEARFRAC(X387,W387,1)</f>
        <v>61.375783802879099</v>
      </c>
      <c r="W387" s="3">
        <f t="shared" ref="W387:W450" ca="1" si="6">TODAY()</f>
        <v>45551</v>
      </c>
      <c r="X387" s="3">
        <f>DATE(M387,N387,O387)</f>
        <v>23133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4">
        <v>530832908738</v>
      </c>
      <c r="R388">
        <v>82.5</v>
      </c>
      <c r="S388">
        <v>27.9</v>
      </c>
      <c r="T388">
        <v>49.1</v>
      </c>
      <c r="U388">
        <v>10285453</v>
      </c>
      <c r="V388">
        <f ca="1">YEARFRAC(X388,W388,1)</f>
        <v>86.540044686408407</v>
      </c>
      <c r="W388" s="3">
        <f t="shared" ca="1" si="6"/>
        <v>45551</v>
      </c>
      <c r="X388" s="3">
        <f>DATE(M388,N388,O388)</f>
        <v>13942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4">
        <v>909070395161</v>
      </c>
      <c r="R389">
        <v>81.8</v>
      </c>
      <c r="S389">
        <v>23</v>
      </c>
      <c r="T389">
        <v>41.2</v>
      </c>
      <c r="U389">
        <v>17332850</v>
      </c>
      <c r="V389">
        <f ca="1">YEARFRAC(X389,W389,1)</f>
        <v>91.123887748117724</v>
      </c>
      <c r="W389" s="3">
        <f t="shared" ca="1" si="6"/>
        <v>45551</v>
      </c>
      <c r="X389" s="3">
        <f>DATE(M389,N389,O389)</f>
        <v>12268</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4">
        <v>19910000000000</v>
      </c>
      <c r="R390">
        <v>77</v>
      </c>
      <c r="S390">
        <v>9.4</v>
      </c>
      <c r="T390">
        <v>59.2</v>
      </c>
      <c r="U390">
        <v>1397715000</v>
      </c>
      <c r="V390">
        <f ca="1">YEARFRAC(X390,W390,1)</f>
        <v>60.707059826758218</v>
      </c>
      <c r="W390" s="3">
        <f t="shared" ca="1" si="6"/>
        <v>45551</v>
      </c>
      <c r="X390" s="3">
        <f>DATE(M390,N390,O390)</f>
        <v>23377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4">
        <v>19910000000000</v>
      </c>
      <c r="R391">
        <v>77</v>
      </c>
      <c r="S391">
        <v>9.4</v>
      </c>
      <c r="T391">
        <v>59.2</v>
      </c>
      <c r="U391">
        <v>1397715000</v>
      </c>
      <c r="V391">
        <f ca="1">YEARFRAC(X391,W391,1)</f>
        <v>60.707059826758218</v>
      </c>
      <c r="W391" s="3">
        <f t="shared" ca="1" si="6"/>
        <v>45551</v>
      </c>
      <c r="X391" s="3">
        <f>DATE(M391,N391,O391)</f>
        <v>23377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4">
        <v>19910000000000</v>
      </c>
      <c r="R392">
        <v>77</v>
      </c>
      <c r="S392">
        <v>9.4</v>
      </c>
      <c r="T392">
        <v>59.2</v>
      </c>
      <c r="U392">
        <v>1397715000</v>
      </c>
      <c r="V392">
        <f ca="1">YEARFRAC(X392,W392,1)</f>
        <v>52.707061315150582</v>
      </c>
      <c r="W392" s="3">
        <f t="shared" ca="1" si="6"/>
        <v>45551</v>
      </c>
      <c r="X392" s="3">
        <f>DATE(M392,N392,O392)</f>
        <v>26299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4">
        <v>592164400688</v>
      </c>
      <c r="R393">
        <v>77.599999999999994</v>
      </c>
      <c r="S393">
        <v>17.399999999999999</v>
      </c>
      <c r="T393">
        <v>40.799999999999997</v>
      </c>
      <c r="U393">
        <v>37970874</v>
      </c>
      <c r="V393">
        <f ca="1">YEARFRAC(X393,W393,1)</f>
        <v>62.184129329451132</v>
      </c>
      <c r="W393" s="3">
        <f t="shared" ca="1" si="6"/>
        <v>45551</v>
      </c>
      <c r="X393" s="3">
        <f>DATE(M393,N393,O393)</f>
        <v>22838</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4">
        <v>448120428859</v>
      </c>
      <c r="R394">
        <v>54.3</v>
      </c>
      <c r="S394">
        <v>1.5</v>
      </c>
      <c r="T394">
        <v>34.799999999999997</v>
      </c>
      <c r="U394">
        <v>200963599</v>
      </c>
      <c r="V394">
        <f ca="1">YEARFRAC(X394,W394,1)</f>
        <v>71.383983572895275</v>
      </c>
      <c r="W394" s="3">
        <f t="shared" ca="1" si="6"/>
        <v>45551</v>
      </c>
      <c r="X394" s="3">
        <f>DATE(M394,N394,O394)</f>
        <v>19478</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4">
        <v>21427700000000</v>
      </c>
      <c r="R395">
        <v>78.5</v>
      </c>
      <c r="S395">
        <v>9.6</v>
      </c>
      <c r="T395">
        <v>36.6</v>
      </c>
      <c r="U395">
        <v>328239523</v>
      </c>
      <c r="V395">
        <f ca="1">YEARFRAC(X395,W395,1)</f>
        <v>60.126654997531524</v>
      </c>
      <c r="W395" s="3">
        <f t="shared" ca="1" si="6"/>
        <v>45551</v>
      </c>
      <c r="X395" s="3">
        <f>DATE(M395,N395,O395)</f>
        <v>23589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4">
        <v>3845630030824</v>
      </c>
      <c r="R396">
        <v>80.900000000000006</v>
      </c>
      <c r="S396">
        <v>11.5</v>
      </c>
      <c r="T396">
        <v>48.8</v>
      </c>
      <c r="U396">
        <v>83132799</v>
      </c>
      <c r="V396">
        <f ca="1">YEARFRAC(X396,W396,1)</f>
        <v>80.967847484224237</v>
      </c>
      <c r="W396" s="3">
        <f t="shared" ca="1" si="6"/>
        <v>45551</v>
      </c>
      <c r="X396" s="3">
        <f>DATE(M396,N396,O396)</f>
        <v>15977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4">
        <v>3845630030824</v>
      </c>
      <c r="R397">
        <v>80.900000000000006</v>
      </c>
      <c r="S397">
        <v>11.5</v>
      </c>
      <c r="T397">
        <v>48.8</v>
      </c>
      <c r="U397">
        <v>83132799</v>
      </c>
      <c r="V397">
        <f ca="1">YEARFRAC(X397,W397,1)</f>
        <v>73.707055384956888</v>
      </c>
      <c r="W397" s="3">
        <f t="shared" ca="1" si="6"/>
        <v>45551</v>
      </c>
      <c r="X397" s="3">
        <f>DATE(M397,N397,O397)</f>
        <v>18629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4">
        <v>1699876578871</v>
      </c>
      <c r="R398">
        <v>72.7</v>
      </c>
      <c r="S398">
        <v>11.4</v>
      </c>
      <c r="T398">
        <v>46.2</v>
      </c>
      <c r="U398">
        <v>144373535</v>
      </c>
      <c r="V398">
        <f ca="1">YEARFRAC(X398,W398,1)</f>
        <v>65.570166341726477</v>
      </c>
      <c r="W398" s="3">
        <f t="shared" ca="1" si="6"/>
        <v>45551</v>
      </c>
      <c r="X398" s="3">
        <f>DATE(M398,N398,O398)</f>
        <v>21601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4">
        <v>21427700000000</v>
      </c>
      <c r="R399">
        <v>78.5</v>
      </c>
      <c r="S399">
        <v>9.6</v>
      </c>
      <c r="T399">
        <v>36.6</v>
      </c>
      <c r="U399">
        <v>328239523</v>
      </c>
      <c r="V399">
        <f ca="1">YEARFRAC(X399,W399,1)</f>
        <v>86.676936148786865</v>
      </c>
      <c r="W399" s="3">
        <f t="shared" ca="1" si="6"/>
        <v>45551</v>
      </c>
      <c r="X399" s="3">
        <f>DATE(M399,N399,O399)</f>
        <v>13892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4">
        <v>1736425629520</v>
      </c>
      <c r="R400">
        <v>81.900000000000006</v>
      </c>
      <c r="S400">
        <v>12.8</v>
      </c>
      <c r="T400">
        <v>24.5</v>
      </c>
      <c r="U400">
        <v>36991981</v>
      </c>
      <c r="V400">
        <f ca="1">YEARFRAC(X400,W400,1)</f>
        <v>75.575633127994521</v>
      </c>
      <c r="W400" s="3">
        <f t="shared" ca="1" si="6"/>
        <v>45551</v>
      </c>
      <c r="X400" s="3">
        <f>DATE(M400,N400,O400)</f>
        <v>17947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4">
        <v>21427700000000</v>
      </c>
      <c r="R401">
        <v>78.5</v>
      </c>
      <c r="S401">
        <v>9.6</v>
      </c>
      <c r="T401">
        <v>36.6</v>
      </c>
      <c r="U401">
        <v>328239523</v>
      </c>
      <c r="V401">
        <f ca="1">YEARFRAC(X401,W401,1)</f>
        <v>65.058198863400676</v>
      </c>
      <c r="W401" s="3">
        <f t="shared" ca="1" si="6"/>
        <v>45551</v>
      </c>
      <c r="X401" s="3">
        <f>DATE(M401,N401,O401)</f>
        <v>21788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4">
        <v>2611000000000</v>
      </c>
      <c r="R402">
        <v>69.400000000000006</v>
      </c>
      <c r="S402">
        <v>11.2</v>
      </c>
      <c r="T402">
        <v>49.7</v>
      </c>
      <c r="U402">
        <v>1366417754</v>
      </c>
      <c r="V402">
        <f ca="1">YEARFRAC(X402,W402,1)</f>
        <v>66.707052958483175</v>
      </c>
      <c r="W402" s="3">
        <f t="shared" ca="1" si="6"/>
        <v>45551</v>
      </c>
      <c r="X402" s="3">
        <f>DATE(M402,N402,O402)</f>
        <v>21186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4">
        <v>543649976166</v>
      </c>
      <c r="R403">
        <v>76.900000000000006</v>
      </c>
      <c r="S403">
        <v>14.9</v>
      </c>
      <c r="T403">
        <v>29.5</v>
      </c>
      <c r="U403">
        <v>69625582</v>
      </c>
      <c r="V403">
        <f ca="1">YEARFRAC(X403,W403,1)</f>
        <v>89.872013959925383</v>
      </c>
      <c r="W403" s="3">
        <f t="shared" ca="1" si="6"/>
        <v>45551</v>
      </c>
      <c r="X403" s="3">
        <f>DATE(M403,N403,O403)</f>
        <v>12725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4">
        <v>395098666122</v>
      </c>
      <c r="R404">
        <v>82.8</v>
      </c>
      <c r="S404">
        <v>23.1</v>
      </c>
      <c r="T404">
        <v>25.3</v>
      </c>
      <c r="U404">
        <v>9053300</v>
      </c>
      <c r="V404">
        <f ca="1">YEARFRAC(X404,W404,1)</f>
        <v>93.902129744373028</v>
      </c>
      <c r="W404" s="3">
        <f t="shared" ca="1" si="6"/>
        <v>45551</v>
      </c>
      <c r="X404" s="3">
        <f>DATE(M404,N404,O404)</f>
        <v>11253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4">
        <v>21427700000000</v>
      </c>
      <c r="R405">
        <v>78.5</v>
      </c>
      <c r="S405">
        <v>9.6</v>
      </c>
      <c r="T405">
        <v>36.6</v>
      </c>
      <c r="U405">
        <v>328239523</v>
      </c>
      <c r="V405">
        <f ca="1">YEARFRAC(X405,W405,1)</f>
        <v>78.203292323687407</v>
      </c>
      <c r="W405" s="3">
        <f t="shared" ca="1" si="6"/>
        <v>45551</v>
      </c>
      <c r="X405" s="3">
        <f>DATE(M405,N405,O405)</f>
        <v>16987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4">
        <v>21427700000000</v>
      </c>
      <c r="R406">
        <v>78.5</v>
      </c>
      <c r="S406">
        <v>9.6</v>
      </c>
      <c r="T406">
        <v>36.6</v>
      </c>
      <c r="U406">
        <v>328239523</v>
      </c>
      <c r="V406">
        <f ca="1">YEARFRAC(X406,W406,1)</f>
        <v>73.208775759369559</v>
      </c>
      <c r="W406" s="3">
        <f t="shared" ca="1" si="6"/>
        <v>45551</v>
      </c>
      <c r="X406" s="3">
        <f>DATE(M406,N406,O406)</f>
        <v>18811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4">
        <v>21427700000000</v>
      </c>
      <c r="R407">
        <v>78.5</v>
      </c>
      <c r="S407">
        <v>9.6</v>
      </c>
      <c r="T407">
        <v>36.6</v>
      </c>
      <c r="U407">
        <v>328239523</v>
      </c>
      <c r="V407">
        <f ca="1">YEARFRAC(X407,W407,1)</f>
        <v>87.022587268993846</v>
      </c>
      <c r="W407" s="3">
        <f t="shared" ca="1" si="6"/>
        <v>45551</v>
      </c>
      <c r="X407" s="3">
        <f>DATE(M407,N407,O407)</f>
        <v>13766</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4">
        <v>19910000000000</v>
      </c>
      <c r="R408">
        <v>77</v>
      </c>
      <c r="S408">
        <v>9.4</v>
      </c>
      <c r="T408">
        <v>59.2</v>
      </c>
      <c r="U408">
        <v>1397715000</v>
      </c>
      <c r="V408">
        <f ca="1">YEARFRAC(X408,W408,1)</f>
        <v>61.707056433807296</v>
      </c>
      <c r="W408" s="3">
        <f t="shared" ca="1" si="6"/>
        <v>45551</v>
      </c>
      <c r="X408" s="3">
        <f>DATE(M408,N408,O408)</f>
        <v>23012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4">
        <v>543649976166</v>
      </c>
      <c r="R409">
        <v>76.900000000000006</v>
      </c>
      <c r="S409">
        <v>14.9</v>
      </c>
      <c r="T409">
        <v>29.5</v>
      </c>
      <c r="U409">
        <v>69625582</v>
      </c>
      <c r="V409">
        <f ca="1">YEARFRAC(X409,W409,1)</f>
        <v>94.460647280901469</v>
      </c>
      <c r="W409" s="3">
        <f t="shared" ca="1" si="6"/>
        <v>45551</v>
      </c>
      <c r="X409" s="3">
        <f>DATE(M409,N409,O409)</f>
        <v>11049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4">
        <v>21427700000000</v>
      </c>
      <c r="R410">
        <v>78.5</v>
      </c>
      <c r="S410">
        <v>9.6</v>
      </c>
      <c r="T410">
        <v>36.6</v>
      </c>
      <c r="U410">
        <v>328239523</v>
      </c>
      <c r="V410">
        <f ca="1">YEARFRAC(X410,W410,1)</f>
        <v>63.400410677618069</v>
      </c>
      <c r="W410" s="3">
        <f t="shared" ca="1" si="6"/>
        <v>45551</v>
      </c>
      <c r="X410" s="3">
        <f>DATE(M410,N410,O410)</f>
        <v>22394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4">
        <v>21427700000000</v>
      </c>
      <c r="R411">
        <v>78.5</v>
      </c>
      <c r="S411">
        <v>9.6</v>
      </c>
      <c r="T411">
        <v>36.6</v>
      </c>
      <c r="U411">
        <v>328239523</v>
      </c>
      <c r="V411">
        <f ca="1">YEARFRAC(X411,W411,1)</f>
        <v>63.926796394575014</v>
      </c>
      <c r="W411" s="3">
        <f t="shared" ca="1" si="6"/>
        <v>45551</v>
      </c>
      <c r="X411" s="3">
        <f>DATE(M411,N411,O411)</f>
        <v>22201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4">
        <v>19910000000000</v>
      </c>
      <c r="R412">
        <v>77</v>
      </c>
      <c r="S412">
        <v>9.4</v>
      </c>
      <c r="T412">
        <v>59.2</v>
      </c>
      <c r="U412">
        <v>1397715000</v>
      </c>
      <c r="V412">
        <f ca="1">YEARFRAC(X412,W412,1)</f>
        <v>67.668720054757017</v>
      </c>
      <c r="W412" s="3">
        <f t="shared" ca="1" si="6"/>
        <v>45551</v>
      </c>
      <c r="X412" s="3">
        <f>DATE(M412,N412,O412)</f>
        <v>20835</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4">
        <v>21427700000000</v>
      </c>
      <c r="R413">
        <v>78.5</v>
      </c>
      <c r="S413">
        <v>9.6</v>
      </c>
      <c r="T413">
        <v>36.6</v>
      </c>
      <c r="U413">
        <v>328239523</v>
      </c>
      <c r="V413">
        <f ca="1">YEARFRAC(X413,W413,1)</f>
        <v>59.713253444638923</v>
      </c>
      <c r="W413" s="3">
        <f t="shared" ca="1" si="6"/>
        <v>45551</v>
      </c>
      <c r="X413" s="3">
        <f>DATE(M413,N413,O413)</f>
        <v>23740</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4">
        <v>348078018464</v>
      </c>
      <c r="R414">
        <v>81</v>
      </c>
      <c r="S414">
        <v>32.4</v>
      </c>
      <c r="T414">
        <v>23.8</v>
      </c>
      <c r="U414">
        <v>5818553</v>
      </c>
      <c r="V414">
        <f ca="1">YEARFRAC(X414,W414,1)</f>
        <v>76.893927693927694</v>
      </c>
      <c r="W414" s="3">
        <f t="shared" ca="1" si="6"/>
        <v>45551</v>
      </c>
      <c r="X414" s="3">
        <f>DATE(M414,N414,O414)</f>
        <v>17465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4">
        <v>21427700000000</v>
      </c>
      <c r="R415">
        <v>78.5</v>
      </c>
      <c r="S415">
        <v>9.6</v>
      </c>
      <c r="T415">
        <v>36.6</v>
      </c>
      <c r="U415">
        <v>328239523</v>
      </c>
      <c r="V415">
        <f ca="1">YEARFRAC(X415,W415,1)</f>
        <v>72.132125712571252</v>
      </c>
      <c r="W415" s="3">
        <f t="shared" ca="1" si="6"/>
        <v>45551</v>
      </c>
      <c r="X415" s="3">
        <f>DATE(M415,N415,O415)</f>
        <v>19204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4">
        <v>153781069118</v>
      </c>
      <c r="R416">
        <v>71.599999999999994</v>
      </c>
      <c r="S416">
        <v>20.100000000000001</v>
      </c>
      <c r="T416">
        <v>45.2</v>
      </c>
      <c r="U416">
        <v>44385155</v>
      </c>
      <c r="V416">
        <f ca="1">YEARFRAC(X416,W416,1)</f>
        <v>57.987006960556847</v>
      </c>
      <c r="W416" s="3">
        <f t="shared" ca="1" si="6"/>
        <v>45551</v>
      </c>
      <c r="X416" s="3">
        <f>DATE(M416,N416,O416)</f>
        <v>24371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4">
        <v>21427700000000</v>
      </c>
      <c r="R417">
        <v>78.5</v>
      </c>
      <c r="S417">
        <v>9.6</v>
      </c>
      <c r="T417">
        <v>36.6</v>
      </c>
      <c r="U417">
        <v>328239523</v>
      </c>
      <c r="V417">
        <f ca="1">YEARFRAC(X417,W417,1)</f>
        <v>90.00342980925447</v>
      </c>
      <c r="W417" s="3">
        <f t="shared" ca="1" si="6"/>
        <v>45551</v>
      </c>
      <c r="X417" s="3">
        <f>DATE(M417,N417,O417)</f>
        <v>12677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4">
        <v>1736425629520</v>
      </c>
      <c r="R418">
        <v>81.900000000000006</v>
      </c>
      <c r="S418">
        <v>12.8</v>
      </c>
      <c r="T418">
        <v>24.5</v>
      </c>
      <c r="U418">
        <v>36991981</v>
      </c>
      <c r="V418">
        <f ca="1">YEARFRAC(X418,W418,1)</f>
        <v>94.70705207642871</v>
      </c>
      <c r="W418" s="3">
        <f t="shared" ca="1" si="6"/>
        <v>45551</v>
      </c>
      <c r="X418" s="3">
        <f>DATE(M418,N418,O418)</f>
        <v>10959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4">
        <v>530832908738</v>
      </c>
      <c r="R419">
        <v>82.5</v>
      </c>
      <c r="S419">
        <v>27.9</v>
      </c>
      <c r="T419">
        <v>49.1</v>
      </c>
      <c r="U419">
        <v>10285453</v>
      </c>
      <c r="V419">
        <f ca="1">YEARFRAC(X419,W419,1)</f>
        <v>73.115690554589506</v>
      </c>
      <c r="W419" s="3">
        <f t="shared" ca="1" si="6"/>
        <v>45551</v>
      </c>
      <c r="X419" s="3">
        <f>DATE(M419,N419,O419)</f>
        <v>18845</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4">
        <v>703082435360</v>
      </c>
      <c r="R420">
        <v>83.6</v>
      </c>
      <c r="S420">
        <v>10.1</v>
      </c>
      <c r="T420">
        <v>28.8</v>
      </c>
      <c r="U420">
        <v>8574832</v>
      </c>
      <c r="V420">
        <f ca="1">YEARFRAC(X420,W420,1)</f>
        <v>78.748802190280628</v>
      </c>
      <c r="W420" s="3">
        <f t="shared" ca="1" si="6"/>
        <v>45551</v>
      </c>
      <c r="X420" s="3">
        <f>DATE(M420,N420,O420)</f>
        <v>16788</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4">
        <v>21427700000000</v>
      </c>
      <c r="R421">
        <v>78.5</v>
      </c>
      <c r="S421">
        <v>9.6</v>
      </c>
      <c r="T421">
        <v>36.6</v>
      </c>
      <c r="U421">
        <v>328239523</v>
      </c>
      <c r="V421">
        <f ca="1">YEARFRAC(X421,W421,1)</f>
        <v>52.872034070168326</v>
      </c>
      <c r="W421" s="3">
        <f t="shared" ca="1" si="6"/>
        <v>45551</v>
      </c>
      <c r="X421" s="3">
        <f>DATE(M421,N421,O421)</f>
        <v>26239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4">
        <v>21427700000000</v>
      </c>
      <c r="R422">
        <v>78.5</v>
      </c>
      <c r="S422">
        <v>9.6</v>
      </c>
      <c r="T422">
        <v>36.6</v>
      </c>
      <c r="U422">
        <v>328239523</v>
      </c>
      <c r="V422">
        <f ca="1">YEARFRAC(X422,W422,1)</f>
        <v>60.457923791571289</v>
      </c>
      <c r="W422" s="3">
        <f t="shared" ca="1" si="6"/>
        <v>45551</v>
      </c>
      <c r="X422" s="3">
        <f>DATE(M422,N422,O422)</f>
        <v>23468</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4">
        <v>21427700000000</v>
      </c>
      <c r="R423">
        <v>78.5</v>
      </c>
      <c r="S423">
        <v>9.6</v>
      </c>
      <c r="T423">
        <v>36.6</v>
      </c>
      <c r="U423">
        <v>328239523</v>
      </c>
      <c r="V423">
        <f ca="1">YEARFRAC(X423,W423,1)</f>
        <v>58.096519721577728</v>
      </c>
      <c r="W423" s="3">
        <f t="shared" ca="1" si="6"/>
        <v>45551</v>
      </c>
      <c r="X423" s="3">
        <f>DATE(M423,N423,O423)</f>
        <v>24331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4">
        <v>21427700000000</v>
      </c>
      <c r="R424">
        <v>78.5</v>
      </c>
      <c r="S424">
        <v>9.6</v>
      </c>
      <c r="T424">
        <v>36.6</v>
      </c>
      <c r="U424">
        <v>328239523</v>
      </c>
      <c r="V424">
        <f ca="1">YEARFRAC(X424,W424,1)</f>
        <v>81.446963373510073</v>
      </c>
      <c r="W424" s="3">
        <f t="shared" ca="1" si="6"/>
        <v>45551</v>
      </c>
      <c r="X424" s="3">
        <f>DATE(M424,N424,O424)</f>
        <v>15802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4">
        <v>19910000000000</v>
      </c>
      <c r="R425">
        <v>77</v>
      </c>
      <c r="S425">
        <v>9.4</v>
      </c>
      <c r="T425">
        <v>59.2</v>
      </c>
      <c r="U425">
        <v>1397715000</v>
      </c>
      <c r="V425">
        <f ca="1">YEARFRAC(X425,W425,1)</f>
        <v>53.792622828413563</v>
      </c>
      <c r="W425" s="3">
        <f t="shared" ca="1" si="6"/>
        <v>45551</v>
      </c>
      <c r="X425" s="3">
        <f>DATE(M425,N425,O425)</f>
        <v>25903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4">
        <v>2611000000000</v>
      </c>
      <c r="R426">
        <v>69.400000000000006</v>
      </c>
      <c r="S426">
        <v>11.2</v>
      </c>
      <c r="T426">
        <v>49.7</v>
      </c>
      <c r="U426">
        <v>1366417754</v>
      </c>
      <c r="V426">
        <f ca="1">YEARFRAC(X426,W426,1)</f>
        <v>82.534569204380531</v>
      </c>
      <c r="W426" s="3">
        <f t="shared" ca="1" si="6"/>
        <v>45551</v>
      </c>
      <c r="X426" s="3">
        <f>DATE(M426,N426,O426)</f>
        <v>15405</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4">
        <v>21427700000000</v>
      </c>
      <c r="R427">
        <v>78.5</v>
      </c>
      <c r="S427">
        <v>9.6</v>
      </c>
      <c r="T427">
        <v>36.6</v>
      </c>
      <c r="U427">
        <v>328239523</v>
      </c>
      <c r="V427">
        <f ca="1">YEARFRAC(X427,W427,1)</f>
        <v>89.000699662336885</v>
      </c>
      <c r="W427" s="3">
        <f t="shared" ca="1" si="6"/>
        <v>45551</v>
      </c>
      <c r="X427" s="3">
        <f>DATE(M427,N427,O427)</f>
        <v>13043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4">
        <v>19910000000000</v>
      </c>
      <c r="R428">
        <v>77</v>
      </c>
      <c r="S428">
        <v>9.4</v>
      </c>
      <c r="T428">
        <v>59.2</v>
      </c>
      <c r="U428">
        <v>1397715000</v>
      </c>
      <c r="V428">
        <f ca="1">YEARFRAC(X428,W428,1)</f>
        <v>57.707056879867828</v>
      </c>
      <c r="W428" s="3">
        <f t="shared" ca="1" si="6"/>
        <v>45551</v>
      </c>
      <c r="X428" s="3">
        <f>DATE(M428,N428,O428)</f>
        <v>24473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4">
        <v>21427700000000</v>
      </c>
      <c r="R429">
        <v>78.5</v>
      </c>
      <c r="S429">
        <v>9.6</v>
      </c>
      <c r="T429">
        <v>36.6</v>
      </c>
      <c r="U429">
        <v>328239523</v>
      </c>
      <c r="V429">
        <f ca="1">YEARFRAC(X429,W429,1)</f>
        <v>66.690626021575682</v>
      </c>
      <c r="W429" s="3">
        <f t="shared" ca="1" si="6"/>
        <v>45551</v>
      </c>
      <c r="X429" s="3">
        <f>DATE(M429,N429,O429)</f>
        <v>21192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4">
        <v>21427700000000</v>
      </c>
      <c r="R430">
        <v>78.5</v>
      </c>
      <c r="S430">
        <v>9.6</v>
      </c>
      <c r="T430">
        <v>36.6</v>
      </c>
      <c r="U430">
        <v>328239523</v>
      </c>
      <c r="V430">
        <f ca="1">YEARFRAC(X430,W430,1)</f>
        <v>70.973305954825463</v>
      </c>
      <c r="W430" s="3">
        <f t="shared" ca="1" si="6"/>
        <v>45551</v>
      </c>
      <c r="X430" s="3">
        <f>DATE(M430,N430,O430)</f>
        <v>19628</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4">
        <v>395098666122</v>
      </c>
      <c r="R431">
        <v>82.8</v>
      </c>
      <c r="S431">
        <v>23.1</v>
      </c>
      <c r="T431">
        <v>25.3</v>
      </c>
      <c r="U431">
        <v>9053300</v>
      </c>
      <c r="V431">
        <f ca="1">YEARFRAC(X431,W431,1)</f>
        <v>52.874771851551415</v>
      </c>
      <c r="W431" s="3">
        <f t="shared" ca="1" si="6"/>
        <v>45551</v>
      </c>
      <c r="X431" s="3">
        <f>DATE(M431,N431,O431)</f>
        <v>26238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4">
        <v>2029000000000</v>
      </c>
      <c r="R432">
        <v>82.6</v>
      </c>
      <c r="S432">
        <v>15.6</v>
      </c>
      <c r="T432">
        <v>33.200000000000003</v>
      </c>
      <c r="U432">
        <v>51709098</v>
      </c>
      <c r="V432">
        <f ca="1">YEARFRAC(X432,W432,1)</f>
        <v>66.899383983572889</v>
      </c>
      <c r="W432" s="3">
        <f t="shared" ca="1" si="6"/>
        <v>45551</v>
      </c>
      <c r="X432" s="3">
        <f>DATE(M432,N432,O432)</f>
        <v>21116</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4">
        <v>19910000000000</v>
      </c>
      <c r="R433">
        <v>77</v>
      </c>
      <c r="S433">
        <v>9.4</v>
      </c>
      <c r="T433">
        <v>59.2</v>
      </c>
      <c r="U433">
        <v>1397715000</v>
      </c>
      <c r="V433">
        <f ca="1">YEARFRAC(X433,W433,1)</f>
        <v>60.707059826758218</v>
      </c>
      <c r="W433" s="3">
        <f t="shared" ca="1" si="6"/>
        <v>45551</v>
      </c>
      <c r="X433" s="3">
        <f>DATE(M433,N433,O433)</f>
        <v>23377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4">
        <v>21427700000000</v>
      </c>
      <c r="R434">
        <v>78.5</v>
      </c>
      <c r="S434">
        <v>9.6</v>
      </c>
      <c r="T434">
        <v>36.6</v>
      </c>
      <c r="U434">
        <v>328239523</v>
      </c>
      <c r="V434">
        <f ca="1">YEARFRAC(X434,W434,1)</f>
        <v>75.21697467488022</v>
      </c>
      <c r="W434" s="3">
        <f t="shared" ca="1" si="6"/>
        <v>45551</v>
      </c>
      <c r="X434" s="3">
        <f>DATE(M434,N434,O434)</f>
        <v>18078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4">
        <v>21427700000000</v>
      </c>
      <c r="R435">
        <v>78.5</v>
      </c>
      <c r="S435">
        <v>9.6</v>
      </c>
      <c r="T435">
        <v>36.6</v>
      </c>
      <c r="U435">
        <v>328239523</v>
      </c>
      <c r="V435">
        <f ca="1">YEARFRAC(X435,W435,1)</f>
        <v>67.43052703627653</v>
      </c>
      <c r="W435" s="3">
        <f t="shared" ca="1" si="6"/>
        <v>45551</v>
      </c>
      <c r="X435" s="3">
        <f>DATE(M435,N435,O435)</f>
        <v>20922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4">
        <v>21427700000000</v>
      </c>
      <c r="R436">
        <v>78.5</v>
      </c>
      <c r="S436">
        <v>9.6</v>
      </c>
      <c r="T436">
        <v>36.6</v>
      </c>
      <c r="U436">
        <v>328239523</v>
      </c>
      <c r="V436">
        <f ca="1">YEARFRAC(X436,W436,1)</f>
        <v>34.112953692115141</v>
      </c>
      <c r="W436" s="3">
        <f t="shared" ca="1" si="6"/>
        <v>45551</v>
      </c>
      <c r="X436" s="3">
        <f>DATE(M436,N436,O436)</f>
        <v>33091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4">
        <v>21427700000000</v>
      </c>
      <c r="R437">
        <v>78.5</v>
      </c>
      <c r="S437">
        <v>9.6</v>
      </c>
      <c r="T437">
        <v>36.6</v>
      </c>
      <c r="U437">
        <v>328239523</v>
      </c>
      <c r="V437">
        <f ca="1">YEARFRAC(X437,W437,1)</f>
        <v>36.017166111727711</v>
      </c>
      <c r="W437" s="3">
        <f t="shared" ca="1" si="6"/>
        <v>45551</v>
      </c>
      <c r="X437" s="3">
        <f>DATE(M437,N437,O437)</f>
        <v>32395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4">
        <v>21427700000000</v>
      </c>
      <c r="R438">
        <v>78.5</v>
      </c>
      <c r="S438">
        <v>9.6</v>
      </c>
      <c r="T438">
        <v>36.6</v>
      </c>
      <c r="U438">
        <v>328239523</v>
      </c>
      <c r="V438">
        <f ca="1">YEARFRAC(X438,W438,1)</f>
        <v>95.436002737850785</v>
      </c>
      <c r="W438" s="3">
        <f t="shared" ca="1" si="6"/>
        <v>45551</v>
      </c>
      <c r="X438" s="3">
        <f>DATE(M438,N438,O438)</f>
        <v>10693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4">
        <v>2001244392042</v>
      </c>
      <c r="R439">
        <v>82.9</v>
      </c>
      <c r="S439">
        <v>24.3</v>
      </c>
      <c r="T439">
        <v>59.1</v>
      </c>
      <c r="U439">
        <v>60297396</v>
      </c>
      <c r="V439">
        <f ca="1">YEARFRAC(X439,W439,1)</f>
        <v>79.32101300479124</v>
      </c>
      <c r="W439" s="3">
        <f t="shared" ca="1" si="6"/>
        <v>45551</v>
      </c>
      <c r="X439" s="3">
        <f>DATE(M439,N439,O439)</f>
        <v>16579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4">
        <v>21427700000000</v>
      </c>
      <c r="R440">
        <v>78.5</v>
      </c>
      <c r="S440">
        <v>9.6</v>
      </c>
      <c r="T440">
        <v>36.6</v>
      </c>
      <c r="U440">
        <v>328239523</v>
      </c>
      <c r="V440">
        <f ca="1">YEARFRAC(X440,W440,1)</f>
        <v>59.550992470910337</v>
      </c>
      <c r="W440" s="3">
        <f t="shared" ca="1" si="6"/>
        <v>45551</v>
      </c>
      <c r="X440" s="3">
        <f>DATE(M440,N440,O440)</f>
        <v>23800</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4">
        <v>1736425629520</v>
      </c>
      <c r="R441">
        <v>81.900000000000006</v>
      </c>
      <c r="S441">
        <v>12.8</v>
      </c>
      <c r="T441">
        <v>24.5</v>
      </c>
      <c r="U441">
        <v>36991981</v>
      </c>
      <c r="V441">
        <f ca="1">YEARFRAC(X441,W441,1)</f>
        <v>96.490770533446238</v>
      </c>
      <c r="W441" s="3">
        <f t="shared" ca="1" si="6"/>
        <v>45551</v>
      </c>
      <c r="X441" s="3">
        <f>DATE(M441,N441,O441)</f>
        <v>10307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4">
        <v>19910000000000</v>
      </c>
      <c r="R442">
        <v>77</v>
      </c>
      <c r="S442">
        <v>9.4</v>
      </c>
      <c r="T442">
        <v>59.2</v>
      </c>
      <c r="U442">
        <v>1397715000</v>
      </c>
      <c r="V442">
        <f ca="1">YEARFRAC(X442,W442,1)</f>
        <v>69.545525657071337</v>
      </c>
      <c r="W442" s="3">
        <f t="shared" ca="1" si="6"/>
        <v>45551</v>
      </c>
      <c r="X442" s="3">
        <f>DATE(M442,N442,O442)</f>
        <v>20149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4">
        <v>3845630030824</v>
      </c>
      <c r="R443">
        <v>80.900000000000006</v>
      </c>
      <c r="S443">
        <v>11.5</v>
      </c>
      <c r="T443">
        <v>48.8</v>
      </c>
      <c r="U443">
        <v>83132799</v>
      </c>
      <c r="V443">
        <f ca="1">YEARFRAC(X443,W443,1)</f>
        <v>83.285420944558524</v>
      </c>
      <c r="W443" s="3">
        <f t="shared" ca="1" si="6"/>
        <v>45551</v>
      </c>
      <c r="X443" s="3">
        <f>DATE(M443,N443,O443)</f>
        <v>15131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4">
        <v>3845630030824</v>
      </c>
      <c r="R444">
        <v>80.900000000000006</v>
      </c>
      <c r="S444">
        <v>11.5</v>
      </c>
      <c r="T444">
        <v>48.8</v>
      </c>
      <c r="U444">
        <v>83132799</v>
      </c>
      <c r="V444">
        <f ca="1">YEARFRAC(X444,W444,1)</f>
        <v>59.707049965776868</v>
      </c>
      <c r="W444" s="3">
        <f t="shared" ca="1" si="6"/>
        <v>45551</v>
      </c>
      <c r="X444" s="3">
        <f>DATE(M444,N444,O444)</f>
        <v>23743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4">
        <v>21427700000000</v>
      </c>
      <c r="R445">
        <v>78.5</v>
      </c>
      <c r="S445">
        <v>9.6</v>
      </c>
      <c r="T445">
        <v>36.6</v>
      </c>
      <c r="U445">
        <v>328239523</v>
      </c>
      <c r="V445">
        <f ca="1">YEARFRAC(X445,W445,1)</f>
        <v>68.069158433519817</v>
      </c>
      <c r="W445" s="3">
        <f t="shared" ca="1" si="6"/>
        <v>45551</v>
      </c>
      <c r="X445" s="3">
        <f>DATE(M445,N445,O445)</f>
        <v>20688</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4">
        <v>21427700000000</v>
      </c>
      <c r="R446">
        <v>78.5</v>
      </c>
      <c r="S446">
        <v>9.6</v>
      </c>
      <c r="T446">
        <v>36.6</v>
      </c>
      <c r="U446">
        <v>328239523</v>
      </c>
      <c r="V446">
        <f ca="1">YEARFRAC(X446,W446,1)</f>
        <v>79.676933607118414</v>
      </c>
      <c r="W446" s="3">
        <f t="shared" ca="1" si="6"/>
        <v>45551</v>
      </c>
      <c r="X446" s="3">
        <f>DATE(M446,N446,O446)</f>
        <v>16449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4">
        <v>21427700000000</v>
      </c>
      <c r="R447">
        <v>78.5</v>
      </c>
      <c r="S447">
        <v>9.6</v>
      </c>
      <c r="T447">
        <v>36.6</v>
      </c>
      <c r="U447">
        <v>328239523</v>
      </c>
      <c r="V447">
        <f ca="1">YEARFRAC(X447,W447,1)</f>
        <v>80.066416548367471</v>
      </c>
      <c r="W447" s="3">
        <f t="shared" ca="1" si="6"/>
        <v>45551</v>
      </c>
      <c r="X447" s="3">
        <f>DATE(M447,N447,O447)</f>
        <v>16306</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4">
        <v>2001244392042</v>
      </c>
      <c r="R448">
        <v>82.9</v>
      </c>
      <c r="S448">
        <v>24.3</v>
      </c>
      <c r="T448">
        <v>59.1</v>
      </c>
      <c r="U448">
        <v>60297396</v>
      </c>
      <c r="V448">
        <f ca="1">YEARFRAC(X448,W448,1)</f>
        <v>81.49350605989784</v>
      </c>
      <c r="W448" s="3">
        <f t="shared" ca="1" si="6"/>
        <v>45551</v>
      </c>
      <c r="X448" s="3">
        <f>DATE(M448,N448,O448)</f>
        <v>15785</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4">
        <v>21427700000000</v>
      </c>
      <c r="R449">
        <v>78.5</v>
      </c>
      <c r="S449">
        <v>9.6</v>
      </c>
      <c r="T449">
        <v>36.6</v>
      </c>
      <c r="U449">
        <v>328239523</v>
      </c>
      <c r="V449">
        <f ca="1">YEARFRAC(X449,W449,1)</f>
        <v>82.422318247789946</v>
      </c>
      <c r="W449" s="3">
        <f t="shared" ca="1" si="6"/>
        <v>45551</v>
      </c>
      <c r="X449" s="3">
        <f>DATE(M449,N449,O449)</f>
        <v>15446</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4">
        <v>1392680589329</v>
      </c>
      <c r="R450">
        <v>82.7</v>
      </c>
      <c r="S450">
        <v>23</v>
      </c>
      <c r="T450">
        <v>47.4</v>
      </c>
      <c r="U450">
        <v>25766605</v>
      </c>
      <c r="V450">
        <f ca="1">YEARFRAC(X450,W450,1)</f>
        <v>69.460653942428038</v>
      </c>
      <c r="W450" s="3">
        <f t="shared" ca="1" si="6"/>
        <v>45551</v>
      </c>
      <c r="X450" s="3">
        <f>DATE(M450,N450,O450)</f>
        <v>20180</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4">
        <v>19910000000000</v>
      </c>
      <c r="R451">
        <v>77</v>
      </c>
      <c r="S451">
        <v>9.4</v>
      </c>
      <c r="T451">
        <v>59.2</v>
      </c>
      <c r="U451">
        <v>1397715000</v>
      </c>
      <c r="V451">
        <f ca="1">YEARFRAC(X451,W451,1)</f>
        <v>57.707056879867828</v>
      </c>
      <c r="W451" s="3">
        <f t="shared" ref="W451:W476" ca="1" si="7">TODAY()</f>
        <v>45551</v>
      </c>
      <c r="X451" s="3">
        <f>DATE(M451,N451,O451)</f>
        <v>24473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4">
        <v>2001244392042</v>
      </c>
      <c r="R452">
        <v>82.9</v>
      </c>
      <c r="S452">
        <v>24.3</v>
      </c>
      <c r="T452">
        <v>59.1</v>
      </c>
      <c r="U452">
        <v>60297396</v>
      </c>
      <c r="V452">
        <f ca="1">YEARFRAC(X452,W452,1)</f>
        <v>78.707052503898808</v>
      </c>
      <c r="W452" s="3">
        <f t="shared" ca="1" si="7"/>
        <v>45551</v>
      </c>
      <c r="X452" s="3">
        <f>DATE(M452,N452,O452)</f>
        <v>16803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4">
        <v>2611000000000</v>
      </c>
      <c r="R453">
        <v>69.400000000000006</v>
      </c>
      <c r="S453">
        <v>11.2</v>
      </c>
      <c r="T453">
        <v>49.7</v>
      </c>
      <c r="U453">
        <v>1366417754</v>
      </c>
      <c r="V453">
        <f ca="1">YEARFRAC(X453,W453,1)</f>
        <v>83.411362080766594</v>
      </c>
      <c r="W453" s="3">
        <f t="shared" ca="1" si="7"/>
        <v>45551</v>
      </c>
      <c r="X453" s="3">
        <f>DATE(M453,N453,O453)</f>
        <v>15085</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4">
        <v>21427700000000</v>
      </c>
      <c r="R454">
        <v>78.5</v>
      </c>
      <c r="S454">
        <v>9.6</v>
      </c>
      <c r="T454">
        <v>36.6</v>
      </c>
      <c r="U454">
        <v>328239523</v>
      </c>
      <c r="V454">
        <f ca="1">YEARFRAC(X454,W454,1)</f>
        <v>44.693374703413035</v>
      </c>
      <c r="W454" s="3">
        <f t="shared" ca="1" si="7"/>
        <v>45551</v>
      </c>
      <c r="X454" s="3">
        <f>DATE(M454,N454,O454)</f>
        <v>29226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4">
        <v>372062527489</v>
      </c>
      <c r="R455">
        <v>83.1</v>
      </c>
      <c r="S455">
        <v>13.1</v>
      </c>
      <c r="T455">
        <v>21</v>
      </c>
      <c r="U455">
        <v>5703569</v>
      </c>
      <c r="V455">
        <f ca="1">YEARFRAC(X455,W455,1)</f>
        <v>69.58385481852315</v>
      </c>
      <c r="W455" s="3">
        <f t="shared" ca="1" si="7"/>
        <v>45551</v>
      </c>
      <c r="X455" s="3">
        <f>DATE(M455,N455,O455)</f>
        <v>20135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4">
        <v>19910000000000</v>
      </c>
      <c r="R456">
        <v>77</v>
      </c>
      <c r="S456">
        <v>9.4</v>
      </c>
      <c r="T456">
        <v>59.2</v>
      </c>
      <c r="U456">
        <v>1397715000</v>
      </c>
      <c r="V456">
        <f ca="1">YEARFRAC(X456,W456,1)</f>
        <v>59.707049965776868</v>
      </c>
      <c r="W456" s="3">
        <f t="shared" ca="1" si="7"/>
        <v>45551</v>
      </c>
      <c r="X456" s="3">
        <f>DATE(M456,N456,O456)</f>
        <v>23743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4">
        <v>703082435360</v>
      </c>
      <c r="R457">
        <v>83.6</v>
      </c>
      <c r="S457">
        <v>10.1</v>
      </c>
      <c r="T457">
        <v>28.8</v>
      </c>
      <c r="U457">
        <v>8574832</v>
      </c>
      <c r="V457">
        <f ca="1">YEARFRAC(X457,W457,1)</f>
        <v>78.611228556575981</v>
      </c>
      <c r="W457" s="3">
        <f t="shared" ca="1" si="7"/>
        <v>45551</v>
      </c>
      <c r="X457" s="3">
        <f>DATE(M457,N457,O457)</f>
        <v>16838</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4">
        <v>2001244392042</v>
      </c>
      <c r="R458">
        <v>82.9</v>
      </c>
      <c r="S458">
        <v>24.3</v>
      </c>
      <c r="T458">
        <v>59.1</v>
      </c>
      <c r="U458">
        <v>60297396</v>
      </c>
      <c r="V458">
        <f ca="1">YEARFRAC(X458,W458,1)</f>
        <v>75.353867214236828</v>
      </c>
      <c r="W458" s="3">
        <f t="shared" ca="1" si="7"/>
        <v>45551</v>
      </c>
      <c r="X458" s="3">
        <f>DATE(M458,N458,O458)</f>
        <v>18028</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4">
        <v>3845630030824</v>
      </c>
      <c r="R459">
        <v>80.900000000000006</v>
      </c>
      <c r="S459">
        <v>11.5</v>
      </c>
      <c r="T459">
        <v>48.8</v>
      </c>
      <c r="U459">
        <v>83132799</v>
      </c>
      <c r="V459">
        <f ca="1">YEARFRAC(X459,W459,1)</f>
        <v>71.948694869486943</v>
      </c>
      <c r="W459" s="3">
        <f t="shared" ca="1" si="7"/>
        <v>45551</v>
      </c>
      <c r="X459" s="3">
        <f>DATE(M459,N459,O459)</f>
        <v>19271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4">
        <v>3845630030824</v>
      </c>
      <c r="R460">
        <v>80.900000000000006</v>
      </c>
      <c r="S460">
        <v>11.5</v>
      </c>
      <c r="T460">
        <v>48.8</v>
      </c>
      <c r="U460">
        <v>83132799</v>
      </c>
      <c r="V460">
        <f ca="1">YEARFRAC(X460,W460,1)</f>
        <v>59.466119096509239</v>
      </c>
      <c r="W460" s="3">
        <f t="shared" ca="1" si="7"/>
        <v>45551</v>
      </c>
      <c r="X460" s="3">
        <f>DATE(M460,N460,O460)</f>
        <v>23831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4">
        <v>446314739528</v>
      </c>
      <c r="R461">
        <v>81.599999999999994</v>
      </c>
      <c r="S461">
        <v>25.4</v>
      </c>
      <c r="T461">
        <v>51.4</v>
      </c>
      <c r="U461">
        <v>8877067</v>
      </c>
      <c r="V461">
        <f ca="1">YEARFRAC(X461,W461,1)</f>
        <v>61.178662898525126</v>
      </c>
      <c r="W461" s="3">
        <f t="shared" ca="1" si="7"/>
        <v>45551</v>
      </c>
      <c r="X461" s="3">
        <f>DATE(M461,N461,O461)</f>
        <v>23205</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4">
        <v>446314739528</v>
      </c>
      <c r="R462">
        <v>81.599999999999994</v>
      </c>
      <c r="S462">
        <v>25.4</v>
      </c>
      <c r="T462">
        <v>51.4</v>
      </c>
      <c r="U462">
        <v>8877067</v>
      </c>
      <c r="V462">
        <f ca="1">YEARFRAC(X462,W462,1)</f>
        <v>72.940471345591774</v>
      </c>
      <c r="W462" s="3">
        <f t="shared" ca="1" si="7"/>
        <v>45551</v>
      </c>
      <c r="X462" s="3">
        <f>DATE(M462,N462,O462)</f>
        <v>18909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4">
        <v>21427700000000</v>
      </c>
      <c r="R463">
        <v>78.5</v>
      </c>
      <c r="S463">
        <v>9.6</v>
      </c>
      <c r="T463">
        <v>36.6</v>
      </c>
      <c r="U463">
        <v>328239523</v>
      </c>
      <c r="V463">
        <f ca="1">YEARFRAC(X463,W463,1)</f>
        <v>50.989733059548257</v>
      </c>
      <c r="W463" s="3">
        <f t="shared" ca="1" si="7"/>
        <v>45551</v>
      </c>
      <c r="X463" s="3">
        <f>DATE(M463,N463,O463)</f>
        <v>26927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4">
        <v>21427700000000</v>
      </c>
      <c r="R464">
        <v>78.5</v>
      </c>
      <c r="S464">
        <v>9.6</v>
      </c>
      <c r="T464">
        <v>36.6</v>
      </c>
      <c r="U464">
        <v>328239523</v>
      </c>
      <c r="V464">
        <f ca="1">YEARFRAC(X464,W464,1)</f>
        <v>65.690629277803126</v>
      </c>
      <c r="W464" s="3">
        <f t="shared" ca="1" si="7"/>
        <v>45551</v>
      </c>
      <c r="X464" s="3">
        <f>DATE(M464,N464,O464)</f>
        <v>21557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4">
        <v>754411708203</v>
      </c>
      <c r="R465">
        <v>77.400000000000006</v>
      </c>
      <c r="S465">
        <v>17.899999999999999</v>
      </c>
      <c r="T465">
        <v>42.3</v>
      </c>
      <c r="U465">
        <v>83429615</v>
      </c>
      <c r="V465">
        <f ca="1">YEARFRAC(X465,W465,1)</f>
        <v>61.973317109208637</v>
      </c>
      <c r="W465" s="3">
        <f t="shared" ca="1" si="7"/>
        <v>45551</v>
      </c>
      <c r="X465" s="3">
        <f>DATE(M465,N465,O465)</f>
        <v>22915</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4">
        <v>21427700000000</v>
      </c>
      <c r="R466">
        <v>78.5</v>
      </c>
      <c r="S466">
        <v>9.6</v>
      </c>
      <c r="T466">
        <v>36.6</v>
      </c>
      <c r="U466">
        <v>328239523</v>
      </c>
      <c r="V466">
        <f ca="1">YEARFRAC(X466,W466,1)</f>
        <v>61.362094851187848</v>
      </c>
      <c r="W466" s="3">
        <f t="shared" ca="1" si="7"/>
        <v>45551</v>
      </c>
      <c r="X466" s="3">
        <f>DATE(M466,N466,O466)</f>
        <v>23138</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4">
        <v>21427700000000</v>
      </c>
      <c r="R467">
        <v>78.5</v>
      </c>
      <c r="S467">
        <v>9.6</v>
      </c>
      <c r="T467">
        <v>36.6</v>
      </c>
      <c r="U467">
        <v>328239523</v>
      </c>
      <c r="V467">
        <f ca="1">YEARFRAC(X467,W467,1)</f>
        <v>67.203285420944553</v>
      </c>
      <c r="W467" s="3">
        <f t="shared" ca="1" si="7"/>
        <v>45551</v>
      </c>
      <c r="X467" s="3">
        <f>DATE(M467,N467,O467)</f>
        <v>21005</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4">
        <v>1119190780753</v>
      </c>
      <c r="R468">
        <v>71.5</v>
      </c>
      <c r="S468">
        <v>10.199999999999999</v>
      </c>
      <c r="T468">
        <v>30.1</v>
      </c>
      <c r="U468">
        <v>270203917</v>
      </c>
      <c r="V468">
        <f ca="1">YEARFRAC(X468,W468,1)</f>
        <v>80.342932468059217</v>
      </c>
      <c r="W468" s="3">
        <f t="shared" ca="1" si="7"/>
        <v>45551</v>
      </c>
      <c r="X468" s="3">
        <f>DATE(M468,N468,O468)</f>
        <v>16205</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4">
        <v>21427700000000</v>
      </c>
      <c r="R469">
        <v>78.5</v>
      </c>
      <c r="S469">
        <v>9.6</v>
      </c>
      <c r="T469">
        <v>36.6</v>
      </c>
      <c r="U469">
        <v>328239523</v>
      </c>
      <c r="V469">
        <f ca="1">YEARFRAC(X469,W469,1)</f>
        <v>74.2799518142659</v>
      </c>
      <c r="W469" s="3">
        <f t="shared" ca="1" si="7"/>
        <v>45551</v>
      </c>
      <c r="X469" s="3">
        <f>DATE(M469,N469,O469)</f>
        <v>18420</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4">
        <v>21427700000000</v>
      </c>
      <c r="R470">
        <v>78.5</v>
      </c>
      <c r="S470">
        <v>9.6</v>
      </c>
      <c r="T470">
        <v>36.6</v>
      </c>
      <c r="U470">
        <v>328239523</v>
      </c>
      <c r="V470">
        <f ca="1">YEARFRAC(X470,W470,1)</f>
        <v>81.704317051183608</v>
      </c>
      <c r="W470" s="3">
        <f t="shared" ca="1" si="7"/>
        <v>45551</v>
      </c>
      <c r="X470" s="3">
        <f>DATE(M470,N470,O470)</f>
        <v>15708</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4">
        <v>21427700000000</v>
      </c>
      <c r="R471">
        <v>78.5</v>
      </c>
      <c r="S471">
        <v>9.6</v>
      </c>
      <c r="T471">
        <v>36.6</v>
      </c>
      <c r="U471">
        <v>328239523</v>
      </c>
      <c r="V471">
        <f ca="1">YEARFRAC(X471,W471,1)</f>
        <v>87.726928755998529</v>
      </c>
      <c r="W471" s="3">
        <f t="shared" ca="1" si="7"/>
        <v>45551</v>
      </c>
      <c r="X471" s="3">
        <f>DATE(M471,N471,O471)</f>
        <v>13508</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4">
        <v>21427700000000</v>
      </c>
      <c r="R472">
        <v>78.5</v>
      </c>
      <c r="S472">
        <v>9.6</v>
      </c>
      <c r="T472">
        <v>36.6</v>
      </c>
      <c r="U472">
        <v>328239523</v>
      </c>
      <c r="V472">
        <f ca="1">YEARFRAC(X472,W472,1)</f>
        <v>80.044514297302783</v>
      </c>
      <c r="W472" s="3">
        <f t="shared" ca="1" si="7"/>
        <v>45551</v>
      </c>
      <c r="X472" s="3">
        <f>DATE(M472,N472,O472)</f>
        <v>16314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4">
        <v>21427700000000</v>
      </c>
      <c r="R473">
        <v>78.5</v>
      </c>
      <c r="S473">
        <v>9.6</v>
      </c>
      <c r="T473">
        <v>36.6</v>
      </c>
      <c r="U473">
        <v>328239523</v>
      </c>
      <c r="V473">
        <f ca="1">YEARFRAC(X473,W473,1)</f>
        <v>64.31829668941117</v>
      </c>
      <c r="W473" s="3">
        <f t="shared" ca="1" si="7"/>
        <v>45551</v>
      </c>
      <c r="X473" s="3">
        <f>DATE(M473,N473,O473)</f>
        <v>22058</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4">
        <v>21427700000000</v>
      </c>
      <c r="R474">
        <v>78.5</v>
      </c>
      <c r="S474">
        <v>9.6</v>
      </c>
      <c r="T474">
        <v>36.6</v>
      </c>
      <c r="U474">
        <v>328239523</v>
      </c>
      <c r="V474">
        <f ca="1">YEARFRAC(X474,W474,1)</f>
        <v>83.329226557152637</v>
      </c>
      <c r="W474" s="3">
        <f t="shared" ca="1" si="7"/>
        <v>45551</v>
      </c>
      <c r="X474" s="3">
        <f>DATE(M474,N474,O474)</f>
        <v>15115</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4">
        <v>3845630030824</v>
      </c>
      <c r="R475">
        <v>80.900000000000006</v>
      </c>
      <c r="S475">
        <v>11.5</v>
      </c>
      <c r="T475">
        <v>48.8</v>
      </c>
      <c r="U475">
        <v>83132799</v>
      </c>
      <c r="V475">
        <f ca="1">YEARFRAC(X475,W475,1)</f>
        <v>79.290896646132779</v>
      </c>
      <c r="W475" s="3">
        <f t="shared" ca="1" si="7"/>
        <v>45551</v>
      </c>
      <c r="X475" s="3">
        <f>DATE(M475,N475,O475)</f>
        <v>16590</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4">
        <v>421142267938</v>
      </c>
      <c r="R476">
        <v>77.8</v>
      </c>
      <c r="S476">
        <v>0.1</v>
      </c>
      <c r="T476">
        <v>15.9</v>
      </c>
      <c r="U476">
        <v>9770529</v>
      </c>
      <c r="V476">
        <f ca="1">YEARFRAC(X476,W476,1)</f>
        <v>68.836436170212764</v>
      </c>
      <c r="W476" s="3">
        <f t="shared" ca="1" si="7"/>
        <v>45551</v>
      </c>
      <c r="X476" s="3">
        <f>DATE(M476,N476,O476)</f>
        <v>20408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1910E-07D8-41C2-BC94-75861C724332}">
  <dimension ref="A1:V15"/>
  <sheetViews>
    <sheetView workbookViewId="0">
      <selection sqref="A1:V15"/>
    </sheetView>
  </sheetViews>
  <sheetFormatPr defaultRowHeight="15.6" x14ac:dyDescent="0.3"/>
  <cols>
    <col min="1" max="1" width="17.69921875" customWidth="1"/>
    <col min="2" max="2" width="10.296875" customWidth="1"/>
  </cols>
  <sheetData>
    <row r="1" spans="1:22" x14ac:dyDescent="0.3">
      <c r="A1" s="7" t="s">
        <v>1</v>
      </c>
      <c r="B1" s="7"/>
      <c r="C1" s="7" t="s">
        <v>12</v>
      </c>
      <c r="D1" s="7"/>
      <c r="E1" s="7" t="s">
        <v>13</v>
      </c>
      <c r="F1" s="7"/>
      <c r="G1" s="7" t="s">
        <v>14</v>
      </c>
      <c r="H1" s="7"/>
      <c r="I1" s="7" t="s">
        <v>15</v>
      </c>
      <c r="J1" s="7"/>
      <c r="K1" s="7" t="s">
        <v>16</v>
      </c>
      <c r="L1" s="7"/>
      <c r="M1" s="7" t="s">
        <v>17</v>
      </c>
      <c r="N1" s="7"/>
      <c r="O1" s="7" t="s">
        <v>18</v>
      </c>
      <c r="P1" s="7"/>
      <c r="Q1" s="7" t="s">
        <v>19</v>
      </c>
      <c r="R1" s="7"/>
      <c r="S1" s="7" t="s">
        <v>20</v>
      </c>
      <c r="T1" s="7"/>
      <c r="U1" s="7" t="s">
        <v>1798</v>
      </c>
      <c r="V1" s="7"/>
    </row>
    <row r="2" spans="1:22" x14ac:dyDescent="0.3">
      <c r="A2" s="5"/>
      <c r="B2" s="5"/>
      <c r="C2" s="5"/>
      <c r="D2" s="5"/>
      <c r="E2" s="5"/>
      <c r="F2" s="5"/>
      <c r="G2" s="5"/>
      <c r="H2" s="5"/>
      <c r="I2" s="5"/>
      <c r="J2" s="5"/>
      <c r="K2" s="5"/>
      <c r="L2" s="5"/>
      <c r="M2" s="5"/>
      <c r="N2" s="5"/>
      <c r="O2" s="5"/>
      <c r="P2" s="5"/>
      <c r="Q2" s="5"/>
      <c r="R2" s="5"/>
      <c r="S2" s="5"/>
      <c r="T2" s="5"/>
      <c r="U2" s="5"/>
      <c r="V2" s="5"/>
    </row>
    <row r="3" spans="1:22" x14ac:dyDescent="0.3">
      <c r="A3" s="5" t="s">
        <v>1801</v>
      </c>
      <c r="B3" s="5">
        <v>14821.894736842105</v>
      </c>
      <c r="C3" s="5" t="s">
        <v>1801</v>
      </c>
      <c r="D3" s="5">
        <v>1955.1073684210526</v>
      </c>
      <c r="E3" s="5" t="s">
        <v>1801</v>
      </c>
      <c r="F3" s="5">
        <v>5.8863157894736844</v>
      </c>
      <c r="G3" s="5" t="s">
        <v>1801</v>
      </c>
      <c r="H3" s="5">
        <v>13.063157894736841</v>
      </c>
      <c r="I3" s="5" t="s">
        <v>1801</v>
      </c>
      <c r="J3" s="5">
        <v>124.63644210526323</v>
      </c>
      <c r="K3" s="5" t="s">
        <v>1801</v>
      </c>
      <c r="L3" s="5">
        <v>12426195815316.264</v>
      </c>
      <c r="M3" s="5" t="s">
        <v>1801</v>
      </c>
      <c r="N3" s="5">
        <v>78.358315789473693</v>
      </c>
      <c r="O3" s="5" t="s">
        <v>1801</v>
      </c>
      <c r="P3" s="5">
        <v>12.719368421052652</v>
      </c>
      <c r="Q3" s="5" t="s">
        <v>1801</v>
      </c>
      <c r="R3" s="5">
        <v>42.056421052631599</v>
      </c>
      <c r="S3" s="5" t="s">
        <v>1801</v>
      </c>
      <c r="T3" s="5">
        <v>429352798.16000003</v>
      </c>
      <c r="U3" s="5" t="s">
        <v>1801</v>
      </c>
      <c r="V3" s="5">
        <v>69.161273683199497</v>
      </c>
    </row>
    <row r="4" spans="1:22" x14ac:dyDescent="0.3">
      <c r="A4" s="5" t="s">
        <v>1802</v>
      </c>
      <c r="B4" s="5">
        <v>915.05728495730762</v>
      </c>
      <c r="C4" s="5" t="s">
        <v>1802</v>
      </c>
      <c r="D4" s="5">
        <v>0.60964752546853729</v>
      </c>
      <c r="E4" s="5" t="s">
        <v>1802</v>
      </c>
      <c r="F4" s="5">
        <v>0.16318859539374939</v>
      </c>
      <c r="G4" s="5" t="s">
        <v>1802</v>
      </c>
      <c r="H4" s="5">
        <v>0.44731342165609528</v>
      </c>
      <c r="I4" s="5" t="s">
        <v>1802</v>
      </c>
      <c r="J4" s="5">
        <v>1.1309202808822196</v>
      </c>
      <c r="K4" s="5" t="s">
        <v>1802</v>
      </c>
      <c r="L4" s="5">
        <v>441174628973.72961</v>
      </c>
      <c r="M4" s="5" t="s">
        <v>1802</v>
      </c>
      <c r="N4" s="5">
        <v>0.17743420962673864</v>
      </c>
      <c r="O4" s="5" t="s">
        <v>1802</v>
      </c>
      <c r="P4" s="5">
        <v>0.28229872220156371</v>
      </c>
      <c r="Q4" s="5" t="s">
        <v>1802</v>
      </c>
      <c r="R4" s="5">
        <v>0.52035395082224922</v>
      </c>
      <c r="S4" s="5" t="s">
        <v>1802</v>
      </c>
      <c r="T4" s="5">
        <v>22526024.244541854</v>
      </c>
      <c r="U4" s="5" t="s">
        <v>1802</v>
      </c>
      <c r="V4" s="5">
        <v>0.60959609852044849</v>
      </c>
    </row>
    <row r="5" spans="1:22" x14ac:dyDescent="0.3">
      <c r="A5" s="5" t="s">
        <v>1803</v>
      </c>
      <c r="B5" s="5">
        <v>8200</v>
      </c>
      <c r="C5" s="5" t="s">
        <v>1803</v>
      </c>
      <c r="D5" s="5">
        <v>1955</v>
      </c>
      <c r="E5" s="5" t="s">
        <v>1803</v>
      </c>
      <c r="F5" s="5">
        <v>6</v>
      </c>
      <c r="G5" s="5" t="s">
        <v>1803</v>
      </c>
      <c r="H5" s="5">
        <v>12</v>
      </c>
      <c r="I5" s="5" t="s">
        <v>1803</v>
      </c>
      <c r="J5" s="5">
        <v>117.24</v>
      </c>
      <c r="K5" s="5" t="s">
        <v>1803</v>
      </c>
      <c r="L5" s="5">
        <v>19910000000000</v>
      </c>
      <c r="M5" s="5" t="s">
        <v>1803</v>
      </c>
      <c r="N5" s="5">
        <v>78.5</v>
      </c>
      <c r="O5" s="5" t="s">
        <v>1803</v>
      </c>
      <c r="P5" s="5">
        <v>9.6</v>
      </c>
      <c r="Q5" s="5" t="s">
        <v>1803</v>
      </c>
      <c r="R5" s="5">
        <v>36.6</v>
      </c>
      <c r="S5" s="5" t="s">
        <v>1803</v>
      </c>
      <c r="T5" s="5">
        <v>328239523</v>
      </c>
      <c r="U5" s="5" t="s">
        <v>1803</v>
      </c>
      <c r="V5" s="5">
        <v>69.099264705882348</v>
      </c>
    </row>
    <row r="6" spans="1:22" x14ac:dyDescent="0.3">
      <c r="A6" s="5" t="s">
        <v>1804</v>
      </c>
      <c r="B6" s="5">
        <v>6700</v>
      </c>
      <c r="C6" s="5" t="s">
        <v>1804</v>
      </c>
      <c r="D6" s="5">
        <v>1964</v>
      </c>
      <c r="E6" s="5" t="s">
        <v>1804</v>
      </c>
      <c r="F6" s="5">
        <v>1</v>
      </c>
      <c r="G6" s="5" t="s">
        <v>1804</v>
      </c>
      <c r="H6" s="5">
        <v>1</v>
      </c>
      <c r="I6" s="5" t="s">
        <v>1804</v>
      </c>
      <c r="J6" s="5">
        <v>117.24</v>
      </c>
      <c r="K6" s="5" t="s">
        <v>1804</v>
      </c>
      <c r="L6" s="5">
        <v>21427700000000</v>
      </c>
      <c r="M6" s="5" t="s">
        <v>1804</v>
      </c>
      <c r="N6" s="5">
        <v>78.5</v>
      </c>
      <c r="O6" s="5" t="s">
        <v>1804</v>
      </c>
      <c r="P6" s="5">
        <v>9.6</v>
      </c>
      <c r="Q6" s="5" t="s">
        <v>1804</v>
      </c>
      <c r="R6" s="5">
        <v>36.6</v>
      </c>
      <c r="S6" s="5" t="s">
        <v>1804</v>
      </c>
      <c r="T6" s="5">
        <v>328239523</v>
      </c>
      <c r="U6" s="5" t="s">
        <v>1804</v>
      </c>
      <c r="V6" s="5">
        <v>60.707059826758218</v>
      </c>
    </row>
    <row r="7" spans="1:22" x14ac:dyDescent="0.3">
      <c r="A7" s="5" t="s">
        <v>1805</v>
      </c>
      <c r="B7" s="5">
        <v>19943.211163398028</v>
      </c>
      <c r="C7" s="5" t="s">
        <v>1805</v>
      </c>
      <c r="D7" s="5">
        <v>13.286959773484966</v>
      </c>
      <c r="E7" s="5" t="s">
        <v>1805</v>
      </c>
      <c r="F7" s="5">
        <v>3.5566129802985036</v>
      </c>
      <c r="G7" s="5" t="s">
        <v>1805</v>
      </c>
      <c r="H7" s="5">
        <v>9.7489700054415884</v>
      </c>
      <c r="I7" s="5" t="s">
        <v>1805</v>
      </c>
      <c r="J7" s="5">
        <v>24.647836087831148</v>
      </c>
      <c r="K7" s="5" t="s">
        <v>1805</v>
      </c>
      <c r="L7" s="5">
        <v>9615178120752.6934</v>
      </c>
      <c r="M7" s="5" t="s">
        <v>1805</v>
      </c>
      <c r="N7" s="5">
        <v>3.8670889444498275</v>
      </c>
      <c r="O7" s="5" t="s">
        <v>1805</v>
      </c>
      <c r="P7" s="5">
        <v>6.1525580098363912</v>
      </c>
      <c r="Q7" s="5" t="s">
        <v>1805</v>
      </c>
      <c r="R7" s="5">
        <v>11.340851432531588</v>
      </c>
      <c r="S7" s="5" t="s">
        <v>1805</v>
      </c>
      <c r="T7" s="5">
        <v>490943316.40852547</v>
      </c>
      <c r="U7" s="5" t="s">
        <v>1805</v>
      </c>
      <c r="V7" s="5">
        <v>13.285838949136497</v>
      </c>
    </row>
    <row r="8" spans="1:22" x14ac:dyDescent="0.3">
      <c r="A8" s="5" t="s">
        <v>1806</v>
      </c>
      <c r="B8" s="5">
        <v>397731671.50788367</v>
      </c>
      <c r="C8" s="5" t="s">
        <v>1806</v>
      </c>
      <c r="D8" s="5">
        <v>176.54330002220766</v>
      </c>
      <c r="E8" s="5" t="s">
        <v>1806</v>
      </c>
      <c r="F8" s="5">
        <v>12.649495891627803</v>
      </c>
      <c r="G8" s="5" t="s">
        <v>1806</v>
      </c>
      <c r="H8" s="5">
        <v>95.042416166999772</v>
      </c>
      <c r="I8" s="5" t="s">
        <v>1806</v>
      </c>
      <c r="J8" s="5">
        <v>607.51582381259141</v>
      </c>
      <c r="K8" s="5" t="s">
        <v>1806</v>
      </c>
      <c r="L8" s="5">
        <v>9.2451650293801309E+25</v>
      </c>
      <c r="M8" s="5" t="s">
        <v>1806</v>
      </c>
      <c r="N8" s="5">
        <v>14.954376904286082</v>
      </c>
      <c r="O8" s="5" t="s">
        <v>1806</v>
      </c>
      <c r="P8" s="5">
        <v>37.853970064401935</v>
      </c>
      <c r="Q8" s="5" t="s">
        <v>1806</v>
      </c>
      <c r="R8" s="5">
        <v>128.61491121475379</v>
      </c>
      <c r="S8" s="5" t="s">
        <v>1806</v>
      </c>
      <c r="T8" s="5">
        <v>2.4102533992620154E+17</v>
      </c>
      <c r="U8" s="5" t="s">
        <v>1806</v>
      </c>
      <c r="V8" s="5">
        <v>176.51351658239241</v>
      </c>
    </row>
    <row r="9" spans="1:22" x14ac:dyDescent="0.3">
      <c r="A9" s="5" t="s">
        <v>1807</v>
      </c>
      <c r="B9" s="5">
        <v>34.182611944135424</v>
      </c>
      <c r="C9" s="5" t="s">
        <v>1807</v>
      </c>
      <c r="D9" s="5">
        <v>-0.44339202271086986</v>
      </c>
      <c r="E9" s="5" t="s">
        <v>1807</v>
      </c>
      <c r="F9" s="5">
        <v>-1.2948846253259103</v>
      </c>
      <c r="G9" s="5" t="s">
        <v>1807</v>
      </c>
      <c r="H9" s="5">
        <v>-1.2882866459622426</v>
      </c>
      <c r="I9" s="5" t="s">
        <v>1807</v>
      </c>
      <c r="J9" s="5">
        <v>14.969591625825194</v>
      </c>
      <c r="K9" s="5" t="s">
        <v>1807</v>
      </c>
      <c r="L9" s="5">
        <v>-1.9173646589606008</v>
      </c>
      <c r="M9" s="5" t="s">
        <v>1807</v>
      </c>
      <c r="N9" s="5">
        <v>9.4081487353996529</v>
      </c>
      <c r="O9" s="5" t="s">
        <v>1807</v>
      </c>
      <c r="P9" s="5">
        <v>1.3298645975053689</v>
      </c>
      <c r="Q9" s="5" t="s">
        <v>1807</v>
      </c>
      <c r="R9" s="5">
        <v>-0.78535606952345471</v>
      </c>
      <c r="S9" s="5" t="s">
        <v>1807</v>
      </c>
      <c r="T9" s="5">
        <v>5.1729365975950348E-2</v>
      </c>
      <c r="U9" s="5" t="s">
        <v>1807</v>
      </c>
      <c r="V9" s="5">
        <v>-0.4381413836437642</v>
      </c>
    </row>
    <row r="10" spans="1:22" x14ac:dyDescent="0.3">
      <c r="A10" s="5" t="s">
        <v>1808</v>
      </c>
      <c r="B10" s="5">
        <v>5.0265705828228562</v>
      </c>
      <c r="C10" s="5" t="s">
        <v>1808</v>
      </c>
      <c r="D10" s="5">
        <v>0.12249927472149394</v>
      </c>
      <c r="E10" s="5" t="s">
        <v>1808</v>
      </c>
      <c r="F10" s="5">
        <v>6.1012095348729464E-2</v>
      </c>
      <c r="G10" s="5" t="s">
        <v>1808</v>
      </c>
      <c r="H10" s="5">
        <v>0.22457452046808007</v>
      </c>
      <c r="I10" s="5" t="s">
        <v>1808</v>
      </c>
      <c r="J10" s="5">
        <v>3.4668002006083132</v>
      </c>
      <c r="K10" s="5" t="s">
        <v>1808</v>
      </c>
      <c r="L10" s="5">
        <v>-0.22993289038402898</v>
      </c>
      <c r="M10" s="5" t="s">
        <v>1808</v>
      </c>
      <c r="N10" s="5">
        <v>-2.1553095031055305</v>
      </c>
      <c r="O10" s="5" t="s">
        <v>1808</v>
      </c>
      <c r="P10" s="5">
        <v>1.4692122796648146</v>
      </c>
      <c r="Q10" s="5" t="s">
        <v>1808</v>
      </c>
      <c r="R10" s="5">
        <v>0.271850332451748</v>
      </c>
      <c r="S10" s="5" t="s">
        <v>1808</v>
      </c>
      <c r="T10" s="5">
        <v>1.2987475637233723</v>
      </c>
      <c r="U10" s="5" t="s">
        <v>1808</v>
      </c>
      <c r="V10" s="5">
        <v>-0.12171564566073523</v>
      </c>
    </row>
    <row r="11" spans="1:22" x14ac:dyDescent="0.3">
      <c r="A11" s="5" t="s">
        <v>1809</v>
      </c>
      <c r="B11" s="5">
        <v>205700</v>
      </c>
      <c r="C11" s="5" t="s">
        <v>1809</v>
      </c>
      <c r="D11" s="5">
        <v>66</v>
      </c>
      <c r="E11" s="5" t="s">
        <v>1809</v>
      </c>
      <c r="F11" s="5">
        <v>11</v>
      </c>
      <c r="G11" s="5" t="s">
        <v>1809</v>
      </c>
      <c r="H11" s="5">
        <v>30</v>
      </c>
      <c r="I11" s="5" t="s">
        <v>1809</v>
      </c>
      <c r="J11" s="5">
        <v>189.01999999999998</v>
      </c>
      <c r="K11" s="5" t="s">
        <v>1809</v>
      </c>
      <c r="L11" s="5">
        <v>21273918930882</v>
      </c>
      <c r="M11" s="5" t="s">
        <v>1809</v>
      </c>
      <c r="N11" s="5">
        <v>29.900000000000006</v>
      </c>
      <c r="O11" s="5" t="s">
        <v>1809</v>
      </c>
      <c r="P11" s="5">
        <v>32.299999999999997</v>
      </c>
      <c r="Q11" s="5" t="s">
        <v>1809</v>
      </c>
      <c r="R11" s="5">
        <v>55.300000000000004</v>
      </c>
      <c r="S11" s="5" t="s">
        <v>1809</v>
      </c>
      <c r="T11" s="5">
        <v>1392874000</v>
      </c>
      <c r="U11" s="5" t="s">
        <v>1809</v>
      </c>
      <c r="V11" s="5">
        <v>65.811054169401416</v>
      </c>
    </row>
    <row r="12" spans="1:22" x14ac:dyDescent="0.3">
      <c r="A12" s="5" t="s">
        <v>1810</v>
      </c>
      <c r="B12" s="5">
        <v>5300</v>
      </c>
      <c r="C12" s="5" t="s">
        <v>1810</v>
      </c>
      <c r="D12" s="5">
        <v>1926</v>
      </c>
      <c r="E12" s="5" t="s">
        <v>1810</v>
      </c>
      <c r="F12" s="5">
        <v>1</v>
      </c>
      <c r="G12" s="5" t="s">
        <v>1810</v>
      </c>
      <c r="H12" s="5">
        <v>1</v>
      </c>
      <c r="I12" s="5" t="s">
        <v>1810</v>
      </c>
      <c r="J12" s="5">
        <v>99.55</v>
      </c>
      <c r="K12" s="5" t="s">
        <v>1810</v>
      </c>
      <c r="L12" s="5">
        <v>153781069118</v>
      </c>
      <c r="M12" s="5" t="s">
        <v>1810</v>
      </c>
      <c r="N12" s="5">
        <v>54.3</v>
      </c>
      <c r="O12" s="5" t="s">
        <v>1810</v>
      </c>
      <c r="P12" s="5">
        <v>0.1</v>
      </c>
      <c r="Q12" s="5" t="s">
        <v>1810</v>
      </c>
      <c r="R12" s="5">
        <v>15.9</v>
      </c>
      <c r="S12" s="5" t="s">
        <v>1810</v>
      </c>
      <c r="T12" s="5">
        <v>4841000</v>
      </c>
      <c r="U12" s="5" t="s">
        <v>1810</v>
      </c>
      <c r="V12" s="5">
        <v>32.359382777501246</v>
      </c>
    </row>
    <row r="13" spans="1:22" x14ac:dyDescent="0.3">
      <c r="A13" s="5" t="s">
        <v>1811</v>
      </c>
      <c r="B13" s="5">
        <v>211000</v>
      </c>
      <c r="C13" s="5" t="s">
        <v>1811</v>
      </c>
      <c r="D13" s="5">
        <v>1992</v>
      </c>
      <c r="E13" s="5" t="s">
        <v>1811</v>
      </c>
      <c r="F13" s="5">
        <v>12</v>
      </c>
      <c r="G13" s="5" t="s">
        <v>1811</v>
      </c>
      <c r="H13" s="5">
        <v>31</v>
      </c>
      <c r="I13" s="5" t="s">
        <v>1811</v>
      </c>
      <c r="J13" s="5">
        <v>288.57</v>
      </c>
      <c r="K13" s="5" t="s">
        <v>1811</v>
      </c>
      <c r="L13" s="5">
        <v>21427700000000</v>
      </c>
      <c r="M13" s="5" t="s">
        <v>1811</v>
      </c>
      <c r="N13" s="5">
        <v>84.2</v>
      </c>
      <c r="O13" s="5" t="s">
        <v>1811</v>
      </c>
      <c r="P13" s="5">
        <v>32.4</v>
      </c>
      <c r="Q13" s="5" t="s">
        <v>1811</v>
      </c>
      <c r="R13" s="5">
        <v>71.2</v>
      </c>
      <c r="S13" s="5" t="s">
        <v>1811</v>
      </c>
      <c r="T13" s="5">
        <v>1397715000</v>
      </c>
      <c r="U13" s="5" t="s">
        <v>1811</v>
      </c>
      <c r="V13" s="5">
        <v>98.170436946902655</v>
      </c>
    </row>
    <row r="14" spans="1:22" x14ac:dyDescent="0.3">
      <c r="A14" s="5" t="s">
        <v>1812</v>
      </c>
      <c r="B14" s="5">
        <v>7040400</v>
      </c>
      <c r="C14" s="5" t="s">
        <v>1812</v>
      </c>
      <c r="D14" s="5">
        <v>928676</v>
      </c>
      <c r="E14" s="5" t="s">
        <v>1812</v>
      </c>
      <c r="F14" s="5">
        <v>2796</v>
      </c>
      <c r="G14" s="5" t="s">
        <v>1812</v>
      </c>
      <c r="H14" s="5">
        <v>6205</v>
      </c>
      <c r="I14" s="5" t="s">
        <v>1812</v>
      </c>
      <c r="J14" s="5">
        <v>59202.310000000034</v>
      </c>
      <c r="K14" s="5" t="s">
        <v>1812</v>
      </c>
      <c r="L14" s="5">
        <v>5902443012275225</v>
      </c>
      <c r="M14" s="5" t="s">
        <v>1812</v>
      </c>
      <c r="N14" s="5">
        <v>37220.200000000004</v>
      </c>
      <c r="O14" s="5" t="s">
        <v>1812</v>
      </c>
      <c r="P14" s="5">
        <v>6041.7000000000098</v>
      </c>
      <c r="Q14" s="5" t="s">
        <v>1812</v>
      </c>
      <c r="R14" s="5">
        <v>19976.80000000001</v>
      </c>
      <c r="S14" s="5" t="s">
        <v>1812</v>
      </c>
      <c r="T14" s="5">
        <v>203942579126</v>
      </c>
      <c r="U14" s="5" t="s">
        <v>1812</v>
      </c>
      <c r="V14" s="5">
        <v>32851.604999519761</v>
      </c>
    </row>
    <row r="15" spans="1:22" ht="16.2" thickBot="1" x14ac:dyDescent="0.35">
      <c r="A15" s="6" t="s">
        <v>1813</v>
      </c>
      <c r="B15" s="6">
        <v>475</v>
      </c>
      <c r="C15" s="6" t="s">
        <v>1813</v>
      </c>
      <c r="D15" s="6">
        <v>475</v>
      </c>
      <c r="E15" s="6" t="s">
        <v>1813</v>
      </c>
      <c r="F15" s="6">
        <v>475</v>
      </c>
      <c r="G15" s="6" t="s">
        <v>1813</v>
      </c>
      <c r="H15" s="6">
        <v>475</v>
      </c>
      <c r="I15" s="6" t="s">
        <v>1813</v>
      </c>
      <c r="J15" s="6">
        <v>475</v>
      </c>
      <c r="K15" s="6" t="s">
        <v>1813</v>
      </c>
      <c r="L15" s="6">
        <v>475</v>
      </c>
      <c r="M15" s="6" t="s">
        <v>1813</v>
      </c>
      <c r="N15" s="6">
        <v>475</v>
      </c>
      <c r="O15" s="6" t="s">
        <v>1813</v>
      </c>
      <c r="P15" s="6">
        <v>475</v>
      </c>
      <c r="Q15" s="6" t="s">
        <v>1813</v>
      </c>
      <c r="R15" s="6">
        <v>475</v>
      </c>
      <c r="S15" s="6" t="s">
        <v>1813</v>
      </c>
      <c r="T15" s="6">
        <v>475</v>
      </c>
      <c r="U15" s="6" t="s">
        <v>1813</v>
      </c>
      <c r="V15" s="6">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E509-AEE3-42A0-A992-B078D6ADA7C8}">
  <dimension ref="A3:B25"/>
  <sheetViews>
    <sheetView zoomScale="129" workbookViewId="0">
      <selection activeCell="C3" sqref="C3"/>
    </sheetView>
  </sheetViews>
  <sheetFormatPr defaultRowHeight="15.6" x14ac:dyDescent="0.3"/>
  <cols>
    <col min="1" max="1" width="12.296875" bestFit="1" customWidth="1"/>
    <col min="2" max="2" width="11.796875" bestFit="1" customWidth="1"/>
  </cols>
  <sheetData>
    <row r="3" spans="1:2" x14ac:dyDescent="0.3">
      <c r="A3" s="8" t="s">
        <v>1814</v>
      </c>
      <c r="B3" t="s">
        <v>1816</v>
      </c>
    </row>
    <row r="4" spans="1:2" x14ac:dyDescent="0.3">
      <c r="A4" s="9" t="s">
        <v>22</v>
      </c>
      <c r="B4" s="10">
        <v>211000</v>
      </c>
    </row>
    <row r="5" spans="1:2" x14ac:dyDescent="0.3">
      <c r="A5" s="9" t="s">
        <v>31</v>
      </c>
      <c r="B5" s="10">
        <v>180000</v>
      </c>
    </row>
    <row r="6" spans="1:2" x14ac:dyDescent="0.3">
      <c r="A6" s="9" t="s">
        <v>39</v>
      </c>
      <c r="B6" s="10">
        <v>114000</v>
      </c>
    </row>
    <row r="7" spans="1:2" x14ac:dyDescent="0.3">
      <c r="A7" s="9" t="s">
        <v>44</v>
      </c>
      <c r="B7" s="10">
        <v>107000</v>
      </c>
    </row>
    <row r="8" spans="1:2" x14ac:dyDescent="0.3">
      <c r="A8" s="9" t="s">
        <v>50</v>
      </c>
      <c r="B8" s="10">
        <v>106000</v>
      </c>
    </row>
    <row r="9" spans="1:2" x14ac:dyDescent="0.3">
      <c r="A9" s="9" t="s">
        <v>55</v>
      </c>
      <c r="B9" s="10">
        <v>104000</v>
      </c>
    </row>
    <row r="10" spans="1:2" x14ac:dyDescent="0.3">
      <c r="A10" s="9" t="s">
        <v>60</v>
      </c>
      <c r="B10" s="10">
        <v>94500</v>
      </c>
    </row>
    <row r="11" spans="1:2" x14ac:dyDescent="0.3">
      <c r="A11" s="9" t="s">
        <v>66</v>
      </c>
      <c r="B11" s="10">
        <v>93000</v>
      </c>
    </row>
    <row r="12" spans="1:2" x14ac:dyDescent="0.3">
      <c r="A12" s="9" t="s">
        <v>73</v>
      </c>
      <c r="B12" s="10">
        <v>83400</v>
      </c>
    </row>
    <row r="13" spans="1:2" x14ac:dyDescent="0.3">
      <c r="A13" s="9" t="s">
        <v>79</v>
      </c>
      <c r="B13" s="10">
        <v>80700</v>
      </c>
    </row>
    <row r="14" spans="1:2" x14ac:dyDescent="0.3">
      <c r="A14" s="9" t="s">
        <v>1815</v>
      </c>
      <c r="B14" s="10">
        <v>1173600</v>
      </c>
    </row>
    <row r="17" spans="1:2" x14ac:dyDescent="0.3">
      <c r="A17" s="8" t="s">
        <v>1814</v>
      </c>
      <c r="B17" t="s">
        <v>1817</v>
      </c>
    </row>
    <row r="18" spans="1:2" x14ac:dyDescent="0.3">
      <c r="A18" s="9" t="s">
        <v>1818</v>
      </c>
      <c r="B18" s="10">
        <v>6</v>
      </c>
    </row>
    <row r="19" spans="1:2" x14ac:dyDescent="0.3">
      <c r="A19" s="9" t="s">
        <v>1819</v>
      </c>
      <c r="B19" s="10">
        <v>29</v>
      </c>
    </row>
    <row r="20" spans="1:2" x14ac:dyDescent="0.3">
      <c r="A20" s="9" t="s">
        <v>1820</v>
      </c>
      <c r="B20" s="10">
        <v>87</v>
      </c>
    </row>
    <row r="21" spans="1:2" x14ac:dyDescent="0.3">
      <c r="A21" s="9" t="s">
        <v>1821</v>
      </c>
      <c r="B21" s="10">
        <v>130</v>
      </c>
    </row>
    <row r="22" spans="1:2" x14ac:dyDescent="0.3">
      <c r="A22" s="9" t="s">
        <v>1822</v>
      </c>
      <c r="B22" s="10">
        <v>113</v>
      </c>
    </row>
    <row r="23" spans="1:2" x14ac:dyDescent="0.3">
      <c r="A23" s="9" t="s">
        <v>1823</v>
      </c>
      <c r="B23" s="10">
        <v>82</v>
      </c>
    </row>
    <row r="24" spans="1:2" x14ac:dyDescent="0.3">
      <c r="A24" s="9" t="s">
        <v>1824</v>
      </c>
      <c r="B24" s="10">
        <v>28</v>
      </c>
    </row>
    <row r="25" spans="1:2" x14ac:dyDescent="0.3">
      <c r="A25" s="9" t="s">
        <v>1815</v>
      </c>
      <c r="B25" s="10">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D9A3D-E18E-4892-8D1B-136936A950BE}">
  <dimension ref="A1:V482"/>
  <sheetViews>
    <sheetView zoomScale="107" workbookViewId="0"/>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Descriptive Analysis</vt:lpstr>
      <vt:lpstr>Pivot Table</vt:lpstr>
      <vt:lpstr>Data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ms433296</cp:lastModifiedBy>
  <dcterms:created xsi:type="dcterms:W3CDTF">2024-04-01T06:54:26Z</dcterms:created>
  <dcterms:modified xsi:type="dcterms:W3CDTF">2024-09-16T15:49:11Z</dcterms:modified>
</cp:coreProperties>
</file>