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A:\Sandy\Madrid classes-resource\Project\"/>
    </mc:Choice>
  </mc:AlternateContent>
  <xr:revisionPtr revIDLastSave="0" documentId="13_ncr:1_{5B3A1DCB-B823-4B0C-927A-8B97A2B17C10}" xr6:coauthVersionLast="47" xr6:coauthVersionMax="47" xr10:uidLastSave="{00000000-0000-0000-0000-000000000000}"/>
  <bookViews>
    <workbookView xWindow="-108" yWindow="-108" windowWidth="23256" windowHeight="12456" xr2:uid="{00000000-000D-0000-FFFF-FFFF00000000}"/>
  </bookViews>
  <sheets>
    <sheet name="Data" sheetId="1" r:id="rId1"/>
    <sheet name="Segments" sheetId="2" r:id="rId2"/>
    <sheet name="Dashboard" sheetId="3" r:id="rId3"/>
  </sheets>
  <definedNames>
    <definedName name="Slicer_Segmen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4" i="1" l="1"/>
  <c r="O15" i="1"/>
  <c r="O16" i="1"/>
  <c r="N16" i="1"/>
  <c r="M2" i="1"/>
  <c r="N15" i="1"/>
  <c r="L2" i="1"/>
  <c r="N14" i="1"/>
  <c r="I2" i="1"/>
  <c r="M3" i="1"/>
  <c r="M4" i="1"/>
  <c r="J3" i="1"/>
  <c r="K3" i="1" s="1"/>
  <c r="L3" i="1" s="1"/>
  <c r="J4" i="1"/>
  <c r="K4" i="1" s="1"/>
  <c r="L4" i="1" s="1"/>
  <c r="J2" i="1"/>
  <c r="K2" i="1" s="1"/>
  <c r="I3" i="1"/>
  <c r="I4" i="1"/>
  <c r="E2" i="2"/>
  <c r="G3" i="1"/>
  <c r="H3" i="1" s="1"/>
  <c r="G4" i="1"/>
  <c r="H4" i="1" s="1"/>
  <c r="G2" i="1"/>
  <c r="H2" i="1" s="1"/>
  <c r="E4" i="2"/>
  <c r="E3" i="2"/>
</calcChain>
</file>

<file path=xl/sharedStrings.xml><?xml version="1.0" encoding="utf-8"?>
<sst xmlns="http://schemas.openxmlformats.org/spreadsheetml/2006/main" count="62" uniqueCount="47">
  <si>
    <t>Metric</t>
  </si>
  <si>
    <t>Value</t>
  </si>
  <si>
    <t>Monthly Subscription Fee</t>
  </si>
  <si>
    <t>Monthly Churn Rate</t>
  </si>
  <si>
    <t>Gross Margin</t>
  </si>
  <si>
    <t>Target Customers to Acquire</t>
  </si>
  <si>
    <t>Expected Cost per Acquisition (CAC)</t>
  </si>
  <si>
    <t>Projected Click-Through Rate (CTR)</t>
  </si>
  <si>
    <t>Projected Conversion Rate (Click to Paid)</t>
  </si>
  <si>
    <t>Estimated Cost per 1,000 Impressions (CPM)</t>
  </si>
  <si>
    <t>Segment</t>
  </si>
  <si>
    <t>Bonus % on LTV</t>
  </si>
  <si>
    <t>Premium</t>
  </si>
  <si>
    <t>Standard</t>
  </si>
  <si>
    <t>Trial</t>
  </si>
  <si>
    <t xml:space="preserve">Formula </t>
  </si>
  <si>
    <t>Regular customers</t>
  </si>
  <si>
    <t xml:space="preserve">High-value customers </t>
  </si>
  <si>
    <t xml:space="preserve"> Free trial conversions</t>
  </si>
  <si>
    <t>Customer Type</t>
  </si>
  <si>
    <t>Base Segment</t>
  </si>
  <si>
    <t xml:space="preserve">Adjusted Ltv </t>
  </si>
  <si>
    <t>$D2 * (1 + XLOOKUP($A2, $A$2:$A$4, Segments!$B$2:$B$4))</t>
  </si>
  <si>
    <t>$D3 * (1 + XLOOKUP($A3, $A$2:$A$4, Segments!$B$2:$B$4))</t>
  </si>
  <si>
    <t>$D4 * (1 + XLOOKUP($A4, $A$2:$A$4, Segments!$B$2:$B$4))</t>
  </si>
  <si>
    <t xml:space="preserve">Segment </t>
  </si>
  <si>
    <t xml:space="preserve">LTV= Monthly Subscription Fee*Gross Margin/Monthly Churn Rate
​
 </t>
  </si>
  <si>
    <t xml:space="preserve"> Xlookup Formula </t>
  </si>
  <si>
    <t>$G2*(1+XLOOKUP($F2,Segments!$A$2:$A$4,Segments!$B$2:$B$4))</t>
  </si>
  <si>
    <t>$G3*(1+XLOOKUP($F3,Segments!$A$2:$A$4,Segments!$B$2:$B$4))</t>
  </si>
  <si>
    <t>$G4*(1+XLOOKUP($F4,Segments!$A$2:$A$4,Segments!$B$2:$B$4))</t>
  </si>
  <si>
    <t>Estimated Ad Budget=Target Customers× Expected Cost per Acquisition (CAC)</t>
  </si>
  <si>
    <t>Total Impressions Needed=Total Clicks Needed/​Click-Through Rate (CTR)</t>
  </si>
  <si>
    <t>Total Click Needed</t>
  </si>
  <si>
    <t xml:space="preserve">Required Immpression Formula </t>
  </si>
  <si>
    <t xml:space="preserve">Required Immpression </t>
  </si>
  <si>
    <t xml:space="preserve">Ad Budget Formula </t>
  </si>
  <si>
    <t>Ad Budget=Total Impressions Needed*CPM/1000</t>
  </si>
  <si>
    <t>LTV Formula</t>
  </si>
  <si>
    <t xml:space="preserve">Expected Revenue </t>
  </si>
  <si>
    <t>Ad Budget (CAC)</t>
  </si>
  <si>
    <t>Ad Budget (CPM)</t>
  </si>
  <si>
    <t xml:space="preserve"> Base Customer Lifetime Value (LTV)</t>
  </si>
  <si>
    <t xml:space="preserve">Adjusted Customer Lifetime Value (LTV)  </t>
  </si>
  <si>
    <t xml:space="preserve">Budget </t>
  </si>
  <si>
    <t>Expected Revenue</t>
  </si>
  <si>
    <t>Profit/loss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</si>
</sst>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809]#,##0"/>
  </numFmts>
  <fonts count="3" x14ac:knownFonts="1">
    <font>
      <sz val="11"/>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249977111117893"/>
        <bgColor indexed="64"/>
      </patternFill>
    </fill>
    <fill>
      <patternFill patternType="solid">
        <fgColor theme="1" tint="0.249977111117893"/>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1" fillId="0" borderId="0" xfId="0" applyFont="1"/>
    <xf numFmtId="0" fontId="1" fillId="2" borderId="0" xfId="0" applyFont="1" applyFill="1" applyAlignment="1">
      <alignment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3" borderId="0" xfId="0" applyFont="1" applyFill="1" applyAlignment="1">
      <alignment horizontal="center"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4" borderId="0" xfId="0" applyFill="1"/>
    <xf numFmtId="0" fontId="0" fillId="5" borderId="0" xfId="0" applyFill="1"/>
    <xf numFmtId="164" fontId="0" fillId="0" borderId="0" xfId="0" applyNumberFormat="1"/>
    <xf numFmtId="0" fontId="1" fillId="6" borderId="0" xfId="0" applyFont="1" applyFill="1" applyAlignment="1">
      <alignment vertical="center"/>
    </xf>
  </cellXfs>
  <cellStyles count="1">
    <cellStyle name="Normal" xfId="0" builtinId="0"/>
  </cellStyles>
  <dxfs count="6">
    <dxf>
      <numFmt numFmtId="0" formatCode="Genera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0" tint="-4.9989318521683403E-2"/>
        </patternFill>
      </fill>
      <alignment horizontal="general" vertical="center" textRotation="0" wrapText="0" indent="0" justifyLastLine="0" shrinkToFit="0" readingOrder="0"/>
    </dxf>
    <dxf>
      <numFmt numFmtId="164" formatCode="[$£-809]#,##0"/>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general" vertical="center" textRotation="0" wrapText="0" indent="0" justifyLastLine="0" shrinkToFit="0" readingOrder="0"/>
    </dxf>
    <dxf>
      <font>
        <color theme="1"/>
        <name val="Agency FB"/>
        <family val="2"/>
        <scheme val="none"/>
      </font>
    </dxf>
  </dxfs>
  <tableStyles count="1" defaultTableStyle="TableStyleMedium9" defaultPivotStyle="PivotStyleLight16">
    <tableStyle name="Slicer Style 1" pivot="0" table="0" count="1" xr9:uid="{F8EC2F15-6469-47AA-9FDD-CC2C4771BA37}">
      <tableStyleElement type="wholeTable" dxfId="5"/>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2"/>
          <c:order val="2"/>
          <c:tx>
            <c:strRef>
              <c:f>Data!$I$1</c:f>
              <c:strCache>
                <c:ptCount val="1"/>
                <c:pt idx="0">
                  <c:v>Ad Budget (CAC)</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Data!$F$2:$F$4</c:f>
              <c:strCache>
                <c:ptCount val="3"/>
                <c:pt idx="0">
                  <c:v>Premium</c:v>
                </c:pt>
                <c:pt idx="1">
                  <c:v>Standard</c:v>
                </c:pt>
                <c:pt idx="2">
                  <c:v>Trial</c:v>
                </c:pt>
              </c:strCache>
            </c:strRef>
          </c:cat>
          <c:val>
            <c:numRef>
              <c:f>Data!$I$2:$I$4</c:f>
              <c:numCache>
                <c:formatCode>[$£-809]#,##0</c:formatCode>
                <c:ptCount val="3"/>
                <c:pt idx="0">
                  <c:v>330000</c:v>
                </c:pt>
                <c:pt idx="1">
                  <c:v>330000</c:v>
                </c:pt>
                <c:pt idx="2">
                  <c:v>330000</c:v>
                </c:pt>
              </c:numCache>
            </c:numRef>
          </c:val>
          <c:extLst>
            <c:ext xmlns:c16="http://schemas.microsoft.com/office/drawing/2014/chart" uri="{C3380CC4-5D6E-409C-BE32-E72D297353CC}">
              <c16:uniqueId val="{00000002-D2A5-42C7-876A-3AC141137A63}"/>
            </c:ext>
          </c:extLst>
        </c:ser>
        <c:ser>
          <c:idx val="5"/>
          <c:order val="5"/>
          <c:tx>
            <c:strRef>
              <c:f>Data!$L$1</c:f>
              <c:strCache>
                <c:ptCount val="1"/>
                <c:pt idx="0">
                  <c:v>Ad Budget (CPM)</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Data!$F$2:$F$4</c:f>
              <c:strCache>
                <c:ptCount val="3"/>
                <c:pt idx="0">
                  <c:v>Premium</c:v>
                </c:pt>
                <c:pt idx="1">
                  <c:v>Standard</c:v>
                </c:pt>
                <c:pt idx="2">
                  <c:v>Trial</c:v>
                </c:pt>
              </c:strCache>
            </c:strRef>
          </c:cat>
          <c:val>
            <c:numRef>
              <c:f>Data!$L$2:$L$4</c:f>
              <c:numCache>
                <c:formatCode>[$£-809]#,##0</c:formatCode>
                <c:ptCount val="3"/>
                <c:pt idx="0">
                  <c:v>10000</c:v>
                </c:pt>
                <c:pt idx="1">
                  <c:v>10000</c:v>
                </c:pt>
                <c:pt idx="2">
                  <c:v>10000</c:v>
                </c:pt>
              </c:numCache>
            </c:numRef>
          </c:val>
          <c:extLst>
            <c:ext xmlns:c16="http://schemas.microsoft.com/office/drawing/2014/chart" uri="{C3380CC4-5D6E-409C-BE32-E72D297353CC}">
              <c16:uniqueId val="{00000005-D2A5-42C7-876A-3AC141137A63}"/>
            </c:ext>
          </c:extLst>
        </c:ser>
        <c:ser>
          <c:idx val="6"/>
          <c:order val="6"/>
          <c:tx>
            <c:strRef>
              <c:f>Data!$M$1</c:f>
              <c:strCache>
                <c:ptCount val="1"/>
                <c:pt idx="0">
                  <c:v>Expected Revenue </c:v>
                </c:pt>
              </c:strCache>
            </c:strRef>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Data!$F$2:$F$4</c:f>
              <c:strCache>
                <c:ptCount val="3"/>
                <c:pt idx="0">
                  <c:v>Premium</c:v>
                </c:pt>
                <c:pt idx="1">
                  <c:v>Standard</c:v>
                </c:pt>
                <c:pt idx="2">
                  <c:v>Trial</c:v>
                </c:pt>
              </c:strCache>
            </c:strRef>
          </c:cat>
          <c:val>
            <c:numRef>
              <c:f>Data!$M$2:$M$4</c:f>
              <c:numCache>
                <c:formatCode>[$£-809]#,##0</c:formatCode>
                <c:ptCount val="3"/>
                <c:pt idx="0">
                  <c:v>90000</c:v>
                </c:pt>
                <c:pt idx="1">
                  <c:v>90000</c:v>
                </c:pt>
                <c:pt idx="2">
                  <c:v>90000</c:v>
                </c:pt>
              </c:numCache>
            </c:numRef>
          </c:val>
          <c:extLst>
            <c:ext xmlns:c16="http://schemas.microsoft.com/office/drawing/2014/chart" uri="{C3380CC4-5D6E-409C-BE32-E72D297353CC}">
              <c16:uniqueId val="{00000006-D2A5-42C7-876A-3AC141137A63}"/>
            </c:ext>
          </c:extLst>
        </c:ser>
        <c:dLbls>
          <c:dLblPos val="outEnd"/>
          <c:showLegendKey val="0"/>
          <c:showVal val="1"/>
          <c:showCatName val="0"/>
          <c:showSerName val="0"/>
          <c:showPercent val="0"/>
          <c:showBubbleSize val="0"/>
        </c:dLbls>
        <c:gapWidth val="315"/>
        <c:overlap val="-40"/>
        <c:axId val="234028623"/>
        <c:axId val="234045423"/>
        <c:extLst>
          <c:ext xmlns:c15="http://schemas.microsoft.com/office/drawing/2012/chart" uri="{02D57815-91ED-43cb-92C2-25804820EDAC}">
            <c15:filteredBarSeries>
              <c15:ser>
                <c:idx val="0"/>
                <c:order val="0"/>
                <c:tx>
                  <c:strRef>
                    <c:extLst>
                      <c:ext uri="{02D57815-91ED-43cb-92C2-25804820EDAC}">
                        <c15:formulaRef>
                          <c15:sqref>Data!$G$1</c15:sqref>
                        </c15:formulaRef>
                      </c:ext>
                    </c:extLst>
                    <c:strCache>
                      <c:ptCount val="1"/>
                      <c:pt idx="0">
                        <c:v> Base Customer Lifetime Value (LTV)</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a:solidFill>
                              <a:schemeClr val="lt1">
                                <a:lumMod val="50000"/>
                              </a:schemeClr>
                            </a:solidFill>
                            <a:round/>
                          </a:ln>
                          <a:effectLst/>
                        </c:spPr>
                      </c15:leaderLines>
                    </c:ext>
                  </c:extLst>
                </c:dLbls>
                <c:cat>
                  <c:strRef>
                    <c:extLst>
                      <c:ext uri="{02D57815-91ED-43cb-92C2-25804820EDAC}">
                        <c15:formulaRef>
                          <c15:sqref>Data!$F$2:$F$4</c15:sqref>
                        </c15:formulaRef>
                      </c:ext>
                    </c:extLst>
                    <c:strCache>
                      <c:ptCount val="3"/>
                      <c:pt idx="0">
                        <c:v>Premium</c:v>
                      </c:pt>
                      <c:pt idx="1">
                        <c:v>Standard</c:v>
                      </c:pt>
                      <c:pt idx="2">
                        <c:v>Trial</c:v>
                      </c:pt>
                    </c:strCache>
                  </c:strRef>
                </c:cat>
                <c:val>
                  <c:numRef>
                    <c:extLst>
                      <c:ext uri="{02D57815-91ED-43cb-92C2-25804820EDAC}">
                        <c15:formulaRef>
                          <c15:sqref>Data!$G$2:$G$4</c15:sqref>
                        </c15:formulaRef>
                      </c:ext>
                    </c:extLst>
                    <c:numCache>
                      <c:formatCode>General</c:formatCode>
                      <c:ptCount val="3"/>
                      <c:pt idx="0">
                        <c:v>90</c:v>
                      </c:pt>
                      <c:pt idx="1">
                        <c:v>90</c:v>
                      </c:pt>
                      <c:pt idx="2">
                        <c:v>90</c:v>
                      </c:pt>
                    </c:numCache>
                  </c:numRef>
                </c:val>
                <c:extLst>
                  <c:ext xmlns:c16="http://schemas.microsoft.com/office/drawing/2014/chart" uri="{C3380CC4-5D6E-409C-BE32-E72D297353CC}">
                    <c16:uniqueId val="{00000000-D2A5-42C7-876A-3AC141137A63}"/>
                  </c:ext>
                </c:extLst>
              </c15:ser>
            </c15:filteredBarSeries>
            <c15:filteredBarSeries>
              <c15:ser>
                <c:idx val="1"/>
                <c:order val="1"/>
                <c:tx>
                  <c:strRef>
                    <c:extLst>
                      <c:ext xmlns:c15="http://schemas.microsoft.com/office/drawing/2012/chart" uri="{02D57815-91ED-43cb-92C2-25804820EDAC}">
                        <c15:formulaRef>
                          <c15:sqref>Data!$H$1</c15:sqref>
                        </c15:formulaRef>
                      </c:ext>
                    </c:extLst>
                    <c:strCache>
                      <c:ptCount val="1"/>
                      <c:pt idx="0">
                        <c:v>Adjusted Customer Lifetime Value (LTV)  </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ormulaRef>
                          <c15:sqref>Data!$F$2:$F$4</c15:sqref>
                        </c15:formulaRef>
                      </c:ext>
                    </c:extLst>
                    <c:strCache>
                      <c:ptCount val="3"/>
                      <c:pt idx="0">
                        <c:v>Premium</c:v>
                      </c:pt>
                      <c:pt idx="1">
                        <c:v>Standard</c:v>
                      </c:pt>
                      <c:pt idx="2">
                        <c:v>Trial</c:v>
                      </c:pt>
                    </c:strCache>
                  </c:strRef>
                </c:cat>
                <c:val>
                  <c:numRef>
                    <c:extLst>
                      <c:ext xmlns:c15="http://schemas.microsoft.com/office/drawing/2012/chart" uri="{02D57815-91ED-43cb-92C2-25804820EDAC}">
                        <c15:formulaRef>
                          <c15:sqref>Data!$H$2:$H$4</c15:sqref>
                        </c15:formulaRef>
                      </c:ext>
                    </c:extLst>
                    <c:numCache>
                      <c:formatCode>General</c:formatCode>
                      <c:ptCount val="3"/>
                      <c:pt idx="0">
                        <c:v>99.000000000000014</c:v>
                      </c:pt>
                      <c:pt idx="1">
                        <c:v>90</c:v>
                      </c:pt>
                      <c:pt idx="2">
                        <c:v>72</c:v>
                      </c:pt>
                    </c:numCache>
                  </c:numRef>
                </c:val>
                <c:extLst xmlns:c15="http://schemas.microsoft.com/office/drawing/2012/chart">
                  <c:ext xmlns:c16="http://schemas.microsoft.com/office/drawing/2014/chart" uri="{C3380CC4-5D6E-409C-BE32-E72D297353CC}">
                    <c16:uniqueId val="{00000001-D2A5-42C7-876A-3AC141137A63}"/>
                  </c:ext>
                </c:extLst>
              </c15:ser>
            </c15:filteredBarSeries>
            <c15:filteredBarSeries>
              <c15:ser>
                <c:idx val="3"/>
                <c:order val="3"/>
                <c:tx>
                  <c:strRef>
                    <c:extLst>
                      <c:ext xmlns:c15="http://schemas.microsoft.com/office/drawing/2012/chart" uri="{02D57815-91ED-43cb-92C2-25804820EDAC}">
                        <c15:formulaRef>
                          <c15:sqref>Data!$J$1</c15:sqref>
                        </c15:formulaRef>
                      </c:ext>
                    </c:extLst>
                    <c:strCache>
                      <c:ptCount val="1"/>
                      <c:pt idx="0">
                        <c:v>Total Click Needed</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ormulaRef>
                          <c15:sqref>Data!$F$2:$F$4</c15:sqref>
                        </c15:formulaRef>
                      </c:ext>
                    </c:extLst>
                    <c:strCache>
                      <c:ptCount val="3"/>
                      <c:pt idx="0">
                        <c:v>Premium</c:v>
                      </c:pt>
                      <c:pt idx="1">
                        <c:v>Standard</c:v>
                      </c:pt>
                      <c:pt idx="2">
                        <c:v>Trial</c:v>
                      </c:pt>
                    </c:strCache>
                  </c:strRef>
                </c:cat>
                <c:val>
                  <c:numRef>
                    <c:extLst>
                      <c:ext xmlns:c15="http://schemas.microsoft.com/office/drawing/2012/chart" uri="{02D57815-91ED-43cb-92C2-25804820EDAC}">
                        <c15:formulaRef>
                          <c15:sqref>Data!$J$2:$J$4</c15:sqref>
                        </c15:formulaRef>
                      </c:ext>
                    </c:extLst>
                    <c:numCache>
                      <c:formatCode>General</c:formatCode>
                      <c:ptCount val="3"/>
                      <c:pt idx="0">
                        <c:v>20000</c:v>
                      </c:pt>
                      <c:pt idx="1">
                        <c:v>20000</c:v>
                      </c:pt>
                      <c:pt idx="2">
                        <c:v>20000</c:v>
                      </c:pt>
                    </c:numCache>
                  </c:numRef>
                </c:val>
                <c:extLst xmlns:c15="http://schemas.microsoft.com/office/drawing/2012/chart">
                  <c:ext xmlns:c16="http://schemas.microsoft.com/office/drawing/2014/chart" uri="{C3380CC4-5D6E-409C-BE32-E72D297353CC}">
                    <c16:uniqueId val="{00000003-D2A5-42C7-876A-3AC141137A63}"/>
                  </c:ext>
                </c:extLst>
              </c15:ser>
            </c15:filteredBarSeries>
            <c15:filteredBarSeries>
              <c15:ser>
                <c:idx val="4"/>
                <c:order val="4"/>
                <c:tx>
                  <c:strRef>
                    <c:extLst>
                      <c:ext xmlns:c15="http://schemas.microsoft.com/office/drawing/2012/chart" uri="{02D57815-91ED-43cb-92C2-25804820EDAC}">
                        <c15:formulaRef>
                          <c15:sqref>Data!$K$1</c15:sqref>
                        </c15:formulaRef>
                      </c:ext>
                    </c:extLst>
                    <c:strCache>
                      <c:ptCount val="1"/>
                      <c:pt idx="0">
                        <c:v>Required Immpression </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ormulaRef>
                          <c15:sqref>Data!$F$2:$F$4</c15:sqref>
                        </c15:formulaRef>
                      </c:ext>
                    </c:extLst>
                    <c:strCache>
                      <c:ptCount val="3"/>
                      <c:pt idx="0">
                        <c:v>Premium</c:v>
                      </c:pt>
                      <c:pt idx="1">
                        <c:v>Standard</c:v>
                      </c:pt>
                      <c:pt idx="2">
                        <c:v>Trial</c:v>
                      </c:pt>
                    </c:strCache>
                  </c:strRef>
                </c:cat>
                <c:val>
                  <c:numRef>
                    <c:extLst>
                      <c:ext xmlns:c15="http://schemas.microsoft.com/office/drawing/2012/chart" uri="{02D57815-91ED-43cb-92C2-25804820EDAC}">
                        <c15:formulaRef>
                          <c15:sqref>Data!$K$2:$K$4</c15:sqref>
                        </c15:formulaRef>
                      </c:ext>
                    </c:extLst>
                    <c:numCache>
                      <c:formatCode>General</c:formatCode>
                      <c:ptCount val="3"/>
                      <c:pt idx="0">
                        <c:v>1000000</c:v>
                      </c:pt>
                      <c:pt idx="1">
                        <c:v>1000000</c:v>
                      </c:pt>
                      <c:pt idx="2">
                        <c:v>1000000</c:v>
                      </c:pt>
                    </c:numCache>
                  </c:numRef>
                </c:val>
                <c:extLst xmlns:c15="http://schemas.microsoft.com/office/drawing/2012/chart">
                  <c:ext xmlns:c16="http://schemas.microsoft.com/office/drawing/2014/chart" uri="{C3380CC4-5D6E-409C-BE32-E72D297353CC}">
                    <c16:uniqueId val="{00000004-D2A5-42C7-876A-3AC141137A63}"/>
                  </c:ext>
                </c:extLst>
              </c15:ser>
            </c15:filteredBarSeries>
          </c:ext>
        </c:extLst>
      </c:barChart>
      <c:catAx>
        <c:axId val="2340286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34045423"/>
        <c:crosses val="autoZero"/>
        <c:auto val="1"/>
        <c:lblAlgn val="ctr"/>
        <c:lblOffset val="100"/>
        <c:noMultiLvlLbl val="0"/>
      </c:catAx>
      <c:valAx>
        <c:axId val="234045423"/>
        <c:scaling>
          <c:orientation val="minMax"/>
          <c:max val="350000"/>
          <c:min val="0"/>
        </c:scaling>
        <c:delete val="0"/>
        <c:axPos val="l"/>
        <c:numFmt formatCode="[$£-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34028623"/>
        <c:crosses val="autoZero"/>
        <c:crossBetween val="between"/>
        <c:majorUnit val="40000"/>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400" b="1" i="0" u="none" strike="noStrike" cap="none" baseline="0">
                <a:latin typeface="Agency FB" panose="020B0503020202020204" pitchFamily="34" charset="0"/>
              </a:rPr>
              <a:t>LTV comparison across segments </a:t>
            </a:r>
            <a:endParaRPr lang="en-US">
              <a:latin typeface="Agency FB" panose="020B0503020202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Data!$G$1</c:f>
              <c:strCache>
                <c:ptCount val="1"/>
                <c:pt idx="0">
                  <c:v> Base Customer Lifetime Value (LTV)</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Data!$F$2:$F$4</c:f>
              <c:strCache>
                <c:ptCount val="3"/>
                <c:pt idx="0">
                  <c:v>Premium</c:v>
                </c:pt>
                <c:pt idx="1">
                  <c:v>Standard</c:v>
                </c:pt>
                <c:pt idx="2">
                  <c:v>Trial</c:v>
                </c:pt>
              </c:strCache>
            </c:strRef>
          </c:cat>
          <c:val>
            <c:numRef>
              <c:f>Data!$G$2:$G$4</c:f>
              <c:numCache>
                <c:formatCode>General</c:formatCode>
                <c:ptCount val="3"/>
                <c:pt idx="0">
                  <c:v>90</c:v>
                </c:pt>
                <c:pt idx="1">
                  <c:v>90</c:v>
                </c:pt>
                <c:pt idx="2">
                  <c:v>90</c:v>
                </c:pt>
              </c:numCache>
            </c:numRef>
          </c:val>
          <c:extLst>
            <c:ext xmlns:c16="http://schemas.microsoft.com/office/drawing/2014/chart" uri="{C3380CC4-5D6E-409C-BE32-E72D297353CC}">
              <c16:uniqueId val="{00000000-8CAA-42E5-9DA6-14B9D6059492}"/>
            </c:ext>
          </c:extLst>
        </c:ser>
        <c:ser>
          <c:idx val="1"/>
          <c:order val="1"/>
          <c:tx>
            <c:strRef>
              <c:f>Data!$H$1</c:f>
              <c:strCache>
                <c:ptCount val="1"/>
                <c:pt idx="0">
                  <c:v>Adjusted Customer Lifetime Value (LTV)  </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Data!$F$2:$F$4</c:f>
              <c:strCache>
                <c:ptCount val="3"/>
                <c:pt idx="0">
                  <c:v>Premium</c:v>
                </c:pt>
                <c:pt idx="1">
                  <c:v>Standard</c:v>
                </c:pt>
                <c:pt idx="2">
                  <c:v>Trial</c:v>
                </c:pt>
              </c:strCache>
            </c:strRef>
          </c:cat>
          <c:val>
            <c:numRef>
              <c:f>Data!$H$2:$H$4</c:f>
              <c:numCache>
                <c:formatCode>General</c:formatCode>
                <c:ptCount val="3"/>
                <c:pt idx="0">
                  <c:v>99.000000000000014</c:v>
                </c:pt>
                <c:pt idx="1">
                  <c:v>90</c:v>
                </c:pt>
                <c:pt idx="2">
                  <c:v>72</c:v>
                </c:pt>
              </c:numCache>
            </c:numRef>
          </c:val>
          <c:extLst>
            <c:ext xmlns:c16="http://schemas.microsoft.com/office/drawing/2014/chart" uri="{C3380CC4-5D6E-409C-BE32-E72D297353CC}">
              <c16:uniqueId val="{00000001-8CAA-42E5-9DA6-14B9D6059492}"/>
            </c:ext>
          </c:extLst>
        </c:ser>
        <c:dLbls>
          <c:dLblPos val="outEnd"/>
          <c:showLegendKey val="0"/>
          <c:showVal val="1"/>
          <c:showCatName val="0"/>
          <c:showSerName val="0"/>
          <c:showPercent val="0"/>
          <c:showBubbleSize val="0"/>
        </c:dLbls>
        <c:gapWidth val="315"/>
        <c:overlap val="-40"/>
        <c:axId val="4785023"/>
        <c:axId val="4779263"/>
        <c:extLst>
          <c:ext xmlns:c15="http://schemas.microsoft.com/office/drawing/2012/chart" uri="{02D57815-91ED-43cb-92C2-25804820EDAC}">
            <c15:filteredBarSeries>
              <c15:ser>
                <c:idx val="2"/>
                <c:order val="2"/>
                <c:tx>
                  <c:strRef>
                    <c:extLst>
                      <c:ext uri="{02D57815-91ED-43cb-92C2-25804820EDAC}">
                        <c15:formulaRef>
                          <c15:sqref>Data!$I$1</c15:sqref>
                        </c15:formulaRef>
                      </c:ext>
                    </c:extLst>
                    <c:strCache>
                      <c:ptCount val="1"/>
                      <c:pt idx="0">
                        <c:v>Ad Budget (CAC)</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a:solidFill>
                              <a:schemeClr val="lt1">
                                <a:lumMod val="50000"/>
                              </a:schemeClr>
                            </a:solidFill>
                            <a:round/>
                          </a:ln>
                          <a:effectLst/>
                        </c:spPr>
                      </c15:leaderLines>
                    </c:ext>
                  </c:extLst>
                </c:dLbls>
                <c:cat>
                  <c:strRef>
                    <c:extLst>
                      <c:ext uri="{02D57815-91ED-43cb-92C2-25804820EDAC}">
                        <c15:formulaRef>
                          <c15:sqref>Data!$F$2:$F$4</c15:sqref>
                        </c15:formulaRef>
                      </c:ext>
                    </c:extLst>
                    <c:strCache>
                      <c:ptCount val="3"/>
                      <c:pt idx="0">
                        <c:v>Premium</c:v>
                      </c:pt>
                      <c:pt idx="1">
                        <c:v>Standard</c:v>
                      </c:pt>
                      <c:pt idx="2">
                        <c:v>Trial</c:v>
                      </c:pt>
                    </c:strCache>
                  </c:strRef>
                </c:cat>
                <c:val>
                  <c:numRef>
                    <c:extLst>
                      <c:ext uri="{02D57815-91ED-43cb-92C2-25804820EDAC}">
                        <c15:formulaRef>
                          <c15:sqref>Data!$I$2:$I$4</c15:sqref>
                        </c15:formulaRef>
                      </c:ext>
                    </c:extLst>
                    <c:numCache>
                      <c:formatCode>[$£-809]#,##0</c:formatCode>
                      <c:ptCount val="3"/>
                      <c:pt idx="0">
                        <c:v>330000</c:v>
                      </c:pt>
                      <c:pt idx="1">
                        <c:v>330000</c:v>
                      </c:pt>
                      <c:pt idx="2">
                        <c:v>330000</c:v>
                      </c:pt>
                    </c:numCache>
                  </c:numRef>
                </c:val>
                <c:extLst>
                  <c:ext xmlns:c16="http://schemas.microsoft.com/office/drawing/2014/chart" uri="{C3380CC4-5D6E-409C-BE32-E72D297353CC}">
                    <c16:uniqueId val="{00000002-8CAA-42E5-9DA6-14B9D6059492}"/>
                  </c:ext>
                </c:extLst>
              </c15:ser>
            </c15:filteredBarSeries>
            <c15:filteredBarSeries>
              <c15:ser>
                <c:idx val="3"/>
                <c:order val="3"/>
                <c:tx>
                  <c:strRef>
                    <c:extLst>
                      <c:ext xmlns:c15="http://schemas.microsoft.com/office/drawing/2012/chart" uri="{02D57815-91ED-43cb-92C2-25804820EDAC}">
                        <c15:formulaRef>
                          <c15:sqref>Data!$J$1</c15:sqref>
                        </c15:formulaRef>
                      </c:ext>
                    </c:extLst>
                    <c:strCache>
                      <c:ptCount val="1"/>
                      <c:pt idx="0">
                        <c:v>Total Click Needed</c:v>
                      </c:pt>
                    </c:strCache>
                  </c:strRef>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ormulaRef>
                          <c15:sqref>Data!$F$2:$F$4</c15:sqref>
                        </c15:formulaRef>
                      </c:ext>
                    </c:extLst>
                    <c:strCache>
                      <c:ptCount val="3"/>
                      <c:pt idx="0">
                        <c:v>Premium</c:v>
                      </c:pt>
                      <c:pt idx="1">
                        <c:v>Standard</c:v>
                      </c:pt>
                      <c:pt idx="2">
                        <c:v>Trial</c:v>
                      </c:pt>
                    </c:strCache>
                  </c:strRef>
                </c:cat>
                <c:val>
                  <c:numRef>
                    <c:extLst>
                      <c:ext xmlns:c15="http://schemas.microsoft.com/office/drawing/2012/chart" uri="{02D57815-91ED-43cb-92C2-25804820EDAC}">
                        <c15:formulaRef>
                          <c15:sqref>Data!$J$2:$J$4</c15:sqref>
                        </c15:formulaRef>
                      </c:ext>
                    </c:extLst>
                    <c:numCache>
                      <c:formatCode>General</c:formatCode>
                      <c:ptCount val="3"/>
                      <c:pt idx="0">
                        <c:v>20000</c:v>
                      </c:pt>
                      <c:pt idx="1">
                        <c:v>20000</c:v>
                      </c:pt>
                      <c:pt idx="2">
                        <c:v>20000</c:v>
                      </c:pt>
                    </c:numCache>
                  </c:numRef>
                </c:val>
                <c:extLst xmlns:c15="http://schemas.microsoft.com/office/drawing/2012/chart">
                  <c:ext xmlns:c16="http://schemas.microsoft.com/office/drawing/2014/chart" uri="{C3380CC4-5D6E-409C-BE32-E72D297353CC}">
                    <c16:uniqueId val="{00000003-8CAA-42E5-9DA6-14B9D6059492}"/>
                  </c:ext>
                </c:extLst>
              </c15:ser>
            </c15:filteredBarSeries>
            <c15:filteredBarSeries>
              <c15:ser>
                <c:idx val="4"/>
                <c:order val="4"/>
                <c:tx>
                  <c:strRef>
                    <c:extLst>
                      <c:ext xmlns:c15="http://schemas.microsoft.com/office/drawing/2012/chart" uri="{02D57815-91ED-43cb-92C2-25804820EDAC}">
                        <c15:formulaRef>
                          <c15:sqref>Data!$K$1</c15:sqref>
                        </c15:formulaRef>
                      </c:ext>
                    </c:extLst>
                    <c:strCache>
                      <c:ptCount val="1"/>
                      <c:pt idx="0">
                        <c:v>Required Immpression </c:v>
                      </c:pt>
                    </c:strCache>
                  </c:strRef>
                </c:tx>
                <c:spPr>
                  <a:noFill/>
                  <a:ln w="9525" cap="flat" cmpd="sng" algn="ctr">
                    <a:solidFill>
                      <a:schemeClr val="accent3">
                        <a:lumMod val="60000"/>
                      </a:schemeClr>
                    </a:solidFill>
                    <a:miter lim="800000"/>
                  </a:ln>
                  <a:effectLst>
                    <a:glow rad="63500">
                      <a:schemeClr val="accent3">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ormulaRef>
                          <c15:sqref>Data!$F$2:$F$4</c15:sqref>
                        </c15:formulaRef>
                      </c:ext>
                    </c:extLst>
                    <c:strCache>
                      <c:ptCount val="3"/>
                      <c:pt idx="0">
                        <c:v>Premium</c:v>
                      </c:pt>
                      <c:pt idx="1">
                        <c:v>Standard</c:v>
                      </c:pt>
                      <c:pt idx="2">
                        <c:v>Trial</c:v>
                      </c:pt>
                    </c:strCache>
                  </c:strRef>
                </c:cat>
                <c:val>
                  <c:numRef>
                    <c:extLst>
                      <c:ext xmlns:c15="http://schemas.microsoft.com/office/drawing/2012/chart" uri="{02D57815-91ED-43cb-92C2-25804820EDAC}">
                        <c15:formulaRef>
                          <c15:sqref>Data!$K$2:$K$4</c15:sqref>
                        </c15:formulaRef>
                      </c:ext>
                    </c:extLst>
                    <c:numCache>
                      <c:formatCode>General</c:formatCode>
                      <c:ptCount val="3"/>
                      <c:pt idx="0">
                        <c:v>1000000</c:v>
                      </c:pt>
                      <c:pt idx="1">
                        <c:v>1000000</c:v>
                      </c:pt>
                      <c:pt idx="2">
                        <c:v>1000000</c:v>
                      </c:pt>
                    </c:numCache>
                  </c:numRef>
                </c:val>
                <c:extLst xmlns:c15="http://schemas.microsoft.com/office/drawing/2012/chart">
                  <c:ext xmlns:c16="http://schemas.microsoft.com/office/drawing/2014/chart" uri="{C3380CC4-5D6E-409C-BE32-E72D297353CC}">
                    <c16:uniqueId val="{00000004-8CAA-42E5-9DA6-14B9D6059492}"/>
                  </c:ext>
                </c:extLst>
              </c15:ser>
            </c15:filteredBarSeries>
            <c15:filteredBarSeries>
              <c15:ser>
                <c:idx val="5"/>
                <c:order val="5"/>
                <c:tx>
                  <c:strRef>
                    <c:extLst>
                      <c:ext xmlns:c15="http://schemas.microsoft.com/office/drawing/2012/chart" uri="{02D57815-91ED-43cb-92C2-25804820EDAC}">
                        <c15:formulaRef>
                          <c15:sqref>Data!$L$1</c15:sqref>
                        </c15:formulaRef>
                      </c:ext>
                    </c:extLst>
                    <c:strCache>
                      <c:ptCount val="1"/>
                      <c:pt idx="0">
                        <c:v>Ad Budget (CPM)</c:v>
                      </c:pt>
                    </c:strCache>
                  </c:strRef>
                </c:tx>
                <c:spPr>
                  <a:noFill/>
                  <a:ln w="9525" cap="flat" cmpd="sng" algn="ctr">
                    <a:solidFill>
                      <a:schemeClr val="accent5">
                        <a:lumMod val="60000"/>
                      </a:schemeClr>
                    </a:solidFill>
                    <a:miter lim="800000"/>
                  </a:ln>
                  <a:effectLst>
                    <a:glow rad="63500">
                      <a:schemeClr val="accent5">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ormulaRef>
                          <c15:sqref>Data!$F$2:$F$4</c15:sqref>
                        </c15:formulaRef>
                      </c:ext>
                    </c:extLst>
                    <c:strCache>
                      <c:ptCount val="3"/>
                      <c:pt idx="0">
                        <c:v>Premium</c:v>
                      </c:pt>
                      <c:pt idx="1">
                        <c:v>Standard</c:v>
                      </c:pt>
                      <c:pt idx="2">
                        <c:v>Trial</c:v>
                      </c:pt>
                    </c:strCache>
                  </c:strRef>
                </c:cat>
                <c:val>
                  <c:numRef>
                    <c:extLst>
                      <c:ext xmlns:c15="http://schemas.microsoft.com/office/drawing/2012/chart" uri="{02D57815-91ED-43cb-92C2-25804820EDAC}">
                        <c15:formulaRef>
                          <c15:sqref>Data!$L$2:$L$4</c15:sqref>
                        </c15:formulaRef>
                      </c:ext>
                    </c:extLst>
                    <c:numCache>
                      <c:formatCode>[$£-809]#,##0</c:formatCode>
                      <c:ptCount val="3"/>
                      <c:pt idx="0">
                        <c:v>10000</c:v>
                      </c:pt>
                      <c:pt idx="1">
                        <c:v>10000</c:v>
                      </c:pt>
                      <c:pt idx="2">
                        <c:v>10000</c:v>
                      </c:pt>
                    </c:numCache>
                  </c:numRef>
                </c:val>
                <c:extLst xmlns:c15="http://schemas.microsoft.com/office/drawing/2012/chart">
                  <c:ext xmlns:c16="http://schemas.microsoft.com/office/drawing/2014/chart" uri="{C3380CC4-5D6E-409C-BE32-E72D297353CC}">
                    <c16:uniqueId val="{00000005-8CAA-42E5-9DA6-14B9D6059492}"/>
                  </c:ext>
                </c:extLst>
              </c15:ser>
            </c15:filteredBarSeries>
            <c15:filteredBarSeries>
              <c15:ser>
                <c:idx val="6"/>
                <c:order val="6"/>
                <c:tx>
                  <c:strRef>
                    <c:extLst>
                      <c:ext xmlns:c15="http://schemas.microsoft.com/office/drawing/2012/chart" uri="{02D57815-91ED-43cb-92C2-25804820EDAC}">
                        <c15:formulaRef>
                          <c15:sqref>Data!$M$1</c15:sqref>
                        </c15:formulaRef>
                      </c:ext>
                    </c:extLst>
                    <c:strCache>
                      <c:ptCount val="1"/>
                      <c:pt idx="0">
                        <c:v>Expected Revenue </c:v>
                      </c:pt>
                    </c:strCache>
                  </c:strRef>
                </c:tx>
                <c:spPr>
                  <a:noFill/>
                  <a:ln w="9525" cap="flat" cmpd="sng" algn="ctr">
                    <a:solidFill>
                      <a:schemeClr val="accent1">
                        <a:lumMod val="80000"/>
                        <a:lumOff val="20000"/>
                      </a:schemeClr>
                    </a:solidFill>
                    <a:miter lim="800000"/>
                  </a:ln>
                  <a:effectLst>
                    <a:glow rad="63500">
                      <a:schemeClr val="accent1">
                        <a:lumMod val="80000"/>
                        <a:lumOff val="2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ormulaRef>
                          <c15:sqref>Data!$F$2:$F$4</c15:sqref>
                        </c15:formulaRef>
                      </c:ext>
                    </c:extLst>
                    <c:strCache>
                      <c:ptCount val="3"/>
                      <c:pt idx="0">
                        <c:v>Premium</c:v>
                      </c:pt>
                      <c:pt idx="1">
                        <c:v>Standard</c:v>
                      </c:pt>
                      <c:pt idx="2">
                        <c:v>Trial</c:v>
                      </c:pt>
                    </c:strCache>
                  </c:strRef>
                </c:cat>
                <c:val>
                  <c:numRef>
                    <c:extLst>
                      <c:ext xmlns:c15="http://schemas.microsoft.com/office/drawing/2012/chart" uri="{02D57815-91ED-43cb-92C2-25804820EDAC}">
                        <c15:formulaRef>
                          <c15:sqref>Data!$M$2:$M$4</c15:sqref>
                        </c15:formulaRef>
                      </c:ext>
                    </c:extLst>
                    <c:numCache>
                      <c:formatCode>[$£-809]#,##0</c:formatCode>
                      <c:ptCount val="3"/>
                      <c:pt idx="0">
                        <c:v>90000</c:v>
                      </c:pt>
                      <c:pt idx="1">
                        <c:v>90000</c:v>
                      </c:pt>
                      <c:pt idx="2">
                        <c:v>90000</c:v>
                      </c:pt>
                    </c:numCache>
                  </c:numRef>
                </c:val>
                <c:extLst xmlns:c15="http://schemas.microsoft.com/office/drawing/2012/chart">
                  <c:ext xmlns:c16="http://schemas.microsoft.com/office/drawing/2014/chart" uri="{C3380CC4-5D6E-409C-BE32-E72D297353CC}">
                    <c16:uniqueId val="{00000006-8CAA-42E5-9DA6-14B9D6059492}"/>
                  </c:ext>
                </c:extLst>
              </c15:ser>
            </c15:filteredBarSeries>
          </c:ext>
        </c:extLst>
      </c:barChart>
      <c:catAx>
        <c:axId val="4785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779263"/>
        <c:crosses val="autoZero"/>
        <c:auto val="0"/>
        <c:lblAlgn val="ctr"/>
        <c:lblOffset val="100"/>
        <c:noMultiLvlLbl val="0"/>
      </c:catAx>
      <c:valAx>
        <c:axId val="4779263"/>
        <c:scaling>
          <c:orientation val="minMax"/>
          <c:max val="1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785023"/>
        <c:crosses val="autoZero"/>
        <c:crossBetween val="between"/>
        <c:majorUnit val="30"/>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outerShdw blurRad="50800" dist="38100" dir="5400000" algn="t" rotWithShape="0">
                    <a:prstClr val="black">
                      <a:alpha val="40000"/>
                    </a:prstClr>
                  </a:outerShdw>
                </a:effectLst>
              </a:rPr>
              <a:t>Total budget required vs expected returns </a:t>
            </a:r>
            <a:endParaRPr lang="en-US"/>
          </a:p>
        </c:rich>
      </c:tx>
      <c:layout>
        <c:manualLayout>
          <c:xMode val="edge"/>
          <c:yMode val="edge"/>
          <c:x val="0.13377777777777777"/>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Data!$N$13</c:f>
              <c:strCache>
                <c:ptCount val="1"/>
                <c:pt idx="0">
                  <c:v>Value</c:v>
                </c:pt>
              </c:strCache>
            </c:strRef>
          </c:tx>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dLbl>
              <c:idx val="0"/>
              <c:layout>
                <c:manualLayout>
                  <c:x val="0.37777777777777766"/>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2AF-45D3-BD28-7F65B9ACD00C}"/>
                </c:ext>
              </c:extLst>
            </c:dLbl>
            <c:dLbl>
              <c:idx val="1"/>
              <c:layout>
                <c:manualLayout>
                  <c:x val="9.166666666666666E-2"/>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2AF-45D3-BD28-7F65B9ACD00C}"/>
                </c:ext>
              </c:extLst>
            </c:dLbl>
            <c:dLbl>
              <c:idx val="2"/>
              <c:layout>
                <c:manualLayout>
                  <c:x val="0.13888888888888884"/>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2AF-45D3-BD28-7F65B9ACD00C}"/>
                </c:ext>
              </c:extLst>
            </c:dLbl>
            <c:spPr>
              <a:noFill/>
              <a:ln>
                <a:noFill/>
              </a:ln>
              <a:effectLst>
                <a:glow rad="419100">
                  <a:schemeClr val="accent1">
                    <a:satMod val="175000"/>
                    <a:alpha val="40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342900">
                        <a:schemeClr val="tx2">
                          <a:lumMod val="75000"/>
                          <a:alpha val="40000"/>
                        </a:schemeClr>
                      </a:glo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Data!$M$14:$M$16</c:f>
              <c:strCache>
                <c:ptCount val="3"/>
                <c:pt idx="0">
                  <c:v>Ad Budget (CAC)</c:v>
                </c:pt>
                <c:pt idx="1">
                  <c:v>Ad Budget (CPM)</c:v>
                </c:pt>
                <c:pt idx="2">
                  <c:v>Expected Revenue</c:v>
                </c:pt>
              </c:strCache>
            </c:strRef>
          </c:cat>
          <c:val>
            <c:numRef>
              <c:f>Data!$N$14:$N$16</c:f>
              <c:numCache>
                <c:formatCode>General</c:formatCode>
                <c:ptCount val="3"/>
                <c:pt idx="0">
                  <c:v>330000</c:v>
                </c:pt>
                <c:pt idx="1">
                  <c:v>10000</c:v>
                </c:pt>
                <c:pt idx="2">
                  <c:v>90000</c:v>
                </c:pt>
              </c:numCache>
            </c:numRef>
          </c:val>
          <c:extLst>
            <c:ext xmlns:c16="http://schemas.microsoft.com/office/drawing/2014/chart" uri="{C3380CC4-5D6E-409C-BE32-E72D297353CC}">
              <c16:uniqueId val="{00000000-62AF-45D3-BD28-7F65B9ACD00C}"/>
            </c:ext>
          </c:extLst>
        </c:ser>
        <c:dLbls>
          <c:showLegendKey val="0"/>
          <c:showVal val="1"/>
          <c:showCatName val="0"/>
          <c:showSerName val="0"/>
          <c:showPercent val="0"/>
          <c:showBubbleSize val="0"/>
        </c:dLbls>
        <c:gapWidth val="150"/>
        <c:shape val="box"/>
        <c:axId val="4797983"/>
        <c:axId val="4798463"/>
        <c:axId val="0"/>
        <c:extLst>
          <c:ext xmlns:c15="http://schemas.microsoft.com/office/drawing/2012/chart" uri="{02D57815-91ED-43cb-92C2-25804820EDAC}">
            <c15:filteredBarSeries>
              <c15:ser>
                <c:idx val="1"/>
                <c:order val="1"/>
                <c:tx>
                  <c:strRef>
                    <c:extLst>
                      <c:ext uri="{02D57815-91ED-43cb-92C2-25804820EDAC}">
                        <c15:formulaRef>
                          <c15:sqref>Data!$O$13</c15:sqref>
                        </c15:formulaRef>
                      </c:ext>
                    </c:extLst>
                    <c:strCache>
                      <c:ptCount val="1"/>
                      <c:pt idx="0">
                        <c:v>Profit/loss</c:v>
                      </c:pt>
                    </c:strCache>
                  </c:strRef>
                </c:tx>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a:solidFill>
                              <a:schemeClr val="lt1">
                                <a:lumMod val="95000"/>
                                <a:alpha val="54000"/>
                              </a:schemeClr>
                            </a:solidFill>
                          </a:ln>
                          <a:effectLst/>
                        </c:spPr>
                      </c15:leaderLines>
                    </c:ext>
                  </c:extLst>
                </c:dLbls>
                <c:cat>
                  <c:strRef>
                    <c:extLst>
                      <c:ext uri="{02D57815-91ED-43cb-92C2-25804820EDAC}">
                        <c15:formulaRef>
                          <c15:sqref>Data!$M$14:$M$16</c15:sqref>
                        </c15:formulaRef>
                      </c:ext>
                    </c:extLst>
                    <c:strCache>
                      <c:ptCount val="3"/>
                      <c:pt idx="0">
                        <c:v>Ad Budget (CAC)</c:v>
                      </c:pt>
                      <c:pt idx="1">
                        <c:v>Ad Budget (CPM)</c:v>
                      </c:pt>
                      <c:pt idx="2">
                        <c:v>Expected Revenue</c:v>
                      </c:pt>
                    </c:strCache>
                  </c:strRef>
                </c:cat>
                <c:val>
                  <c:numRef>
                    <c:extLst>
                      <c:ext uri="{02D57815-91ED-43cb-92C2-25804820EDAC}">
                        <c15:formulaRef>
                          <c15:sqref>Data!$O$14:$O$16</c15:sqref>
                        </c15:formulaRef>
                      </c:ext>
                    </c:extLst>
                    <c:numCache>
                      <c:formatCode>General</c:formatCode>
                      <c:ptCount val="3"/>
                      <c:pt idx="0">
                        <c:v>-240000</c:v>
                      </c:pt>
                      <c:pt idx="1">
                        <c:v>80000</c:v>
                      </c:pt>
                      <c:pt idx="2">
                        <c:v>0</c:v>
                      </c:pt>
                    </c:numCache>
                  </c:numRef>
                </c:val>
                <c:extLst>
                  <c:ext xmlns:c16="http://schemas.microsoft.com/office/drawing/2014/chart" uri="{C3380CC4-5D6E-409C-BE32-E72D297353CC}">
                    <c16:uniqueId val="{00000004-62AF-45D3-BD28-7F65B9ACD00C}"/>
                  </c:ext>
                </c:extLst>
              </c15:ser>
            </c15:filteredBarSeries>
          </c:ext>
        </c:extLst>
      </c:bar3DChart>
      <c:catAx>
        <c:axId val="479798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98463"/>
        <c:crosses val="autoZero"/>
        <c:auto val="1"/>
        <c:lblAlgn val="ctr"/>
        <c:lblOffset val="100"/>
        <c:noMultiLvlLbl val="0"/>
      </c:catAx>
      <c:valAx>
        <c:axId val="4798463"/>
        <c:scaling>
          <c:orientation val="minMax"/>
        </c:scaling>
        <c:delete val="1"/>
        <c:axPos val="b"/>
        <c:numFmt formatCode="General" sourceLinked="1"/>
        <c:majorTickMark val="out"/>
        <c:minorTickMark val="none"/>
        <c:tickLblPos val="nextTo"/>
        <c:crossAx val="4797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outerShdw blurRad="50800" dist="38100" dir="5400000" algn="t" rotWithShape="0">
                    <a:prstClr val="black">
                      <a:alpha val="40000"/>
                    </a:prstClr>
                  </a:outerShdw>
                </a:effectLst>
              </a:rPr>
              <a:t>Profit/Loss forecast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Data!$M$14:$M$15</c:f>
              <c:strCache>
                <c:ptCount val="2"/>
                <c:pt idx="0">
                  <c:v>Ad Budget (CAC)</c:v>
                </c:pt>
                <c:pt idx="1">
                  <c:v>Ad Budget (CPM)</c:v>
                </c:pt>
              </c:strCache>
            </c:strRef>
          </c:cat>
          <c:val>
            <c:numRef>
              <c:f>Data!$N$14:$N$15</c:f>
              <c:numCache>
                <c:formatCode>General</c:formatCode>
                <c:ptCount val="2"/>
                <c:pt idx="0">
                  <c:v>330000</c:v>
                </c:pt>
                <c:pt idx="1">
                  <c:v>10000</c:v>
                </c:pt>
              </c:numCache>
            </c:numRef>
          </c:val>
          <c:extLst>
            <c:ext xmlns:c16="http://schemas.microsoft.com/office/drawing/2014/chart" uri="{C3380CC4-5D6E-409C-BE32-E72D297353CC}">
              <c16:uniqueId val="{00000000-0F73-40F0-8FD8-BF36EF111BE2}"/>
            </c:ext>
          </c:extLst>
        </c:ser>
        <c:ser>
          <c:idx val="1"/>
          <c:order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Data!$M$14:$M$15</c:f>
              <c:strCache>
                <c:ptCount val="2"/>
                <c:pt idx="0">
                  <c:v>Ad Budget (CAC)</c:v>
                </c:pt>
                <c:pt idx="1">
                  <c:v>Ad Budget (CPM)</c:v>
                </c:pt>
              </c:strCache>
            </c:strRef>
          </c:cat>
          <c:val>
            <c:numRef>
              <c:f>Data!$O$14:$O$15</c:f>
              <c:numCache>
                <c:formatCode>General</c:formatCode>
                <c:ptCount val="2"/>
                <c:pt idx="0">
                  <c:v>-240000</c:v>
                </c:pt>
                <c:pt idx="1">
                  <c:v>80000</c:v>
                </c:pt>
              </c:numCache>
            </c:numRef>
          </c:val>
          <c:extLst>
            <c:ext xmlns:c16="http://schemas.microsoft.com/office/drawing/2014/chart" uri="{C3380CC4-5D6E-409C-BE32-E72D297353CC}">
              <c16:uniqueId val="{00000001-0F73-40F0-8FD8-BF36EF111BE2}"/>
            </c:ext>
          </c:extLst>
        </c:ser>
        <c:dLbls>
          <c:dLblPos val="outEnd"/>
          <c:showLegendKey val="0"/>
          <c:showVal val="1"/>
          <c:showCatName val="0"/>
          <c:showSerName val="0"/>
          <c:showPercent val="0"/>
          <c:showBubbleSize val="0"/>
        </c:dLbls>
        <c:gapWidth val="100"/>
        <c:overlap val="-24"/>
        <c:axId val="330540447"/>
        <c:axId val="330540927"/>
      </c:barChart>
      <c:catAx>
        <c:axId val="3305404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0540927"/>
        <c:crosses val="autoZero"/>
        <c:auto val="1"/>
        <c:lblAlgn val="ctr"/>
        <c:lblOffset val="100"/>
        <c:noMultiLvlLbl val="0"/>
      </c:catAx>
      <c:valAx>
        <c:axId val="3305409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0540447"/>
        <c:crosses val="autoZero"/>
        <c:crossBetween val="between"/>
        <c:majorUnit val="10000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400" b="1" i="0" u="none" strike="noStrike" cap="none" baseline="0">
                <a:latin typeface="Agency FB" panose="020B0503020202020204" pitchFamily="34" charset="0"/>
              </a:rPr>
              <a:t>LTV comparison across segments </a:t>
            </a:r>
            <a:endParaRPr lang="en-US">
              <a:latin typeface="Agency FB" panose="020B0503020202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Data!$G$1</c:f>
              <c:strCache>
                <c:ptCount val="1"/>
                <c:pt idx="0">
                  <c:v> Base Customer Lifetime Value (LTV)</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Data!$F$2:$F$4</c:f>
              <c:strCache>
                <c:ptCount val="3"/>
                <c:pt idx="0">
                  <c:v>Premium</c:v>
                </c:pt>
                <c:pt idx="1">
                  <c:v>Standard</c:v>
                </c:pt>
                <c:pt idx="2">
                  <c:v>Trial</c:v>
                </c:pt>
              </c:strCache>
            </c:strRef>
          </c:cat>
          <c:val>
            <c:numRef>
              <c:f>Data!$G$2:$G$4</c:f>
              <c:numCache>
                <c:formatCode>General</c:formatCode>
                <c:ptCount val="3"/>
                <c:pt idx="0">
                  <c:v>90</c:v>
                </c:pt>
                <c:pt idx="1">
                  <c:v>90</c:v>
                </c:pt>
                <c:pt idx="2">
                  <c:v>90</c:v>
                </c:pt>
              </c:numCache>
            </c:numRef>
          </c:val>
          <c:extLst>
            <c:ext xmlns:c16="http://schemas.microsoft.com/office/drawing/2014/chart" uri="{C3380CC4-5D6E-409C-BE32-E72D297353CC}">
              <c16:uniqueId val="{00000000-636D-48A1-B19C-C139F5E68E99}"/>
            </c:ext>
          </c:extLst>
        </c:ser>
        <c:ser>
          <c:idx val="1"/>
          <c:order val="1"/>
          <c:tx>
            <c:strRef>
              <c:f>Data!$H$1</c:f>
              <c:strCache>
                <c:ptCount val="1"/>
                <c:pt idx="0">
                  <c:v>Adjusted Customer Lifetime Value (LTV)  </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Data!$F$2:$F$4</c:f>
              <c:strCache>
                <c:ptCount val="3"/>
                <c:pt idx="0">
                  <c:v>Premium</c:v>
                </c:pt>
                <c:pt idx="1">
                  <c:v>Standard</c:v>
                </c:pt>
                <c:pt idx="2">
                  <c:v>Trial</c:v>
                </c:pt>
              </c:strCache>
            </c:strRef>
          </c:cat>
          <c:val>
            <c:numRef>
              <c:f>Data!$H$2:$H$4</c:f>
              <c:numCache>
                <c:formatCode>General</c:formatCode>
                <c:ptCount val="3"/>
                <c:pt idx="0">
                  <c:v>99.000000000000014</c:v>
                </c:pt>
                <c:pt idx="1">
                  <c:v>90</c:v>
                </c:pt>
                <c:pt idx="2">
                  <c:v>72</c:v>
                </c:pt>
              </c:numCache>
            </c:numRef>
          </c:val>
          <c:extLst>
            <c:ext xmlns:c16="http://schemas.microsoft.com/office/drawing/2014/chart" uri="{C3380CC4-5D6E-409C-BE32-E72D297353CC}">
              <c16:uniqueId val="{00000001-636D-48A1-B19C-C139F5E68E99}"/>
            </c:ext>
          </c:extLst>
        </c:ser>
        <c:dLbls>
          <c:dLblPos val="outEnd"/>
          <c:showLegendKey val="0"/>
          <c:showVal val="1"/>
          <c:showCatName val="0"/>
          <c:showSerName val="0"/>
          <c:showPercent val="0"/>
          <c:showBubbleSize val="0"/>
        </c:dLbls>
        <c:gapWidth val="315"/>
        <c:overlap val="-40"/>
        <c:axId val="4785023"/>
        <c:axId val="4779263"/>
        <c:extLst>
          <c:ext xmlns:c15="http://schemas.microsoft.com/office/drawing/2012/chart" uri="{02D57815-91ED-43cb-92C2-25804820EDAC}">
            <c15:filteredBarSeries>
              <c15:ser>
                <c:idx val="2"/>
                <c:order val="2"/>
                <c:tx>
                  <c:strRef>
                    <c:extLst>
                      <c:ext uri="{02D57815-91ED-43cb-92C2-25804820EDAC}">
                        <c15:formulaRef>
                          <c15:sqref>Data!$I$1</c15:sqref>
                        </c15:formulaRef>
                      </c:ext>
                    </c:extLst>
                    <c:strCache>
                      <c:ptCount val="1"/>
                      <c:pt idx="0">
                        <c:v>Ad Budget (CAC)</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a:solidFill>
                              <a:schemeClr val="lt1">
                                <a:lumMod val="50000"/>
                              </a:schemeClr>
                            </a:solidFill>
                            <a:round/>
                          </a:ln>
                          <a:effectLst/>
                        </c:spPr>
                      </c15:leaderLines>
                    </c:ext>
                  </c:extLst>
                </c:dLbls>
                <c:cat>
                  <c:strRef>
                    <c:extLst>
                      <c:ext uri="{02D57815-91ED-43cb-92C2-25804820EDAC}">
                        <c15:formulaRef>
                          <c15:sqref>Data!$F$2:$F$4</c15:sqref>
                        </c15:formulaRef>
                      </c:ext>
                    </c:extLst>
                    <c:strCache>
                      <c:ptCount val="3"/>
                      <c:pt idx="0">
                        <c:v>Premium</c:v>
                      </c:pt>
                      <c:pt idx="1">
                        <c:v>Standard</c:v>
                      </c:pt>
                      <c:pt idx="2">
                        <c:v>Trial</c:v>
                      </c:pt>
                    </c:strCache>
                  </c:strRef>
                </c:cat>
                <c:val>
                  <c:numRef>
                    <c:extLst>
                      <c:ext uri="{02D57815-91ED-43cb-92C2-25804820EDAC}">
                        <c15:formulaRef>
                          <c15:sqref>Data!$I$2:$I$4</c15:sqref>
                        </c15:formulaRef>
                      </c:ext>
                    </c:extLst>
                    <c:numCache>
                      <c:formatCode>[$£-809]#,##0</c:formatCode>
                      <c:ptCount val="3"/>
                      <c:pt idx="0">
                        <c:v>330000</c:v>
                      </c:pt>
                      <c:pt idx="1">
                        <c:v>330000</c:v>
                      </c:pt>
                      <c:pt idx="2">
                        <c:v>330000</c:v>
                      </c:pt>
                    </c:numCache>
                  </c:numRef>
                </c:val>
                <c:extLst>
                  <c:ext xmlns:c16="http://schemas.microsoft.com/office/drawing/2014/chart" uri="{C3380CC4-5D6E-409C-BE32-E72D297353CC}">
                    <c16:uniqueId val="{00000002-636D-48A1-B19C-C139F5E68E99}"/>
                  </c:ext>
                </c:extLst>
              </c15:ser>
            </c15:filteredBarSeries>
            <c15:filteredBarSeries>
              <c15:ser>
                <c:idx val="3"/>
                <c:order val="3"/>
                <c:tx>
                  <c:strRef>
                    <c:extLst>
                      <c:ext xmlns:c15="http://schemas.microsoft.com/office/drawing/2012/chart" uri="{02D57815-91ED-43cb-92C2-25804820EDAC}">
                        <c15:formulaRef>
                          <c15:sqref>Data!$J$1</c15:sqref>
                        </c15:formulaRef>
                      </c:ext>
                    </c:extLst>
                    <c:strCache>
                      <c:ptCount val="1"/>
                      <c:pt idx="0">
                        <c:v>Total Click Needed</c:v>
                      </c:pt>
                    </c:strCache>
                  </c:strRef>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ormulaRef>
                          <c15:sqref>Data!$F$2:$F$4</c15:sqref>
                        </c15:formulaRef>
                      </c:ext>
                    </c:extLst>
                    <c:strCache>
                      <c:ptCount val="3"/>
                      <c:pt idx="0">
                        <c:v>Premium</c:v>
                      </c:pt>
                      <c:pt idx="1">
                        <c:v>Standard</c:v>
                      </c:pt>
                      <c:pt idx="2">
                        <c:v>Trial</c:v>
                      </c:pt>
                    </c:strCache>
                  </c:strRef>
                </c:cat>
                <c:val>
                  <c:numRef>
                    <c:extLst>
                      <c:ext xmlns:c15="http://schemas.microsoft.com/office/drawing/2012/chart" uri="{02D57815-91ED-43cb-92C2-25804820EDAC}">
                        <c15:formulaRef>
                          <c15:sqref>Data!$J$2:$J$4</c15:sqref>
                        </c15:formulaRef>
                      </c:ext>
                    </c:extLst>
                    <c:numCache>
                      <c:formatCode>General</c:formatCode>
                      <c:ptCount val="3"/>
                      <c:pt idx="0">
                        <c:v>20000</c:v>
                      </c:pt>
                      <c:pt idx="1">
                        <c:v>20000</c:v>
                      </c:pt>
                      <c:pt idx="2">
                        <c:v>20000</c:v>
                      </c:pt>
                    </c:numCache>
                  </c:numRef>
                </c:val>
                <c:extLst xmlns:c15="http://schemas.microsoft.com/office/drawing/2012/chart">
                  <c:ext xmlns:c16="http://schemas.microsoft.com/office/drawing/2014/chart" uri="{C3380CC4-5D6E-409C-BE32-E72D297353CC}">
                    <c16:uniqueId val="{00000003-636D-48A1-B19C-C139F5E68E99}"/>
                  </c:ext>
                </c:extLst>
              </c15:ser>
            </c15:filteredBarSeries>
            <c15:filteredBarSeries>
              <c15:ser>
                <c:idx val="4"/>
                <c:order val="4"/>
                <c:tx>
                  <c:strRef>
                    <c:extLst>
                      <c:ext xmlns:c15="http://schemas.microsoft.com/office/drawing/2012/chart" uri="{02D57815-91ED-43cb-92C2-25804820EDAC}">
                        <c15:formulaRef>
                          <c15:sqref>Data!$K$1</c15:sqref>
                        </c15:formulaRef>
                      </c:ext>
                    </c:extLst>
                    <c:strCache>
                      <c:ptCount val="1"/>
                      <c:pt idx="0">
                        <c:v>Required Immpression </c:v>
                      </c:pt>
                    </c:strCache>
                  </c:strRef>
                </c:tx>
                <c:spPr>
                  <a:noFill/>
                  <a:ln w="9525" cap="flat" cmpd="sng" algn="ctr">
                    <a:solidFill>
                      <a:schemeClr val="accent3">
                        <a:lumMod val="60000"/>
                      </a:schemeClr>
                    </a:solidFill>
                    <a:miter lim="800000"/>
                  </a:ln>
                  <a:effectLst>
                    <a:glow rad="63500">
                      <a:schemeClr val="accent3">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ormulaRef>
                          <c15:sqref>Data!$F$2:$F$4</c15:sqref>
                        </c15:formulaRef>
                      </c:ext>
                    </c:extLst>
                    <c:strCache>
                      <c:ptCount val="3"/>
                      <c:pt idx="0">
                        <c:v>Premium</c:v>
                      </c:pt>
                      <c:pt idx="1">
                        <c:v>Standard</c:v>
                      </c:pt>
                      <c:pt idx="2">
                        <c:v>Trial</c:v>
                      </c:pt>
                    </c:strCache>
                  </c:strRef>
                </c:cat>
                <c:val>
                  <c:numRef>
                    <c:extLst>
                      <c:ext xmlns:c15="http://schemas.microsoft.com/office/drawing/2012/chart" uri="{02D57815-91ED-43cb-92C2-25804820EDAC}">
                        <c15:formulaRef>
                          <c15:sqref>Data!$K$2:$K$4</c15:sqref>
                        </c15:formulaRef>
                      </c:ext>
                    </c:extLst>
                    <c:numCache>
                      <c:formatCode>General</c:formatCode>
                      <c:ptCount val="3"/>
                      <c:pt idx="0">
                        <c:v>1000000</c:v>
                      </c:pt>
                      <c:pt idx="1">
                        <c:v>1000000</c:v>
                      </c:pt>
                      <c:pt idx="2">
                        <c:v>1000000</c:v>
                      </c:pt>
                    </c:numCache>
                  </c:numRef>
                </c:val>
                <c:extLst xmlns:c15="http://schemas.microsoft.com/office/drawing/2012/chart">
                  <c:ext xmlns:c16="http://schemas.microsoft.com/office/drawing/2014/chart" uri="{C3380CC4-5D6E-409C-BE32-E72D297353CC}">
                    <c16:uniqueId val="{00000004-636D-48A1-B19C-C139F5E68E99}"/>
                  </c:ext>
                </c:extLst>
              </c15:ser>
            </c15:filteredBarSeries>
            <c15:filteredBarSeries>
              <c15:ser>
                <c:idx val="5"/>
                <c:order val="5"/>
                <c:tx>
                  <c:strRef>
                    <c:extLst>
                      <c:ext xmlns:c15="http://schemas.microsoft.com/office/drawing/2012/chart" uri="{02D57815-91ED-43cb-92C2-25804820EDAC}">
                        <c15:formulaRef>
                          <c15:sqref>Data!$L$1</c15:sqref>
                        </c15:formulaRef>
                      </c:ext>
                    </c:extLst>
                    <c:strCache>
                      <c:ptCount val="1"/>
                      <c:pt idx="0">
                        <c:v>Ad Budget (CPM)</c:v>
                      </c:pt>
                    </c:strCache>
                  </c:strRef>
                </c:tx>
                <c:spPr>
                  <a:noFill/>
                  <a:ln w="9525" cap="flat" cmpd="sng" algn="ctr">
                    <a:solidFill>
                      <a:schemeClr val="accent5">
                        <a:lumMod val="60000"/>
                      </a:schemeClr>
                    </a:solidFill>
                    <a:miter lim="800000"/>
                  </a:ln>
                  <a:effectLst>
                    <a:glow rad="63500">
                      <a:schemeClr val="accent5">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ormulaRef>
                          <c15:sqref>Data!$F$2:$F$4</c15:sqref>
                        </c15:formulaRef>
                      </c:ext>
                    </c:extLst>
                    <c:strCache>
                      <c:ptCount val="3"/>
                      <c:pt idx="0">
                        <c:v>Premium</c:v>
                      </c:pt>
                      <c:pt idx="1">
                        <c:v>Standard</c:v>
                      </c:pt>
                      <c:pt idx="2">
                        <c:v>Trial</c:v>
                      </c:pt>
                    </c:strCache>
                  </c:strRef>
                </c:cat>
                <c:val>
                  <c:numRef>
                    <c:extLst>
                      <c:ext xmlns:c15="http://schemas.microsoft.com/office/drawing/2012/chart" uri="{02D57815-91ED-43cb-92C2-25804820EDAC}">
                        <c15:formulaRef>
                          <c15:sqref>Data!$L$2:$L$4</c15:sqref>
                        </c15:formulaRef>
                      </c:ext>
                    </c:extLst>
                    <c:numCache>
                      <c:formatCode>[$£-809]#,##0</c:formatCode>
                      <c:ptCount val="3"/>
                      <c:pt idx="0">
                        <c:v>10000</c:v>
                      </c:pt>
                      <c:pt idx="1">
                        <c:v>10000</c:v>
                      </c:pt>
                      <c:pt idx="2">
                        <c:v>10000</c:v>
                      </c:pt>
                    </c:numCache>
                  </c:numRef>
                </c:val>
                <c:extLst xmlns:c15="http://schemas.microsoft.com/office/drawing/2012/chart">
                  <c:ext xmlns:c16="http://schemas.microsoft.com/office/drawing/2014/chart" uri="{C3380CC4-5D6E-409C-BE32-E72D297353CC}">
                    <c16:uniqueId val="{00000005-636D-48A1-B19C-C139F5E68E99}"/>
                  </c:ext>
                </c:extLst>
              </c15:ser>
            </c15:filteredBarSeries>
            <c15:filteredBarSeries>
              <c15:ser>
                <c:idx val="6"/>
                <c:order val="6"/>
                <c:tx>
                  <c:strRef>
                    <c:extLst>
                      <c:ext xmlns:c15="http://schemas.microsoft.com/office/drawing/2012/chart" uri="{02D57815-91ED-43cb-92C2-25804820EDAC}">
                        <c15:formulaRef>
                          <c15:sqref>Data!$M$1</c15:sqref>
                        </c15:formulaRef>
                      </c:ext>
                    </c:extLst>
                    <c:strCache>
                      <c:ptCount val="1"/>
                      <c:pt idx="0">
                        <c:v>Expected Revenue </c:v>
                      </c:pt>
                    </c:strCache>
                  </c:strRef>
                </c:tx>
                <c:spPr>
                  <a:noFill/>
                  <a:ln w="9525" cap="flat" cmpd="sng" algn="ctr">
                    <a:solidFill>
                      <a:schemeClr val="accent1">
                        <a:lumMod val="80000"/>
                        <a:lumOff val="20000"/>
                      </a:schemeClr>
                    </a:solidFill>
                    <a:miter lim="800000"/>
                  </a:ln>
                  <a:effectLst>
                    <a:glow rad="63500">
                      <a:schemeClr val="accent1">
                        <a:lumMod val="80000"/>
                        <a:lumOff val="2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ormulaRef>
                          <c15:sqref>Data!$F$2:$F$4</c15:sqref>
                        </c15:formulaRef>
                      </c:ext>
                    </c:extLst>
                    <c:strCache>
                      <c:ptCount val="3"/>
                      <c:pt idx="0">
                        <c:v>Premium</c:v>
                      </c:pt>
                      <c:pt idx="1">
                        <c:v>Standard</c:v>
                      </c:pt>
                      <c:pt idx="2">
                        <c:v>Trial</c:v>
                      </c:pt>
                    </c:strCache>
                  </c:strRef>
                </c:cat>
                <c:val>
                  <c:numRef>
                    <c:extLst>
                      <c:ext xmlns:c15="http://schemas.microsoft.com/office/drawing/2012/chart" uri="{02D57815-91ED-43cb-92C2-25804820EDAC}">
                        <c15:formulaRef>
                          <c15:sqref>Data!$M$2:$M$4</c15:sqref>
                        </c15:formulaRef>
                      </c:ext>
                    </c:extLst>
                    <c:numCache>
                      <c:formatCode>[$£-809]#,##0</c:formatCode>
                      <c:ptCount val="3"/>
                      <c:pt idx="0">
                        <c:v>90000</c:v>
                      </c:pt>
                      <c:pt idx="1">
                        <c:v>90000</c:v>
                      </c:pt>
                      <c:pt idx="2">
                        <c:v>90000</c:v>
                      </c:pt>
                    </c:numCache>
                  </c:numRef>
                </c:val>
                <c:extLst xmlns:c15="http://schemas.microsoft.com/office/drawing/2012/chart">
                  <c:ext xmlns:c16="http://schemas.microsoft.com/office/drawing/2014/chart" uri="{C3380CC4-5D6E-409C-BE32-E72D297353CC}">
                    <c16:uniqueId val="{00000006-636D-48A1-B19C-C139F5E68E99}"/>
                  </c:ext>
                </c:extLst>
              </c15:ser>
            </c15:filteredBarSeries>
          </c:ext>
        </c:extLst>
      </c:barChart>
      <c:catAx>
        <c:axId val="4785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779263"/>
        <c:crosses val="autoZero"/>
        <c:auto val="0"/>
        <c:lblAlgn val="ctr"/>
        <c:lblOffset val="100"/>
        <c:noMultiLvlLbl val="0"/>
      </c:catAx>
      <c:valAx>
        <c:axId val="4779263"/>
        <c:scaling>
          <c:orientation val="minMax"/>
          <c:max val="1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785023"/>
        <c:crosses val="autoZero"/>
        <c:crossBetween val="between"/>
        <c:majorUnit val="30"/>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outerShdw blurRad="50800" dist="38100" dir="5400000" algn="t" rotWithShape="0">
                    <a:prstClr val="black">
                      <a:alpha val="40000"/>
                    </a:prstClr>
                  </a:outerShdw>
                </a:effectLst>
                <a:latin typeface="Agency FB" panose="020B0503020202020204" pitchFamily="34" charset="0"/>
              </a:rPr>
              <a:t>Total budget required vs expected returns </a:t>
            </a:r>
            <a:endParaRPr lang="en-US">
              <a:latin typeface="Agency FB" panose="020B050302020202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Data!$N$13</c:f>
              <c:strCache>
                <c:ptCount val="1"/>
                <c:pt idx="0">
                  <c:v>Value</c:v>
                </c:pt>
              </c:strCache>
            </c:strRef>
          </c:tx>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dLbl>
              <c:idx val="0"/>
              <c:layout>
                <c:manualLayout>
                  <c:x val="0.37777777777777766"/>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46A-4C3D-B9AA-30E02E79CA36}"/>
                </c:ext>
              </c:extLst>
            </c:dLbl>
            <c:dLbl>
              <c:idx val="1"/>
              <c:layout>
                <c:manualLayout>
                  <c:x val="9.166666666666666E-2"/>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46A-4C3D-B9AA-30E02E79CA36}"/>
                </c:ext>
              </c:extLst>
            </c:dLbl>
            <c:dLbl>
              <c:idx val="2"/>
              <c:layout>
                <c:manualLayout>
                  <c:x val="0.13888888888888884"/>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46A-4C3D-B9AA-30E02E79CA36}"/>
                </c:ext>
              </c:extLst>
            </c:dLbl>
            <c:spPr>
              <a:noFill/>
              <a:ln>
                <a:noFill/>
              </a:ln>
              <a:effectLst>
                <a:glow rad="419100">
                  <a:schemeClr val="accent1">
                    <a:satMod val="175000"/>
                    <a:alpha val="40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effectLst>
                      <a:glow rad="342900">
                        <a:schemeClr val="tx2">
                          <a:lumMod val="75000"/>
                          <a:alpha val="40000"/>
                        </a:schemeClr>
                      </a:glo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Data!$M$14:$M$16</c:f>
              <c:strCache>
                <c:ptCount val="3"/>
                <c:pt idx="0">
                  <c:v>Ad Budget (CAC)</c:v>
                </c:pt>
                <c:pt idx="1">
                  <c:v>Ad Budget (CPM)</c:v>
                </c:pt>
                <c:pt idx="2">
                  <c:v>Expected Revenue</c:v>
                </c:pt>
              </c:strCache>
            </c:strRef>
          </c:cat>
          <c:val>
            <c:numRef>
              <c:f>Data!$N$14:$N$16</c:f>
              <c:numCache>
                <c:formatCode>General</c:formatCode>
                <c:ptCount val="3"/>
                <c:pt idx="0">
                  <c:v>330000</c:v>
                </c:pt>
                <c:pt idx="1">
                  <c:v>10000</c:v>
                </c:pt>
                <c:pt idx="2">
                  <c:v>90000</c:v>
                </c:pt>
              </c:numCache>
            </c:numRef>
          </c:val>
          <c:extLst>
            <c:ext xmlns:c16="http://schemas.microsoft.com/office/drawing/2014/chart" uri="{C3380CC4-5D6E-409C-BE32-E72D297353CC}">
              <c16:uniqueId val="{00000003-F46A-4C3D-B9AA-30E02E79CA36}"/>
            </c:ext>
          </c:extLst>
        </c:ser>
        <c:dLbls>
          <c:showLegendKey val="0"/>
          <c:showVal val="1"/>
          <c:showCatName val="0"/>
          <c:showSerName val="0"/>
          <c:showPercent val="0"/>
          <c:showBubbleSize val="0"/>
        </c:dLbls>
        <c:gapWidth val="150"/>
        <c:shape val="box"/>
        <c:axId val="4797983"/>
        <c:axId val="4798463"/>
        <c:axId val="0"/>
        <c:extLst>
          <c:ext xmlns:c15="http://schemas.microsoft.com/office/drawing/2012/chart" uri="{02D57815-91ED-43cb-92C2-25804820EDAC}">
            <c15:filteredBarSeries>
              <c15:ser>
                <c:idx val="1"/>
                <c:order val="1"/>
                <c:tx>
                  <c:strRef>
                    <c:extLst>
                      <c:ext uri="{02D57815-91ED-43cb-92C2-25804820EDAC}">
                        <c15:formulaRef>
                          <c15:sqref>Data!$O$13</c15:sqref>
                        </c15:formulaRef>
                      </c:ext>
                    </c:extLst>
                    <c:strCache>
                      <c:ptCount val="1"/>
                      <c:pt idx="0">
                        <c:v>Profit/loss</c:v>
                      </c:pt>
                    </c:strCache>
                  </c:strRef>
                </c:tx>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a:solidFill>
                              <a:schemeClr val="lt1">
                                <a:lumMod val="95000"/>
                                <a:alpha val="54000"/>
                              </a:schemeClr>
                            </a:solidFill>
                          </a:ln>
                          <a:effectLst/>
                        </c:spPr>
                      </c15:leaderLines>
                    </c:ext>
                  </c:extLst>
                </c:dLbls>
                <c:cat>
                  <c:strRef>
                    <c:extLst>
                      <c:ext uri="{02D57815-91ED-43cb-92C2-25804820EDAC}">
                        <c15:formulaRef>
                          <c15:sqref>Data!$M$14:$M$16</c15:sqref>
                        </c15:formulaRef>
                      </c:ext>
                    </c:extLst>
                    <c:strCache>
                      <c:ptCount val="3"/>
                      <c:pt idx="0">
                        <c:v>Ad Budget (CAC)</c:v>
                      </c:pt>
                      <c:pt idx="1">
                        <c:v>Ad Budget (CPM)</c:v>
                      </c:pt>
                      <c:pt idx="2">
                        <c:v>Expected Revenue</c:v>
                      </c:pt>
                    </c:strCache>
                  </c:strRef>
                </c:cat>
                <c:val>
                  <c:numRef>
                    <c:extLst>
                      <c:ext uri="{02D57815-91ED-43cb-92C2-25804820EDAC}">
                        <c15:formulaRef>
                          <c15:sqref>Data!$O$14:$O$16</c15:sqref>
                        </c15:formulaRef>
                      </c:ext>
                    </c:extLst>
                    <c:numCache>
                      <c:formatCode>General</c:formatCode>
                      <c:ptCount val="3"/>
                      <c:pt idx="0">
                        <c:v>-240000</c:v>
                      </c:pt>
                      <c:pt idx="1">
                        <c:v>80000</c:v>
                      </c:pt>
                      <c:pt idx="2">
                        <c:v>0</c:v>
                      </c:pt>
                    </c:numCache>
                  </c:numRef>
                </c:val>
                <c:extLst>
                  <c:ext xmlns:c16="http://schemas.microsoft.com/office/drawing/2014/chart" uri="{C3380CC4-5D6E-409C-BE32-E72D297353CC}">
                    <c16:uniqueId val="{00000004-F46A-4C3D-B9AA-30E02E79CA36}"/>
                  </c:ext>
                </c:extLst>
              </c15:ser>
            </c15:filteredBarSeries>
          </c:ext>
        </c:extLst>
      </c:bar3DChart>
      <c:catAx>
        <c:axId val="479798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98463"/>
        <c:crosses val="autoZero"/>
        <c:auto val="1"/>
        <c:lblAlgn val="ctr"/>
        <c:lblOffset val="100"/>
        <c:noMultiLvlLbl val="0"/>
      </c:catAx>
      <c:valAx>
        <c:axId val="4798463"/>
        <c:scaling>
          <c:orientation val="minMax"/>
        </c:scaling>
        <c:delete val="1"/>
        <c:axPos val="b"/>
        <c:numFmt formatCode="General" sourceLinked="1"/>
        <c:majorTickMark val="out"/>
        <c:minorTickMark val="none"/>
        <c:tickLblPos val="nextTo"/>
        <c:crossAx val="4797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outerShdw blurRad="50800" dist="38100" dir="5400000" algn="t" rotWithShape="0">
                    <a:prstClr val="black">
                      <a:alpha val="40000"/>
                    </a:prstClr>
                  </a:outerShdw>
                </a:effectLst>
                <a:latin typeface="Agency FB" panose="020B0503020202020204" pitchFamily="34" charset="0"/>
              </a:rPr>
              <a:t>Profit/Loss forecast </a:t>
            </a:r>
            <a:endParaRPr lang="en-US">
              <a:latin typeface="Agency FB" panose="020B050302020202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4297292106779333"/>
          <c:y val="0.24310247637449225"/>
          <c:w val="0.81800268868830417"/>
          <c:h val="0.70421458870206854"/>
        </c:manualLayout>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Data!$M$14:$M$15</c:f>
              <c:strCache>
                <c:ptCount val="2"/>
                <c:pt idx="0">
                  <c:v>Ad Budget (CAC)</c:v>
                </c:pt>
                <c:pt idx="1">
                  <c:v>Ad Budget (CPM)</c:v>
                </c:pt>
              </c:strCache>
            </c:strRef>
          </c:cat>
          <c:val>
            <c:numRef>
              <c:f>Data!$N$14:$N$15</c:f>
              <c:numCache>
                <c:formatCode>General</c:formatCode>
                <c:ptCount val="2"/>
                <c:pt idx="0">
                  <c:v>330000</c:v>
                </c:pt>
                <c:pt idx="1">
                  <c:v>10000</c:v>
                </c:pt>
              </c:numCache>
            </c:numRef>
          </c:val>
          <c:extLst>
            <c:ext xmlns:c16="http://schemas.microsoft.com/office/drawing/2014/chart" uri="{C3380CC4-5D6E-409C-BE32-E72D297353CC}">
              <c16:uniqueId val="{00000000-FD8D-46C6-88AE-3F6BE0558855}"/>
            </c:ext>
          </c:extLst>
        </c:ser>
        <c:ser>
          <c:idx val="1"/>
          <c:order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Data!$M$14:$M$15</c:f>
              <c:strCache>
                <c:ptCount val="2"/>
                <c:pt idx="0">
                  <c:v>Ad Budget (CAC)</c:v>
                </c:pt>
                <c:pt idx="1">
                  <c:v>Ad Budget (CPM)</c:v>
                </c:pt>
              </c:strCache>
            </c:strRef>
          </c:cat>
          <c:val>
            <c:numRef>
              <c:f>Data!$O$14:$O$15</c:f>
              <c:numCache>
                <c:formatCode>General</c:formatCode>
                <c:ptCount val="2"/>
                <c:pt idx="0">
                  <c:v>-240000</c:v>
                </c:pt>
                <c:pt idx="1">
                  <c:v>80000</c:v>
                </c:pt>
              </c:numCache>
            </c:numRef>
          </c:val>
          <c:extLst>
            <c:ext xmlns:c16="http://schemas.microsoft.com/office/drawing/2014/chart" uri="{C3380CC4-5D6E-409C-BE32-E72D297353CC}">
              <c16:uniqueId val="{00000001-FD8D-46C6-88AE-3F6BE0558855}"/>
            </c:ext>
          </c:extLst>
        </c:ser>
        <c:dLbls>
          <c:dLblPos val="outEnd"/>
          <c:showLegendKey val="0"/>
          <c:showVal val="1"/>
          <c:showCatName val="0"/>
          <c:showSerName val="0"/>
          <c:showPercent val="0"/>
          <c:showBubbleSize val="0"/>
        </c:dLbls>
        <c:gapWidth val="100"/>
        <c:overlap val="-24"/>
        <c:axId val="330540447"/>
        <c:axId val="330540927"/>
      </c:barChart>
      <c:catAx>
        <c:axId val="3305404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2">
                    <a:lumMod val="60000"/>
                    <a:lumOff val="40000"/>
                  </a:schemeClr>
                </a:solidFill>
                <a:latin typeface="+mn-lt"/>
                <a:ea typeface="+mn-ea"/>
                <a:cs typeface="+mn-cs"/>
              </a:defRPr>
            </a:pPr>
            <a:endParaRPr lang="en-US"/>
          </a:p>
        </c:txPr>
        <c:crossAx val="330540927"/>
        <c:crosses val="autoZero"/>
        <c:auto val="1"/>
        <c:lblAlgn val="ctr"/>
        <c:lblOffset val="100"/>
        <c:noMultiLvlLbl val="0"/>
      </c:catAx>
      <c:valAx>
        <c:axId val="3305409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0540447"/>
        <c:crosses val="autoZero"/>
        <c:crossBetween val="between"/>
        <c:majorUnit val="1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absolute">
    <xdr:from>
      <xdr:col>14</xdr:col>
      <xdr:colOff>60960</xdr:colOff>
      <xdr:row>1</xdr:row>
      <xdr:rowOff>129541</xdr:rowOff>
    </xdr:from>
    <xdr:to>
      <xdr:col>15</xdr:col>
      <xdr:colOff>91440</xdr:colOff>
      <xdr:row>8</xdr:row>
      <xdr:rowOff>68581</xdr:rowOff>
    </xdr:to>
    <mc:AlternateContent xmlns:mc="http://schemas.openxmlformats.org/markup-compatibility/2006" xmlns:sle15="http://schemas.microsoft.com/office/drawing/2012/slicer">
      <mc:Choice Requires="sle15">
        <xdr:graphicFrame macro="">
          <xdr:nvGraphicFramePr>
            <xdr:cNvPr id="3" name="Segment ">
              <a:extLst>
                <a:ext uri="{FF2B5EF4-FFF2-40B4-BE49-F238E27FC236}">
                  <a16:creationId xmlns:a16="http://schemas.microsoft.com/office/drawing/2014/main" id="{A9D62324-836D-AFD3-7284-DA9ED6AFC9F6}"/>
                </a:ext>
              </a:extLst>
            </xdr:cNvPr>
            <xdr:cNvGraphicFramePr/>
          </xdr:nvGraphicFramePr>
          <xdr:xfrm>
            <a:off x="0" y="0"/>
            <a:ext cx="0" cy="0"/>
          </xdr:xfrm>
          <a:graphic>
            <a:graphicData uri="http://schemas.microsoft.com/office/drawing/2010/slicer">
              <sle:slicer xmlns:sle="http://schemas.microsoft.com/office/drawing/2010/slicer" name="Segment "/>
            </a:graphicData>
          </a:graphic>
        </xdr:graphicFrame>
      </mc:Choice>
      <mc:Fallback xmlns="">
        <xdr:sp macro="" textlink="">
          <xdr:nvSpPr>
            <xdr:cNvPr id="0" name=""/>
            <xdr:cNvSpPr>
              <a:spLocks noTextEdit="1"/>
            </xdr:cNvSpPr>
          </xdr:nvSpPr>
          <xdr:spPr>
            <a:xfrm>
              <a:off x="32255460" y="312421"/>
              <a:ext cx="1386840" cy="1219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16</xdr:col>
      <xdr:colOff>556260</xdr:colOff>
      <xdr:row>12</xdr:row>
      <xdr:rowOff>156210</xdr:rowOff>
    </xdr:from>
    <xdr:to>
      <xdr:col>21</xdr:col>
      <xdr:colOff>251460</xdr:colOff>
      <xdr:row>22</xdr:row>
      <xdr:rowOff>45720</xdr:rowOff>
    </xdr:to>
    <xdr:graphicFrame macro="">
      <xdr:nvGraphicFramePr>
        <xdr:cNvPr id="7" name="Chart 6">
          <a:extLst>
            <a:ext uri="{FF2B5EF4-FFF2-40B4-BE49-F238E27FC236}">
              <a16:creationId xmlns:a16="http://schemas.microsoft.com/office/drawing/2014/main" id="{98BB5B14-F88D-8913-7554-1F1B8E661C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182880</xdr:colOff>
      <xdr:row>1</xdr:row>
      <xdr:rowOff>91440</xdr:rowOff>
    </xdr:from>
    <xdr:to>
      <xdr:col>16</xdr:col>
      <xdr:colOff>49144</xdr:colOff>
      <xdr:row>12</xdr:row>
      <xdr:rowOff>6888</xdr:rowOff>
    </xdr:to>
    <xdr:graphicFrame macro="">
      <xdr:nvGraphicFramePr>
        <xdr:cNvPr id="8" name="Chart 7">
          <a:extLst>
            <a:ext uri="{FF2B5EF4-FFF2-40B4-BE49-F238E27FC236}">
              <a16:creationId xmlns:a16="http://schemas.microsoft.com/office/drawing/2014/main" id="{FF74F733-03F7-434E-944A-1FC7C021B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541020</xdr:colOff>
      <xdr:row>1</xdr:row>
      <xdr:rowOff>34290</xdr:rowOff>
    </xdr:from>
    <xdr:to>
      <xdr:col>21</xdr:col>
      <xdr:colOff>251460</xdr:colOff>
      <xdr:row>12</xdr:row>
      <xdr:rowOff>60960</xdr:rowOff>
    </xdr:to>
    <xdr:graphicFrame macro="">
      <xdr:nvGraphicFramePr>
        <xdr:cNvPr id="12" name="Chart 11">
          <a:extLst>
            <a:ext uri="{FF2B5EF4-FFF2-40B4-BE49-F238E27FC236}">
              <a16:creationId xmlns:a16="http://schemas.microsoft.com/office/drawing/2014/main" id="{34BEFEDE-828A-949A-C20C-111AFCDBAA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236220</xdr:colOff>
      <xdr:row>12</xdr:row>
      <xdr:rowOff>152400</xdr:rowOff>
    </xdr:from>
    <xdr:to>
      <xdr:col>16</xdr:col>
      <xdr:colOff>68580</xdr:colOff>
      <xdr:row>22</xdr:row>
      <xdr:rowOff>45720</xdr:rowOff>
    </xdr:to>
    <xdr:graphicFrame macro="">
      <xdr:nvGraphicFramePr>
        <xdr:cNvPr id="18" name="Chart 17">
          <a:extLst>
            <a:ext uri="{FF2B5EF4-FFF2-40B4-BE49-F238E27FC236}">
              <a16:creationId xmlns:a16="http://schemas.microsoft.com/office/drawing/2014/main" id="{54D82482-4ACF-3C50-B739-EDA8DD3F1C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xdr:colOff>
      <xdr:row>3</xdr:row>
      <xdr:rowOff>83820</xdr:rowOff>
    </xdr:from>
    <xdr:to>
      <xdr:col>15</xdr:col>
      <xdr:colOff>533400</xdr:colOff>
      <xdr:row>7</xdr:row>
      <xdr:rowOff>160020</xdr:rowOff>
    </xdr:to>
    <xdr:sp macro="" textlink="">
      <xdr:nvSpPr>
        <xdr:cNvPr id="2" name="TextBox 1">
          <a:extLst>
            <a:ext uri="{FF2B5EF4-FFF2-40B4-BE49-F238E27FC236}">
              <a16:creationId xmlns:a16="http://schemas.microsoft.com/office/drawing/2014/main" id="{7323987D-B815-8556-4A2F-EF620350FAE0}"/>
            </a:ext>
          </a:extLst>
        </xdr:cNvPr>
        <xdr:cNvSpPr txBox="1"/>
      </xdr:nvSpPr>
      <xdr:spPr>
        <a:xfrm>
          <a:off x="2446020" y="632460"/>
          <a:ext cx="7231380" cy="80772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400" b="1" i="0" cap="none" spc="0">
              <a:ln w="12700">
                <a:solidFill>
                  <a:schemeClr val="accent5"/>
                </a:solidFill>
                <a:prstDash val="solid"/>
              </a:ln>
              <a:pattFill prst="ltDnDiag">
                <a:fgClr>
                  <a:schemeClr val="accent5">
                    <a:lumMod val="60000"/>
                    <a:lumOff val="40000"/>
                  </a:schemeClr>
                </a:fgClr>
                <a:bgClr>
                  <a:schemeClr val="bg1"/>
                </a:bgClr>
              </a:pattFill>
              <a:effectLst/>
              <a:latin typeface="Algerian" panose="04020705040A02060702" pitchFamily="82" charset="0"/>
            </a:rPr>
            <a:t>Customer Acquisition Financial</a:t>
          </a:r>
          <a:r>
            <a:rPr lang="en-US" sz="2400" b="1" i="0" cap="none" spc="0" baseline="0">
              <a:ln w="12700">
                <a:solidFill>
                  <a:schemeClr val="accent5"/>
                </a:solidFill>
                <a:prstDash val="solid"/>
              </a:ln>
              <a:pattFill prst="ltDnDiag">
                <a:fgClr>
                  <a:schemeClr val="accent5">
                    <a:lumMod val="60000"/>
                    <a:lumOff val="40000"/>
                  </a:schemeClr>
                </a:fgClr>
                <a:bgClr>
                  <a:schemeClr val="bg1"/>
                </a:bgClr>
              </a:pattFill>
              <a:effectLst/>
              <a:latin typeface="Algerian" panose="04020705040A02060702" pitchFamily="82" charset="0"/>
            </a:rPr>
            <a:t> </a:t>
          </a:r>
          <a:r>
            <a:rPr lang="en-US" sz="2400" b="1" i="0" cap="none" spc="0">
              <a:ln w="12700">
                <a:solidFill>
                  <a:schemeClr val="accent5"/>
                </a:solidFill>
                <a:prstDash val="solid"/>
              </a:ln>
              <a:pattFill prst="ltDnDiag">
                <a:fgClr>
                  <a:schemeClr val="accent5">
                    <a:lumMod val="60000"/>
                    <a:lumOff val="40000"/>
                  </a:schemeClr>
                </a:fgClr>
                <a:bgClr>
                  <a:schemeClr val="bg1"/>
                </a:bgClr>
              </a:pattFill>
              <a:effectLst/>
              <a:latin typeface="Algerian" panose="04020705040A02060702" pitchFamily="82" charset="0"/>
            </a:rPr>
            <a:t>Dashboard </a:t>
          </a:r>
        </a:p>
      </xdr:txBody>
    </xdr:sp>
    <xdr:clientData/>
  </xdr:twoCellAnchor>
  <xdr:twoCellAnchor editAs="oneCell">
    <xdr:from>
      <xdr:col>2</xdr:col>
      <xdr:colOff>181639</xdr:colOff>
      <xdr:row>3</xdr:row>
      <xdr:rowOff>21619</xdr:rowOff>
    </xdr:from>
    <xdr:to>
      <xdr:col>3</xdr:col>
      <xdr:colOff>430787</xdr:colOff>
      <xdr:row>8</xdr:row>
      <xdr:rowOff>36859</xdr:rowOff>
    </xdr:to>
    <xdr:pic>
      <xdr:nvPicPr>
        <xdr:cNvPr id="4" name="Picture 3">
          <a:extLst>
            <a:ext uri="{FF2B5EF4-FFF2-40B4-BE49-F238E27FC236}">
              <a16:creationId xmlns:a16="http://schemas.microsoft.com/office/drawing/2014/main" id="{446C6FCA-DEBD-822E-6753-11986EE77B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04383" y="579828"/>
          <a:ext cx="860520" cy="945589"/>
        </a:xfrm>
        <a:prstGeom prst="rect">
          <a:avLst/>
        </a:prstGeom>
      </xdr:spPr>
    </xdr:pic>
    <xdr:clientData/>
  </xdr:twoCellAnchor>
  <xdr:twoCellAnchor>
    <xdr:from>
      <xdr:col>2</xdr:col>
      <xdr:colOff>97466</xdr:colOff>
      <xdr:row>8</xdr:row>
      <xdr:rowOff>79745</xdr:rowOff>
    </xdr:from>
    <xdr:to>
      <xdr:col>3</xdr:col>
      <xdr:colOff>567071</xdr:colOff>
      <xdr:row>12</xdr:row>
      <xdr:rowOff>177210</xdr:rowOff>
    </xdr:to>
    <xdr:sp macro="" textlink="">
      <xdr:nvSpPr>
        <xdr:cNvPr id="5" name="Rectangle 4">
          <a:extLst>
            <a:ext uri="{FF2B5EF4-FFF2-40B4-BE49-F238E27FC236}">
              <a16:creationId xmlns:a16="http://schemas.microsoft.com/office/drawing/2014/main" id="{CB77FFF0-2F20-B138-9C85-D0A2C7AA124A}"/>
            </a:ext>
          </a:extLst>
        </xdr:cNvPr>
        <xdr:cNvSpPr/>
      </xdr:nvSpPr>
      <xdr:spPr>
        <a:xfrm>
          <a:off x="1320210" y="1568303"/>
          <a:ext cx="1080977" cy="84174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400">
              <a:latin typeface="Agency FB" panose="020B0503020202020204" pitchFamily="34" charset="0"/>
            </a:rPr>
            <a:t>Base Customer</a:t>
          </a:r>
          <a:r>
            <a:rPr lang="en-US" sz="1400" baseline="0">
              <a:latin typeface="Agency FB" panose="020B0503020202020204" pitchFamily="34" charset="0"/>
            </a:rPr>
            <a:t> LTV</a:t>
          </a:r>
        </a:p>
      </xdr:txBody>
    </xdr:sp>
    <xdr:clientData/>
  </xdr:twoCellAnchor>
  <xdr:twoCellAnchor>
    <xdr:from>
      <xdr:col>2</xdr:col>
      <xdr:colOff>327837</xdr:colOff>
      <xdr:row>11</xdr:row>
      <xdr:rowOff>35442</xdr:rowOff>
    </xdr:from>
    <xdr:to>
      <xdr:col>3</xdr:col>
      <xdr:colOff>318977</xdr:colOff>
      <xdr:row>12</xdr:row>
      <xdr:rowOff>124046</xdr:rowOff>
    </xdr:to>
    <xdr:sp macro="" textlink="">
      <xdr:nvSpPr>
        <xdr:cNvPr id="6" name="TextBox 5">
          <a:extLst>
            <a:ext uri="{FF2B5EF4-FFF2-40B4-BE49-F238E27FC236}">
              <a16:creationId xmlns:a16="http://schemas.microsoft.com/office/drawing/2014/main" id="{09B2CDE5-3819-38A3-C709-A31F72A658B9}"/>
            </a:ext>
          </a:extLst>
        </xdr:cNvPr>
        <xdr:cNvSpPr txBox="1"/>
      </xdr:nvSpPr>
      <xdr:spPr>
        <a:xfrm>
          <a:off x="1550581" y="2082209"/>
          <a:ext cx="602512" cy="274674"/>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solidFill>
                <a:schemeClr val="tx1"/>
              </a:solidFill>
              <a:latin typeface="Agency FB" panose="020B0503020202020204" pitchFamily="34" charset="0"/>
            </a:rPr>
            <a:t>90</a:t>
          </a:r>
        </a:p>
      </xdr:txBody>
    </xdr:sp>
    <xdr:clientData/>
  </xdr:twoCellAnchor>
  <xdr:twoCellAnchor>
    <xdr:from>
      <xdr:col>4</xdr:col>
      <xdr:colOff>44307</xdr:colOff>
      <xdr:row>8</xdr:row>
      <xdr:rowOff>88605</xdr:rowOff>
    </xdr:from>
    <xdr:to>
      <xdr:col>5</xdr:col>
      <xdr:colOff>513912</xdr:colOff>
      <xdr:row>13</xdr:row>
      <xdr:rowOff>0</xdr:rowOff>
    </xdr:to>
    <xdr:sp macro="" textlink="">
      <xdr:nvSpPr>
        <xdr:cNvPr id="7" name="Rectangle 6">
          <a:extLst>
            <a:ext uri="{FF2B5EF4-FFF2-40B4-BE49-F238E27FC236}">
              <a16:creationId xmlns:a16="http://schemas.microsoft.com/office/drawing/2014/main" id="{0A1B7632-2399-45F1-A6D2-04155C44E92F}"/>
            </a:ext>
          </a:extLst>
        </xdr:cNvPr>
        <xdr:cNvSpPr/>
      </xdr:nvSpPr>
      <xdr:spPr>
        <a:xfrm>
          <a:off x="2489795" y="1577163"/>
          <a:ext cx="1080977" cy="84174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400">
              <a:latin typeface="Agency FB" panose="020B0503020202020204" pitchFamily="34" charset="0"/>
            </a:rPr>
            <a:t>Adjusted </a:t>
          </a:r>
          <a:r>
            <a:rPr lang="en-US" sz="1400" baseline="0">
              <a:latin typeface="Agency FB" panose="020B0503020202020204" pitchFamily="34" charset="0"/>
            </a:rPr>
            <a:t>LTV (Preminum)</a:t>
          </a:r>
        </a:p>
      </xdr:txBody>
    </xdr:sp>
    <xdr:clientData/>
  </xdr:twoCellAnchor>
  <xdr:twoCellAnchor>
    <xdr:from>
      <xdr:col>4</xdr:col>
      <xdr:colOff>329609</xdr:colOff>
      <xdr:row>11</xdr:row>
      <xdr:rowOff>28354</xdr:rowOff>
    </xdr:from>
    <xdr:to>
      <xdr:col>5</xdr:col>
      <xdr:colOff>320749</xdr:colOff>
      <xdr:row>12</xdr:row>
      <xdr:rowOff>116958</xdr:rowOff>
    </xdr:to>
    <xdr:sp macro="" textlink="">
      <xdr:nvSpPr>
        <xdr:cNvPr id="8" name="TextBox 7">
          <a:extLst>
            <a:ext uri="{FF2B5EF4-FFF2-40B4-BE49-F238E27FC236}">
              <a16:creationId xmlns:a16="http://schemas.microsoft.com/office/drawing/2014/main" id="{8857000D-61A1-4E0E-8504-A8EF4261836F}"/>
            </a:ext>
          </a:extLst>
        </xdr:cNvPr>
        <xdr:cNvSpPr txBox="1"/>
      </xdr:nvSpPr>
      <xdr:spPr>
        <a:xfrm>
          <a:off x="2775097" y="2075121"/>
          <a:ext cx="602512" cy="274674"/>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solidFill>
                <a:schemeClr val="tx1"/>
              </a:solidFill>
              <a:latin typeface="Agency FB" panose="020B0503020202020204" pitchFamily="34" charset="0"/>
            </a:rPr>
            <a:t>99 </a:t>
          </a:r>
        </a:p>
      </xdr:txBody>
    </xdr:sp>
    <xdr:clientData/>
  </xdr:twoCellAnchor>
  <xdr:twoCellAnchor>
    <xdr:from>
      <xdr:col>5</xdr:col>
      <xdr:colOff>595428</xdr:colOff>
      <xdr:row>8</xdr:row>
      <xdr:rowOff>81517</xdr:rowOff>
    </xdr:from>
    <xdr:to>
      <xdr:col>7</xdr:col>
      <xdr:colOff>453660</xdr:colOff>
      <xdr:row>12</xdr:row>
      <xdr:rowOff>178982</xdr:rowOff>
    </xdr:to>
    <xdr:sp macro="" textlink="">
      <xdr:nvSpPr>
        <xdr:cNvPr id="9" name="Rectangle 8">
          <a:extLst>
            <a:ext uri="{FF2B5EF4-FFF2-40B4-BE49-F238E27FC236}">
              <a16:creationId xmlns:a16="http://schemas.microsoft.com/office/drawing/2014/main" id="{8C87236E-705F-4A92-A955-EBFB083FE553}"/>
            </a:ext>
          </a:extLst>
        </xdr:cNvPr>
        <xdr:cNvSpPr/>
      </xdr:nvSpPr>
      <xdr:spPr>
        <a:xfrm>
          <a:off x="3652288" y="1570075"/>
          <a:ext cx="1080977" cy="84174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400">
              <a:latin typeface="Agency FB" panose="020B0503020202020204" pitchFamily="34" charset="0"/>
            </a:rPr>
            <a:t>Adjusted </a:t>
          </a:r>
          <a:r>
            <a:rPr lang="en-US" sz="1400" baseline="0">
              <a:latin typeface="Agency FB" panose="020B0503020202020204" pitchFamily="34" charset="0"/>
            </a:rPr>
            <a:t>LTV (Standard)</a:t>
          </a:r>
        </a:p>
      </xdr:txBody>
    </xdr:sp>
    <xdr:clientData/>
  </xdr:twoCellAnchor>
  <xdr:twoCellAnchor>
    <xdr:from>
      <xdr:col>6</xdr:col>
      <xdr:colOff>198472</xdr:colOff>
      <xdr:row>11</xdr:row>
      <xdr:rowOff>21266</xdr:rowOff>
    </xdr:from>
    <xdr:to>
      <xdr:col>7</xdr:col>
      <xdr:colOff>189612</xdr:colOff>
      <xdr:row>12</xdr:row>
      <xdr:rowOff>109870</xdr:rowOff>
    </xdr:to>
    <xdr:sp macro="" textlink="">
      <xdr:nvSpPr>
        <xdr:cNvPr id="11" name="TextBox 10">
          <a:extLst>
            <a:ext uri="{FF2B5EF4-FFF2-40B4-BE49-F238E27FC236}">
              <a16:creationId xmlns:a16="http://schemas.microsoft.com/office/drawing/2014/main" id="{0E63913E-A229-4897-ADEA-9348BAC1963A}"/>
            </a:ext>
          </a:extLst>
        </xdr:cNvPr>
        <xdr:cNvSpPr txBox="1"/>
      </xdr:nvSpPr>
      <xdr:spPr>
        <a:xfrm>
          <a:off x="3866705" y="2068033"/>
          <a:ext cx="602512" cy="274674"/>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solidFill>
                <a:schemeClr val="tx1"/>
              </a:solidFill>
              <a:latin typeface="Agency FB" panose="020B0503020202020204" pitchFamily="34" charset="0"/>
            </a:rPr>
            <a:t>90  </a:t>
          </a:r>
        </a:p>
      </xdr:txBody>
    </xdr:sp>
    <xdr:clientData/>
  </xdr:twoCellAnchor>
  <xdr:twoCellAnchor>
    <xdr:from>
      <xdr:col>7</xdr:col>
      <xdr:colOff>535179</xdr:colOff>
      <xdr:row>8</xdr:row>
      <xdr:rowOff>92152</xdr:rowOff>
    </xdr:from>
    <xdr:to>
      <xdr:col>9</xdr:col>
      <xdr:colOff>393412</xdr:colOff>
      <xdr:row>13</xdr:row>
      <xdr:rowOff>3547</xdr:rowOff>
    </xdr:to>
    <xdr:sp macro="" textlink="">
      <xdr:nvSpPr>
        <xdr:cNvPr id="12" name="Rectangle 11">
          <a:extLst>
            <a:ext uri="{FF2B5EF4-FFF2-40B4-BE49-F238E27FC236}">
              <a16:creationId xmlns:a16="http://schemas.microsoft.com/office/drawing/2014/main" id="{6182A7C5-2CD2-4661-8811-70D508E6CFAB}"/>
            </a:ext>
          </a:extLst>
        </xdr:cNvPr>
        <xdr:cNvSpPr/>
      </xdr:nvSpPr>
      <xdr:spPr>
        <a:xfrm>
          <a:off x="4814784" y="1580710"/>
          <a:ext cx="1080977" cy="84174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400">
              <a:latin typeface="Agency FB" panose="020B0503020202020204" pitchFamily="34" charset="0"/>
            </a:rPr>
            <a:t>Adjusted </a:t>
          </a:r>
          <a:r>
            <a:rPr lang="en-US" sz="1400" baseline="0">
              <a:latin typeface="Agency FB" panose="020B0503020202020204" pitchFamily="34" charset="0"/>
            </a:rPr>
            <a:t>LTV (Trial)</a:t>
          </a:r>
        </a:p>
      </xdr:txBody>
    </xdr:sp>
    <xdr:clientData/>
  </xdr:twoCellAnchor>
  <xdr:twoCellAnchor>
    <xdr:from>
      <xdr:col>8</xdr:col>
      <xdr:colOff>173664</xdr:colOff>
      <xdr:row>11</xdr:row>
      <xdr:rowOff>23044</xdr:rowOff>
    </xdr:from>
    <xdr:to>
      <xdr:col>9</xdr:col>
      <xdr:colOff>164804</xdr:colOff>
      <xdr:row>12</xdr:row>
      <xdr:rowOff>111648</xdr:rowOff>
    </xdr:to>
    <xdr:sp macro="" textlink="">
      <xdr:nvSpPr>
        <xdr:cNvPr id="13" name="TextBox 12">
          <a:extLst>
            <a:ext uri="{FF2B5EF4-FFF2-40B4-BE49-F238E27FC236}">
              <a16:creationId xmlns:a16="http://schemas.microsoft.com/office/drawing/2014/main" id="{4230FDEA-7C8B-47C9-83A6-68CB9DD65C36}"/>
            </a:ext>
          </a:extLst>
        </xdr:cNvPr>
        <xdr:cNvSpPr txBox="1"/>
      </xdr:nvSpPr>
      <xdr:spPr>
        <a:xfrm>
          <a:off x="5064641" y="2069811"/>
          <a:ext cx="602512" cy="274674"/>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solidFill>
                <a:schemeClr val="tx1"/>
              </a:solidFill>
              <a:latin typeface="Agency FB" panose="020B0503020202020204" pitchFamily="34" charset="0"/>
            </a:rPr>
            <a:t>72   </a:t>
          </a:r>
        </a:p>
      </xdr:txBody>
    </xdr:sp>
    <xdr:clientData/>
  </xdr:twoCellAnchor>
  <xdr:twoCellAnchor>
    <xdr:from>
      <xdr:col>9</xdr:col>
      <xdr:colOff>474927</xdr:colOff>
      <xdr:row>8</xdr:row>
      <xdr:rowOff>85067</xdr:rowOff>
    </xdr:from>
    <xdr:to>
      <xdr:col>11</xdr:col>
      <xdr:colOff>416442</xdr:colOff>
      <xdr:row>12</xdr:row>
      <xdr:rowOff>182532</xdr:rowOff>
    </xdr:to>
    <xdr:sp macro="" textlink="">
      <xdr:nvSpPr>
        <xdr:cNvPr id="14" name="Rectangle 13">
          <a:extLst>
            <a:ext uri="{FF2B5EF4-FFF2-40B4-BE49-F238E27FC236}">
              <a16:creationId xmlns:a16="http://schemas.microsoft.com/office/drawing/2014/main" id="{B9E9200A-BCD3-4257-A5A6-F699CAA8EAB5}"/>
            </a:ext>
          </a:extLst>
        </xdr:cNvPr>
        <xdr:cNvSpPr/>
      </xdr:nvSpPr>
      <xdr:spPr>
        <a:xfrm>
          <a:off x="5977276" y="1573625"/>
          <a:ext cx="1164259" cy="84174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400">
              <a:latin typeface="Agency FB" panose="020B0503020202020204" pitchFamily="34" charset="0"/>
            </a:rPr>
            <a:t>Cost per Acquisition (CAC)</a:t>
          </a:r>
          <a:endParaRPr lang="en-US" sz="1400" baseline="0">
            <a:latin typeface="Agency FB" panose="020B0503020202020204" pitchFamily="34" charset="0"/>
          </a:endParaRPr>
        </a:p>
      </xdr:txBody>
    </xdr:sp>
    <xdr:clientData/>
  </xdr:twoCellAnchor>
  <xdr:twoCellAnchor>
    <xdr:from>
      <xdr:col>10</xdr:col>
      <xdr:colOff>159483</xdr:colOff>
      <xdr:row>11</xdr:row>
      <xdr:rowOff>26581</xdr:rowOff>
    </xdr:from>
    <xdr:to>
      <xdr:col>11</xdr:col>
      <xdr:colOff>150623</xdr:colOff>
      <xdr:row>12</xdr:row>
      <xdr:rowOff>115185</xdr:rowOff>
    </xdr:to>
    <xdr:sp macro="" textlink="">
      <xdr:nvSpPr>
        <xdr:cNvPr id="15" name="TextBox 14">
          <a:extLst>
            <a:ext uri="{FF2B5EF4-FFF2-40B4-BE49-F238E27FC236}">
              <a16:creationId xmlns:a16="http://schemas.microsoft.com/office/drawing/2014/main" id="{C5230FBF-3F24-45E5-9C3F-DB9A9B396822}"/>
            </a:ext>
          </a:extLst>
        </xdr:cNvPr>
        <xdr:cNvSpPr txBox="1"/>
      </xdr:nvSpPr>
      <xdr:spPr>
        <a:xfrm>
          <a:off x="6273204" y="2073348"/>
          <a:ext cx="602512" cy="274674"/>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solidFill>
                <a:schemeClr val="tx1"/>
              </a:solidFill>
              <a:latin typeface="Agency FB" panose="020B0503020202020204" pitchFamily="34" charset="0"/>
            </a:rPr>
            <a:t>330   </a:t>
          </a:r>
        </a:p>
      </xdr:txBody>
    </xdr:sp>
    <xdr:clientData/>
  </xdr:twoCellAnchor>
  <xdr:twoCellAnchor>
    <xdr:from>
      <xdr:col>11</xdr:col>
      <xdr:colOff>501522</xdr:colOff>
      <xdr:row>8</xdr:row>
      <xdr:rowOff>85066</xdr:rowOff>
    </xdr:from>
    <xdr:to>
      <xdr:col>13</xdr:col>
      <xdr:colOff>451884</xdr:colOff>
      <xdr:row>12</xdr:row>
      <xdr:rowOff>182531</xdr:rowOff>
    </xdr:to>
    <xdr:sp macro="" textlink="">
      <xdr:nvSpPr>
        <xdr:cNvPr id="17" name="Rectangle 16">
          <a:extLst>
            <a:ext uri="{FF2B5EF4-FFF2-40B4-BE49-F238E27FC236}">
              <a16:creationId xmlns:a16="http://schemas.microsoft.com/office/drawing/2014/main" id="{37999E56-DACA-41E0-8F75-B1C2FA172348}"/>
            </a:ext>
          </a:extLst>
        </xdr:cNvPr>
        <xdr:cNvSpPr/>
      </xdr:nvSpPr>
      <xdr:spPr>
        <a:xfrm>
          <a:off x="7226615" y="1573624"/>
          <a:ext cx="1173106" cy="84174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400">
              <a:latin typeface="Agency FB" panose="020B0503020202020204" pitchFamily="34" charset="0"/>
            </a:rPr>
            <a:t>Ad</a:t>
          </a:r>
          <a:r>
            <a:rPr lang="en-US" sz="1400" baseline="0">
              <a:latin typeface="Agency FB" panose="020B0503020202020204" pitchFamily="34" charset="0"/>
            </a:rPr>
            <a:t> Budget (CAC)</a:t>
          </a:r>
        </a:p>
      </xdr:txBody>
    </xdr:sp>
    <xdr:clientData/>
  </xdr:twoCellAnchor>
  <xdr:twoCellAnchor>
    <xdr:from>
      <xdr:col>11</xdr:col>
      <xdr:colOff>568834</xdr:colOff>
      <xdr:row>10</xdr:row>
      <xdr:rowOff>168349</xdr:rowOff>
    </xdr:from>
    <xdr:to>
      <xdr:col>13</xdr:col>
      <xdr:colOff>398722</xdr:colOff>
      <xdr:row>12</xdr:row>
      <xdr:rowOff>143542</xdr:rowOff>
    </xdr:to>
    <xdr:sp macro="" textlink="">
      <xdr:nvSpPr>
        <xdr:cNvPr id="18" name="TextBox 17">
          <a:extLst>
            <a:ext uri="{FF2B5EF4-FFF2-40B4-BE49-F238E27FC236}">
              <a16:creationId xmlns:a16="http://schemas.microsoft.com/office/drawing/2014/main" id="{262D711D-5DC4-4E75-9995-531638C38A09}"/>
            </a:ext>
          </a:extLst>
        </xdr:cNvPr>
        <xdr:cNvSpPr txBox="1"/>
      </xdr:nvSpPr>
      <xdr:spPr>
        <a:xfrm>
          <a:off x="7293927" y="2029047"/>
          <a:ext cx="1052632" cy="347332"/>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chemeClr val="tx1"/>
              </a:solidFill>
              <a:latin typeface="Agency FB" panose="020B0503020202020204" pitchFamily="34" charset="0"/>
            </a:rPr>
            <a:t>£3,30,000    </a:t>
          </a:r>
        </a:p>
      </xdr:txBody>
    </xdr:sp>
    <xdr:clientData/>
  </xdr:twoCellAnchor>
  <xdr:twoCellAnchor>
    <xdr:from>
      <xdr:col>13</xdr:col>
      <xdr:colOff>540489</xdr:colOff>
      <xdr:row>8</xdr:row>
      <xdr:rowOff>86844</xdr:rowOff>
    </xdr:from>
    <xdr:to>
      <xdr:col>15</xdr:col>
      <xdr:colOff>531628</xdr:colOff>
      <xdr:row>12</xdr:row>
      <xdr:rowOff>184309</xdr:rowOff>
    </xdr:to>
    <xdr:sp macro="" textlink="">
      <xdr:nvSpPr>
        <xdr:cNvPr id="19" name="Rectangle 18">
          <a:extLst>
            <a:ext uri="{FF2B5EF4-FFF2-40B4-BE49-F238E27FC236}">
              <a16:creationId xmlns:a16="http://schemas.microsoft.com/office/drawing/2014/main" id="{0432A105-1245-44A6-A4D5-64DAD9E1CC8C}"/>
            </a:ext>
          </a:extLst>
        </xdr:cNvPr>
        <xdr:cNvSpPr/>
      </xdr:nvSpPr>
      <xdr:spPr>
        <a:xfrm>
          <a:off x="8488326" y="1575402"/>
          <a:ext cx="1213883" cy="84174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400">
              <a:latin typeface="Agency FB" panose="020B0503020202020204" pitchFamily="34" charset="0"/>
            </a:rPr>
            <a:t>Ad</a:t>
          </a:r>
          <a:r>
            <a:rPr lang="en-US" sz="1400" baseline="0">
              <a:latin typeface="Agency FB" panose="020B0503020202020204" pitchFamily="34" charset="0"/>
            </a:rPr>
            <a:t> Budget (CPM)</a:t>
          </a:r>
        </a:p>
      </xdr:txBody>
    </xdr:sp>
    <xdr:clientData/>
  </xdr:twoCellAnchor>
  <xdr:twoCellAnchor>
    <xdr:from>
      <xdr:col>14</xdr:col>
      <xdr:colOff>12393</xdr:colOff>
      <xdr:row>10</xdr:row>
      <xdr:rowOff>170127</xdr:rowOff>
    </xdr:from>
    <xdr:to>
      <xdr:col>15</xdr:col>
      <xdr:colOff>453653</xdr:colOff>
      <xdr:row>12</xdr:row>
      <xdr:rowOff>145320</xdr:rowOff>
    </xdr:to>
    <xdr:sp macro="" textlink="">
      <xdr:nvSpPr>
        <xdr:cNvPr id="20" name="TextBox 19">
          <a:extLst>
            <a:ext uri="{FF2B5EF4-FFF2-40B4-BE49-F238E27FC236}">
              <a16:creationId xmlns:a16="http://schemas.microsoft.com/office/drawing/2014/main" id="{0CFD0D63-2769-43F3-B26F-D4DED3612403}"/>
            </a:ext>
          </a:extLst>
        </xdr:cNvPr>
        <xdr:cNvSpPr txBox="1"/>
      </xdr:nvSpPr>
      <xdr:spPr>
        <a:xfrm>
          <a:off x="8571602" y="2030825"/>
          <a:ext cx="1052632" cy="347332"/>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chemeClr val="tx1"/>
              </a:solidFill>
              <a:latin typeface="Agency FB" panose="020B0503020202020204" pitchFamily="34" charset="0"/>
            </a:rPr>
            <a:t>£10,000     </a:t>
          </a:r>
        </a:p>
      </xdr:txBody>
    </xdr:sp>
    <xdr:clientData/>
  </xdr:twoCellAnchor>
  <xdr:twoCellAnchor>
    <xdr:from>
      <xdr:col>4</xdr:col>
      <xdr:colOff>25979</xdr:colOff>
      <xdr:row>13</xdr:row>
      <xdr:rowOff>112568</xdr:rowOff>
    </xdr:from>
    <xdr:to>
      <xdr:col>8</xdr:col>
      <xdr:colOff>294409</xdr:colOff>
      <xdr:row>24</xdr:row>
      <xdr:rowOff>60613</xdr:rowOff>
    </xdr:to>
    <xdr:graphicFrame macro="">
      <xdr:nvGraphicFramePr>
        <xdr:cNvPr id="21" name="Chart 20">
          <a:extLst>
            <a:ext uri="{FF2B5EF4-FFF2-40B4-BE49-F238E27FC236}">
              <a16:creationId xmlns:a16="http://schemas.microsoft.com/office/drawing/2014/main" id="{974E86A0-335E-4549-AEB4-0D7456A58E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2</xdr:col>
      <xdr:colOff>116416</xdr:colOff>
      <xdr:row>13</xdr:row>
      <xdr:rowOff>105833</xdr:rowOff>
    </xdr:from>
    <xdr:to>
      <xdr:col>3</xdr:col>
      <xdr:colOff>560916</xdr:colOff>
      <xdr:row>24</xdr:row>
      <xdr:rowOff>74083</xdr:rowOff>
    </xdr:to>
    <mc:AlternateContent xmlns:mc="http://schemas.openxmlformats.org/markup-compatibility/2006" xmlns:sle15="http://schemas.microsoft.com/office/drawing/2012/slicer">
      <mc:Choice Requires="sle15">
        <xdr:graphicFrame macro="">
          <xdr:nvGraphicFramePr>
            <xdr:cNvPr id="22" name="Segment  1">
              <a:extLst>
                <a:ext uri="{FF2B5EF4-FFF2-40B4-BE49-F238E27FC236}">
                  <a16:creationId xmlns:a16="http://schemas.microsoft.com/office/drawing/2014/main" id="{9BBEE644-EBFF-4217-96D3-6105EAFFF962}"/>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1344083" y="2444750"/>
              <a:ext cx="1058333" cy="194733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8</xdr:col>
      <xdr:colOff>359834</xdr:colOff>
      <xdr:row>13</xdr:row>
      <xdr:rowOff>137583</xdr:rowOff>
    </xdr:from>
    <xdr:to>
      <xdr:col>15</xdr:col>
      <xdr:colOff>539751</xdr:colOff>
      <xdr:row>24</xdr:row>
      <xdr:rowOff>95250</xdr:rowOff>
    </xdr:to>
    <xdr:graphicFrame macro="">
      <xdr:nvGraphicFramePr>
        <xdr:cNvPr id="23" name="Chart 22">
          <a:extLst>
            <a:ext uri="{FF2B5EF4-FFF2-40B4-BE49-F238E27FC236}">
              <a16:creationId xmlns:a16="http://schemas.microsoft.com/office/drawing/2014/main" id="{54A39A9A-A960-45C8-908A-3FA564BB1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105833</xdr:colOff>
      <xdr:row>24</xdr:row>
      <xdr:rowOff>169332</xdr:rowOff>
    </xdr:from>
    <xdr:to>
      <xdr:col>8</xdr:col>
      <xdr:colOff>328083</xdr:colOff>
      <xdr:row>37</xdr:row>
      <xdr:rowOff>42333</xdr:rowOff>
    </xdr:to>
    <xdr:graphicFrame macro="">
      <xdr:nvGraphicFramePr>
        <xdr:cNvPr id="24" name="Chart 23">
          <a:extLst>
            <a:ext uri="{FF2B5EF4-FFF2-40B4-BE49-F238E27FC236}">
              <a16:creationId xmlns:a16="http://schemas.microsoft.com/office/drawing/2014/main" id="{BD02E901-3E5B-4B54-930C-A395143652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381000</xdr:colOff>
      <xdr:row>25</xdr:row>
      <xdr:rowOff>1</xdr:rowOff>
    </xdr:from>
    <xdr:to>
      <xdr:col>15</xdr:col>
      <xdr:colOff>550333</xdr:colOff>
      <xdr:row>37</xdr:row>
      <xdr:rowOff>42333</xdr:rowOff>
    </xdr:to>
    <xdr:sp macro="" textlink="">
      <xdr:nvSpPr>
        <xdr:cNvPr id="26" name="Rectangle 25">
          <a:extLst>
            <a:ext uri="{FF2B5EF4-FFF2-40B4-BE49-F238E27FC236}">
              <a16:creationId xmlns:a16="http://schemas.microsoft.com/office/drawing/2014/main" id="{503A8C32-D622-2E22-778F-13D193AA88F1}"/>
            </a:ext>
          </a:extLst>
        </xdr:cNvPr>
        <xdr:cNvSpPr/>
      </xdr:nvSpPr>
      <xdr:spPr>
        <a:xfrm>
          <a:off x="5291667" y="4497918"/>
          <a:ext cx="4466166" cy="2201332"/>
        </a:xfrm>
        <a:prstGeom prst="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latin typeface="Agency FB" panose="020B0503020202020204" pitchFamily="34" charset="0"/>
            </a:rPr>
            <a:t>Final Recommendations</a:t>
          </a:r>
        </a:p>
        <a:p>
          <a:pPr algn="ctr"/>
          <a:endParaRPr lang="en-US" sz="1600">
            <a:latin typeface="Algerian" panose="04020705040A02060702" pitchFamily="82" charset="0"/>
          </a:endParaRPr>
        </a:p>
        <a:p>
          <a:pPr algn="l"/>
          <a:r>
            <a:rPr lang="en-US" sz="1600">
              <a:latin typeface="Agency FB" panose="020B0503020202020204" pitchFamily="34" charset="0"/>
            </a:rPr>
            <a:t>-Avoid high CAC-based acquisition as it leads to heavy losses.</a:t>
          </a:r>
        </a:p>
        <a:p>
          <a:pPr algn="l"/>
          <a:r>
            <a:rPr lang="en-US" sz="1600">
              <a:latin typeface="Agency FB" panose="020B0503020202020204" pitchFamily="34" charset="0"/>
            </a:rPr>
            <a:t>-Use CPM-based digital marketing to reduce costs and improve ROI.</a:t>
          </a:r>
        </a:p>
        <a:p>
          <a:pPr algn="l"/>
          <a:r>
            <a:rPr lang="en-US" sz="1600">
              <a:latin typeface="Agency FB" panose="020B0503020202020204" pitchFamily="34" charset="0"/>
            </a:rPr>
            <a:t>-Optimize ad strategies to lower customer acquisition cost (CAC).</a:t>
          </a:r>
        </a:p>
        <a:p>
          <a:pPr algn="l"/>
          <a:r>
            <a:rPr lang="en-US" sz="1600">
              <a:latin typeface="Agency FB" panose="020B0503020202020204" pitchFamily="34" charset="0"/>
            </a:rPr>
            <a:t>-Target Premium customers to increase overall LTV and profitability</a:t>
          </a:r>
        </a:p>
        <a:p>
          <a:pPr algn="l"/>
          <a:endParaRPr lang="en-US" sz="1600">
            <a:latin typeface="Algerian" panose="04020705040A02060702" pitchFamily="82" charset="0"/>
          </a:endParaRPr>
        </a:p>
        <a:p>
          <a:pPr algn="ctr"/>
          <a:endParaRPr lang="en-US" sz="1600">
            <a:latin typeface="Algerian" panose="04020705040A02060702" pitchFamily="82" charset="0"/>
          </a:endParaRPr>
        </a:p>
        <a:p>
          <a:pPr algn="ctr"/>
          <a:endParaRPr lang="en-US" sz="1600">
            <a:latin typeface="Algerian" panose="04020705040A02060702" pitchFamily="82" charset="0"/>
          </a:endParaRPr>
        </a:p>
        <a:p>
          <a:pPr algn="ctr"/>
          <a:endParaRPr lang="en-US" sz="1600">
            <a:latin typeface="Algerian" panose="04020705040A02060702" pitchFamily="82" charset="0"/>
          </a:endParaRPr>
        </a:p>
        <a:p>
          <a:pPr algn="l"/>
          <a:endParaRPr lang="en-US" sz="1600">
            <a:latin typeface="Algerian" panose="04020705040A02060702" pitchFamily="82" charset="0"/>
          </a:endParaRPr>
        </a:p>
        <a:p>
          <a:pPr algn="l"/>
          <a:endParaRPr lang="en-US" sz="1100"/>
        </a:p>
      </xdr:txBody>
    </xdr: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5B5CD829-CEE8-43BA-AFEB-F53BE3DF70F2}" sourceName="Segment ">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 xr10:uid="{8FE2A693-E9D3-4A95-800B-915043515B80}" cache="Slicer_Segment" caption="Segment "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8B9E9800-8F7E-4447-9CA6-77CF2C9895B4}" cache="Slicer_Segment" caption="Segment "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04A238-2048-4FC9-82EB-67299A8D4A77}" name="Table3" displayName="Table3" ref="F1:M4" totalsRowShown="0" headerRowDxfId="4">
  <autoFilter ref="F1:M4" xr:uid="{DC04A238-2048-4FC9-82EB-67299A8D4A77}"/>
  <tableColumns count="8">
    <tableColumn id="1" xr3:uid="{55E3A255-90C3-411C-A76E-EA8C8478AAB7}" name="Segment "/>
    <tableColumn id="2" xr3:uid="{493BDFC7-3F3D-447E-A7FD-1BD2DFCB2196}" name=" Base Customer Lifetime Value (LTV)">
      <calculatedColumnFormula>$B$2*$B$4/$B$3</calculatedColumnFormula>
    </tableColumn>
    <tableColumn id="3" xr3:uid="{F126A1B7-9341-491F-B316-C23B858A66D0}" name="Adjusted Customer Lifetime Value (LTV)  ">
      <calculatedColumnFormula>$G2*(1+_xlfn.XLOOKUP($F2,Segments!$A$2:$A$4,Segments!$B$2:$B$4))</calculatedColumnFormula>
    </tableColumn>
    <tableColumn id="4" xr3:uid="{8D8BE897-3DF2-4A22-9E93-D1EC99644323}" name="Ad Budget (CAC)">
      <calculatedColumnFormula>$B$5*$B$6</calculatedColumnFormula>
    </tableColumn>
    <tableColumn id="5" xr3:uid="{8AB9CC49-9D19-4D7B-9068-5855D5F9C176}" name="Total Click Needed">
      <calculatedColumnFormula>$B$5/$B$8</calculatedColumnFormula>
    </tableColumn>
    <tableColumn id="6" xr3:uid="{1BCF7130-752F-4C76-B2D2-36D59E782B8E}" name="Required Immpression ">
      <calculatedColumnFormula>$J2/$B$7</calculatedColumnFormula>
    </tableColumn>
    <tableColumn id="7" xr3:uid="{5C3EAE96-7252-4B30-B8B5-A702F2BD9314}" name="Ad Budget (CPM)">
      <calculatedColumnFormula>$K2*$B$9/1000</calculatedColumnFormula>
    </tableColumn>
    <tableColumn id="8" xr3:uid="{88C8AA76-61B1-4C08-B9D3-BA54A40C661B}" name="Expected Revenue " dataDxfId="3">
      <calculatedColumnFormula>$B$5*Table3[[#This Row],[ Base Customer Lifetime Value (LTV)]]</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668B68-AE2E-4416-B2D4-ED4C6B46F97A}" name="Table4" displayName="Table4" ref="M13:O16" totalsRowShown="0" headerRowDxfId="2">
  <autoFilter ref="M13:O16" xr:uid="{04668B68-AE2E-4416-B2D4-ED4C6B46F97A}"/>
  <tableColumns count="3">
    <tableColumn id="1" xr3:uid="{ED67433F-7F35-4A52-BB29-0632E594AA4C}" name="Budget " dataDxfId="1"/>
    <tableColumn id="2" xr3:uid="{672CCD0A-2030-44F3-BCC1-164EE64802DE}" name="Value"/>
    <tableColumn id="3" xr3:uid="{951434D8-C719-4872-8276-B75216C1921C}" name="Profit/loss" dataDxfId="0">
      <calculatedColumnFormula>$N$16-Table4[[#This Row],[Value]]</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
  <sheetViews>
    <sheetView tabSelected="1" topLeftCell="A2" workbookViewId="0">
      <selection activeCell="S28" sqref="S28"/>
    </sheetView>
  </sheetViews>
  <sheetFormatPr defaultRowHeight="14.4" x14ac:dyDescent="0.3"/>
  <cols>
    <col min="1" max="1" width="37.33203125" bestFit="1" customWidth="1"/>
    <col min="6" max="6" width="10.77734375" customWidth="1"/>
    <col min="7" max="7" width="58.6640625" bestFit="1" customWidth="1"/>
    <col min="8" max="8" width="59" bestFit="1" customWidth="1"/>
    <col min="9" max="9" width="67.21875" bestFit="1" customWidth="1"/>
    <col min="10" max="10" width="62.6640625" bestFit="1" customWidth="1"/>
    <col min="11" max="11" width="43.21875" bestFit="1" customWidth="1"/>
    <col min="12" max="12" width="17.88671875" bestFit="1" customWidth="1"/>
    <col min="13" max="13" width="60.77734375" bestFit="1" customWidth="1"/>
    <col min="14" max="14" width="16.33203125" bestFit="1" customWidth="1"/>
    <col min="15" max="15" width="19.77734375" bestFit="1" customWidth="1"/>
    <col min="16" max="16" width="41.6640625" bestFit="1" customWidth="1"/>
    <col min="17" max="17" width="9.6640625" bestFit="1" customWidth="1"/>
  </cols>
  <sheetData>
    <row r="1" spans="1:15" s="11" customFormat="1" x14ac:dyDescent="0.3">
      <c r="A1" s="8" t="s">
        <v>0</v>
      </c>
      <c r="B1" s="9" t="s">
        <v>1</v>
      </c>
      <c r="C1" s="10"/>
      <c r="D1" s="10"/>
      <c r="E1" s="10"/>
      <c r="F1" s="6" t="s">
        <v>25</v>
      </c>
      <c r="G1" s="6" t="s">
        <v>42</v>
      </c>
      <c r="H1" s="6" t="s">
        <v>43</v>
      </c>
      <c r="I1" s="6" t="s">
        <v>40</v>
      </c>
      <c r="J1" s="7" t="s">
        <v>33</v>
      </c>
      <c r="K1" s="7" t="s">
        <v>35</v>
      </c>
      <c r="L1" s="7" t="s">
        <v>41</v>
      </c>
      <c r="M1" s="7" t="s">
        <v>39</v>
      </c>
    </row>
    <row r="2" spans="1:15" x14ac:dyDescent="0.3">
      <c r="A2" t="s">
        <v>2</v>
      </c>
      <c r="B2">
        <v>30</v>
      </c>
      <c r="F2" t="s">
        <v>12</v>
      </c>
      <c r="G2">
        <f>$B$2*$B$4/$B$3</f>
        <v>90</v>
      </c>
      <c r="H2">
        <f>$G2*(1+_xlfn.XLOOKUP($F2,Segments!$A$2:$A$4,Segments!$B$2:$B$4))</f>
        <v>99.000000000000014</v>
      </c>
      <c r="I2" s="14">
        <f>$B$5*$B$6</f>
        <v>330000</v>
      </c>
      <c r="J2">
        <f>$B$5/$B$8</f>
        <v>20000</v>
      </c>
      <c r="K2">
        <f>$J2/$B$7</f>
        <v>1000000</v>
      </c>
      <c r="L2" s="14">
        <f>$K2*$B$9/1000</f>
        <v>10000</v>
      </c>
      <c r="M2" s="14">
        <f>$B$5*Table3[[#This Row],[ Base Customer Lifetime Value (LTV)]]</f>
        <v>90000</v>
      </c>
    </row>
    <row r="3" spans="1:15" x14ac:dyDescent="0.3">
      <c r="A3" t="s">
        <v>3</v>
      </c>
      <c r="B3">
        <v>0.2</v>
      </c>
      <c r="F3" t="s">
        <v>13</v>
      </c>
      <c r="G3">
        <f t="shared" ref="G3:G4" si="0">$B$2*$B$4/$B$3</f>
        <v>90</v>
      </c>
      <c r="H3">
        <f>$G3*(1+_xlfn.XLOOKUP($F3,Segments!$A$2:$A$4,Segments!$B$2:$B$4))</f>
        <v>90</v>
      </c>
      <c r="I3" s="14">
        <f t="shared" ref="I3:I4" si="1">$B$5*$B$6</f>
        <v>330000</v>
      </c>
      <c r="J3">
        <f t="shared" ref="J3:J4" si="2">$B$5/$B$8</f>
        <v>20000</v>
      </c>
      <c r="K3">
        <f>$J3/$B$7</f>
        <v>1000000</v>
      </c>
      <c r="L3" s="14">
        <f>$K3*$B$9/1000</f>
        <v>10000</v>
      </c>
      <c r="M3" s="14">
        <f>$B$5*Table3[[#This Row],[ Base Customer Lifetime Value (LTV)]]</f>
        <v>90000</v>
      </c>
    </row>
    <row r="4" spans="1:15" x14ac:dyDescent="0.3">
      <c r="A4" t="s">
        <v>4</v>
      </c>
      <c r="B4">
        <v>0.6</v>
      </c>
      <c r="F4" t="s">
        <v>14</v>
      </c>
      <c r="G4">
        <f t="shared" si="0"/>
        <v>90</v>
      </c>
      <c r="H4">
        <f>$G4*(1+_xlfn.XLOOKUP($F4,Segments!$A$2:$A$4,Segments!$B$2:$B$4))</f>
        <v>72</v>
      </c>
      <c r="I4" s="14">
        <f t="shared" si="1"/>
        <v>330000</v>
      </c>
      <c r="J4">
        <f t="shared" si="2"/>
        <v>20000</v>
      </c>
      <c r="K4">
        <f>$J4/$B$7</f>
        <v>1000000</v>
      </c>
      <c r="L4" s="14">
        <f>$K4*$B$9/1000</f>
        <v>10000</v>
      </c>
      <c r="M4" s="14">
        <f>$B$5*Table3[[#This Row],[ Base Customer Lifetime Value (LTV)]]</f>
        <v>90000</v>
      </c>
    </row>
    <row r="5" spans="1:15" x14ac:dyDescent="0.3">
      <c r="A5" t="s">
        <v>5</v>
      </c>
      <c r="B5">
        <v>1000</v>
      </c>
    </row>
    <row r="6" spans="1:15" x14ac:dyDescent="0.3">
      <c r="A6" t="s">
        <v>6</v>
      </c>
      <c r="B6">
        <v>330</v>
      </c>
    </row>
    <row r="7" spans="1:15" x14ac:dyDescent="0.3">
      <c r="A7" t="s">
        <v>7</v>
      </c>
      <c r="B7">
        <v>0.02</v>
      </c>
    </row>
    <row r="8" spans="1:15" x14ac:dyDescent="0.3">
      <c r="A8" t="s">
        <v>8</v>
      </c>
      <c r="B8">
        <v>0.05</v>
      </c>
    </row>
    <row r="9" spans="1:15" x14ac:dyDescent="0.3">
      <c r="A9" t="s">
        <v>9</v>
      </c>
      <c r="B9">
        <v>10</v>
      </c>
    </row>
    <row r="13" spans="1:15" x14ac:dyDescent="0.3">
      <c r="G13" s="5" t="s">
        <v>38</v>
      </c>
      <c r="H13" s="4" t="s">
        <v>27</v>
      </c>
      <c r="I13" s="4" t="s">
        <v>15</v>
      </c>
      <c r="J13" s="3" t="s">
        <v>34</v>
      </c>
      <c r="K13" s="3" t="s">
        <v>36</v>
      </c>
      <c r="M13" s="15" t="s">
        <v>44</v>
      </c>
      <c r="N13" s="15" t="s">
        <v>1</v>
      </c>
      <c r="O13" s="15" t="s">
        <v>46</v>
      </c>
    </row>
    <row r="14" spans="1:15" x14ac:dyDescent="0.3">
      <c r="G14" s="2" t="s">
        <v>26</v>
      </c>
      <c r="H14" s="2" t="s">
        <v>28</v>
      </c>
      <c r="I14" s="2" t="s">
        <v>31</v>
      </c>
      <c r="J14" s="2" t="s">
        <v>32</v>
      </c>
      <c r="K14" s="2" t="s">
        <v>37</v>
      </c>
      <c r="M14" s="2" t="s">
        <v>40</v>
      </c>
      <c r="N14">
        <f>$B$5*$B$6</f>
        <v>330000</v>
      </c>
      <c r="O14">
        <f>$N$16-Table4[[#This Row],[Value]]</f>
        <v>-240000</v>
      </c>
    </row>
    <row r="15" spans="1:15" x14ac:dyDescent="0.3">
      <c r="G15" s="2" t="s">
        <v>26</v>
      </c>
      <c r="H15" s="2" t="s">
        <v>29</v>
      </c>
      <c r="I15" s="2" t="s">
        <v>31</v>
      </c>
      <c r="J15" s="2" t="s">
        <v>32</v>
      </c>
      <c r="K15" s="2" t="s">
        <v>37</v>
      </c>
      <c r="M15" s="2" t="s">
        <v>41</v>
      </c>
      <c r="N15">
        <f>$K2*$B$9/1000</f>
        <v>10000</v>
      </c>
      <c r="O15">
        <f>$N$16-Table4[[#This Row],[Value]]</f>
        <v>80000</v>
      </c>
    </row>
    <row r="16" spans="1:15" x14ac:dyDescent="0.3">
      <c r="G16" s="2" t="s">
        <v>26</v>
      </c>
      <c r="H16" s="2" t="s">
        <v>30</v>
      </c>
      <c r="I16" s="2" t="s">
        <v>31</v>
      </c>
      <c r="J16" s="2" t="s">
        <v>32</v>
      </c>
      <c r="K16" s="2" t="s">
        <v>37</v>
      </c>
      <c r="M16" s="2" t="s">
        <v>45</v>
      </c>
      <c r="N16">
        <f>$B$5*$G$2</f>
        <v>90000</v>
      </c>
      <c r="O16">
        <f>$N$16-Table4[[#This Row],[Value]]</f>
        <v>0</v>
      </c>
    </row>
  </sheetData>
  <phoneticPr fontId="2" type="noConversion"/>
  <pageMargins left="0.7" right="0.7" top="0.75" bottom="0.75" header="0.3" footer="0.3"/>
  <drawing r:id="rId1"/>
  <tableParts count="2">
    <tablePart r:id="rId2"/>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A2" sqref="A2"/>
    </sheetView>
  </sheetViews>
  <sheetFormatPr defaultRowHeight="14.4" x14ac:dyDescent="0.3"/>
  <cols>
    <col min="1" max="1" width="8.44140625" bestFit="1" customWidth="1"/>
    <col min="2" max="2" width="14.44140625" bestFit="1" customWidth="1"/>
    <col min="3" max="3" width="19.109375" bestFit="1" customWidth="1"/>
    <col min="4" max="4" width="12.33203125" bestFit="1" customWidth="1"/>
    <col min="5" max="5" width="11.33203125" bestFit="1" customWidth="1"/>
    <col min="6" max="6" width="51.109375" bestFit="1" customWidth="1"/>
  </cols>
  <sheetData>
    <row r="1" spans="1:6" x14ac:dyDescent="0.3">
      <c r="A1" s="1" t="s">
        <v>10</v>
      </c>
      <c r="B1" s="1" t="s">
        <v>11</v>
      </c>
      <c r="C1" s="2" t="s">
        <v>19</v>
      </c>
      <c r="D1" t="s">
        <v>20</v>
      </c>
      <c r="E1" t="s">
        <v>21</v>
      </c>
      <c r="F1" t="s">
        <v>15</v>
      </c>
    </row>
    <row r="2" spans="1:6" x14ac:dyDescent="0.3">
      <c r="A2" t="s">
        <v>12</v>
      </c>
      <c r="B2">
        <v>0.1</v>
      </c>
      <c r="C2" t="s">
        <v>17</v>
      </c>
      <c r="D2">
        <v>90</v>
      </c>
      <c r="E2">
        <f>$D2 * (1 + _xlfn.XLOOKUP($A2, $A$2:$A$4, Segments!$B$2:$B$4))</f>
        <v>99.000000000000014</v>
      </c>
      <c r="F2" t="s">
        <v>22</v>
      </c>
    </row>
    <row r="3" spans="1:6" x14ac:dyDescent="0.3">
      <c r="A3" t="s">
        <v>13</v>
      </c>
      <c r="B3">
        <v>0</v>
      </c>
      <c r="C3" t="s">
        <v>16</v>
      </c>
      <c r="D3">
        <v>90</v>
      </c>
      <c r="E3">
        <f>$D3 * (1 + _xlfn.XLOOKUP($A3, $A$2:$A$4, Segments!$B$2:$B$4))</f>
        <v>90</v>
      </c>
      <c r="F3" t="s">
        <v>23</v>
      </c>
    </row>
    <row r="4" spans="1:6" x14ac:dyDescent="0.3">
      <c r="A4" t="s">
        <v>14</v>
      </c>
      <c r="B4">
        <v>-0.2</v>
      </c>
      <c r="C4" t="s">
        <v>18</v>
      </c>
      <c r="D4">
        <v>90</v>
      </c>
      <c r="E4">
        <f>$D4 * (1 + _xlfn.XLOOKUP($A4, $A$2:$A$4, Segments!$B$2:$B$4))</f>
        <v>72</v>
      </c>
      <c r="F4"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BD155-7049-4EF0-81B9-5A923735B698}">
  <dimension ref="C4:P39"/>
  <sheetViews>
    <sheetView showGridLines="0" topLeftCell="A2" zoomScale="72" zoomScaleNormal="72" workbookViewId="0">
      <selection activeCell="T22" sqref="T22"/>
    </sheetView>
  </sheetViews>
  <sheetFormatPr defaultRowHeight="14.4" x14ac:dyDescent="0.3"/>
  <sheetData>
    <row r="4" spans="3:16" x14ac:dyDescent="0.3">
      <c r="C4" s="13"/>
      <c r="D4" s="13"/>
      <c r="E4" s="13"/>
      <c r="F4" s="13"/>
      <c r="G4" s="13"/>
      <c r="H4" s="13"/>
      <c r="I4" s="13"/>
      <c r="J4" s="13"/>
      <c r="K4" s="13"/>
      <c r="L4" s="13"/>
      <c r="M4" s="13"/>
      <c r="N4" s="13"/>
      <c r="O4" s="13"/>
      <c r="P4" s="13"/>
    </row>
    <row r="5" spans="3:16" x14ac:dyDescent="0.3">
      <c r="C5" s="13"/>
      <c r="D5" s="13"/>
      <c r="E5" s="13"/>
      <c r="F5" s="13"/>
      <c r="G5" s="13"/>
      <c r="H5" s="13"/>
      <c r="I5" s="13"/>
      <c r="J5" s="13"/>
      <c r="K5" s="13"/>
      <c r="L5" s="13"/>
      <c r="M5" s="13"/>
      <c r="N5" s="13"/>
      <c r="O5" s="13"/>
      <c r="P5" s="13"/>
    </row>
    <row r="6" spans="3:16" x14ac:dyDescent="0.3">
      <c r="C6" s="13"/>
      <c r="D6" s="13"/>
      <c r="E6" s="13"/>
      <c r="F6" s="13"/>
      <c r="G6" s="13"/>
      <c r="H6" s="13"/>
      <c r="I6" s="13"/>
      <c r="J6" s="13"/>
      <c r="K6" s="13"/>
      <c r="L6" s="13"/>
      <c r="M6" s="13"/>
      <c r="N6" s="13"/>
      <c r="O6" s="13"/>
      <c r="P6" s="13"/>
    </row>
    <row r="7" spans="3:16" x14ac:dyDescent="0.3">
      <c r="C7" s="13"/>
      <c r="D7" s="13"/>
      <c r="E7" s="13"/>
      <c r="F7" s="13"/>
      <c r="G7" s="13"/>
      <c r="H7" s="13"/>
      <c r="I7" s="13"/>
      <c r="J7" s="13"/>
      <c r="K7" s="13"/>
      <c r="L7" s="13"/>
      <c r="M7" s="13"/>
      <c r="N7" s="13"/>
      <c r="O7" s="13"/>
      <c r="P7" s="13"/>
    </row>
    <row r="8" spans="3:16" x14ac:dyDescent="0.3">
      <c r="C8" s="13"/>
      <c r="D8" s="13"/>
      <c r="E8" s="13"/>
      <c r="F8" s="13"/>
      <c r="G8" s="13"/>
      <c r="H8" s="13"/>
      <c r="I8" s="13"/>
      <c r="J8" s="13"/>
      <c r="K8" s="13"/>
      <c r="L8" s="13"/>
      <c r="M8" s="13"/>
      <c r="N8" s="13"/>
      <c r="O8" s="13"/>
      <c r="P8" s="13"/>
    </row>
    <row r="9" spans="3:16" x14ac:dyDescent="0.3">
      <c r="C9" s="12"/>
      <c r="D9" s="12"/>
      <c r="E9" s="12"/>
      <c r="F9" s="12"/>
      <c r="G9" s="12"/>
      <c r="H9" s="12"/>
      <c r="I9" s="12"/>
      <c r="J9" s="12"/>
      <c r="K9" s="12"/>
      <c r="L9" s="12"/>
      <c r="M9" s="12"/>
      <c r="N9" s="12"/>
      <c r="O9" s="12"/>
      <c r="P9" s="12"/>
    </row>
    <row r="10" spans="3:16" x14ac:dyDescent="0.3">
      <c r="C10" s="12"/>
      <c r="D10" s="12"/>
      <c r="E10" s="12"/>
      <c r="F10" s="12"/>
      <c r="G10" s="12"/>
      <c r="H10" s="12"/>
      <c r="I10" s="12"/>
      <c r="J10" s="12"/>
      <c r="K10" s="12"/>
      <c r="L10" s="12"/>
      <c r="M10" s="12"/>
      <c r="N10" s="12"/>
      <c r="O10" s="12"/>
      <c r="P10" s="12"/>
    </row>
    <row r="11" spans="3:16" x14ac:dyDescent="0.3">
      <c r="C11" s="12"/>
      <c r="D11" s="12"/>
      <c r="E11" s="12"/>
      <c r="F11" s="12"/>
      <c r="G11" s="12"/>
      <c r="H11" s="12"/>
      <c r="I11" s="12"/>
      <c r="J11" s="12"/>
      <c r="K11" s="12"/>
      <c r="L11" s="12"/>
      <c r="M11" s="12"/>
      <c r="N11" s="12"/>
      <c r="O11" s="12"/>
      <c r="P11" s="12"/>
    </row>
    <row r="12" spans="3:16" x14ac:dyDescent="0.3">
      <c r="C12" s="12"/>
      <c r="D12" s="12"/>
      <c r="E12" s="12"/>
      <c r="F12" s="12"/>
      <c r="G12" s="12"/>
      <c r="H12" s="12"/>
      <c r="I12" s="12"/>
      <c r="J12" s="12"/>
      <c r="K12" s="12"/>
      <c r="L12" s="12"/>
      <c r="M12" s="12"/>
      <c r="N12" s="12"/>
      <c r="O12" s="12"/>
      <c r="P12" s="12"/>
    </row>
    <row r="13" spans="3:16" x14ac:dyDescent="0.3">
      <c r="C13" s="12"/>
      <c r="D13" s="12"/>
      <c r="E13" s="12"/>
      <c r="F13" s="12"/>
      <c r="G13" s="12"/>
      <c r="H13" s="12"/>
      <c r="I13" s="12"/>
      <c r="J13" s="12"/>
      <c r="K13" s="12"/>
      <c r="L13" s="12"/>
      <c r="M13" s="12"/>
      <c r="N13" s="12"/>
      <c r="O13" s="12"/>
      <c r="P13" s="12"/>
    </row>
    <row r="14" spans="3:16" x14ac:dyDescent="0.3">
      <c r="C14" s="12"/>
      <c r="D14" s="12"/>
      <c r="E14" s="12"/>
      <c r="F14" s="12"/>
      <c r="G14" s="12"/>
      <c r="H14" s="12"/>
      <c r="I14" s="12"/>
      <c r="J14" s="12"/>
      <c r="K14" s="12"/>
      <c r="L14" s="12"/>
      <c r="M14" s="12"/>
      <c r="N14" s="12"/>
      <c r="O14" s="12"/>
      <c r="P14" s="12"/>
    </row>
    <row r="15" spans="3:16" x14ac:dyDescent="0.3">
      <c r="C15" s="12"/>
      <c r="D15" s="12"/>
      <c r="E15" s="12"/>
      <c r="F15" s="12"/>
      <c r="G15" s="12"/>
      <c r="H15" s="12"/>
      <c r="I15" s="12"/>
      <c r="J15" s="12"/>
      <c r="K15" s="12"/>
      <c r="L15" s="12"/>
      <c r="M15" s="12"/>
      <c r="N15" s="12"/>
      <c r="O15" s="12"/>
      <c r="P15" s="12"/>
    </row>
    <row r="16" spans="3:16" x14ac:dyDescent="0.3">
      <c r="C16" s="12"/>
      <c r="D16" s="12"/>
      <c r="E16" s="12"/>
      <c r="F16" s="12"/>
      <c r="G16" s="12"/>
      <c r="H16" s="12"/>
      <c r="I16" s="12"/>
      <c r="J16" s="12"/>
      <c r="K16" s="12"/>
      <c r="L16" s="12"/>
      <c r="M16" s="12"/>
      <c r="N16" s="12"/>
      <c r="O16" s="12"/>
      <c r="P16" s="12"/>
    </row>
    <row r="17" spans="3:16" x14ac:dyDescent="0.3">
      <c r="C17" s="12"/>
      <c r="D17" s="12"/>
      <c r="E17" s="12"/>
      <c r="F17" s="12"/>
      <c r="G17" s="12"/>
      <c r="H17" s="12"/>
      <c r="I17" s="12"/>
      <c r="J17" s="12"/>
      <c r="K17" s="12"/>
      <c r="L17" s="12"/>
      <c r="M17" s="12"/>
      <c r="N17" s="12"/>
      <c r="O17" s="12"/>
      <c r="P17" s="12"/>
    </row>
    <row r="18" spans="3:16" x14ac:dyDescent="0.3">
      <c r="C18" s="12"/>
      <c r="D18" s="12"/>
      <c r="E18" s="12"/>
      <c r="F18" s="12"/>
      <c r="G18" s="12"/>
      <c r="H18" s="12"/>
      <c r="I18" s="12"/>
      <c r="J18" s="12"/>
      <c r="K18" s="12"/>
      <c r="L18" s="12"/>
      <c r="M18" s="12"/>
      <c r="N18" s="12"/>
      <c r="O18" s="12"/>
      <c r="P18" s="12"/>
    </row>
    <row r="19" spans="3:16" x14ac:dyDescent="0.3">
      <c r="C19" s="12"/>
      <c r="D19" s="12"/>
      <c r="E19" s="12"/>
      <c r="F19" s="12"/>
      <c r="G19" s="12"/>
      <c r="H19" s="12"/>
      <c r="I19" s="12"/>
      <c r="J19" s="12"/>
      <c r="K19" s="12"/>
      <c r="L19" s="12"/>
      <c r="M19" s="12"/>
      <c r="N19" s="12"/>
      <c r="O19" s="12"/>
      <c r="P19" s="12"/>
    </row>
    <row r="20" spans="3:16" x14ac:dyDescent="0.3">
      <c r="C20" s="12"/>
      <c r="D20" s="12"/>
      <c r="E20" s="12"/>
      <c r="F20" s="12"/>
      <c r="G20" s="12"/>
      <c r="H20" s="12"/>
      <c r="I20" s="12"/>
      <c r="J20" s="12"/>
      <c r="K20" s="12"/>
      <c r="L20" s="12"/>
      <c r="M20" s="12"/>
      <c r="N20" s="12"/>
      <c r="O20" s="12"/>
      <c r="P20" s="12"/>
    </row>
    <row r="21" spans="3:16" x14ac:dyDescent="0.3">
      <c r="C21" s="12"/>
      <c r="D21" s="12"/>
      <c r="E21" s="12"/>
      <c r="F21" s="12"/>
      <c r="G21" s="12"/>
      <c r="H21" s="12"/>
      <c r="I21" s="12"/>
      <c r="J21" s="12"/>
      <c r="K21" s="12"/>
      <c r="L21" s="12"/>
      <c r="M21" s="12"/>
      <c r="N21" s="12"/>
      <c r="O21" s="12"/>
      <c r="P21" s="12"/>
    </row>
    <row r="22" spans="3:16" x14ac:dyDescent="0.3">
      <c r="C22" s="12"/>
      <c r="D22" s="12"/>
      <c r="E22" s="12"/>
      <c r="F22" s="12"/>
      <c r="G22" s="12"/>
      <c r="H22" s="12"/>
      <c r="I22" s="12"/>
      <c r="J22" s="12"/>
      <c r="K22" s="12"/>
      <c r="L22" s="12"/>
      <c r="M22" s="12"/>
      <c r="N22" s="12"/>
      <c r="O22" s="12"/>
      <c r="P22" s="12"/>
    </row>
    <row r="23" spans="3:16" x14ac:dyDescent="0.3">
      <c r="C23" s="12"/>
      <c r="D23" s="12"/>
      <c r="E23" s="12"/>
      <c r="F23" s="12"/>
      <c r="G23" s="12"/>
      <c r="H23" s="12"/>
      <c r="I23" s="12"/>
      <c r="J23" s="12"/>
      <c r="K23" s="12"/>
      <c r="L23" s="12"/>
      <c r="M23" s="12"/>
      <c r="N23" s="12"/>
      <c r="O23" s="12"/>
      <c r="P23" s="12"/>
    </row>
    <row r="24" spans="3:16" x14ac:dyDescent="0.3">
      <c r="C24" s="12"/>
      <c r="D24" s="12"/>
      <c r="E24" s="12"/>
      <c r="F24" s="12"/>
      <c r="G24" s="12"/>
      <c r="H24" s="12"/>
      <c r="I24" s="12"/>
      <c r="J24" s="12"/>
      <c r="K24" s="12"/>
      <c r="L24" s="12"/>
      <c r="M24" s="12"/>
      <c r="N24" s="12"/>
      <c r="O24" s="12"/>
      <c r="P24" s="12"/>
    </row>
    <row r="25" spans="3:16" x14ac:dyDescent="0.3">
      <c r="C25" s="12"/>
      <c r="D25" s="12"/>
      <c r="E25" s="12"/>
      <c r="F25" s="12"/>
      <c r="G25" s="12"/>
      <c r="H25" s="12"/>
      <c r="I25" s="12"/>
      <c r="J25" s="12"/>
      <c r="K25" s="12"/>
      <c r="L25" s="12"/>
      <c r="M25" s="12"/>
      <c r="N25" s="12"/>
      <c r="O25" s="12"/>
      <c r="P25" s="12"/>
    </row>
    <row r="26" spans="3:16" x14ac:dyDescent="0.3">
      <c r="C26" s="12"/>
      <c r="D26" s="12"/>
      <c r="E26" s="12"/>
      <c r="F26" s="12"/>
      <c r="G26" s="12"/>
      <c r="H26" s="12"/>
      <c r="I26" s="12"/>
      <c r="J26" s="12"/>
      <c r="K26" s="12"/>
      <c r="L26" s="12"/>
      <c r="M26" s="12"/>
      <c r="N26" s="12"/>
      <c r="O26" s="12"/>
      <c r="P26" s="12"/>
    </row>
    <row r="27" spans="3:16" x14ac:dyDescent="0.3">
      <c r="C27" s="12"/>
      <c r="D27" s="12"/>
      <c r="E27" s="12"/>
      <c r="F27" s="12"/>
      <c r="G27" s="12"/>
      <c r="H27" s="12"/>
      <c r="I27" s="12"/>
      <c r="J27" s="12"/>
      <c r="K27" s="12"/>
      <c r="L27" s="12"/>
      <c r="M27" s="12"/>
      <c r="N27" s="12"/>
      <c r="O27" s="12"/>
      <c r="P27" s="12"/>
    </row>
    <row r="28" spans="3:16" x14ac:dyDescent="0.3">
      <c r="C28" s="12"/>
      <c r="D28" s="12"/>
      <c r="E28" s="12"/>
      <c r="F28" s="12"/>
      <c r="G28" s="12"/>
      <c r="H28" s="12"/>
      <c r="I28" s="12"/>
      <c r="J28" s="12"/>
      <c r="K28" s="12"/>
      <c r="L28" s="12"/>
      <c r="M28" s="12"/>
      <c r="N28" s="12"/>
      <c r="O28" s="12"/>
      <c r="P28" s="12"/>
    </row>
    <row r="29" spans="3:16" x14ac:dyDescent="0.3">
      <c r="C29" s="12"/>
      <c r="D29" s="12"/>
      <c r="E29" s="12"/>
      <c r="F29" s="12"/>
      <c r="G29" s="12"/>
      <c r="H29" s="12"/>
      <c r="I29" s="12"/>
      <c r="J29" s="12"/>
      <c r="K29" s="12"/>
      <c r="L29" s="12"/>
      <c r="M29" s="12"/>
      <c r="N29" s="12"/>
      <c r="O29" s="12"/>
      <c r="P29" s="12"/>
    </row>
    <row r="30" spans="3:16" x14ac:dyDescent="0.3">
      <c r="C30" s="12"/>
      <c r="D30" s="12"/>
      <c r="E30" s="12"/>
      <c r="F30" s="12"/>
      <c r="G30" s="12"/>
      <c r="H30" s="12"/>
      <c r="I30" s="12"/>
      <c r="J30" s="12"/>
      <c r="K30" s="12"/>
      <c r="L30" s="12"/>
      <c r="M30" s="12"/>
      <c r="N30" s="12"/>
      <c r="O30" s="12"/>
      <c r="P30" s="12"/>
    </row>
    <row r="31" spans="3:16" x14ac:dyDescent="0.3">
      <c r="C31" s="12"/>
      <c r="D31" s="12"/>
      <c r="E31" s="12"/>
      <c r="F31" s="12"/>
      <c r="G31" s="12"/>
      <c r="H31" s="12"/>
      <c r="I31" s="12"/>
      <c r="J31" s="12"/>
      <c r="K31" s="12"/>
      <c r="L31" s="12"/>
      <c r="M31" s="12"/>
      <c r="N31" s="12"/>
      <c r="O31" s="12"/>
      <c r="P31" s="12"/>
    </row>
    <row r="32" spans="3:16" x14ac:dyDescent="0.3">
      <c r="C32" s="12"/>
      <c r="D32" s="12"/>
      <c r="E32" s="12"/>
      <c r="F32" s="12"/>
      <c r="G32" s="12"/>
      <c r="H32" s="12"/>
      <c r="I32" s="12"/>
      <c r="J32" s="12"/>
      <c r="K32" s="12"/>
      <c r="L32" s="12"/>
      <c r="M32" s="12"/>
      <c r="N32" s="12"/>
      <c r="O32" s="12"/>
      <c r="P32" s="12"/>
    </row>
    <row r="33" spans="3:16" x14ac:dyDescent="0.3">
      <c r="C33" s="12"/>
      <c r="D33" s="12"/>
      <c r="E33" s="12"/>
      <c r="F33" s="12"/>
      <c r="G33" s="12"/>
      <c r="H33" s="12"/>
      <c r="I33" s="12"/>
      <c r="J33" s="12"/>
      <c r="K33" s="12"/>
      <c r="L33" s="12"/>
      <c r="M33" s="12"/>
      <c r="N33" s="12"/>
      <c r="O33" s="12"/>
      <c r="P33" s="12"/>
    </row>
    <row r="34" spans="3:16" x14ac:dyDescent="0.3">
      <c r="C34" s="12"/>
      <c r="D34" s="12"/>
      <c r="E34" s="12"/>
      <c r="F34" s="12"/>
      <c r="G34" s="12"/>
      <c r="H34" s="12"/>
      <c r="I34" s="12"/>
      <c r="J34" s="12"/>
      <c r="K34" s="12"/>
      <c r="L34" s="12"/>
      <c r="M34" s="12"/>
      <c r="N34" s="12"/>
      <c r="O34" s="12"/>
      <c r="P34" s="12"/>
    </row>
    <row r="35" spans="3:16" x14ac:dyDescent="0.3">
      <c r="C35" s="12"/>
      <c r="D35" s="12"/>
      <c r="E35" s="12"/>
      <c r="F35" s="12"/>
      <c r="G35" s="12"/>
      <c r="H35" s="12"/>
      <c r="I35" s="12"/>
      <c r="J35" s="12"/>
      <c r="K35" s="12"/>
      <c r="L35" s="12"/>
      <c r="M35" s="12"/>
      <c r="N35" s="12"/>
      <c r="O35" s="12"/>
      <c r="P35" s="12"/>
    </row>
    <row r="36" spans="3:16" x14ac:dyDescent="0.3">
      <c r="C36" s="12"/>
      <c r="D36" s="12"/>
      <c r="E36" s="12"/>
      <c r="F36" s="12"/>
      <c r="G36" s="12"/>
      <c r="H36" s="12"/>
      <c r="I36" s="12"/>
      <c r="J36" s="12"/>
      <c r="K36" s="12"/>
      <c r="L36" s="12"/>
      <c r="M36" s="12"/>
      <c r="N36" s="12"/>
      <c r="O36" s="12"/>
      <c r="P36" s="12"/>
    </row>
    <row r="37" spans="3:16" x14ac:dyDescent="0.3">
      <c r="C37" s="12"/>
      <c r="D37" s="12"/>
      <c r="E37" s="12"/>
      <c r="F37" s="12"/>
      <c r="G37" s="12"/>
      <c r="H37" s="12"/>
      <c r="I37" s="12"/>
      <c r="J37" s="12"/>
      <c r="K37" s="12"/>
      <c r="L37" s="12"/>
      <c r="M37" s="12"/>
      <c r="N37" s="12"/>
      <c r="O37" s="12"/>
      <c r="P37" s="12"/>
    </row>
    <row r="38" spans="3:16" x14ac:dyDescent="0.3">
      <c r="C38" s="12"/>
      <c r="D38" s="12"/>
      <c r="E38" s="12"/>
      <c r="F38" s="12"/>
      <c r="G38" s="12"/>
      <c r="H38" s="12"/>
      <c r="I38" s="12"/>
      <c r="J38" s="12"/>
      <c r="K38" s="12"/>
      <c r="L38" s="12"/>
      <c r="M38" s="12"/>
      <c r="N38" s="12"/>
      <c r="O38" s="12"/>
      <c r="P38" s="12"/>
    </row>
    <row r="39" spans="3:16" x14ac:dyDescent="0.3">
      <c r="C39" s="13"/>
      <c r="D39" s="13"/>
      <c r="E39" s="13"/>
      <c r="F39" s="13"/>
      <c r="G39" s="13"/>
      <c r="H39" s="13"/>
      <c r="I39" s="13"/>
      <c r="J39" s="13"/>
      <c r="K39" s="13"/>
      <c r="L39" s="13"/>
      <c r="M39" s="13"/>
      <c r="N39" s="13"/>
      <c r="O39" s="13"/>
      <c r="P39" s="13"/>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Segments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SSDN</dc:creator>
  <cp:lastModifiedBy>SSDN SD</cp:lastModifiedBy>
  <dcterms:created xsi:type="dcterms:W3CDTF">2025-03-25T13:54:41Z</dcterms:created>
  <dcterms:modified xsi:type="dcterms:W3CDTF">2025-04-11T09:32:46Z</dcterms:modified>
</cp:coreProperties>
</file>