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https://schubergphilis1.sharepoint.com/sites/TrustAcceleratorTeam/Shared Documents/Onderzoek en artikelen/Ransomware/"/>
    </mc:Choice>
  </mc:AlternateContent>
  <xr:revisionPtr revIDLastSave="1891" documentId="13_ncr:1_{98B359F5-1BB5-459D-9C6E-3B8F5B29AAD2}" xr6:coauthVersionLast="47" xr6:coauthVersionMax="47" xr10:uidLastSave="{260BC332-0E9F-4638-8D67-32807E3D77F2}"/>
  <bookViews>
    <workbookView xWindow="-120" yWindow="-120" windowWidth="38640" windowHeight="21120" activeTab="2" xr2:uid="{D146D8E8-CE2D-4F03-B2E6-49D74B9420A0}"/>
  </bookViews>
  <sheets>
    <sheet name="Leeswijzer" sheetId="35" r:id="rId1"/>
    <sheet name="Framework for paper" sheetId="34" r:id="rId2"/>
    <sheet name="Complete Framework" sheetId="1" r:id="rId3"/>
  </sheets>
  <definedNames>
    <definedName name="_xlnm._FilterDatabase" localSheetId="2" hidden="1">'Complete Framework'!$A$3:$U$174</definedName>
    <definedName name="_xlnm._FilterDatabase" localSheetId="1" hidden="1">'Framework for paper'!$A$3:$T$108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6" i="35" l="1"/>
  <c r="C26" i="35"/>
  <c r="B26" i="35"/>
  <c r="K111" i="34"/>
  <c r="K112" i="34"/>
  <c r="K113" i="34"/>
  <c r="K114" i="34"/>
  <c r="K115" i="34"/>
  <c r="K116" i="34"/>
  <c r="K117" i="34"/>
  <c r="K118" i="34"/>
  <c r="K119" i="34"/>
  <c r="K120" i="34"/>
  <c r="K121" i="34"/>
  <c r="K133" i="34"/>
  <c r="K134" i="34"/>
  <c r="K135" i="34"/>
  <c r="J131" i="34" l="1"/>
  <c r="K131" i="34" s="1"/>
  <c r="J130" i="34"/>
  <c r="K130" i="34" s="1"/>
  <c r="J129" i="34"/>
  <c r="K129" i="34" s="1"/>
  <c r="J128" i="34"/>
  <c r="K128" i="34" s="1"/>
  <c r="J127" i="34"/>
  <c r="K127" i="34" s="1"/>
  <c r="J123" i="34"/>
  <c r="K123" i="34" s="1"/>
  <c r="S110" i="34"/>
  <c r="J140" i="34" s="1"/>
  <c r="K140" i="34" s="1"/>
  <c r="R110" i="34"/>
  <c r="J139" i="34" s="1"/>
  <c r="K139" i="34" s="1"/>
  <c r="Q110" i="34"/>
  <c r="J138" i="34" s="1"/>
  <c r="K138" i="34" s="1"/>
  <c r="P110" i="34"/>
  <c r="J137" i="34" s="1"/>
  <c r="K137" i="34" s="1"/>
  <c r="O110" i="34"/>
  <c r="J110" i="34"/>
  <c r="K110" i="34" s="1"/>
  <c r="K179" i="1"/>
  <c r="K180" i="1"/>
  <c r="J124" i="34" l="1"/>
  <c r="K124" i="34" s="1"/>
  <c r="O176" i="1"/>
  <c r="K177" i="1"/>
  <c r="K178" i="1"/>
  <c r="K181" i="1"/>
  <c r="K182" i="1"/>
  <c r="K183" i="1"/>
  <c r="K184" i="1"/>
  <c r="K185" i="1"/>
  <c r="K186" i="1"/>
  <c r="K187" i="1"/>
  <c r="K201" i="1"/>
  <c r="K200" i="1"/>
  <c r="K199" i="1"/>
  <c r="J194" i="1"/>
  <c r="K194" i="1" s="1"/>
  <c r="J195" i="1"/>
  <c r="K195" i="1" s="1"/>
  <c r="J196" i="1"/>
  <c r="K196" i="1" s="1"/>
  <c r="J197" i="1"/>
  <c r="K197" i="1" s="1"/>
  <c r="J193" i="1"/>
  <c r="K193" i="1" s="1"/>
  <c r="J189" i="1"/>
  <c r="K189" i="1" s="1"/>
  <c r="J125" i="34" l="1"/>
  <c r="K125" i="34" s="1"/>
  <c r="J190" i="1"/>
  <c r="K190" i="1" s="1"/>
  <c r="J176" i="1"/>
  <c r="K176" i="1" s="1"/>
  <c r="R176" i="1"/>
  <c r="J206" i="1" s="1"/>
  <c r="K206" i="1" s="1"/>
  <c r="S176" i="1"/>
  <c r="J205" i="1" s="1"/>
  <c r="K205" i="1" s="1"/>
  <c r="Q176" i="1"/>
  <c r="J204" i="1" s="1"/>
  <c r="K204" i="1" s="1"/>
  <c r="P176" i="1"/>
  <c r="J203" i="1" s="1"/>
  <c r="K203" i="1" s="1"/>
  <c r="J191" i="1" l="1"/>
  <c r="K191" i="1" s="1"/>
</calcChain>
</file>

<file path=xl/sharedStrings.xml><?xml version="1.0" encoding="utf-8"?>
<sst xmlns="http://schemas.openxmlformats.org/spreadsheetml/2006/main" count="2732" uniqueCount="570">
  <si>
    <t>Reading Guide Ransomware Framework</t>
  </si>
  <si>
    <t>We used the CIS v8 framework as the overarching framework.</t>
  </si>
  <si>
    <t>In the table below we created an overview of all the controls which are in scope for the Ransomware Framework.</t>
  </si>
  <si>
    <t>The table also includes the key controls which are the minimal controls that an organization should implement.</t>
  </si>
  <si>
    <t>Domains CIS v8</t>
  </si>
  <si>
    <t>CIS v8 Controls</t>
  </si>
  <si>
    <t>Ransomware Controls</t>
  </si>
  <si>
    <t>Ransomware Key Controls</t>
  </si>
  <si>
    <t>1 - Inventory and Control of Enterprise Assets</t>
  </si>
  <si>
    <t>2 - Inventory and Control of Software Assets</t>
  </si>
  <si>
    <t>3 - Data Protection</t>
  </si>
  <si>
    <t>4 - Secure Configuration of Enterprise Assets and Software</t>
  </si>
  <si>
    <t>5 - Account Management</t>
  </si>
  <si>
    <t>6 - Access Control Management</t>
  </si>
  <si>
    <t>7 - Continuous Vulnerability Management</t>
  </si>
  <si>
    <t>8 - Audit Log Management</t>
  </si>
  <si>
    <t>9 - Email and Web Browser Protections</t>
  </si>
  <si>
    <t>10 - Malware Defenses</t>
  </si>
  <si>
    <t>11 - Data Recovery</t>
  </si>
  <si>
    <t>12 - Network Infrastructure Management</t>
  </si>
  <si>
    <t>13 - Network Monitoring and Defense</t>
  </si>
  <si>
    <t>14 - Security Awareness and Skills Training</t>
  </si>
  <si>
    <t>15 - Service Provider Management</t>
  </si>
  <si>
    <t>16 - Application Software Security</t>
  </si>
  <si>
    <t>17 - Incident Response Management</t>
  </si>
  <si>
    <t>18 - Penetration Testing</t>
  </si>
  <si>
    <t>Total</t>
  </si>
  <si>
    <t>How to read the framework:</t>
  </si>
  <si>
    <t>We used the CIS v8 framework as the overarching framework, refer to clomn A-I.</t>
  </si>
  <si>
    <t>Step 1 | Colomn A - I: Overview of all the selected ransomware controls in scope against ransomware.</t>
  </si>
  <si>
    <t>NOREA Ransomware Framework</t>
  </si>
  <si>
    <t>Step 2 | Colomn L: The mapping of each control to the ransomware kill chain steps.</t>
  </si>
  <si>
    <t>Step 3 | Colomn M: Our main contribution, namely the specific extension of the framework to make it more valuable specifically to protect against ransomware. If column M is empy for a specific control, it means that at this moment the original CIS control is sufficient.</t>
  </si>
  <si>
    <t>Step 4 | Column N: The mapping of each control to the ransomware phases (In, Through, Out).</t>
  </si>
  <si>
    <t>Step 5 | Column O:  The determinination of the key controls against ransomware based on the eight basic NCSC Cyberdomains.</t>
  </si>
  <si>
    <t>Step 6 | Column P - S: The mapping of each control to the control domains (Prevent, Contain, Rebuild and Detect &amp; Response).</t>
  </si>
  <si>
    <t>Selection process:</t>
  </si>
  <si>
    <t>To add to Framework:</t>
  </si>
  <si>
    <t>add logic (a,b,c,d) why certain controls are excluded</t>
  </si>
  <si>
    <t>Explain how we decided which control to add and which to remove: expert interviews, desk research, international NCSC's etc.</t>
  </si>
  <si>
    <t>CIS v8 Cyber Security Framework</t>
  </si>
  <si>
    <t>Control domains</t>
  </si>
  <si>
    <t>CIS Control</t>
  </si>
  <si>
    <t>CIS Safeguard</t>
  </si>
  <si>
    <t>Asset Type</t>
  </si>
  <si>
    <t>Security Function</t>
  </si>
  <si>
    <t>Title</t>
  </si>
  <si>
    <t>Description</t>
  </si>
  <si>
    <t>IG1</t>
  </si>
  <si>
    <t>IG2</t>
  </si>
  <si>
    <t>IG3</t>
  </si>
  <si>
    <t>Ransomware</t>
  </si>
  <si>
    <t>Norea kill chain mapping</t>
  </si>
  <si>
    <t>Special Ransomware attention points</t>
  </si>
  <si>
    <t>Kill Chain phase</t>
  </si>
  <si>
    <t xml:space="preserve">Key control </t>
  </si>
  <si>
    <t>Prevent</t>
  </si>
  <si>
    <t>Contain</t>
  </si>
  <si>
    <t>Rebuild</t>
  </si>
  <si>
    <t>Detect &amp; Response</t>
  </si>
  <si>
    <t>1 </t>
  </si>
  <si>
    <t>Inventory and Control of Enterprise Assets</t>
  </si>
  <si>
    <t>Actively manage (inventory, track, and correct) all enterprise assets (end-user devices, including portable and mobile; network devices; non-computing/Internet of Things (IoT) devices; and servers) connected to the infrastructure physically, virtually, remotely, and those within cloud environments, to accurately know the totality of assets that need to be monitored and protected within the enterprise. This will also support identifying unauthorized and unmanaged assets to remove or remediate.</t>
  </si>
  <si>
    <t>Devices</t>
  </si>
  <si>
    <t>Identify</t>
  </si>
  <si>
    <t>Establish and Maintain Detailed Enterprise Asset Inventory</t>
  </si>
  <si>
    <t>Establish and maintain an accurate, detailed, and up-to-date inventory of all enterprise assets with the potential to store or process data, to include: end-user devices (including portable and mobile), network devices, non-computing/IoT devices, and servers. Ensure the inventory records the network address (if static), hardware address, machine name, enterprise asset owner, department for each asset, and whether the asset has been approved to connect to the network. For mobile end-user devices, MDM type tools can support this process, where appropriate. This inventory includes assets connected to the infrastructure physically, virtually, remotely, and those within cloud environments. Additionally, it includes assets that are regularly connected to the enterprise’s network infrastructure, even if they are not under control of the enterprise. Review and update the inventory of all enterprise assets bi-annually, or more frequently.</t>
  </si>
  <si>
    <t>x</t>
  </si>
  <si>
    <t>X</t>
  </si>
  <si>
    <t>Exploit vulnerability</t>
  </si>
  <si>
    <t>With specific focus on external assets as well such as RDP solutions.</t>
  </si>
  <si>
    <t>IN</t>
  </si>
  <si>
    <t>Key</t>
  </si>
  <si>
    <t>Respond</t>
  </si>
  <si>
    <t>Address Unauthorized Assets</t>
  </si>
  <si>
    <t>Ensure that a process exists to address unauthorized assets on a weekly basis. The enterprise may choose to remove the asset from the network, deny the asset from connecting remotely to the network, or quarantine the asset.</t>
  </si>
  <si>
    <t>Phish employees
Exploit vulnerability</t>
  </si>
  <si>
    <t>Implement a end-user device compliance policy where end-user devices that do not meet company set (patch) policy are treated as unauthorized assets and removed or denied access from the network.</t>
  </si>
  <si>
    <t>2 </t>
  </si>
  <si>
    <t>Inventory and Control of Software Assets</t>
  </si>
  <si>
    <t>Actively manage (inventory, track, and correct) all software (operating systems and applications) on the network so that only authorized software is installed and can execute, and that unauthorized and unmanaged software is found and prevented from installation or execution.</t>
  </si>
  <si>
    <t>Applications</t>
  </si>
  <si>
    <t>Establish and Maintain a Software Inventory</t>
  </si>
  <si>
    <t>Establish and maintain a detailed inventory of all licensed software installed on enterprise assets. The software inventory must document the title, publisher, initial install/use date, and business purpose for each entry; where appropriate, include the Uniform Resource Locator (URL), app store(s), version(s), deployment mechanism, and decommission date. Review and update the software inventory bi-annually, or more frequently.</t>
  </si>
  <si>
    <t xml:space="preserve">Exploit vulnerability
</t>
  </si>
  <si>
    <t xml:space="preserve">Ensure Authorized Software is Currently Supported </t>
  </si>
  <si>
    <t>Ensure that only currently supported software is designated as authorized in the software inventory for enterprise assets. If software is unsupported, yet necessary for the fulfillment of the enterprise’s mission, document an exception detailing mitigating controls and residual risk acceptance. For any unsupported software without an exception documentation, designate as unauthorized. Review the software list to verify software support at least monthly, or more frequently.</t>
  </si>
  <si>
    <t>Protect</t>
  </si>
  <si>
    <t>Allowlist Authorized Software</t>
  </si>
  <si>
    <t>Use technical controls, such as application allowlisting, to ensure that only authorized software can execute or be accessed. Reassess bi-annually, or more frequently.</t>
  </si>
  <si>
    <t>Exploit vulnerability
Install persistency</t>
  </si>
  <si>
    <t>Ensure that only authorized software (applications, libraries, code, scripts) is allowed to be executed. Potentially this can be done through Microsoft Software Restriction Policy or AppLocker.
Ensure that unsigned macro's are blocked from execution.</t>
  </si>
  <si>
    <t>Allowlist Authorized Libraries</t>
  </si>
  <si>
    <t>Use technical controls to ensure that only authorized software libraries, such as specific .dll, .ocx, .so, etc., files, are allowed to load into a system process. Block unauthorized libraries from loading into a system process. Reassess bi-annually, or more frequently.</t>
  </si>
  <si>
    <t>In cases where Windows operating systems are used Windows Defender Application Control can be used to achieve further control on the executing of undesired scripts or software.</t>
  </si>
  <si>
    <t> 2</t>
  </si>
  <si>
    <t>Allowlist Authorized Scripts</t>
  </si>
  <si>
    <t>Use technical controls, such as digital signatures and version control, to ensure that only authorized scripts, such as specific .ps1, .py, etc., files, are allowed to execute. Block unauthorized scripts from executing. Reassess bi-annually, or more frequently.</t>
  </si>
  <si>
    <t> 3</t>
  </si>
  <si>
    <t>Data Protection</t>
  </si>
  <si>
    <t>Develop processes and technical controls to identify, classify, securely handle, retain, and dispose of data.</t>
  </si>
  <si>
    <t>Data</t>
  </si>
  <si>
    <t>Configure Data Access Control Lists</t>
  </si>
  <si>
    <t>Configure data access control lists based on a user’s need to know. Apply data access control lists, also known as access permissions, to local and remote file systems, databases, and applications.</t>
  </si>
  <si>
    <t xml:space="preserve">Abuse weak credentials
</t>
  </si>
  <si>
    <t>4 </t>
  </si>
  <si>
    <t>Secure Configuration of Enterprise Assets and Software</t>
  </si>
  <si>
    <t>Establish and maintain the secure configuration of enterprise assets (end-user devices, including portable and mobile; network devices; non-computing/IoT devices; and servers) and software (operating systems and applications).</t>
  </si>
  <si>
    <t>Establish and Maintain a Secure Configuration Process</t>
  </si>
  <si>
    <t>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
  </si>
  <si>
    <t>Intall malware
Install persistency
Move laterally
Escalate privileges</t>
  </si>
  <si>
    <t>Related to control 16.7 on hardening.</t>
  </si>
  <si>
    <t>Network</t>
  </si>
  <si>
    <t>Establish and Maintain a Secure Configuration Process for Network Infrastructure</t>
  </si>
  <si>
    <t>Establish and maintain a secure configuration process for network devices. Review and update documentation annually, or when significant enterprise changes occur that could impact this Safeguard.</t>
  </si>
  <si>
    <t>Install malware
Install persistency
Move laterally
Exfiltrate data</t>
  </si>
  <si>
    <t>Ensure specific attention is paid to network server configuration such as domain controllers. Important configurations are:
- Limiting the installation of additional/unnecessary software
- Removal of unnecessary software
- Disable unnecessary services
- Disable internet connectivity</t>
  </si>
  <si>
    <t>THROUGH</t>
  </si>
  <si>
    <r>
      <t>Implement and Manage a Firewall on</t>
    </r>
    <r>
      <rPr>
        <sz val="12"/>
        <color rgb="FFFF5630"/>
        <rFont val="Arial"/>
        <family val="2"/>
      </rPr>
      <t xml:space="preserve"> </t>
    </r>
    <r>
      <rPr>
        <sz val="12"/>
        <color theme="1"/>
        <rFont val="Arial"/>
        <family val="2"/>
      </rPr>
      <t>Servers</t>
    </r>
  </si>
  <si>
    <t>Implement and manage a firewall on servers, where supported. Example implementations include a virtual firewall, operating system firewall, or a third-party firewall agent.</t>
  </si>
  <si>
    <t>Move laterally
Exfiltrate data</t>
  </si>
  <si>
    <t xml:space="preserve">Ensure that firewalls are restricting port access on the network.
Ensure implementing Deny by Default on firewalls. </t>
  </si>
  <si>
    <t>Securely Manage Enterprise Assets and Software</t>
  </si>
  <si>
    <t>Securely manage enterprise assets and software. Example implementations include managing configuration through version-controlled-infrastructure-as-code and accessing administrative interfaces over secure network protocols, such as Secure Shell (SSH) and Hypertext Transfer Protocol Secure (HTTPS). Do not use insecure management protocols, such as Telnet (Teletype Network) and HTTP, unless operationally essential.</t>
  </si>
  <si>
    <t>Encrypt data</t>
  </si>
  <si>
    <t>Safeguarding IaC and orchestration configurations &amp; documentation for at least critical systems to enable (rapid) rebuild of complete application stacks during the response phase.
See also control 11.1.</t>
  </si>
  <si>
    <t>OUT</t>
  </si>
  <si>
    <t>Configure Trusted DNS Servers on Enterprise Assets</t>
  </si>
  <si>
    <t xml:space="preserve">Configure trusted DNS servers on enterprise assets. Example implementations include: configuring assets to use enterprise-controlled DNS servers and/or reputable externally accessible DNS servers. </t>
  </si>
  <si>
    <t>Move laterally
Encrypt data
Exfiltrate data</t>
  </si>
  <si>
    <t>Inclde the configuration to alert on anomalous DNS tunneling in a network.</t>
  </si>
  <si>
    <t>Enforce Remote Wipe Capability on Portable End-User Devices</t>
  </si>
  <si>
    <t>Remotely wipe enterprise data from enterprise-owned portable end-user devices when deemed appropriate such as lost or stolen devices, or when an individual no longer supports the enterprise.</t>
  </si>
  <si>
    <t>Separate Enterprise Workspaces on Mobile End-User Devices</t>
  </si>
  <si>
    <t>Ensure separate enterprise workspaces are used on mobile end-user devices, where supported. Example implementations include using an Apple® Configuration Profile or Android™ Work Profile to separate enterprise applications and data from personal applications and data.</t>
  </si>
  <si>
    <t>5 </t>
  </si>
  <si>
    <t>Account Management</t>
  </si>
  <si>
    <t>Use processes and tools to assign and manage authorization to credentials for user accounts, including administrator accounts, as well as service accounts, to enterprise assets and software.</t>
  </si>
  <si>
    <t>Users</t>
  </si>
  <si>
    <t>Disable Dormant Accounts</t>
  </si>
  <si>
    <t>Delete or disable any dormant accounts after a period of 45 days of inactivity, where supported.</t>
  </si>
  <si>
    <t>Abuse weak credentials
Phish employees</t>
  </si>
  <si>
    <t>Restrict Administrator Privileges to Dedicated Administrator Accounts</t>
  </si>
  <si>
    <t>Restrict administrator privileges to dedicated administrator accounts on enterprise assets. Conduct general computing activities, such as internet browsing, email, and productivity suite use, from the user’s primary, non-privileged account.</t>
  </si>
  <si>
    <t>Abuse weak credentials
Move laterally
Escalate privileges</t>
  </si>
  <si>
    <t>Only allow network support personnel administrative access to endpoints, domain controllers, workstations, and network resources. Revoke administrative access of all other/ non-relevant parties/persons.
Make sure to limit the use of domain adimistrator accounts to only perform maintenance on the domain and domain controllers.
Access to shared folders and organisational resources must be granted based on a 'least privillege/ need-to-know' basis</t>
  </si>
  <si>
    <t>IN
THROUGH</t>
  </si>
  <si>
    <t> 6</t>
  </si>
  <si>
    <t>Access Control Management</t>
  </si>
  <si>
    <t>Use processes and tools to create, assign, manage, and revoke access credentials and privileges for user, administrator, and service accounts for enterprise assets and software.</t>
  </si>
  <si>
    <t>Establish an Access Granting Process</t>
  </si>
  <si>
    <t>Establish and follow a process, preferably automated, for granting access to enterprise assets upon new hire, rights grant, or role change of a user.</t>
  </si>
  <si>
    <t>Ensure granting access to employees and services is done based on a zero-trust model and level of access is based on the least-privilege principle.</t>
  </si>
  <si>
    <t>Establish an Access Revoking Process</t>
  </si>
  <si>
    <t>Establish and follow a process, preferably automated, for revoking access to enterprise assets, through disabling accounts immediately upon termination, rights revocation, or role change of a user. Disabling accounts, instead of deleting accounts, may be necessary to preserve audit trails.</t>
  </si>
  <si>
    <t>Require MFA for Externally-Exposed Applications</t>
  </si>
  <si>
    <t>Require all externally-exposed enterprise or third-party applications to enforce MFA, where supported. Enforcing MFA through a directory service or SSO provider is a satisfactory implementation of this Safeguard.</t>
  </si>
  <si>
    <t>Abuse weak credentials
Move laterally</t>
  </si>
  <si>
    <t>MFA for all employees for all services (especially externally-exposed services such as virtual desktop services or RDP), exceptions need to be documented and approved.</t>
  </si>
  <si>
    <t>Require MFA for Remote Network Access</t>
  </si>
  <si>
    <t>Require MFA for remote network access.</t>
  </si>
  <si>
    <t>Require MFA for Administrative Access</t>
  </si>
  <si>
    <t>Require MFA for all administrative access accounts, where supported, on all enterprise assets, whether managed on-site or through a third-party provider.</t>
  </si>
  <si>
    <t xml:space="preserve">Require MFA for all admin accounts </t>
  </si>
  <si>
    <t>Centralize Access Control</t>
  </si>
  <si>
    <t>Centralize access control for all enterprise assets through a directory service or SSO provider, where supported.</t>
  </si>
  <si>
    <t>Make use of the Protected Users Active Directory group in Windows
domains to further secure privileged user accounts against pass-the-hash
attacks.</t>
  </si>
  <si>
    <t>Define and Maintain Role-Based Access Control</t>
  </si>
  <si>
    <t>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
  </si>
  <si>
    <t>Perform access control reviews based on a frequency that determined by the associated risk or criticality, but at least on at least quarterly basis and ideally automated. 
Particularly Remote Monitoring and
Management accounts that are publicly accessible—this includes audits
of third-party access given to MSPs.</t>
  </si>
  <si>
    <t> 7</t>
  </si>
  <si>
    <t>Continuous Vulnerability Management</t>
  </si>
  <si>
    <t>Develop a plan to continuously assess and track vulnerabilities on all enterprise assets within the enterprise’s infrastructure, in order to remediate, and minimize, the window of opportunity for attackers. Monitor public and private industry sources for new threat and vulnerability information.</t>
  </si>
  <si>
    <t>Establish and Maintain a Vulnerability Management Process</t>
  </si>
  <si>
    <t>Establish and maintain a documented vulnerability management process for enterprise assets. Review and update documentation annually, or when significant enterprise changes occur that could impact this Safeguard.</t>
  </si>
  <si>
    <t>Establish and Maintain a Remediation Process</t>
  </si>
  <si>
    <t>Establish and maintain a risk-based remediation strategy documented in a remediation process, with monthly, or more frequent, reviews.</t>
  </si>
  <si>
    <t>Perform Automated Operating System Patch Management</t>
  </si>
  <si>
    <t>Perform operating system updates on enterprise assets through automated patch management on a monthly, or more frequent, basis.</t>
  </si>
  <si>
    <t>Exploit vulnerability
Escalate privileges</t>
  </si>
  <si>
    <t>Ensure proper enlisting for patch feeds for all used operating systems within the organization. Ensure that all patches are prioritized based on potential vulnerability threat and implemented according to this priority.
Make use of central insight to monitor proper rollout of all patches (e.g. through WSUS or SCCM).</t>
  </si>
  <si>
    <t>Perform Automated Application Patch Management</t>
  </si>
  <si>
    <t>Perform application updates on enterprise assets through automated patch management on a monthly, or more frequent, basis.</t>
  </si>
  <si>
    <t>Ensure proper enlisting for patch feeds for all used software within the organization. Ensure that all patches are prioritized based on potential vulnerability threat and implemented according to this priority.</t>
  </si>
  <si>
    <t>Perform Automated Vulnerability Scans of Internal Enterprise Assets</t>
  </si>
  <si>
    <r>
      <t>Perform automated vulnerability scans of internal enterprise</t>
    </r>
    <r>
      <rPr>
        <b/>
        <sz val="12"/>
        <color theme="1"/>
        <rFont val="Arial"/>
        <family val="2"/>
      </rPr>
      <t xml:space="preserve"> </t>
    </r>
    <r>
      <rPr>
        <sz val="12"/>
        <color theme="1"/>
        <rFont val="Arial"/>
        <family val="2"/>
      </rPr>
      <t>assets on a quarterly, or more frequent, basis. Conduct both authenticated and unauthenticated scans, using a SCAP-compliant vulnerability scanning tool.</t>
    </r>
  </si>
  <si>
    <t>Perform Automated Vulnerability Scans of Externally-Exposed Enterprise Assets</t>
  </si>
  <si>
    <t xml:space="preserve">Perform automated vulnerability scans of externally-exposed enterprise assets using a SCAP-compliant vulnerability scanning tool. Perform scans on a monthly, or more frequent, basis. </t>
  </si>
  <si>
    <t>Perform automated vulnerability scans of externally-exposed enterprise assets on a monthly or more frequently.</t>
  </si>
  <si>
    <t>Remediate Detected Vulnerabilities</t>
  </si>
  <si>
    <t>Remediate detected vulnerabilities in software through processes and tooling on a monthly, or more frequent, basis, based on the remediation process.</t>
  </si>
  <si>
    <t>8 </t>
  </si>
  <si>
    <t>Audit Log Management</t>
  </si>
  <si>
    <t>Collect, alert, review, and retain audit logs of events that could help detect, understand, or recover from an attack.</t>
  </si>
  <si>
    <t>Detect</t>
  </si>
  <si>
    <t>Collect DNS Query Audit Logs</t>
  </si>
  <si>
    <t>Collect DNS query audit logs on enterprise assets, where appropriate and supported.</t>
  </si>
  <si>
    <t xml:space="preserve">Install malware
Ìnstall persistency
Move laterally
Escalate privileges
</t>
  </si>
  <si>
    <t>Include events such as dynamic updates, zone transfers, rate limiting, DNS signing in DNS logging to enable proper monitoring &amp; alerting to reduce impact of DNS based ransomware attacks (identify attack or data exfiltration). 
Ensure proper retention of DNS query log, as it is also crucial for forensics.</t>
  </si>
  <si>
    <t>THROUGH
OUT</t>
  </si>
  <si>
    <t>Collect URL Request Audit Logs</t>
  </si>
  <si>
    <t>Collect URL request audit logs on enterprise assets, where appropriate and supported.</t>
  </si>
  <si>
    <t>Collect Command-Line Audit Logs</t>
  </si>
  <si>
    <r>
      <t>Collect command-line audit logs. Example implementations include collecting audit logs from PowerShell</t>
    </r>
    <r>
      <rPr>
        <vertAlign val="superscript"/>
        <sz val="12"/>
        <color theme="1"/>
        <rFont val="Arial"/>
        <family val="2"/>
      </rPr>
      <t>®</t>
    </r>
    <r>
      <rPr>
        <sz val="12"/>
        <color theme="1"/>
        <rFont val="Arial"/>
        <family val="2"/>
      </rPr>
      <t>, BASH</t>
    </r>
    <r>
      <rPr>
        <vertAlign val="superscript"/>
        <sz val="12"/>
        <color theme="1"/>
        <rFont val="Arial"/>
        <family val="2"/>
      </rPr>
      <t>™</t>
    </r>
    <r>
      <rPr>
        <sz val="12"/>
        <color theme="1"/>
        <rFont val="Arial"/>
        <family val="2"/>
      </rPr>
      <t>, and remote administrative terminals.</t>
    </r>
  </si>
  <si>
    <t>Ensure that the log files also include the executed scripts and attempts to execute scripts (Module logging, Script-Block logging and Transscript logging).
Consider if it is feasible to restrict usage of PowerShell, using Group Policy, to specific users on a case-by-case basis.
Consider putting PowerShell in constrained language mode. See also control 2.6.</t>
  </si>
  <si>
    <t>Retain Audit Logs</t>
  </si>
  <si>
    <t>Retain audit logs across enterprise assets for a minimum of 90 days.</t>
  </si>
  <si>
    <t>Restrict access to log files and store them in a separate network segment. Evaluate based on the companies risk profile if 90 days is sufficient.</t>
  </si>
  <si>
    <t>9 </t>
  </si>
  <si>
    <t>Email and Web Browser Protections</t>
  </si>
  <si>
    <t>Improve protections and detections of threats from email and web vectors, as these are opportunities for attackers to manipulate human behavior through direct engagement.</t>
  </si>
  <si>
    <t>Ensure Use of Only Fully Supported Browsers and Email Clients</t>
  </si>
  <si>
    <t>Ensure only fully supported browsers and email clients are allowed to execute in the enterprise, only using the latest version of browsers and email clients provided through the vendor.</t>
  </si>
  <si>
    <t>Only use browser and email client plugins that are needed for daily operations. Also, disable all unnecessary browser and email client plugins.</t>
  </si>
  <si>
    <t>Use DNS Filtering Services</t>
  </si>
  <si>
    <t>Use DNS filtering services on all enterprise assets to block access to known malicious domains.</t>
  </si>
  <si>
    <t>Maintain and Enforce Network-Based URL Filters</t>
  </si>
  <si>
    <t>Enforce and update network-based URL filters to limit an enterprise asset from connecting to potentially malicious or unapproved websites. Example implementations include category-based filtering, reputation-based filtering, or through the use of block lists. Enforce filters for all enterprise assets.</t>
  </si>
  <si>
    <t>Obtain credentials
Install persistency</t>
  </si>
  <si>
    <t>Restrict Unnecessary or Unauthorized Browser and Email Client Extensions</t>
  </si>
  <si>
    <t>Restrict, either through uninstalling or disabling, any unauthorized or unnecessary browser or email client plugins, extensions, and add-on applications.</t>
  </si>
  <si>
    <t>Implement DMARC</t>
  </si>
  <si>
    <t>To lower the chance of spoofed or modified emails from valid domains, implement DMARC policy and verification, starting with implementing the Sender Policy Framework (SPF) and the DomainKeys Identified Mail (DKIM) standards.</t>
  </si>
  <si>
    <t>Phish employees
Obtain credentials</t>
  </si>
  <si>
    <t>Ensure that the DMARC policy must at the very least be set to quarantine status. This will move all incoming emails to the SPAM folder when they fail the DMARC test to make users aware of the (potentially) malicious and harmfull contents in the SPAM-marked emails.</t>
  </si>
  <si>
    <t>Deploy and Maintain Email Server Anti-Malware Protections</t>
  </si>
  <si>
    <t>Deploy and maintain email server anti-malware protections, such as attachment scanning and/or sandboxing.</t>
  </si>
  <si>
    <t>Obtain credentials
Install malware</t>
  </si>
  <si>
    <t>Ensure that filters are implemented at the email gateway to filter out emails with known malicious indicators and block suspicious Internet Protocol (IP) addresses at the firewall.</t>
  </si>
  <si>
    <t> 10</t>
  </si>
  <si>
    <t>Malware Defenses</t>
  </si>
  <si>
    <t>Prevent or control the installation, spread, and execution of malicious applications, code, or scripts on enterprise assets.</t>
  </si>
  <si>
    <t>Deploy and Maintain Anti-Malware Software</t>
  </si>
  <si>
    <t>Deploy and maintain anti-malware software on all enterprise assets.</t>
  </si>
  <si>
    <t>Install malware</t>
  </si>
  <si>
    <t>Ensure that the anti-malware solution includes EDR (Endpoint Detection and Response) capabilities.
See also control 2.6 on the use of Windows Defender Application Control.</t>
  </si>
  <si>
    <t>Configure Automatic Anti-Malware Signature Updates</t>
  </si>
  <si>
    <t>Configure automatic updates for anti-malware signature files on all enterprise assets.</t>
  </si>
  <si>
    <t>Disable Autorun and Autoplay for Removable Media</t>
  </si>
  <si>
    <t>Disable autorun and autoplay auto-execute functionality for removable media.</t>
  </si>
  <si>
    <t>Configure Automatic Anti-Malware Scanning of Removable Media</t>
  </si>
  <si>
    <t>Configure anti-malware software to automatically scan removable media.</t>
  </si>
  <si>
    <t>Enable Anti-Exploitation Features</t>
  </si>
  <si>
    <t>Enable anti-exploitation features on enterprise assets and software, where possible, such as Microsoft® Data Execution Prevention (DEP), Windows® Defender Exploit Guard (WDEG), or Apple® System Integrity Protection (SIP) and Gatekeeper™.</t>
  </si>
  <si>
    <t>Centrally Manage Anti-Malware Software</t>
  </si>
  <si>
    <t>Centrally manage anti-malware software.</t>
  </si>
  <si>
    <t xml:space="preserve">Ensure that anti-virus and anti-malware solutions are configured to block malicious scripts and are not put in 'observer' mode. </t>
  </si>
  <si>
    <t>10 </t>
  </si>
  <si>
    <t>Use Behavior-Based Anti-Malware Software</t>
  </si>
  <si>
    <t>Use behavior-based anti-malware software.</t>
  </si>
  <si>
    <t>See also control 10.1.</t>
  </si>
  <si>
    <t> 11</t>
  </si>
  <si>
    <t>Data Recovery</t>
  </si>
  <si>
    <t>Establish and maintain data recovery practices sufficient to restore in-scope enterprise assets to a pre-incident and trusted state.</t>
  </si>
  <si>
    <t>Recover</t>
  </si>
  <si>
    <t>Establish and Maintain a Data Recovery Process </t>
  </si>
  <si>
    <t xml:space="preserve">Establish and maintain a data recovery process. In the process, address the scope of data recovery activities, recovery prioritization, and the security of backup data. Review and update documentation annually, or when significant enterprise changes occur that could impact this Safeguard. </t>
  </si>
  <si>
    <t>Encrypt data
Destroy backups</t>
  </si>
  <si>
    <t>Ensure that in establishing the data recovery process the proper scope is included. The determination of the scope should take into account the scenario that the organization will be in need of rebuilding the complete network and applications. Typically the scope for the backup management process will be extended with, for example, application (golden)images/snapshots, account (AD) structure, IaC and orchestration configurations and documentation.</t>
  </si>
  <si>
    <t>Perform Automated Backups </t>
  </si>
  <si>
    <t>Perform automated backups of in-scope enterprise assets. Run backups weekly, or more frequently, based on the sensitivity of the data.</t>
  </si>
  <si>
    <t>Ensure a backup policy is in place that includes:
'- RPO and RTO objectives to properly configure backup frequency and type of backups. 
'- For critical systems ensure a RPO of seconds and an RTO of minutes (maximum one hour). See control 1.1 and 2.1 for overview of (ciritcal) assets to ensure completeness.
'- Ensure the backups include the IaC data as well as mentioned in control 4.6.</t>
  </si>
  <si>
    <t>Protect Recovery Data</t>
  </si>
  <si>
    <t>Protect recovery data with equivalent controls to the original data. Reference encryption or data separation, based on requirements.</t>
  </si>
  <si>
    <t xml:space="preserve">Encrypt data
Destroy backups
Exfiltrate data
</t>
  </si>
  <si>
    <t>Ensure that access to backups is  secured by using a different authentication domain.</t>
  </si>
  <si>
    <t>Establish and Maintain an Isolated Instance of Recovery Data </t>
  </si>
  <si>
    <t>Establish and maintain an isolated instance of recovery data. Example implementations include, version controlling backup destinations through offline, cloud, or off-site systems or services.</t>
  </si>
  <si>
    <t>Ensure a 3:2:1 backup implementation is applied, at least for business critical applications and data (3 copies, on 2 different media types, and 1 offline/immutable).</t>
  </si>
  <si>
    <t>Test Data Recovery</t>
  </si>
  <si>
    <t>Test backup recovery quarterly, or more frequently, for a sampling of in-scope enterprise assets.</t>
  </si>
  <si>
    <t>Evaluate based on the organizations risk profile what test frequency is sufficient or if testing needs to be automated and tested for example on a daily basis.
Ensure that test scenario's include the rebuild of complete application stacks.</t>
  </si>
  <si>
    <t>Network Infrastructure Management</t>
  </si>
  <si>
    <t>Establish, implement, and actively manage (track, report, correct) network devices, in order to prevent attackers from exploiting vulnerable network services and access points.</t>
  </si>
  <si>
    <t>Establish and Maintain a Secure Network Architecture</t>
  </si>
  <si>
    <t>Establish and maintain a secure network architecture. A secure network architecture must address segmentation, least privilege, and availability, at a minimum.</t>
  </si>
  <si>
    <t xml:space="preserve">Ensure proper attention is paid to network segmentation that fits the organizations risk profile. Typical network segmentation is implemted by segmenting O, T, A and P environments supplemented by further segmentation based on data classification (e.g. putting sensitive or classified information in a different network segment).
</t>
  </si>
  <si>
    <t>Establish and Maintain Architecture Diagram(s)</t>
  </si>
  <si>
    <t>Establish and maintain architecture diagram(s) and/or other network system documentation. Review and update documentation annually, or when significant enterprise changes occur that could impact this Safeguard.</t>
  </si>
  <si>
    <t>Ensure that the network diagram include depictions of covered major networks, any specific IP addressing schemes, and the general network topology (including network connections, interdependencies, and access granted to third parties or MSPs).</t>
  </si>
  <si>
    <t>Ensure Remote Devices Utilize a VPN and are Connecting to an Enterprise’s AAA Infrastructure</t>
  </si>
  <si>
    <t>Require users to authenticate to enterprise-managed VPN and authentication services prior to accessing enterprise resources on end-user devices.</t>
  </si>
  <si>
    <t>Abuse weak credentials
Exploit vulnerability</t>
  </si>
  <si>
    <t>If RDP is used, place it behind a firewall and ensure it must be accessed through a proper VPN. Alternatively, periodically review whether RDP is needed to be used. 
Periodically review whether port 3389 (enables users to access remote computers) is not externally accessible (to the public) via the internet. This can done by performing (automatic) vulnerability scans. If not, consider closing port 3389 due to it's vulnerabilities. 
Log RDP login attempts and enforce account lockouts after a specified number of attempts.</t>
  </si>
  <si>
    <t>12 </t>
  </si>
  <si>
    <t>Establish and Maintain Dedicated Computing Resources for All Administrative Work</t>
  </si>
  <si>
    <t>Establish and maintain dedicated computing resources, either physically or logically separated, for all administrative tasks or tasks requiring administrative access. The computing resources should be segmented from the enterprise's primary network and not be allowed internet access.</t>
  </si>
  <si>
    <t>Install persistency
Move laterally</t>
  </si>
  <si>
    <t>13 </t>
  </si>
  <si>
    <t>Network Monitoring and Defense</t>
  </si>
  <si>
    <t>Operate processes and tooling to establish and maintain comprehensive network monitoring and defense against security threats across the enterprise’s network infrastructure and user base.</t>
  </si>
  <si>
    <t>Centralize Security Event Alerting</t>
  </si>
  <si>
    <t>Centralize security event alerting across enterprise assets for log correlation and analysis. Best practice implementation requires the use of a SIEM, which includes vendor-defined event correlation alerts. A log analytics platform configured with security-relevant correlation alerts also satisfies this Safeguard.</t>
  </si>
  <si>
    <t xml:space="preserve">Move laterally
Esalate privileges
Encrypt data
Exfiltrate data
</t>
  </si>
  <si>
    <t xml:space="preserve">Properly assess which key alerts related to ransomware need to be implemented on both the internal and external network traffic, for example:
'- alert on generic malicious activity in logfiles
'- alert on executable files that attempt to connect to the internet (unauthorized)
'- alert when large amounts of data are exfiltrated without approval
'- alert when anti-virus and anti-malware solution report malicious scripts in the windows event logs
'- alert on the deletion of anti-virus and anti-malware software on active servers
'- alert on suspicious activity with the domain administrator account'
</t>
  </si>
  <si>
    <t>Perform Traffic Filtering Between Network Segments</t>
  </si>
  <si>
    <t>Perform traffic filtering between network segments, where appropriate.</t>
  </si>
  <si>
    <t>Move laterally</t>
  </si>
  <si>
    <t>Manage Access Control for Remote Assets</t>
  </si>
  <si>
    <t xml:space="preserve">Manage access control for assets remotely connecting to enterprise resources. Determine amount of access to enterprise resources based on: up-to-date anti-malware software installed, configuration compliance with the enterprise’s secure configuration process, and ensuring the operating system and applications are up-to-date.	 </t>
  </si>
  <si>
    <t>Abuse weak credentials
Phish employees
Obtain Credentials
Install malware
Exploit vulnerability
Install persistency</t>
  </si>
  <si>
    <t xml:space="preserve">Collect Network Traffic Flow Logs </t>
  </si>
  <si>
    <t>Collect network traffic flow logs and/or network traffic to review and alert upon from network devices.</t>
  </si>
  <si>
    <t xml:space="preserve">In addition to 13.1 think of following suspicious activities to alert on:
'- TOR traffic
'- Connections to known C2 servers
'- Traffic related to know exploit kits
'- Traffic to suspicious/criminal activity related websites
</t>
  </si>
  <si>
    <t>Security Awareness and Skills Training</t>
  </si>
  <si>
    <t>Establish and maintain a security awareness program to influence behavior among the workforce to be security conscious and properly skilled to reduce cybersecurity risks to the enterprise.</t>
  </si>
  <si>
    <t>N/A</t>
  </si>
  <si>
    <t>Establish and Maintain a Security Awareness Program</t>
  </si>
  <si>
    <t>Establish and maintain a security awareness program. The purpose of a security awareness program is to educate the enterprise’s workforce on how to interact with enterprise assets and data in a secure manner. Conduct training at hire and, at a minimum, annually. Review and update content annually, or when significant enterprise changes occur that could impact this Safeguard.</t>
  </si>
  <si>
    <t>Abuse weak credentials
Phish employees
Exploit vulnerability</t>
  </si>
  <si>
    <t>Train Workforce Members to Recognize Social Engineering Attacks</t>
  </si>
  <si>
    <t>Train workforce members to recognize social engineering attacks, such as phishing, pre-texting, and tailgating. </t>
  </si>
  <si>
    <t>Abuse weak credentials
Phish employees
Obtain credentials
Exploit vulnerability</t>
  </si>
  <si>
    <t xml:space="preserve">It is highly recommended to execute phising awareness campaigns multiple times per year. 
Include in the training program also practical information on how to recognize a ransomware infection and how to react. </t>
  </si>
  <si>
    <t>Train Workforce Members on Authentication Best Practices</t>
  </si>
  <si>
    <t>Train workforce members on authentication best practices. Example topics include MFA, password composition, and credential management.</t>
  </si>
  <si>
    <t>Include in the traning that private passwords are not allowed to be re-used for company access.</t>
  </si>
  <si>
    <t>Train Workforce Members on Recognizing and Reporting Security Incidents</t>
  </si>
  <si>
    <t>Train workforce members to be able to recognize a potential incident and be able to report such an incident. </t>
  </si>
  <si>
    <t>Abuse weak credentials
Phish employees
Exploit vulnerability
Secundary Attack</t>
  </si>
  <si>
    <t>Provide the option for personnel to easily report suspicious emails.</t>
  </si>
  <si>
    <t>Train Workforce on How to Identify and Report if Their Enterprise Assets are Missing Security Updates</t>
  </si>
  <si>
    <t>Train workforce to understand how to verify and report out-of-date software patches or any failures in automated processes and tools. Part of this training should include notifying IT personnel of any failures in automated processes and tools.</t>
  </si>
  <si>
    <t>Train Workforce on the Dangers of Connecting to and Transmitting Enterprise Data Over Insecure Networks</t>
  </si>
  <si>
    <t>Train workforce members on the dangers of connecting to, and transmitting data over, insecure networks for enterprise activities. If the enterprise has remote workers, training must include guidance to ensure that all users securely configure their home network infrastructure.</t>
  </si>
  <si>
    <t>Service Provider Management</t>
  </si>
  <si>
    <t>Develop a process to evaluate service providers who hold sensitive data, or are responsible for an enterprise’s critical IT platforms or processes, to ensure these providers are protecting those platforms and data appropriately.</t>
  </si>
  <si>
    <t>Establish and Maintain an Inventory of Service Providers</t>
  </si>
  <si>
    <t xml:space="preserve">Establish and maintain an inventory of service providers. The inventory is to list all known service providers, include classification(s), and designate an enterprise contact for each service provider. Review and update the inventory annually, or when significant enterprise changes occur that could impact this Safeguard. </t>
  </si>
  <si>
    <t xml:space="preserve">Abuse weak credentials
Phish employees
Exploit vulnerability
Secundary Attack
</t>
  </si>
  <si>
    <t>Ensure that service providers are properly classified to know which providers manage critical applications and data.</t>
  </si>
  <si>
    <t>Establish and Maintain a Service Provider Management Policy</t>
  </si>
  <si>
    <t>Establish and maintain a service provider management policy. Ensure the policy addresses the classification, inventory, assessment, monitoring, and decommissioning of service providers. Review and update the policy annually, or when significant enterprise changes occur that could impact this Safeguard.</t>
  </si>
  <si>
    <t xml:space="preserve">Abuse weak credentials
Phish employees
Exploit vulnerability
</t>
  </si>
  <si>
    <t>Ensure Service Provider Contracts Include Security Requirements</t>
  </si>
  <si>
    <t>Ensure service provider contracts include security requirements. Example requirements may include minimum security program requirements, security incident and/or data breach notification and response, data encryption requirements, and data disposal commitments. These security requirements must be consistent with the enterprise’s service provider management policy. Review service provider contracts annually to ensure contracts are not missing security requirements.</t>
  </si>
  <si>
    <t>Abuse weak credentials
Phish employees
Exploit vulnerability
Install persistency
Move lateraly
Escalate privileges
Exfiltrate data
Destroy backups
Encrypt data
Secundary Attack</t>
  </si>
  <si>
    <t>Ensure that per service provider it is documented which provider has access to the companies network and what type of access (e.g, VPN, RDP, patching). Based on this, ensure proper security measures are agreed to prevent ransomware spread from the service provider. See also domains 12 &amp; 13.</t>
  </si>
  <si>
    <t>IN
THROUGH
OUT</t>
  </si>
  <si>
    <t>Assess Service Providers</t>
  </si>
  <si>
    <t>Assess service providers consistent with the enterprise’s service provider management policy. Assessment scope may vary based on classification(s), and may include review of standardized assessment reports, such as Service Organization Control 2 (SOC 2) and Payment Card Industry (PCI) Attestation of Compliance (AoC), customized questionnaires, or other appropriately rigorous processes. Reassess service providers annually, at a minimum, or with new and renewed contracts.</t>
  </si>
  <si>
    <t>16 </t>
  </si>
  <si>
    <t>Application Software Security</t>
  </si>
  <si>
    <t>Manage the security life cycle of in-house developed, hosted, or acquired software to prevent, detect, and remediate security weaknesses before they can impact the enterprise.</t>
  </si>
  <si>
    <t>Establish and Maintain a Process to Accept and Address Software Vulnerabilities</t>
  </si>
  <si>
    <t xml:space="preserve">Establish and maintain a process to accept and address reports of software vulnerabilities, including providing a means for external entities to report. The process is to include such items as: a vulnerability handling policy that identifies reporting process, responsible party for handling vulnerability reports, and a process for intake, assignment, remediation, and remediation testing. As part of the process, use a vulnerability tracking system that includes severity ratings, and metrics for measuring timing for identification, analysis, and remediation of vulnerabilities. Review and update documentation annually, or when significant enterprise changes occur that could impact this Safeguard.
Third-party application developers need to consider this an externally-facing policy that helps to set expectations for outside stakeholders. </t>
  </si>
  <si>
    <t>Use Up-to-Date and Trusted Third-Party Software Components</t>
  </si>
  <si>
    <t>Use up-to-date and trusted third-party software components. When possible, choose established and proven frameworks and libraries that provide adequate security. Acquire these components from trusted sources or evaluate the software for vulnerabilities before use.</t>
  </si>
  <si>
    <t>Use Standard Hardening Configuration Templates for Application Infrastructure</t>
  </si>
  <si>
    <t>Use standard, industry-recommended hardening configuration templates for application infrastructure components. This includes underlying servers, databases, and web servers, and applies to cloud containers, Platform as a Service (PaaS) components, and SaaS components. Do not allow in-house developed software to weaken configuration hardening.</t>
  </si>
  <si>
    <t>Train Developers in Application Security Concepts and Secure Coding</t>
  </si>
  <si>
    <t>Ensure that all software development personnel receive training in writing secure code for their specific development environment and responsibilities. Training can include general security principles and application security standard practices. Conduct training at least annually and design in a way to promote security within the development team, and build a culture of security among the developers.</t>
  </si>
  <si>
    <t>Implement Code-Level Security Checks</t>
  </si>
  <si>
    <t>Apply static and dynamic analysis tools within the application life cycle to verify that secure coding practices are being followed.</t>
  </si>
  <si>
    <t>Incident Response Management</t>
  </si>
  <si>
    <t>Establish a program to develop and maintain an incident response capability (e.g., policies, plans, procedures, defined roles, training, and communications) to prepare, detect, and quickly respond to an attack.</t>
  </si>
  <si>
    <t>Designate Personnel to Manage Incident Handling</t>
  </si>
  <si>
    <t>Designate one key person, and at least one backup, who will manage the enterprise’s incident handling process. Management personnel are responsible for the coordination and documentation of incident response and recovery efforts and can consist of employees internal to the enterprise, third-party vendors, or a hybrid approach. If using a third-party vendor, designate at least one person internal to the enterprise to oversee any third-party work. Review annually, or when significant enterprise changes occur that could impact this Safeguard.</t>
  </si>
  <si>
    <t>Ensure that in the process attention it paid that the designated personnel is available 24x7 for contacting in case of an (ransomware) incident. 
Ensure that proper contact details are available for contacting the designated personnel outside business hours.
Properly evaluate the need to preselect an experienced ransomware negotiation firm as this process is challenging and required knowlegde and experience.</t>
  </si>
  <si>
    <t>Establish and Maintain Contact Information for Reporting Security Incidents</t>
  </si>
  <si>
    <t>Establish and maintain contact information for parties that need to be informed of security incidents. Contacts may include internal staff, third-party vendors, law enforcement, cyber insurance providers, relevant government agencies, Information Sharing and Analysis Center (ISAC) partners, or other stakeholders. Verify contacts annually to ensure that information is up-to-date.</t>
  </si>
  <si>
    <t>Make agreements on and create a procedure to contact regulators, legal counsel and the cyber insurance company (if applicable) so that they are immediately notified when a ransomware attack occurs. Take account of regulatory timelines that might be appplicable (e.g. in case of GDPR).
Make agreements on and create a procedure on the step to take in case of a ransomware attack, such as contact specific law enforcement agencies, what digital evidence to collect and secure, with other relevant to notify etc.</t>
  </si>
  <si>
    <t>Establish and Maintain an Enterprise Process for Reporting Incidents</t>
  </si>
  <si>
    <t>Establish and maintain an enterprise process for the workforce to report security incidents. The process includes reporting timeframe, personnel to report to, mechanism for reporting, and the minimum information to be reported. Ensure the process is publicly available to all of the workforce. Review annually, or when significant enterprise changes occur that could impact this Safeguard.</t>
  </si>
  <si>
    <t>Establish and Maintain an Incident Response Process</t>
  </si>
  <si>
    <t>Establish and maintain an incident response process that addresses roles and responsibilities, compliance requirements, and a communication plan. Review annually, or when significant enterprise changes occur that could impact this Safeguard.</t>
  </si>
  <si>
    <t xml:space="preserve">Ensure the inclusion/adaptation towards a ransomware response plan that includes at least the following activities:
'- containment steps after identification of an infection such as disabling systems from the network and how to perform this properly.
'- disabling all or all infected user accounts, potentially followed by resetting these accounts.
'- Reset of authentication methods used such as passwords for administrator and  other system and service accounts.
'- Disable write/edit rights on files 
'- Validate if MFA is still enabled on all required accounts/services.
'- Block suspicious network activity.
Ensure the response plan includes a strategy on how to respond to a ransom note. Responding to the ransom note is important to gather information that might be crucial for the response.
Note: contacting the attacker does not mean that we imply to pay the ransom. The advise from the government is to not pay any ransom.
</t>
  </si>
  <si>
    <t>Assign Key Roles and Responsibilities</t>
  </si>
  <si>
    <t>Assign key roles and responsibilities for incident response, including staff from legal, IT, information security, facilities, public relations, human resources, incident responders, and analysts, as applicable. Review annually, or when significant enterprise changes occur that could impact this Safeguard.</t>
  </si>
  <si>
    <t>Define Mechanisms for Communicating During Incident Response</t>
  </si>
  <si>
    <t>Determine which primary and secondary mechanisms will be used to communicate and report during a security incident. Mechanisms can include phone calls, emails, or letters. Keep in mind that certain mechanisms, such as emails, can be affected during a security incident. Review annually, or when significant enterprise changes occur that could impact this Safeguard.</t>
  </si>
  <si>
    <t>Conduct Routine Incident Response Exercises</t>
  </si>
  <si>
    <t>Plan and conduct routine incident response exercises and scenarios for key personnel involved in the incident response process to prepare for responding to real-world incidents. Exercises need to test communication channels, decision making, and workflows. Conduct testing on an annual basis, at a minimum.</t>
  </si>
  <si>
    <t>Ensure that the incident response exercises include ransomware scenario's. Based on the applicable industry, there might be additional requirements from regulators (e.g. DNB).
See also 11.5: Ensure that test scenario's include the rebuild of complete application stacks.</t>
  </si>
  <si>
    <t>Conduct Post-Incident Reviews</t>
  </si>
  <si>
    <t>Conduct post-incident reviews. Post-incident reviews help prevent incident recurrence through identifying lessons learned and follow-up action.</t>
  </si>
  <si>
    <t>Based on the applicable industry, there might be additional requirements from regulators (e.g. DNB) on sharing the reviews with them as well.</t>
  </si>
  <si>
    <t>18 </t>
  </si>
  <si>
    <t>Penetration Testing</t>
  </si>
  <si>
    <t>Test the effectiveness and resiliency of enterprise assets through identifying and exploiting weaknesses in controls (people, processes, and technology), and simulating the objectives and actions of an attacker.</t>
  </si>
  <si>
    <t> 18</t>
  </si>
  <si>
    <t>Establish and Maintain a Penetration Testing Program</t>
  </si>
  <si>
    <t>Establish and maintain a penetration testing program appropriate to the size, complexity, and maturity of the enterprise. Penetration testing program characteristics include scope, such as network, web application, Application Programming Interface (API), hosted services, and physical premise controls; frequency; limitations, such as acceptable hours, and excluded attack types; point of contact information; remediation, such as how findings will be routed internally; and retrospective requirements.</t>
  </si>
  <si>
    <t>Abuse weak credentials
Phish employees
Exploit vulnerability
Install persistency
Move lateraly
Escalate privileges
Exfiltrate data
Destroy backups
Encrypt data</t>
  </si>
  <si>
    <t>Perform Periodic External Penetration Tests</t>
  </si>
  <si>
    <t>Perform periodic external penetration tests based on program requirements, no less than annually. External penetration testing must include enterprise and environmental reconnaissance to detect exploitable information. Penetration testing requires specialized skills and experience and must be conducted through a qualified party. The testing may be clear box or opaque box.</t>
  </si>
  <si>
    <t>Include in the reconnaissance phase information on the darkweb related to the organization and the organization's key personnel. Information could relate to disclosure of a successful ransomware attack, information on planning an attack, disclosure of stolen information of the organization including user account information.</t>
  </si>
  <si>
    <t>Remediate Penetration Test Findings</t>
  </si>
  <si>
    <t>Remediate penetration test findings based on the enterprise’s policy for remediation scope and prioritization.</t>
  </si>
  <si>
    <t>Total Controls</t>
  </si>
  <si>
    <t>Abuse weak credentials</t>
  </si>
  <si>
    <t>Phish employees</t>
  </si>
  <si>
    <t>Obtain Credentials</t>
  </si>
  <si>
    <t>Install persistency</t>
  </si>
  <si>
    <t>Move lateraly</t>
  </si>
  <si>
    <t>Escalate privileges</t>
  </si>
  <si>
    <t>Exfiltrate data</t>
  </si>
  <si>
    <t>Destroy backups</t>
  </si>
  <si>
    <t>PROTECT</t>
  </si>
  <si>
    <t>CONTAIN</t>
  </si>
  <si>
    <t>REBUILD</t>
  </si>
  <si>
    <t>DETECT</t>
  </si>
  <si>
    <t>Ransomware Framework</t>
  </si>
  <si>
    <t>Norea kill chain step</t>
  </si>
  <si>
    <t>Ransomware Phase 
(Risk categories)</t>
  </si>
  <si>
    <t>Utilize an Active Discovery Tool</t>
  </si>
  <si>
    <t>Utilize an active discovery tool to identify assets connected to the enterprise’s network. Configure the active discovery tool to execute daily, or more frequently.</t>
  </si>
  <si>
    <t> 1</t>
  </si>
  <si>
    <t>Use Dynamic Host Configuration Protocol (DHCP) Logging to Update Enterprise Asset Inventory</t>
  </si>
  <si>
    <t>Use DHCP logging on all DHCP servers or Internet Protocol (IP) address management tools to update the enterprise’s asset inventory. Review and use logs to update the enterprise’s asset inventory weekly, or more frequently.</t>
  </si>
  <si>
    <t>Use a Passive Asset Discovery Tool</t>
  </si>
  <si>
    <t>Use a passive discovery tool to identify assets connected to the enterprise’s network. Review and use scans to update the enterprise’s asset inventory at least weekly, or more frequently.</t>
  </si>
  <si>
    <t>Address Unauthorized Software</t>
  </si>
  <si>
    <t>Ensure that unauthorized software is either removed from use on enterprise assets or receives a documented exception. Review monthly, or more frequently.</t>
  </si>
  <si>
    <t>Utilize Automated Software Inventory Tools</t>
  </si>
  <si>
    <t xml:space="preserve">Utilize software inventory tools, when possible, throughout the enterprise to automate the discovery and documentation of installed software. </t>
  </si>
  <si>
    <t>Establish and Maintain a Data Management Process</t>
  </si>
  <si>
    <t>Establish and maintain a data management process. In the process, address data sensitivity, data owner, handling of data, data retention limits, and disposal requirements, based on sensitivity and retention standards for the enterprise. Review and update documentation annually, or when significant enterprise changes occur that could impact this Safeguard.</t>
  </si>
  <si>
    <t>Establish and Maintain a Data Inventory</t>
  </si>
  <si>
    <t>Establish and maintain a data inventory, based on the enterprise’s data management process. Inventory sensitive data, at a minimum. Review and update inventory annually, at a minimum, with a priority on sensitive data.</t>
  </si>
  <si>
    <t>Enforce Data Retention</t>
  </si>
  <si>
    <t>Retain data according to the enterprise’s data management process. Data retention must include both minimum and maximum timelines.</t>
  </si>
  <si>
    <t>Securely Dispose of Data</t>
  </si>
  <si>
    <t>Securely dispose of data as outlined in the enterprise’s data management process. Ensure the disposal process and method are commensurate with the data sensitivity.</t>
  </si>
  <si>
    <t>Encrypt Data on End-User Devices</t>
  </si>
  <si>
    <r>
      <t>Encrypt data on end-user devices containing sensitive data. Example implementations can include: Windows BitLocker</t>
    </r>
    <r>
      <rPr>
        <vertAlign val="superscript"/>
        <sz val="12"/>
        <color theme="1"/>
        <rFont val="Arial"/>
        <family val="2"/>
      </rPr>
      <t>®</t>
    </r>
    <r>
      <rPr>
        <sz val="12"/>
        <color theme="1"/>
        <rFont val="Arial"/>
        <family val="2"/>
      </rPr>
      <t>, Apple FileVault</t>
    </r>
    <r>
      <rPr>
        <vertAlign val="superscript"/>
        <sz val="12"/>
        <color theme="1"/>
        <rFont val="Arial"/>
        <family val="2"/>
      </rPr>
      <t>®</t>
    </r>
    <r>
      <rPr>
        <sz val="12"/>
        <color theme="1"/>
        <rFont val="Arial"/>
        <family val="2"/>
      </rPr>
      <t>, Linux</t>
    </r>
    <r>
      <rPr>
        <vertAlign val="superscript"/>
        <sz val="12"/>
        <color theme="1"/>
        <rFont val="Arial"/>
        <family val="2"/>
      </rPr>
      <t>®</t>
    </r>
    <r>
      <rPr>
        <sz val="12"/>
        <color theme="1"/>
        <rFont val="Arial"/>
        <family val="2"/>
      </rPr>
      <t xml:space="preserve"> dm-crypt.</t>
    </r>
  </si>
  <si>
    <t>Establish and Maintain a Data Classification Scheme</t>
  </si>
  <si>
    <t>Establish and maintain an overall data classification scheme for the enterprise. Enterprises may use labels, such as “Sensitive,” “Confidential,” and “Public,” and classify their data according to those labels. Review and update the classification scheme annually, or when significant enterprise changes occur that could impact this Safeguard.</t>
  </si>
  <si>
    <t>Document Data Flows</t>
  </si>
  <si>
    <t>Document data flows. Data flow documentation includes service provider data flows and should be based on the enterprise’s data management process. Review and update documentation annually, or when significant enterprise changes occur that could impact this Safeguard.</t>
  </si>
  <si>
    <t>Encrypt Data on Removable Media</t>
  </si>
  <si>
    <t>Encrypt data on removable media.</t>
  </si>
  <si>
    <t>3 </t>
  </si>
  <si>
    <t>Encrypt Sensitive Data in Transit</t>
  </si>
  <si>
    <t>Encrypt sensitive data in transit. Example implementations can include: Transport Layer Security (TLS) and Open Secure Shell (OpenSSH).</t>
  </si>
  <si>
    <t>Encrypt Sensitive Data at Rest</t>
  </si>
  <si>
    <t xml:space="preserve">Encrypt sensitive data at rest on servers, applications, and databases containing sensitive data.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 </t>
  </si>
  <si>
    <t>Segment Data Processing and Storage Based on Sensitivity</t>
  </si>
  <si>
    <t>Segment data processing and storage based on the sensitivity of the data. Do not process sensitive data on enterprise assets intended for lower sensitivity data.</t>
  </si>
  <si>
    <t>Deploy a Data Loss Prevention Solution</t>
  </si>
  <si>
    <t>Implement an automated tool, such as a host-based Data Loss Prevention (DLP) tool to identify all sensitive data stored, processed, or transmitted through enterprise assets, including those located onsite or at a remote service provider, and update the enterprise's sensitive data inventory.</t>
  </si>
  <si>
    <t>Log Sensitive Data Access</t>
  </si>
  <si>
    <r>
      <t>Log sensitive data access, including modification and disposal.</t>
    </r>
    <r>
      <rPr>
        <sz val="12"/>
        <color rgb="FFFF5630"/>
        <rFont val="Arial"/>
        <family val="2"/>
      </rPr>
      <t xml:space="preserve"> </t>
    </r>
  </si>
  <si>
    <t>Ensure specific attention is paid to network server configuration such as domain controllers. Important configurations are:
'- Limiting the installation of additional/unnecessary software
'- Removal of unnecessary software
'- Disable unnecessary services
'- Disable internet connectivity</t>
  </si>
  <si>
    <t>Configure Automatic Session Locking on Enterprise Assets</t>
  </si>
  <si>
    <t>Configure automatic session locking on enterprise assets after a defined period of inactivity. For general purpose operating systems, the period must not exceed 15 minutes. For mobile end-user devices, the period must not exceed 2 minutes.</t>
  </si>
  <si>
    <t>Implement and Manage a Firewall on End-User Devices</t>
  </si>
  <si>
    <t>Implement and manage a host-based firewall or port-filtering tool on end-user devices, with a default-deny rule that drops all traffic except those services and ports that are explicitly allowed.</t>
  </si>
  <si>
    <t>Manage Default Accounts on Enterprise Assets and Software</t>
  </si>
  <si>
    <t>Manage default accounts on enterprise assets and software, such as root, administrator, and other pre-configured vendor accounts. Example implementations can include: disabling default accounts or making them unusable.</t>
  </si>
  <si>
    <t>Uninstall or Disable Unnecessary Services on Enterprise Assets and Software</t>
  </si>
  <si>
    <t>Uninstall or disable unnecessary services on enterprise assets and software, such as an unused file sharing service, web application module, or service function.</t>
  </si>
  <si>
    <t>Enforce Automatic Device Lockout on Portable End-User Devices</t>
  </si>
  <si>
    <t>Enforce automatic device lockout following a predetermined threshold of local failed authentication attempts on portable end-user devices, where supported. For laptops, do not allow more than 20 failed authentication attempts; for tablets and smartphones, no more than 10 failed authentication attempts. Example implementations include Microsoft® InTune Device Lock and Apple® Configuration Profile maxFailedAttempts.</t>
  </si>
  <si>
    <t>Establish and Maintain an Inventory of Accounts</t>
  </si>
  <si>
    <t>Establish and maintain an inventory of all accounts managed in the enterprise. The inventory must include both user and administrator accounts. The inventory, at a minimum, should contain the person’s name, username, start/stop dates, and department. Validate that all active accounts are authorized, on a recurring schedule at a minimum quarterly, or more frequently.</t>
  </si>
  <si>
    <t>Use Unique Passwords</t>
  </si>
  <si>
    <t xml:space="preserve">Use unique passwords for all enterprise assets. Best practice implementation includes, at a minimum, an 8-character password for accounts using MFA and a 14-character password for accounts not using MFA. </t>
  </si>
  <si>
    <t> 5</t>
  </si>
  <si>
    <t>Establish and Maintain an Inventory of Service Accounts</t>
  </si>
  <si>
    <t>Establish and maintain an inventory of service accounts. The inventory, at a minimum, must contain department owner, review date, and purpose. Perform service account reviews to validate that all active accounts are authorized, on a recurring schedule at a minimum quarterly, or more frequently.</t>
  </si>
  <si>
    <t>Centralize Account Management</t>
  </si>
  <si>
    <t>Centralize account management through a directory or identity service.</t>
  </si>
  <si>
    <t>Establish and Maintain an Inventory of Authentication and Authorization Systems</t>
  </si>
  <si>
    <t>Establish and maintain an inventory of the enterprise’s authentication and authorization systems, including those hosted on-site or at a remote service provider. Review and update the inventory, at a minimum, annually, or more frequently.</t>
  </si>
  <si>
    <t>Establish and Maintain an Audit Log Management Process</t>
  </si>
  <si>
    <r>
      <t>Establish and maintain an audit log management process that defines the enterprise’s logging requirements. At a minimum, address the collection, review, and retention of audit logs for enterprise assets.</t>
    </r>
    <r>
      <rPr>
        <b/>
        <sz val="12"/>
        <color theme="1"/>
        <rFont val="Arial"/>
        <family val="2"/>
      </rPr>
      <t xml:space="preserve"> </t>
    </r>
    <r>
      <rPr>
        <sz val="12"/>
        <color theme="1"/>
        <rFont val="Arial"/>
        <family val="2"/>
      </rPr>
      <t>Review and update documentation annually, or when significant enterprise changes occur that could impact this Safeguard.</t>
    </r>
  </si>
  <si>
    <t>Collect Audit Logs</t>
  </si>
  <si>
    <t>Collect audit logs. Ensure that logging, per the enterprise’s audit log management process, has been enabled across enterprise assets.</t>
  </si>
  <si>
    <t>Ensure Adequate Audit Log Storage</t>
  </si>
  <si>
    <t>Ensure that logging destinations maintain adequate storage to comply with the enterprise’s audit log management process.</t>
  </si>
  <si>
    <t>Standardize Time Synchronization</t>
  </si>
  <si>
    <t>Standardize time synchronization. Configure at least two synchronized time sources across enterprise assets, where supported.</t>
  </si>
  <si>
    <t>Collect Detailed Audit Logs</t>
  </si>
  <si>
    <t>Configure detailed audit logging for enterprise assets containing sensitive data. Include event source, date, username, timestamp, source addresses, destination addresses, and other useful elements that could assist in a forensic investigation.</t>
  </si>
  <si>
    <t>Centralize Audit Logs</t>
  </si>
  <si>
    <t>Centralize, to the extent possible, audit log collection and retention across enterprise assets.</t>
  </si>
  <si>
    <t>Conduct Audit Log Reviews</t>
  </si>
  <si>
    <t>Conduct reviews of audit logs to detect anomalies or abnormal events that could indicate a potential threat. Conduct reviews on a weekly, or more frequent, basis.</t>
  </si>
  <si>
    <t>Collect Service Provider Logs</t>
  </si>
  <si>
    <t>Collect service provider logs, where supported. Example implementations include collecting authentication and authorization events, data creation and disposal events, and user management events.</t>
  </si>
  <si>
    <t>Block Unnecessary File Types</t>
  </si>
  <si>
    <t>Block unnecessary file types attempting to enter the enterprise’s email gateway.</t>
  </si>
  <si>
    <t xml:space="preserve">Encrypt data
</t>
  </si>
  <si>
    <t xml:space="preserve">Encrypt data
Exfiltrate data
</t>
  </si>
  <si>
    <t>Ensure Network Infrastructure is Up-to-Date</t>
  </si>
  <si>
    <t>Ensure network infrastructure is kept up-to-date. Example implementations include running the latest stable release of software and/or using currently supported network-as-a-service (NaaS) offerings. Review software versions monthly, or more frequently, to verify software support.</t>
  </si>
  <si>
    <t>Securely Manage Network Infrastructure</t>
  </si>
  <si>
    <t xml:space="preserve">Securely manage network infrastructure. Example implementations include version-controlled-infrastructure-as-code, and the use of secure network protocols, such as SSH and HTTPS. </t>
  </si>
  <si>
    <t>Centralize Network Authentication, Authorization, and Auditing (AAA)</t>
  </si>
  <si>
    <t>Centralize network AAA.</t>
  </si>
  <si>
    <t>Use of Secure Network Management and Communication Protocols </t>
  </si>
  <si>
    <t>Use secure network management and communication protocols (e.g., 802.1X, Wi-Fi Protected Access 2 (WPA2) Enterprise or greater).</t>
  </si>
  <si>
    <t>Deploy a Host-Based Intrusion Detection Solution</t>
  </si>
  <si>
    <t>Deploy a host-based intrusion detection solution on enterprise assets, where appropriate and/or supported.</t>
  </si>
  <si>
    <t>Deploy a Network Intrusion Detection Solution</t>
  </si>
  <si>
    <t>Deploy a network intrusion detection solution on enterprise assets, where appropriate. Example implementations include the use of a Network Intrusion Detection System (NIDS) or equivalent cloud service provider (CSP) service.</t>
  </si>
  <si>
    <t>Deploy a Host-Based Intrusion Prevention Solution</t>
  </si>
  <si>
    <t>Deploy a host-based intrusion prevention solution on enterprise assets, where appropriate and/or supported. Example implementations include use of an Endpoint Detection and Response (EDR) client or host-based IPS agent.</t>
  </si>
  <si>
    <t>Deploy a Network Intrusion Prevention Solution</t>
  </si>
  <si>
    <t>Deploy a network intrusion prevention solution, where appropriate. Example implementations include the use of a Network Intrusion Prevention System (NIPS) or equivalent CSP service.</t>
  </si>
  <si>
    <t>13.9</t>
  </si>
  <si>
    <t>Deploy Port-Level Access Control</t>
  </si>
  <si>
    <t>Deploy port-level access control. Port-level access control utilizes 802.1x, or similar network access control protocols, such as certificates, and may incorporate user and/or device authentication.</t>
  </si>
  <si>
    <t>Perform Application Layer Filtering</t>
  </si>
  <si>
    <t>Perform application layer filtering. Example implementations include a filtering proxy, application layer firewall, or gateway.</t>
  </si>
  <si>
    <t>Tune Security Event Alerting Thresholds</t>
  </si>
  <si>
    <t>Tune security event alerting thresholds monthly, or more frequently.</t>
  </si>
  <si>
    <t>Train Workforce on Data Handling Best Practices</t>
  </si>
  <si>
    <t>Train workforce members on how to identify and properly store, transfer, archive, and destroy sensitive data. This also includes training workforce members on clear screen and desk best practices, such as locking their screen when they step away from their enterprise asset, erasing physical and virtual whiteboards at the end of meetings, and storing data and assets securely.</t>
  </si>
  <si>
    <t>Train Workforce Members on Causes of Unintentional Data Exposure</t>
  </si>
  <si>
    <t>Train workforce members to be aware of causes for unintentional data exposure. Example topics include mis-delivery of sensitive data, losing a portable end-user device, or publishing data to unintended audiences.</t>
  </si>
  <si>
    <t>Conduct Role-Specific Security Awareness and Skills Training</t>
  </si>
  <si>
    <t>Conduct role-specific security awareness and skills training. Example implementations include secure system administration courses for IT professionals, OWASP® Top 10 vulnerability awareness and prevention training for web application developers, and advanced social engineering awareness training for high-profile roles.</t>
  </si>
  <si>
    <t>Classify Service Providers</t>
  </si>
  <si>
    <t>Classify service providers. Classification consideration may include one or more characteristics, such as data sensitivity, data volume, availability requirements, applicable regulations, inherent risk, and mitigated risk. Update and review classifications annually, or when significant enterprise changes occur that could impact this Safeguard.</t>
  </si>
  <si>
    <t>Monitor Service Providers</t>
  </si>
  <si>
    <t>Monitor service providers consistent with the enterprise’s service provider management policy. Monitoring may include periodic reassessment of service provider compliance, monitoring service provider release notes, and dark web monitoring.</t>
  </si>
  <si>
    <t>Securely Decommission Service Providers</t>
  </si>
  <si>
    <t xml:space="preserve">Securely decommission service providers. Example considerations include user and service account deactivation, termination of data flows, and secure disposal of enterprise data within service provider systems. </t>
  </si>
  <si>
    <t>Establish and Maintain a Secure Application Development Process</t>
  </si>
  <si>
    <t>Establish and maintain a secure application development process. In the process, address such items as: secure application design standards, secure coding practices, developer training, vulnerability management, security of third-party code, and application security testing procedures. Review and update documentation annually, or when significant enterprise changes occur that could impact this Safeguard.</t>
  </si>
  <si>
    <t>Perform Root Cause Analysis on Security Vulnerabilities</t>
  </si>
  <si>
    <t>Perform root cause analysis on security vulnerabilities. When reviewing vulnerabilities, root cause analysis is the task of evaluating underlying issues that create vulnerabilities in code, and allows development teams to move beyond just fixing individual vulnerabilities as they arise.</t>
  </si>
  <si>
    <r>
      <t>Establish and Manage an Inventory of Third</t>
    </r>
    <r>
      <rPr>
        <sz val="12"/>
        <color rgb="FFFF5630"/>
        <rFont val="Arial"/>
        <family val="2"/>
      </rPr>
      <t>-</t>
    </r>
    <r>
      <rPr>
        <sz val="12"/>
        <color theme="1"/>
        <rFont val="Arial"/>
        <family val="2"/>
      </rPr>
      <t>Party Software Components</t>
    </r>
  </si>
  <si>
    <t>Establish and manage an updated inventory of third-party components used in development, often referred to as a “bill of materials,” as well as components slated for future use. This inventory is to include any risks that each third-party component could pose. Evaluate the list at least monthly to identify any changes or updates to these components, and validate that the component is still supported. </t>
  </si>
  <si>
    <t>Establish and Maintain a Severity Rating System and Process for Application Vulnerabilities</t>
  </si>
  <si>
    <t>Establish and maintain a severity rating system and process for application vulnerabilities that facilitates prioritizing the order in which discovered vulnerabilities are fixed. This process includes setting a minimum level of security acceptability for releasing code or applications. Severity ratings bring a systematic way of triaging vulnerabilities that improves risk management and helps ensure the most severe bugs are fixed first. Review and update the system and process annually.</t>
  </si>
  <si>
    <t>Separate Production and Non-Production Systems</t>
  </si>
  <si>
    <t>Maintain separate environments for production and non-production systems.</t>
  </si>
  <si>
    <t>Apply Secure Design Principles in Application Architectures</t>
  </si>
  <si>
    <t>Apply secure design principles in application architectures. Secure design principles include the concept of least privilege and enforcing mediation to validate every operation that the user makes, promoting the concept of "never trust user input." Examples include ensuring that explicit error checking is performed and documented for all input, including for size, data type, and acceptable ranges or formats. Secure design also means minimizing the application infrastructure attack surface, such as turning off unprotected ports and services, removing unnecessary programs and files, and renaming or removing default accounts.</t>
  </si>
  <si>
    <t>Leverage Vetted Modules or Services for Application Security Components</t>
  </si>
  <si>
    <t>Leverage vetted modules or services for application security components, such as identity management, encryption, and auditing and logging. Using platform features in critical security functions will reduce developers’ workload and minimize the likelihood of design or implementation errors. Modern operating systems provide effective mechanisms for identification, authentication, and authorization and make those mechanisms available to applications. Use only standardized, currently accepted, and extensively reviewed encryption algorithms. Operating systems also provide mechanisms to create and maintain secure audit logs.</t>
  </si>
  <si>
    <t>Conduct Application Penetration Testing</t>
  </si>
  <si>
    <t>Conduct application penetration testing. For critical applications, authenticated penetration testing is better suited to finding business logic vulnerabilities than code scanning and automated security testing. Penetration testing relies on the skill of the tester to manually manipulate an application as an authenticated and unauthenticated user. </t>
  </si>
  <si>
    <t>Conduct Threat Modeling</t>
  </si>
  <si>
    <t>Conduct threat modeling. Threat modeling is the process of identifying and addressing application security design flaws within a design, before code is created. It is conducted through specially trained individuals who evaluate the application design and gauge security risks for each entry point and access level. The goal is to map out the application, architecture, and infrastructure in a structured way to understand its weaknesses.</t>
  </si>
  <si>
    <t>Establish and Maintain Security Incident Thresholds</t>
  </si>
  <si>
    <t>Establish and maintain security incident thresholds, including, at a minimum, differentiating between an incident and an event. Examples can include: abnormal activity, security vulnerability, security weakness, data breach, privacy incident, etc. Review annually, or when significant enterprise changes occur that could impact this Safeguard.</t>
  </si>
  <si>
    <t>Validate Security Measures</t>
  </si>
  <si>
    <t>Validate security measures after each penetration test. If deemed necessary, modify rulesets and capabilities to detect the techniques used during testing.</t>
  </si>
  <si>
    <t>Perform Periodic Internal Penetration Tests</t>
  </si>
  <si>
    <t>Perform periodic internal penetration tests based on program requirements, no less than annually. The testing may be clear box or opaque box.</t>
  </si>
  <si>
    <t>1.Prevent</t>
  </si>
  <si>
    <t>2.Contain</t>
  </si>
  <si>
    <t>3.Detect &amp; Response</t>
  </si>
  <si>
    <t>4.Rebuild</t>
  </si>
  <si>
    <t xml:space="preserve">Ensure to include RDP solutions in the asset inventory. </t>
  </si>
  <si>
    <t>Include the configuration to alert on anomalous DNS tunneling in a network.</t>
  </si>
  <si>
    <t>Ensure that in establishing the data recovery process the proper scope is included. The determination of the scope should take into account the scenario that the organization will be in need of rebuilding the complete network and applications environment. Typically the scope for the backup management process will be extended with, for example, application (golden)images/snapshots, account (AD) structure, IaC and orchestration configurations and documentation.</t>
  </si>
  <si>
    <t xml:space="preserve">Ensure the inclusion/adaptation towards a ransomware response plan that includes at least the following activities:
- containment steps after identification of an infection such as disabling systems from the network and how to perform this properly.
- disabling all or all infected user accounts, potentially followed by resetting these accounts.
- Reset of authentication methods used such as passwords for administrator and  other system and service accounts.
- Disable write/edit rights on files 
- Validate if MFA is still enabled on all required accounts/services.
- Block suspicious network activity.
Ensure the response plan includes a strategy on how to respond to a ransom note. Responding to the ransom note is important to gather information that might be crucial for the response.
Note: contacting the attacker does not mean that we imply to pay the ransom. The advise from the government is to not pay any ransom.
</t>
  </si>
  <si>
    <t xml:space="preserve">Ensure that test scenario's include the rebuild of complete (working) application stacks and not just focussed on backup/data restore.
Evaluate based on the organizations risk profile what test frequency is sufficient or if testing needs to be automated and tested for example on a daily basis.
</t>
  </si>
  <si>
    <t>Require MFA for all admin accounts. Exceptions need to be documented and approved.</t>
  </si>
  <si>
    <t>Exceptions need to be documented and approved.</t>
  </si>
  <si>
    <t>Require MFA for all employees for all services (not only externally-exposed services such as virtual desktop services or RDP). Exceptions need to be documented and approved.
Avoid telephony-based MFA methods.</t>
  </si>
  <si>
    <t>Ensure to implement more extensive password requirements in a passwork policy, such as disabling re-used of passwords across different services, change passwords at least every 60 days, disallow use of browser's password managers etc.</t>
  </si>
  <si>
    <t>Ensure granting access to employees and services is done based on a zero-trust model and level of access is based on the least-privilege principle. 
Ensure that real-time overviews of access rights per person/role are avaible including reporting on toxic combinations. Review of these overviews is part of control 6.8.</t>
  </si>
  <si>
    <t>Implementing &amp; safeguarding IaC and orchestration configurations &amp; documentation for at least critical systems to enable (rapid) rebuild of complete application stacks during the response phase. See also control 11.1.
Ensure that the availability and capability is present to rebuild a new infrastructure and application environment.</t>
  </si>
  <si>
    <t>Abuse weak credentials
Phish employees
Obtain credentials</t>
  </si>
  <si>
    <t>Obtain credentials</t>
  </si>
  <si>
    <t xml:space="preserve">Abuse weak credentials
Exploit vulnerability
Install malware
Move laterally
Esalate privileges
Encrypt data
Exfiltrate data
</t>
  </si>
  <si>
    <t>Abuse weak credentials
Phish employees
Obtain Credentials
Install malware
Exploit vulnerability</t>
  </si>
  <si>
    <t>See also 13.5</t>
  </si>
  <si>
    <t xml:space="preserve">In addition to 13.1 think of following suspicious activities to alert on:
- TOR traffic
- Connections to known C2 servers
- Traffic related to know exploit kits
- Traffic to suspicious/criminal activity related websites
</t>
  </si>
  <si>
    <t xml:space="preserve">Properly assess which key alerts related to ransomware need to be implemented on both the internal and external network traffic, for example:
- alert on generic malicious activity in logfiles
- alert on executable files that attempt to connect to the internet (unauthorized)
- alert when large amounts of data are exfiltrated without approval
- alert when anti-virus and anti-malware solution report malicious scripts in the windows event logs
- alert on the deletion of anti-virus and anti-malware software on active servers
- alert on suspicious activity with the domain administrator account'
</t>
  </si>
  <si>
    <t>IN
OUT</t>
  </si>
  <si>
    <t>All</t>
  </si>
  <si>
    <t>Abuse weak credentials
Obtain credentials</t>
  </si>
  <si>
    <t>Abuse weak credentials
Phish employees
Exploit vulnerability
Obtain credentials
Instal malware 
Install persistency
Move lateraly
Escalate privileges
Exfiltrate data
Destroy backups
Encrypt data
Secundary Attack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</si>
</sst>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b/>
      <sz val="12"/>
      <color theme="1"/>
      <name val="Arial"/>
      <family val="2"/>
    </font>
    <font>
      <sz val="11"/>
      <color theme="1"/>
      <name val="Arial"/>
      <family val="2"/>
    </font>
    <font>
      <sz val="12"/>
      <color theme="1"/>
      <name val="Arial"/>
      <family val="2"/>
    </font>
    <font>
      <sz val="10"/>
      <color theme="1"/>
      <name val="Arial"/>
      <family val="2"/>
    </font>
    <font>
      <sz val="12"/>
      <color rgb="FFFF5630"/>
      <name val="Arial"/>
      <family val="2"/>
    </font>
    <font>
      <vertAlign val="superscript"/>
      <sz val="12"/>
      <color theme="1"/>
      <name val="Arial"/>
      <family val="2"/>
    </font>
    <font>
      <b/>
      <sz val="12"/>
      <color theme="0"/>
      <name val="Arial"/>
      <family val="2"/>
    </font>
    <font>
      <b/>
      <i/>
      <sz val="12"/>
      <color theme="0"/>
      <name val="Arial"/>
      <family val="2"/>
    </font>
    <font>
      <sz val="12"/>
      <name val="Arial"/>
      <family val="2"/>
    </font>
    <font>
      <b/>
      <sz val="11"/>
      <color theme="1"/>
      <name val="Arial"/>
      <family val="2"/>
    </font>
    <font>
      <b/>
      <sz val="12"/>
      <color rgb="FF39B54A"/>
      <name val="Arial"/>
      <family val="2"/>
    </font>
    <font>
      <sz val="10"/>
      <color rgb="FF71A850"/>
      <name val="Arial"/>
      <family val="2"/>
    </font>
    <font>
      <b/>
      <sz val="12"/>
      <color rgb="FF74AA50"/>
      <name val="Arial"/>
      <family val="2"/>
    </font>
    <font>
      <sz val="10"/>
      <color rgb="FFDB8A06"/>
      <name val="Arial"/>
      <family val="2"/>
    </font>
    <font>
      <b/>
      <sz val="12"/>
      <color rgb="FFDB8A06"/>
      <name val="Arial"/>
      <family val="2"/>
    </font>
    <font>
      <b/>
      <sz val="12"/>
      <color rgb="FF00A3AD"/>
      <name val="Arial"/>
      <family val="2"/>
    </font>
    <font>
      <sz val="10"/>
      <color rgb="FF00A3AD"/>
      <name val="Arial"/>
      <family val="2"/>
    </font>
    <font>
      <b/>
      <sz val="12"/>
      <color rgb="FFFF0000"/>
      <name val="Arial"/>
      <family val="2"/>
    </font>
    <font>
      <sz val="11"/>
      <color theme="1"/>
      <name val="Calibri"/>
      <family val="2"/>
      <scheme val="minor"/>
    </font>
    <font>
      <sz val="11"/>
      <color theme="1"/>
      <name val="Arial"/>
    </font>
    <font>
      <b/>
      <sz val="11"/>
      <color theme="1"/>
      <name val="Calibri"/>
      <family val="2"/>
      <scheme val="minor"/>
    </font>
    <font>
      <sz val="8"/>
      <color rgb="FF000000"/>
      <name val="Arial"/>
      <family val="2"/>
    </font>
    <font>
      <b/>
      <sz val="18"/>
      <color rgb="FFFF0000"/>
      <name val="Calibri"/>
      <family val="2"/>
      <scheme val="minor"/>
    </font>
  </fonts>
  <fills count="11">
    <fill>
      <patternFill patternType="none"/>
    </fill>
    <fill>
      <patternFill patternType="gray125"/>
    </fill>
    <fill>
      <patternFill patternType="solid">
        <fgColor rgb="FF003B5C"/>
        <bgColor indexed="64"/>
      </patternFill>
    </fill>
    <fill>
      <patternFill patternType="solid">
        <fgColor rgb="FF0086BF"/>
        <bgColor indexed="64"/>
      </patternFill>
    </fill>
    <fill>
      <patternFill patternType="solid">
        <fgColor theme="0"/>
        <bgColor indexed="64"/>
      </patternFill>
    </fill>
    <fill>
      <patternFill patternType="solid">
        <fgColor theme="2" tint="-0.249977111117893"/>
        <bgColor indexed="64"/>
      </patternFill>
    </fill>
    <fill>
      <patternFill patternType="solid">
        <fgColor theme="2" tint="-0.749992370372631"/>
        <bgColor indexed="64"/>
      </patternFill>
    </fill>
    <fill>
      <patternFill patternType="solid">
        <fgColor theme="0" tint="-0.14999847407452621"/>
        <bgColor indexed="64"/>
      </patternFill>
    </fill>
    <fill>
      <patternFill patternType="solid">
        <fgColor rgb="FFFFFFFF"/>
        <bgColor indexed="64"/>
      </patternFill>
    </fill>
    <fill>
      <patternFill patternType="solid">
        <fgColor rgb="FF3A3838"/>
        <bgColor indexed="64"/>
      </patternFill>
    </fill>
    <fill>
      <patternFill patternType="solid">
        <fgColor rgb="FFFFFF00"/>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rgb="FF0086BF"/>
      </left>
      <right style="thin">
        <color rgb="FF0086BF"/>
      </right>
      <top style="thin">
        <color rgb="FF0086BF"/>
      </top>
      <bottom style="thin">
        <color rgb="FF0086BF"/>
      </bottom>
      <diagonal/>
    </border>
    <border>
      <left style="thin">
        <color rgb="FF0086BF"/>
      </left>
      <right style="thin">
        <color rgb="FF0086BF"/>
      </right>
      <top style="thin">
        <color auto="1"/>
      </top>
      <bottom style="thin">
        <color rgb="FF0086BF"/>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style="thin">
        <color indexed="64"/>
      </top>
      <bottom style="thin">
        <color indexed="64"/>
      </bottom>
      <diagonal/>
    </border>
    <border>
      <left style="thin">
        <color auto="1"/>
      </left>
      <right/>
      <top/>
      <bottom/>
      <diagonal/>
    </border>
    <border>
      <left style="medium">
        <color rgb="FFFFFFFF"/>
      </left>
      <right style="medium">
        <color rgb="FFFFFFFF"/>
      </right>
      <top/>
      <bottom style="medium">
        <color rgb="FFFFFFFF"/>
      </bottom>
      <diagonal/>
    </border>
    <border>
      <left style="thin">
        <color rgb="FF000000"/>
      </left>
      <right style="thin">
        <color rgb="FF000000"/>
      </right>
      <top style="thin">
        <color rgb="FF000000"/>
      </top>
      <bottom style="thin">
        <color rgb="FF000000"/>
      </bottom>
      <diagonal/>
    </border>
    <border>
      <left style="thin">
        <color rgb="FF000000"/>
      </left>
      <right style="medium">
        <color rgb="FFFFFFFF"/>
      </right>
      <top style="thin">
        <color rgb="FF000000"/>
      </top>
      <bottom style="medium">
        <color rgb="FFFFFFFF"/>
      </bottom>
      <diagonal/>
    </border>
    <border>
      <left style="medium">
        <color rgb="FFFFFFFF"/>
      </left>
      <right style="medium">
        <color rgb="FFFFFFFF"/>
      </right>
      <top style="thin">
        <color rgb="FF000000"/>
      </top>
      <bottom style="medium">
        <color rgb="FFFFFFFF"/>
      </bottom>
      <diagonal/>
    </border>
    <border>
      <left style="medium">
        <color rgb="FFFFFFFF"/>
      </left>
      <right style="thin">
        <color rgb="FF000000"/>
      </right>
      <top style="thin">
        <color rgb="FF000000"/>
      </top>
      <bottom style="medium">
        <color rgb="FFFFFFFF"/>
      </bottom>
      <diagonal/>
    </border>
    <border>
      <left style="thin">
        <color rgb="FF000000"/>
      </left>
      <right style="medium">
        <color rgb="FFFFFFFF"/>
      </right>
      <top/>
      <bottom style="medium">
        <color rgb="FFFFFFFF"/>
      </bottom>
      <diagonal/>
    </border>
    <border>
      <left style="medium">
        <color rgb="FFFFFFFF"/>
      </left>
      <right style="thin">
        <color rgb="FF000000"/>
      </right>
      <top/>
      <bottom style="medium">
        <color rgb="FFFFFFFF"/>
      </bottom>
      <diagonal/>
    </border>
    <border>
      <left style="thin">
        <color rgb="FF000000"/>
      </left>
      <right style="medium">
        <color rgb="FFFFFFFF"/>
      </right>
      <top/>
      <bottom style="thin">
        <color rgb="FF000000"/>
      </bottom>
      <diagonal/>
    </border>
    <border>
      <left style="medium">
        <color rgb="FFFFFFFF"/>
      </left>
      <right style="medium">
        <color rgb="FFFFFFFF"/>
      </right>
      <top/>
      <bottom style="thin">
        <color rgb="FF000000"/>
      </bottom>
      <diagonal/>
    </border>
    <border>
      <left style="medium">
        <color rgb="FFFFFFFF"/>
      </left>
      <right style="thin">
        <color rgb="FF000000"/>
      </right>
      <top/>
      <bottom style="thin">
        <color rgb="FF000000"/>
      </bottom>
      <diagonal/>
    </border>
    <border>
      <left style="thin">
        <color auto="1"/>
      </left>
      <right/>
      <top style="thin">
        <color auto="1"/>
      </top>
      <bottom/>
      <diagonal/>
    </border>
    <border>
      <left style="thin">
        <color rgb="FF000000"/>
      </left>
      <right style="thin">
        <color rgb="FF000000"/>
      </right>
      <top/>
      <bottom style="thin">
        <color rgb="FF000000"/>
      </bottom>
      <diagonal/>
    </border>
  </borders>
  <cellStyleXfs count="4">
    <xf numFmtId="0" fontId="0" fillId="0" borderId="0"/>
    <xf numFmtId="0" fontId="4" fillId="0" borderId="0"/>
    <xf numFmtId="0" fontId="19" fillId="0" borderId="0"/>
    <xf numFmtId="9" fontId="19" fillId="0" borderId="0" applyFont="0" applyFill="0" applyBorder="0" applyAlignment="0" applyProtection="0"/>
  </cellStyleXfs>
  <cellXfs count="99">
    <xf numFmtId="0" fontId="0" fillId="0" borderId="0" xfId="0"/>
    <xf numFmtId="0" fontId="7" fillId="2"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2" fontId="3"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4" fillId="0" borderId="1" xfId="0" applyFont="1" applyBorder="1" applyAlignment="1">
      <alignment vertical="center" wrapText="1"/>
    </xf>
    <xf numFmtId="0" fontId="3" fillId="4" borderId="0" xfId="0" applyFont="1" applyFill="1" applyAlignment="1">
      <alignment vertical="center" wrapText="1"/>
    </xf>
    <xf numFmtId="0" fontId="3" fillId="4" borderId="1" xfId="0" applyFont="1" applyFill="1" applyBorder="1" applyAlignment="1">
      <alignment vertical="center" wrapText="1"/>
    </xf>
    <xf numFmtId="0" fontId="3" fillId="4" borderId="0" xfId="0" applyFont="1" applyFill="1" applyAlignment="1">
      <alignment wrapText="1"/>
    </xf>
    <xf numFmtId="4" fontId="9" fillId="0" borderId="1" xfId="0" applyNumberFormat="1" applyFont="1" applyBorder="1" applyAlignment="1">
      <alignment horizontal="center" vertical="center" wrapText="1"/>
    </xf>
    <xf numFmtId="2" fontId="9" fillId="0" borderId="1" xfId="0" applyNumberFormat="1"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1" fillId="0" borderId="3" xfId="0" applyFont="1" applyBorder="1" applyAlignment="1">
      <alignment horizontal="center" vertical="center" wrapText="1"/>
    </xf>
    <xf numFmtId="0" fontId="13" fillId="2" borderId="1" xfId="0" applyFont="1" applyFill="1" applyBorder="1" applyAlignment="1">
      <alignment horizontal="center" vertical="center" wrapText="1"/>
    </xf>
    <xf numFmtId="0" fontId="15" fillId="2" borderId="1" xfId="0" applyFont="1" applyFill="1" applyBorder="1" applyAlignment="1">
      <alignment horizontal="center" vertical="center" wrapText="1"/>
    </xf>
    <xf numFmtId="0" fontId="16" fillId="2" borderId="1" xfId="0" applyFont="1" applyFill="1" applyBorder="1" applyAlignment="1">
      <alignment horizontal="center" vertical="center" wrapText="1"/>
    </xf>
    <xf numFmtId="0" fontId="7" fillId="3" borderId="4" xfId="0" applyFont="1" applyFill="1" applyBorder="1" applyAlignment="1">
      <alignment horizontal="center" vertical="center" wrapText="1"/>
    </xf>
    <xf numFmtId="0" fontId="2" fillId="0" borderId="1" xfId="0" applyFont="1" applyBorder="1" applyAlignment="1">
      <alignment vertical="center"/>
    </xf>
    <xf numFmtId="0" fontId="2" fillId="0" borderId="1" xfId="0" applyFont="1" applyBorder="1" applyAlignment="1">
      <alignment vertical="center" wrapText="1"/>
    </xf>
    <xf numFmtId="0" fontId="18" fillId="2" borderId="0" xfId="0" applyFont="1" applyFill="1" applyAlignment="1">
      <alignment horizontal="center" vertical="center" wrapText="1"/>
    </xf>
    <xf numFmtId="0" fontId="2" fillId="5" borderId="1" xfId="0" applyFont="1" applyFill="1" applyBorder="1" applyAlignment="1">
      <alignment horizontal="center" vertical="center" wrapText="1"/>
    </xf>
    <xf numFmtId="0" fontId="2" fillId="5" borderId="1" xfId="2" applyFont="1" applyFill="1" applyBorder="1"/>
    <xf numFmtId="0" fontId="2" fillId="5" borderId="1" xfId="2" applyFont="1" applyFill="1" applyBorder="1" applyAlignment="1">
      <alignment horizontal="center" vertical="center"/>
    </xf>
    <xf numFmtId="0" fontId="2" fillId="5" borderId="6" xfId="2" applyFont="1" applyFill="1" applyBorder="1"/>
    <xf numFmtId="0" fontId="2" fillId="5" borderId="7" xfId="2" applyFont="1" applyFill="1" applyBorder="1"/>
    <xf numFmtId="0" fontId="7" fillId="3" borderId="8" xfId="2" applyFont="1" applyFill="1" applyBorder="1" applyAlignment="1">
      <alignment horizontal="center" vertical="center" wrapText="1"/>
    </xf>
    <xf numFmtId="0" fontId="7" fillId="3" borderId="5" xfId="2" applyFont="1" applyFill="1" applyBorder="1" applyAlignment="1">
      <alignment horizontal="center" vertical="center" wrapText="1"/>
    </xf>
    <xf numFmtId="0" fontId="2" fillId="0" borderId="7" xfId="0" applyFont="1" applyBorder="1" applyAlignment="1">
      <alignment vertical="center" wrapText="1"/>
    </xf>
    <xf numFmtId="0" fontId="2" fillId="5" borderId="7" xfId="0" applyFont="1" applyFill="1" applyBorder="1" applyAlignment="1">
      <alignment horizontal="center" vertical="center" wrapText="1"/>
    </xf>
    <xf numFmtId="0" fontId="2" fillId="5" borderId="7" xfId="2" applyFont="1" applyFill="1" applyBorder="1" applyAlignment="1">
      <alignment horizontal="center" vertical="center"/>
    </xf>
    <xf numFmtId="0" fontId="7" fillId="3" borderId="8" xfId="0" applyFont="1" applyFill="1" applyBorder="1" applyAlignment="1">
      <alignment horizontal="center" vertical="center" wrapText="1"/>
    </xf>
    <xf numFmtId="0" fontId="2" fillId="4" borderId="0" xfId="0" applyFont="1" applyFill="1"/>
    <xf numFmtId="0" fontId="2" fillId="4" borderId="0" xfId="0" applyFont="1" applyFill="1" applyAlignment="1">
      <alignment horizontal="center" vertical="center"/>
    </xf>
    <xf numFmtId="0" fontId="2" fillId="4" borderId="0" xfId="0" applyFont="1" applyFill="1" applyAlignment="1">
      <alignment vertical="center"/>
    </xf>
    <xf numFmtId="0" fontId="10" fillId="4" borderId="0" xfId="2" applyFont="1" applyFill="1" applyAlignment="1">
      <alignment vertical="center"/>
    </xf>
    <xf numFmtId="0" fontId="2" fillId="4" borderId="0" xfId="2" applyFont="1" applyFill="1" applyAlignment="1">
      <alignment horizontal="center" vertical="center"/>
    </xf>
    <xf numFmtId="0" fontId="2" fillId="4" borderId="0" xfId="2" applyFont="1" applyFill="1"/>
    <xf numFmtId="0" fontId="10" fillId="4" borderId="0" xfId="2" applyFont="1" applyFill="1" applyAlignment="1">
      <alignment horizontal="center" vertical="center"/>
    </xf>
    <xf numFmtId="0" fontId="10" fillId="4" borderId="0" xfId="0" applyFont="1" applyFill="1"/>
    <xf numFmtId="0" fontId="18" fillId="6" borderId="1" xfId="0" applyFont="1" applyFill="1" applyBorder="1" applyAlignment="1">
      <alignment horizontal="center" vertical="center" wrapText="1"/>
    </xf>
    <xf numFmtId="0" fontId="3" fillId="4" borderId="4" xfId="0" applyFont="1" applyFill="1" applyBorder="1" applyAlignment="1">
      <alignment vertical="center" wrapText="1"/>
    </xf>
    <xf numFmtId="0" fontId="3" fillId="0" borderId="4" xfId="0" applyFont="1" applyBorder="1" applyAlignment="1">
      <alignment vertical="center" wrapText="1"/>
    </xf>
    <xf numFmtId="0" fontId="3" fillId="4" borderId="4" xfId="0" applyFont="1" applyFill="1" applyBorder="1" applyAlignment="1">
      <alignment wrapText="1"/>
    </xf>
    <xf numFmtId="0" fontId="12" fillId="0" borderId="1" xfId="0" applyFont="1" applyBorder="1" applyAlignment="1">
      <alignment horizontal="center" vertical="center" wrapText="1"/>
    </xf>
    <xf numFmtId="0" fontId="14"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3" fillId="4" borderId="4" xfId="0" applyFont="1" applyFill="1" applyBorder="1" applyAlignment="1">
      <alignment vertical="top" wrapText="1"/>
    </xf>
    <xf numFmtId="9" fontId="2" fillId="4" borderId="0" xfId="3" applyFont="1" applyFill="1" applyAlignment="1">
      <alignment vertical="center"/>
    </xf>
    <xf numFmtId="9" fontId="2" fillId="4" borderId="0" xfId="3" applyFont="1" applyFill="1" applyAlignment="1">
      <alignment horizontal="center" vertical="center"/>
    </xf>
    <xf numFmtId="0" fontId="3" fillId="0" borderId="1" xfId="0" applyFont="1" applyBorder="1" applyAlignment="1">
      <alignment horizontal="left" wrapText="1"/>
    </xf>
    <xf numFmtId="0" fontId="2" fillId="4" borderId="0" xfId="0" applyFont="1" applyFill="1" applyAlignment="1">
      <alignment horizontal="left" wrapText="1"/>
    </xf>
    <xf numFmtId="0" fontId="2" fillId="4" borderId="0" xfId="0" applyFont="1" applyFill="1" applyAlignment="1">
      <alignment horizontal="left" vertical="top"/>
    </xf>
    <xf numFmtId="0" fontId="2" fillId="7" borderId="1" xfId="0" applyFont="1" applyFill="1" applyBorder="1" applyAlignment="1">
      <alignment horizontal="left" vertical="top" wrapText="1"/>
    </xf>
    <xf numFmtId="0" fontId="2" fillId="7" borderId="1" xfId="0" applyFont="1" applyFill="1" applyBorder="1" applyAlignment="1">
      <alignment horizontal="left" vertical="center" wrapText="1"/>
    </xf>
    <xf numFmtId="0" fontId="7" fillId="3" borderId="8" xfId="0" applyFont="1" applyFill="1" applyBorder="1" applyAlignment="1">
      <alignment horizontal="left" vertical="center" wrapText="1"/>
    </xf>
    <xf numFmtId="0" fontId="18" fillId="6" borderId="0" xfId="0" applyFont="1" applyFill="1" applyAlignment="1">
      <alignment horizontal="center" vertical="center" wrapText="1"/>
    </xf>
    <xf numFmtId="0" fontId="20" fillId="7" borderId="1" xfId="0" applyFont="1" applyFill="1" applyBorder="1" applyAlignment="1">
      <alignment horizontal="left" vertical="center" wrapText="1"/>
    </xf>
    <xf numFmtId="0" fontId="20" fillId="7" borderId="1" xfId="0" applyFont="1" applyFill="1" applyBorder="1" applyAlignment="1">
      <alignment horizontal="left" vertical="top" wrapText="1"/>
    </xf>
    <xf numFmtId="0" fontId="2" fillId="7" borderId="1" xfId="0" applyFont="1" applyFill="1" applyBorder="1" applyAlignment="1">
      <alignment horizontal="center" vertical="center" wrapText="1"/>
    </xf>
    <xf numFmtId="0" fontId="20" fillId="7" borderId="1" xfId="0" applyFont="1" applyFill="1" applyBorder="1" applyAlignment="1">
      <alignment horizontal="center" vertical="center" wrapText="1"/>
    </xf>
    <xf numFmtId="0" fontId="2" fillId="7" borderId="6" xfId="0" applyFont="1" applyFill="1" applyBorder="1" applyAlignment="1">
      <alignment horizontal="center" vertical="center" wrapText="1"/>
    </xf>
    <xf numFmtId="0" fontId="2" fillId="7" borderId="7" xfId="0" applyFont="1" applyFill="1" applyBorder="1" applyAlignment="1">
      <alignment horizontal="center" vertical="center" wrapText="1"/>
    </xf>
    <xf numFmtId="0" fontId="3" fillId="4" borderId="0" xfId="0" applyFont="1" applyFill="1" applyAlignment="1">
      <alignment vertical="top" wrapText="1"/>
    </xf>
    <xf numFmtId="0" fontId="20" fillId="5" borderId="1" xfId="0" applyFont="1" applyFill="1" applyBorder="1" applyAlignment="1">
      <alignment horizontal="center" vertical="center" wrapText="1"/>
    </xf>
    <xf numFmtId="9" fontId="20" fillId="4" borderId="0" xfId="3" applyFont="1" applyFill="1" applyAlignment="1">
      <alignment horizontal="center" vertical="center"/>
    </xf>
    <xf numFmtId="0" fontId="20" fillId="4" borderId="0" xfId="0" applyFont="1" applyFill="1" applyAlignment="1">
      <alignment horizontal="center" vertical="center"/>
    </xf>
    <xf numFmtId="0" fontId="0" fillId="8" borderId="0" xfId="0" applyFill="1"/>
    <xf numFmtId="0" fontId="21" fillId="8" borderId="0" xfId="0" applyFont="1" applyFill="1"/>
    <xf numFmtId="0" fontId="0" fillId="8" borderId="0" xfId="0" quotePrefix="1" applyFill="1"/>
    <xf numFmtId="0" fontId="22" fillId="4" borderId="10" xfId="0" applyFont="1" applyFill="1" applyBorder="1" applyAlignment="1">
      <alignment horizontal="center" wrapText="1"/>
    </xf>
    <xf numFmtId="0" fontId="22" fillId="4" borderId="12" xfId="0" applyFont="1" applyFill="1" applyBorder="1" applyAlignment="1">
      <alignment wrapText="1"/>
    </xf>
    <xf numFmtId="0" fontId="22" fillId="4" borderId="13" xfId="0" applyFont="1" applyFill="1" applyBorder="1" applyAlignment="1">
      <alignment horizontal="center" wrapText="1"/>
    </xf>
    <xf numFmtId="0" fontId="22" fillId="4" borderId="14" xfId="0" applyFont="1" applyFill="1" applyBorder="1" applyAlignment="1">
      <alignment horizontal="center" wrapText="1"/>
    </xf>
    <xf numFmtId="0" fontId="22" fillId="4" borderId="15" xfId="0" applyFont="1" applyFill="1" applyBorder="1" applyAlignment="1">
      <alignment wrapText="1"/>
    </xf>
    <xf numFmtId="0" fontId="22" fillId="4" borderId="16" xfId="0" applyFont="1" applyFill="1" applyBorder="1" applyAlignment="1">
      <alignment horizontal="center" wrapText="1"/>
    </xf>
    <xf numFmtId="0" fontId="22" fillId="4" borderId="17" xfId="0" applyFont="1" applyFill="1" applyBorder="1" applyAlignment="1">
      <alignment wrapText="1"/>
    </xf>
    <xf numFmtId="0" fontId="22" fillId="4" borderId="18" xfId="0" applyFont="1" applyFill="1" applyBorder="1" applyAlignment="1">
      <alignment horizontal="center" wrapText="1"/>
    </xf>
    <xf numFmtId="0" fontId="22" fillId="4" borderId="19" xfId="0" applyFont="1" applyFill="1" applyBorder="1" applyAlignment="1">
      <alignment horizontal="center" wrapText="1"/>
    </xf>
    <xf numFmtId="0" fontId="8" fillId="3" borderId="20" xfId="0" applyFont="1" applyFill="1" applyBorder="1" applyAlignment="1">
      <alignment vertical="center" wrapText="1"/>
    </xf>
    <xf numFmtId="0" fontId="8" fillId="3" borderId="21" xfId="0" applyFont="1" applyFill="1" applyBorder="1" applyAlignment="1">
      <alignment vertical="center" wrapText="1"/>
    </xf>
    <xf numFmtId="0" fontId="8" fillId="3" borderId="21" xfId="0" applyFont="1" applyFill="1" applyBorder="1" applyAlignment="1">
      <alignment horizontal="center" vertical="center" wrapText="1"/>
    </xf>
    <xf numFmtId="0" fontId="20" fillId="5" borderId="1" xfId="2" applyFont="1" applyFill="1" applyBorder="1"/>
    <xf numFmtId="0" fontId="20" fillId="5" borderId="1" xfId="2" applyFont="1" applyFill="1" applyBorder="1" applyAlignment="1">
      <alignment horizontal="center" vertical="center"/>
    </xf>
    <xf numFmtId="0" fontId="23" fillId="9" borderId="11" xfId="0" applyFont="1" applyFill="1" applyBorder="1" applyAlignment="1">
      <alignment horizontal="center" vertical="center"/>
    </xf>
    <xf numFmtId="0" fontId="7" fillId="2" borderId="9" xfId="0" applyFont="1" applyFill="1" applyBorder="1" applyAlignment="1">
      <alignment horizontal="center" vertical="center" wrapText="1"/>
    </xf>
    <xf numFmtId="0" fontId="7" fillId="2" borderId="0" xfId="0" applyFont="1" applyFill="1" applyAlignment="1">
      <alignment horizontal="center" vertical="center" wrapText="1"/>
    </xf>
    <xf numFmtId="0" fontId="18" fillId="6" borderId="9" xfId="0" applyFont="1" applyFill="1" applyBorder="1" applyAlignment="1">
      <alignment horizontal="center" vertical="center" wrapText="1"/>
    </xf>
    <xf numFmtId="0" fontId="18" fillId="6" borderId="0" xfId="0" applyFont="1" applyFill="1" applyAlignment="1">
      <alignment horizontal="center" vertical="center" wrapText="1"/>
    </xf>
    <xf numFmtId="0" fontId="18" fillId="6" borderId="0" xfId="0" applyFont="1" applyFill="1" applyAlignment="1">
      <alignment horizontal="left" vertical="top" wrapText="1"/>
    </xf>
    <xf numFmtId="0" fontId="7" fillId="3" borderId="4"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5" xfId="0" applyFont="1" applyFill="1" applyBorder="1" applyAlignment="1">
      <alignment horizontal="center" vertical="center" wrapText="1"/>
    </xf>
    <xf numFmtId="0" fontId="8" fillId="3" borderId="4" xfId="0" applyFont="1" applyFill="1" applyBorder="1" applyAlignment="1">
      <alignment horizontal="left" vertical="center" wrapText="1"/>
    </xf>
    <xf numFmtId="0" fontId="8" fillId="3" borderId="8" xfId="0" applyFont="1" applyFill="1" applyBorder="1" applyAlignment="1">
      <alignment horizontal="left" vertical="center" wrapText="1"/>
    </xf>
    <xf numFmtId="0" fontId="8" fillId="3" borderId="5" xfId="0" applyFont="1" applyFill="1" applyBorder="1" applyAlignment="1">
      <alignment horizontal="left" vertical="center" wrapText="1"/>
    </xf>
    <xf numFmtId="0" fontId="18" fillId="10" borderId="1" xfId="0" applyFont="1" applyFill="1" applyBorder="1" applyAlignment="1">
      <alignment horizontal="center" vertical="center" wrapText="1"/>
    </xf>
    <xf numFmtId="0" fontId="20" fillId="0" borderId="1" xfId="0" applyFont="1" applyBorder="1" applyAlignment="1">
      <alignment vertical="center" wrapText="1"/>
    </xf>
  </cellXfs>
  <cellStyles count="4">
    <cellStyle name="Normal" xfId="0" builtinId="0"/>
    <cellStyle name="Normal 2" xfId="1" xr:uid="{47EAF11D-3474-4CB6-8B12-0420C76143CC}"/>
    <cellStyle name="Normal 3" xfId="2" xr:uid="{2618F850-347A-4648-8AE0-15FEC346DFDA}"/>
    <cellStyle name="Percent" xfId="3" builtinId="5"/>
  </cellStyles>
  <dxfs count="70">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s>
  <tableStyles count="0" defaultTableStyle="TableStyleMedium2" defaultPivotStyle="PivotStyleLight16"/>
  <colors>
    <mruColors>
      <color rgb="FF00A3AD"/>
      <color rgb="FFDB8A06"/>
      <color rgb="FF74AA50"/>
      <color rgb="FFFFFFFF"/>
      <color rgb="FF0086BF"/>
      <color rgb="FF003B5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microsoft.com/office/2019/04/relationships/namedSheetView" Target="../namedSheetViews/namedSheetView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D14C7A-8390-47FB-901F-AFFAFA65DC12}">
  <dimension ref="A1:E47"/>
  <sheetViews>
    <sheetView topLeftCell="A2" workbookViewId="0">
      <selection activeCell="A13" sqref="A13:XFD13"/>
    </sheetView>
  </sheetViews>
  <sheetFormatPr defaultColWidth="9.140625" defaultRowHeight="15" x14ac:dyDescent="0.25"/>
  <cols>
    <col min="1" max="1" width="48.5703125" style="68" customWidth="1"/>
    <col min="2" max="4" width="16.28515625" style="68" customWidth="1"/>
    <col min="5" max="10" width="9.140625" style="68"/>
    <col min="11" max="11" width="29.42578125" style="68" customWidth="1"/>
    <col min="12" max="16384" width="9.140625" style="68"/>
  </cols>
  <sheetData>
    <row r="1" spans="1:5" ht="33.75" customHeight="1" x14ac:dyDescent="0.25">
      <c r="A1" s="85" t="s">
        <v>0</v>
      </c>
      <c r="B1" s="85"/>
      <c r="C1" s="85"/>
      <c r="D1" s="85"/>
    </row>
    <row r="2" spans="1:5" x14ac:dyDescent="0.25">
      <c r="A2" s="69"/>
    </row>
    <row r="3" spans="1:5" x14ac:dyDescent="0.25">
      <c r="A3" s="68" t="s">
        <v>1</v>
      </c>
    </row>
    <row r="4" spans="1:5" x14ac:dyDescent="0.25">
      <c r="A4" s="70" t="s">
        <v>2</v>
      </c>
    </row>
    <row r="5" spans="1:5" x14ac:dyDescent="0.25">
      <c r="A5" s="70" t="s">
        <v>3</v>
      </c>
    </row>
    <row r="6" spans="1:5" ht="15" customHeight="1" x14ac:dyDescent="0.25">
      <c r="A6" s="70"/>
    </row>
    <row r="7" spans="1:5" ht="36.75" customHeight="1" x14ac:dyDescent="0.25">
      <c r="A7" s="80" t="s">
        <v>4</v>
      </c>
      <c r="B7" s="80" t="s">
        <v>5</v>
      </c>
      <c r="C7" s="80" t="s">
        <v>6</v>
      </c>
      <c r="D7" s="80" t="s">
        <v>7</v>
      </c>
    </row>
    <row r="8" spans="1:5" x14ac:dyDescent="0.25">
      <c r="A8" s="72" t="s">
        <v>8</v>
      </c>
      <c r="B8" s="73">
        <v>5</v>
      </c>
      <c r="C8" s="73">
        <v>2</v>
      </c>
      <c r="D8" s="74">
        <v>2</v>
      </c>
    </row>
    <row r="9" spans="1:5" x14ac:dyDescent="0.25">
      <c r="A9" s="75" t="s">
        <v>9</v>
      </c>
      <c r="B9" s="71">
        <v>7</v>
      </c>
      <c r="C9" s="71">
        <v>5</v>
      </c>
      <c r="D9" s="76">
        <v>2</v>
      </c>
    </row>
    <row r="10" spans="1:5" x14ac:dyDescent="0.25">
      <c r="A10" s="75" t="s">
        <v>10</v>
      </c>
      <c r="B10" s="71">
        <v>14</v>
      </c>
      <c r="C10" s="71">
        <v>1</v>
      </c>
      <c r="D10" s="76">
        <v>1</v>
      </c>
    </row>
    <row r="11" spans="1:5" x14ac:dyDescent="0.25">
      <c r="A11" s="75" t="s">
        <v>11</v>
      </c>
      <c r="B11" s="71">
        <v>12</v>
      </c>
      <c r="C11" s="71">
        <v>7</v>
      </c>
      <c r="D11" s="76">
        <v>2</v>
      </c>
    </row>
    <row r="12" spans="1:5" x14ac:dyDescent="0.25">
      <c r="A12" s="75" t="s">
        <v>12</v>
      </c>
      <c r="B12" s="71">
        <v>6</v>
      </c>
      <c r="C12" s="71">
        <v>2</v>
      </c>
      <c r="D12" s="76">
        <v>2</v>
      </c>
    </row>
    <row r="13" spans="1:5" x14ac:dyDescent="0.25">
      <c r="A13" s="75" t="s">
        <v>13</v>
      </c>
      <c r="B13" s="71">
        <v>8</v>
      </c>
      <c r="C13" s="71">
        <v>7</v>
      </c>
      <c r="D13" s="76">
        <v>7</v>
      </c>
      <c r="E13"/>
    </row>
    <row r="14" spans="1:5" x14ac:dyDescent="0.25">
      <c r="A14" s="75" t="s">
        <v>14</v>
      </c>
      <c r="B14" s="71">
        <v>7</v>
      </c>
      <c r="C14" s="71">
        <v>7</v>
      </c>
      <c r="D14" s="76">
        <v>5</v>
      </c>
      <c r="E14"/>
    </row>
    <row r="15" spans="1:5" x14ac:dyDescent="0.25">
      <c r="A15" s="75" t="s">
        <v>15</v>
      </c>
      <c r="B15" s="71">
        <v>12</v>
      </c>
      <c r="C15" s="71">
        <v>4</v>
      </c>
      <c r="D15" s="76">
        <v>2</v>
      </c>
      <c r="E15"/>
    </row>
    <row r="16" spans="1:5" x14ac:dyDescent="0.25">
      <c r="A16" s="75" t="s">
        <v>16</v>
      </c>
      <c r="B16" s="71">
        <v>7</v>
      </c>
      <c r="C16" s="71">
        <v>6</v>
      </c>
      <c r="D16" s="76">
        <v>2</v>
      </c>
      <c r="E16"/>
    </row>
    <row r="17" spans="1:5" x14ac:dyDescent="0.25">
      <c r="A17" s="75" t="s">
        <v>17</v>
      </c>
      <c r="B17" s="71">
        <v>7</v>
      </c>
      <c r="C17" s="71">
        <v>7</v>
      </c>
      <c r="D17" s="76">
        <v>2</v>
      </c>
      <c r="E17"/>
    </row>
    <row r="18" spans="1:5" x14ac:dyDescent="0.25">
      <c r="A18" s="75" t="s">
        <v>18</v>
      </c>
      <c r="B18" s="71">
        <v>5</v>
      </c>
      <c r="C18" s="71">
        <v>5</v>
      </c>
      <c r="D18" s="76">
        <v>5</v>
      </c>
      <c r="E18"/>
    </row>
    <row r="19" spans="1:5" x14ac:dyDescent="0.25">
      <c r="A19" s="75" t="s">
        <v>19</v>
      </c>
      <c r="B19" s="71">
        <v>8</v>
      </c>
      <c r="C19" s="71">
        <v>4</v>
      </c>
      <c r="D19" s="76">
        <v>2</v>
      </c>
      <c r="E19"/>
    </row>
    <row r="20" spans="1:5" x14ac:dyDescent="0.25">
      <c r="A20" s="75" t="s">
        <v>20</v>
      </c>
      <c r="B20" s="71">
        <v>11</v>
      </c>
      <c r="C20" s="71">
        <v>4</v>
      </c>
      <c r="D20" s="76">
        <v>3</v>
      </c>
      <c r="E20"/>
    </row>
    <row r="21" spans="1:5" x14ac:dyDescent="0.25">
      <c r="A21" s="75" t="s">
        <v>21</v>
      </c>
      <c r="B21" s="71">
        <v>9</v>
      </c>
      <c r="C21" s="71">
        <v>6</v>
      </c>
      <c r="D21" s="76">
        <v>2</v>
      </c>
      <c r="E21"/>
    </row>
    <row r="22" spans="1:5" x14ac:dyDescent="0.25">
      <c r="A22" s="75" t="s">
        <v>22</v>
      </c>
      <c r="B22" s="71">
        <v>7</v>
      </c>
      <c r="C22" s="71">
        <v>4</v>
      </c>
      <c r="D22" s="76">
        <v>0</v>
      </c>
    </row>
    <row r="23" spans="1:5" x14ac:dyDescent="0.25">
      <c r="A23" s="75" t="s">
        <v>23</v>
      </c>
      <c r="B23" s="71">
        <v>14</v>
      </c>
      <c r="C23" s="71">
        <v>5</v>
      </c>
      <c r="D23" s="76">
        <v>2</v>
      </c>
    </row>
    <row r="24" spans="1:5" x14ac:dyDescent="0.25">
      <c r="A24" s="75" t="s">
        <v>24</v>
      </c>
      <c r="B24" s="71">
        <v>9</v>
      </c>
      <c r="C24" s="71">
        <v>8</v>
      </c>
      <c r="D24" s="76">
        <v>1</v>
      </c>
    </row>
    <row r="25" spans="1:5" x14ac:dyDescent="0.25">
      <c r="A25" s="77" t="s">
        <v>25</v>
      </c>
      <c r="B25" s="78">
        <v>5</v>
      </c>
      <c r="C25" s="78">
        <v>3</v>
      </c>
      <c r="D25" s="79">
        <v>0</v>
      </c>
    </row>
    <row r="26" spans="1:5" x14ac:dyDescent="0.25">
      <c r="A26" s="81" t="s">
        <v>26</v>
      </c>
      <c r="B26" s="82">
        <f>SUM(B8:B25)</f>
        <v>153</v>
      </c>
      <c r="C26" s="82">
        <f>SUM(C8:C25)</f>
        <v>87</v>
      </c>
      <c r="D26" s="82">
        <f>SUM(D8:D25)</f>
        <v>42</v>
      </c>
    </row>
    <row r="28" spans="1:5" x14ac:dyDescent="0.25">
      <c r="A28" s="69" t="s">
        <v>27</v>
      </c>
    </row>
    <row r="29" spans="1:5" x14ac:dyDescent="0.25">
      <c r="A29" s="68" t="s">
        <v>28</v>
      </c>
    </row>
    <row r="30" spans="1:5" x14ac:dyDescent="0.25">
      <c r="A30" s="68" t="s">
        <v>29</v>
      </c>
    </row>
    <row r="31" spans="1:5" x14ac:dyDescent="0.25">
      <c r="A31" s="69" t="s">
        <v>30</v>
      </c>
    </row>
    <row r="32" spans="1:5" x14ac:dyDescent="0.25">
      <c r="A32" s="68" t="s">
        <v>31</v>
      </c>
    </row>
    <row r="33" spans="1:1" x14ac:dyDescent="0.25">
      <c r="A33" s="68" t="s">
        <v>32</v>
      </c>
    </row>
    <row r="34" spans="1:1" x14ac:dyDescent="0.25">
      <c r="A34" s="68" t="s">
        <v>33</v>
      </c>
    </row>
    <row r="35" spans="1:1" x14ac:dyDescent="0.25">
      <c r="A35" s="68" t="s">
        <v>34</v>
      </c>
    </row>
    <row r="36" spans="1:1" x14ac:dyDescent="0.25">
      <c r="A36" s="68" t="s">
        <v>35</v>
      </c>
    </row>
    <row r="38" spans="1:1" x14ac:dyDescent="0.25">
      <c r="A38" s="69"/>
    </row>
    <row r="39" spans="1:1" x14ac:dyDescent="0.25">
      <c r="A39" s="69" t="s">
        <v>36</v>
      </c>
    </row>
    <row r="45" spans="1:1" x14ac:dyDescent="0.25">
      <c r="A45" s="69" t="s">
        <v>37</v>
      </c>
    </row>
    <row r="46" spans="1:1" x14ac:dyDescent="0.25">
      <c r="A46" s="68" t="s">
        <v>38</v>
      </c>
    </row>
    <row r="47" spans="1:1" x14ac:dyDescent="0.25">
      <c r="A47" s="68" t="s">
        <v>39</v>
      </c>
    </row>
  </sheetData>
  <mergeCells count="1">
    <mergeCell ref="A1:D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DC362-53E7-4F42-BDBD-54BAC2EC4AC6}">
  <dimension ref="A1:T140"/>
  <sheetViews>
    <sheetView topLeftCell="B2" zoomScale="80" zoomScaleNormal="80" workbookViewId="0">
      <selection activeCell="L107" sqref="L107"/>
    </sheetView>
  </sheetViews>
  <sheetFormatPr defaultColWidth="9.140625" defaultRowHeight="15" x14ac:dyDescent="0.25"/>
  <cols>
    <col min="1" max="1" width="10" style="33" customWidth="1"/>
    <col min="2" max="2" width="13.7109375" style="33" customWidth="1"/>
    <col min="3" max="3" width="14.85546875" style="33" customWidth="1"/>
    <col min="4" max="4" width="14.5703125" style="33" customWidth="1"/>
    <col min="5" max="5" width="34.85546875" style="33" customWidth="1"/>
    <col min="6" max="6" width="87.28515625" style="33" customWidth="1"/>
    <col min="7" max="9" width="9.140625" style="33" customWidth="1"/>
    <col min="10" max="10" width="4.28515625" style="33" customWidth="1"/>
    <col min="11" max="11" width="20.140625" style="34" customWidth="1"/>
    <col min="12" max="12" width="23.42578125" style="35" customWidth="1"/>
    <col min="13" max="13" width="38" style="53" customWidth="1"/>
    <col min="14" max="14" width="26.28515625" style="34" customWidth="1"/>
    <col min="15" max="15" width="15.85546875" style="38" customWidth="1"/>
    <col min="16" max="18" width="18" style="37" customWidth="1"/>
    <col min="19" max="19" width="20" style="38" customWidth="1"/>
    <col min="21" max="16384" width="9.140625" style="33"/>
  </cols>
  <sheetData>
    <row r="1" spans="1:19" ht="15.75" customHeight="1" x14ac:dyDescent="0.25">
      <c r="A1" s="86" t="s">
        <v>40</v>
      </c>
      <c r="B1" s="87"/>
      <c r="C1" s="87"/>
      <c r="D1" s="87"/>
      <c r="E1" s="87"/>
      <c r="F1" s="87"/>
      <c r="G1" s="87"/>
      <c r="H1" s="87"/>
      <c r="I1" s="87"/>
      <c r="K1" s="88" t="s">
        <v>30</v>
      </c>
      <c r="L1" s="89"/>
      <c r="M1" s="90"/>
      <c r="N1" s="57"/>
      <c r="O1" s="57"/>
      <c r="P1" s="88" t="s">
        <v>41</v>
      </c>
      <c r="Q1" s="89"/>
      <c r="R1" s="89"/>
      <c r="S1" s="89"/>
    </row>
    <row r="2" spans="1:19" ht="8.25" customHeight="1" x14ac:dyDescent="0.25"/>
    <row r="3" spans="1:19" ht="31.5" x14ac:dyDescent="0.25">
      <c r="A3" s="1" t="s">
        <v>42</v>
      </c>
      <c r="B3" s="1" t="s">
        <v>43</v>
      </c>
      <c r="C3" s="1" t="s">
        <v>44</v>
      </c>
      <c r="D3" s="1" t="s">
        <v>45</v>
      </c>
      <c r="E3" s="1" t="s">
        <v>46</v>
      </c>
      <c r="F3" s="1" t="s">
        <v>47</v>
      </c>
      <c r="G3" s="15" t="s">
        <v>48</v>
      </c>
      <c r="H3" s="16" t="s">
        <v>49</v>
      </c>
      <c r="I3" s="17" t="s">
        <v>50</v>
      </c>
      <c r="K3" s="41" t="s">
        <v>51</v>
      </c>
      <c r="L3" s="21" t="s">
        <v>52</v>
      </c>
      <c r="M3" s="21" t="s">
        <v>53</v>
      </c>
      <c r="N3" s="21" t="s">
        <v>54</v>
      </c>
      <c r="O3" s="21" t="s">
        <v>55</v>
      </c>
      <c r="P3" s="21" t="s">
        <v>56</v>
      </c>
      <c r="Q3" s="21" t="s">
        <v>57</v>
      </c>
      <c r="R3" s="21" t="s">
        <v>58</v>
      </c>
      <c r="S3" s="21" t="s">
        <v>59</v>
      </c>
    </row>
    <row r="4" spans="1:19" ht="101.25" customHeight="1" x14ac:dyDescent="0.25">
      <c r="A4" s="2" t="s">
        <v>60</v>
      </c>
      <c r="B4" s="91" t="s">
        <v>61</v>
      </c>
      <c r="C4" s="92"/>
      <c r="D4" s="92"/>
      <c r="E4" s="93"/>
      <c r="F4" s="94" t="s">
        <v>62</v>
      </c>
      <c r="G4" s="95"/>
      <c r="H4" s="95"/>
      <c r="I4" s="96"/>
      <c r="K4" s="18"/>
      <c r="L4" s="32"/>
      <c r="M4" s="56"/>
      <c r="N4" s="32"/>
      <c r="O4" s="28"/>
      <c r="P4" s="27"/>
      <c r="Q4" s="27"/>
      <c r="R4" s="27"/>
      <c r="S4" s="28"/>
    </row>
    <row r="5" spans="1:19" ht="198.75" customHeight="1" x14ac:dyDescent="0.25">
      <c r="A5" s="4">
        <v>1</v>
      </c>
      <c r="B5" s="4">
        <v>1.1000000000000001</v>
      </c>
      <c r="C5" s="5" t="s">
        <v>63</v>
      </c>
      <c r="D5" s="13" t="s">
        <v>64</v>
      </c>
      <c r="E5" s="5" t="s">
        <v>65</v>
      </c>
      <c r="F5" s="43" t="s">
        <v>66</v>
      </c>
      <c r="G5" s="45" t="s">
        <v>67</v>
      </c>
      <c r="H5" s="46" t="s">
        <v>67</v>
      </c>
      <c r="I5" s="47" t="s">
        <v>67</v>
      </c>
      <c r="K5" s="22" t="s">
        <v>68</v>
      </c>
      <c r="L5" s="20" t="s">
        <v>69</v>
      </c>
      <c r="M5" s="54" t="s">
        <v>70</v>
      </c>
      <c r="N5" s="60" t="s">
        <v>71</v>
      </c>
      <c r="O5" s="22" t="s">
        <v>72</v>
      </c>
      <c r="P5" s="22" t="s">
        <v>68</v>
      </c>
      <c r="Q5" s="23"/>
      <c r="R5" s="22" t="s">
        <v>68</v>
      </c>
      <c r="S5" s="22"/>
    </row>
    <row r="6" spans="1:19" ht="85.5" x14ac:dyDescent="0.25">
      <c r="A6" s="4">
        <v>1</v>
      </c>
      <c r="B6" s="4">
        <v>1.2</v>
      </c>
      <c r="C6" s="5" t="s">
        <v>63</v>
      </c>
      <c r="D6" s="12" t="s">
        <v>73</v>
      </c>
      <c r="E6" s="5" t="s">
        <v>74</v>
      </c>
      <c r="F6" s="43" t="s">
        <v>75</v>
      </c>
      <c r="G6" s="45" t="s">
        <v>67</v>
      </c>
      <c r="H6" s="46" t="s">
        <v>67</v>
      </c>
      <c r="I6" s="47" t="s">
        <v>67</v>
      </c>
      <c r="K6" s="22" t="s">
        <v>68</v>
      </c>
      <c r="L6" s="20" t="s">
        <v>76</v>
      </c>
      <c r="M6" s="55" t="s">
        <v>77</v>
      </c>
      <c r="N6" s="60" t="s">
        <v>71</v>
      </c>
      <c r="O6" s="22" t="s">
        <v>72</v>
      </c>
      <c r="P6" s="22" t="s">
        <v>68</v>
      </c>
      <c r="Q6" s="23"/>
      <c r="R6" s="23"/>
      <c r="S6" s="22"/>
    </row>
    <row r="7" spans="1:19" ht="55.5" customHeight="1" x14ac:dyDescent="0.25">
      <c r="A7" s="2" t="s">
        <v>78</v>
      </c>
      <c r="B7" s="91" t="s">
        <v>79</v>
      </c>
      <c r="C7" s="92"/>
      <c r="D7" s="92"/>
      <c r="E7" s="93"/>
      <c r="F7" s="94" t="s">
        <v>80</v>
      </c>
      <c r="G7" s="95"/>
      <c r="H7" s="95"/>
      <c r="I7" s="96"/>
      <c r="K7" s="18"/>
      <c r="L7" s="32"/>
      <c r="M7" s="56"/>
      <c r="N7" s="32"/>
      <c r="O7" s="28"/>
      <c r="P7" s="27"/>
      <c r="Q7" s="27"/>
      <c r="R7" s="27"/>
      <c r="S7" s="28"/>
    </row>
    <row r="8" spans="1:19" ht="109.5" customHeight="1" x14ac:dyDescent="0.25">
      <c r="A8" s="4">
        <v>2</v>
      </c>
      <c r="B8" s="4">
        <v>2.1</v>
      </c>
      <c r="C8" s="5" t="s">
        <v>81</v>
      </c>
      <c r="D8" s="13" t="s">
        <v>64</v>
      </c>
      <c r="E8" s="5" t="s">
        <v>82</v>
      </c>
      <c r="F8" s="43" t="s">
        <v>83</v>
      </c>
      <c r="G8" s="45" t="s">
        <v>67</v>
      </c>
      <c r="H8" s="46" t="s">
        <v>67</v>
      </c>
      <c r="I8" s="47" t="s">
        <v>67</v>
      </c>
      <c r="K8" s="22" t="s">
        <v>68</v>
      </c>
      <c r="L8" s="20" t="s">
        <v>84</v>
      </c>
      <c r="M8" s="54"/>
      <c r="N8" s="60" t="s">
        <v>71</v>
      </c>
      <c r="O8" s="22" t="s">
        <v>72</v>
      </c>
      <c r="P8" s="22" t="s">
        <v>68</v>
      </c>
      <c r="Q8" s="23"/>
      <c r="R8" s="22" t="s">
        <v>68</v>
      </c>
      <c r="S8" s="22"/>
    </row>
    <row r="9" spans="1:19" ht="90" x14ac:dyDescent="0.25">
      <c r="A9" s="4">
        <v>2</v>
      </c>
      <c r="B9" s="4">
        <v>2.2000000000000002</v>
      </c>
      <c r="C9" s="5" t="s">
        <v>81</v>
      </c>
      <c r="D9" s="13" t="s">
        <v>64</v>
      </c>
      <c r="E9" s="5" t="s">
        <v>85</v>
      </c>
      <c r="F9" s="7" t="s">
        <v>86</v>
      </c>
      <c r="G9" s="45" t="s">
        <v>67</v>
      </c>
      <c r="H9" s="46" t="s">
        <v>67</v>
      </c>
      <c r="I9" s="47" t="s">
        <v>67</v>
      </c>
      <c r="K9" s="22" t="s">
        <v>68</v>
      </c>
      <c r="L9" s="20" t="s">
        <v>69</v>
      </c>
      <c r="M9" s="55"/>
      <c r="N9" s="60" t="s">
        <v>71</v>
      </c>
      <c r="O9" s="22"/>
      <c r="P9" s="22" t="s">
        <v>68</v>
      </c>
      <c r="Q9" s="23"/>
      <c r="R9" s="23"/>
      <c r="S9" s="23"/>
    </row>
    <row r="10" spans="1:19" ht="128.25" x14ac:dyDescent="0.25">
      <c r="A10" s="4" t="s">
        <v>78</v>
      </c>
      <c r="B10" s="4">
        <v>2.5</v>
      </c>
      <c r="C10" s="5" t="s">
        <v>81</v>
      </c>
      <c r="D10" s="12" t="s">
        <v>87</v>
      </c>
      <c r="E10" s="5" t="s">
        <v>88</v>
      </c>
      <c r="F10" s="43" t="s">
        <v>89</v>
      </c>
      <c r="G10" s="4"/>
      <c r="H10" s="46" t="s">
        <v>67</v>
      </c>
      <c r="I10" s="47" t="s">
        <v>67</v>
      </c>
      <c r="K10" s="22" t="s">
        <v>68</v>
      </c>
      <c r="L10" s="20" t="s">
        <v>90</v>
      </c>
      <c r="M10" s="54" t="s">
        <v>91</v>
      </c>
      <c r="N10" s="60" t="s">
        <v>71</v>
      </c>
      <c r="O10" s="22" t="s">
        <v>72</v>
      </c>
      <c r="P10" s="22" t="s">
        <v>68</v>
      </c>
      <c r="Q10" s="23"/>
      <c r="R10" s="23"/>
      <c r="S10" s="23"/>
    </row>
    <row r="11" spans="1:19" ht="85.5" x14ac:dyDescent="0.25">
      <c r="A11" s="4" t="s">
        <v>78</v>
      </c>
      <c r="B11" s="4">
        <v>2.6</v>
      </c>
      <c r="C11" s="5" t="s">
        <v>81</v>
      </c>
      <c r="D11" s="12" t="s">
        <v>87</v>
      </c>
      <c r="E11" s="5" t="s">
        <v>92</v>
      </c>
      <c r="F11" s="42" t="s">
        <v>93</v>
      </c>
      <c r="G11" s="4"/>
      <c r="H11" s="46" t="s">
        <v>67</v>
      </c>
      <c r="I11" s="47" t="s">
        <v>67</v>
      </c>
      <c r="K11" s="22" t="s">
        <v>68</v>
      </c>
      <c r="L11" s="20" t="s">
        <v>90</v>
      </c>
      <c r="M11" s="54" t="s">
        <v>94</v>
      </c>
      <c r="N11" s="60" t="s">
        <v>71</v>
      </c>
      <c r="O11" s="23"/>
      <c r="P11" s="22" t="s">
        <v>68</v>
      </c>
      <c r="Q11" s="23"/>
      <c r="R11" s="23"/>
      <c r="S11" s="23"/>
    </row>
    <row r="12" spans="1:19" ht="45" x14ac:dyDescent="0.25">
      <c r="A12" s="4" t="s">
        <v>95</v>
      </c>
      <c r="B12" s="4">
        <v>2.7</v>
      </c>
      <c r="C12" s="5" t="s">
        <v>81</v>
      </c>
      <c r="D12" s="12" t="s">
        <v>87</v>
      </c>
      <c r="E12" s="5" t="s">
        <v>96</v>
      </c>
      <c r="F12" s="7" t="s">
        <v>97</v>
      </c>
      <c r="G12" s="4"/>
      <c r="H12" s="6"/>
      <c r="I12" s="47" t="s">
        <v>67</v>
      </c>
      <c r="K12" s="22" t="s">
        <v>68</v>
      </c>
      <c r="L12" s="20" t="s">
        <v>90</v>
      </c>
      <c r="M12" s="54"/>
      <c r="N12" s="60" t="s">
        <v>71</v>
      </c>
      <c r="O12" s="23"/>
      <c r="P12" s="22" t="s">
        <v>68</v>
      </c>
      <c r="Q12" s="23"/>
      <c r="R12" s="23"/>
      <c r="S12" s="23"/>
    </row>
    <row r="13" spans="1:19" ht="31.5" customHeight="1" x14ac:dyDescent="0.25">
      <c r="A13" s="2" t="s">
        <v>98</v>
      </c>
      <c r="B13" s="91" t="s">
        <v>99</v>
      </c>
      <c r="C13" s="92"/>
      <c r="D13" s="92"/>
      <c r="E13" s="93"/>
      <c r="F13" s="94" t="s">
        <v>100</v>
      </c>
      <c r="G13" s="95"/>
      <c r="H13" s="95"/>
      <c r="I13" s="96"/>
      <c r="K13" s="18"/>
      <c r="L13" s="32"/>
      <c r="M13" s="56"/>
      <c r="N13" s="32"/>
      <c r="O13" s="28"/>
      <c r="P13" s="27"/>
      <c r="Q13" s="27"/>
      <c r="R13" s="27"/>
      <c r="S13" s="28"/>
    </row>
    <row r="14" spans="1:19" ht="45" x14ac:dyDescent="0.25">
      <c r="A14" s="4">
        <v>3</v>
      </c>
      <c r="B14" s="4">
        <v>3.3</v>
      </c>
      <c r="C14" s="5" t="s">
        <v>101</v>
      </c>
      <c r="D14" s="12" t="s">
        <v>87</v>
      </c>
      <c r="E14" s="5" t="s">
        <v>102</v>
      </c>
      <c r="F14" s="43" t="s">
        <v>103</v>
      </c>
      <c r="G14" s="45" t="s">
        <v>67</v>
      </c>
      <c r="H14" s="46" t="s">
        <v>67</v>
      </c>
      <c r="I14" s="47" t="s">
        <v>67</v>
      </c>
      <c r="K14" s="22" t="s">
        <v>68</v>
      </c>
      <c r="L14" s="20" t="s">
        <v>104</v>
      </c>
      <c r="M14" s="55"/>
      <c r="N14" s="60" t="s">
        <v>71</v>
      </c>
      <c r="O14" s="22" t="s">
        <v>72</v>
      </c>
      <c r="P14" s="22" t="s">
        <v>68</v>
      </c>
      <c r="Q14" s="23"/>
      <c r="R14" s="23"/>
      <c r="S14" s="23"/>
    </row>
    <row r="15" spans="1:19" ht="47.25" customHeight="1" x14ac:dyDescent="0.25">
      <c r="A15" s="2" t="s">
        <v>105</v>
      </c>
      <c r="B15" s="91" t="s">
        <v>106</v>
      </c>
      <c r="C15" s="92"/>
      <c r="D15" s="92"/>
      <c r="E15" s="93"/>
      <c r="F15" s="94" t="s">
        <v>107</v>
      </c>
      <c r="G15" s="95"/>
      <c r="H15" s="95"/>
      <c r="I15" s="96"/>
      <c r="K15" s="18"/>
      <c r="L15" s="32"/>
      <c r="M15" s="56"/>
      <c r="N15" s="32"/>
      <c r="O15" s="28"/>
      <c r="P15" s="27"/>
      <c r="Q15" s="27"/>
      <c r="R15" s="27"/>
      <c r="S15" s="28"/>
    </row>
    <row r="16" spans="1:19" ht="75" x14ac:dyDescent="0.25">
      <c r="A16" s="4">
        <v>4</v>
      </c>
      <c r="B16" s="4">
        <v>4.0999999999999996</v>
      </c>
      <c r="C16" s="5" t="s">
        <v>81</v>
      </c>
      <c r="D16" s="12" t="s">
        <v>87</v>
      </c>
      <c r="E16" s="5" t="s">
        <v>108</v>
      </c>
      <c r="F16" s="42" t="s">
        <v>109</v>
      </c>
      <c r="G16" s="45" t="s">
        <v>67</v>
      </c>
      <c r="H16" s="46" t="s">
        <v>67</v>
      </c>
      <c r="I16" s="47" t="s">
        <v>67</v>
      </c>
      <c r="K16" s="22" t="s">
        <v>68</v>
      </c>
      <c r="L16" s="20" t="s">
        <v>110</v>
      </c>
      <c r="M16" s="54" t="s">
        <v>111</v>
      </c>
      <c r="N16" s="60" t="s">
        <v>71</v>
      </c>
      <c r="O16" s="24"/>
      <c r="P16" s="24" t="s">
        <v>68</v>
      </c>
      <c r="Q16" s="23"/>
      <c r="R16" s="24"/>
      <c r="S16" s="24"/>
    </row>
    <row r="17" spans="1:19" ht="147" customHeight="1" x14ac:dyDescent="0.25">
      <c r="A17" s="4">
        <v>4</v>
      </c>
      <c r="B17" s="4">
        <v>4.2</v>
      </c>
      <c r="C17" s="5" t="s">
        <v>112</v>
      </c>
      <c r="D17" s="12" t="s">
        <v>87</v>
      </c>
      <c r="E17" s="5" t="s">
        <v>113</v>
      </c>
      <c r="F17" s="43" t="s">
        <v>114</v>
      </c>
      <c r="G17" s="45" t="s">
        <v>67</v>
      </c>
      <c r="H17" s="46" t="s">
        <v>67</v>
      </c>
      <c r="I17" s="47" t="s">
        <v>67</v>
      </c>
      <c r="K17" s="22" t="s">
        <v>68</v>
      </c>
      <c r="L17" s="20" t="s">
        <v>115</v>
      </c>
      <c r="M17" s="54" t="s">
        <v>116</v>
      </c>
      <c r="N17" s="60" t="s">
        <v>117</v>
      </c>
      <c r="O17" s="24"/>
      <c r="P17" s="23"/>
      <c r="Q17" s="24" t="s">
        <v>68</v>
      </c>
      <c r="R17" s="24"/>
      <c r="S17" s="24"/>
    </row>
    <row r="18" spans="1:19" ht="71.25" x14ac:dyDescent="0.25">
      <c r="A18" s="4">
        <v>4</v>
      </c>
      <c r="B18" s="4">
        <v>4.4000000000000004</v>
      </c>
      <c r="C18" s="5" t="s">
        <v>63</v>
      </c>
      <c r="D18" s="12" t="s">
        <v>87</v>
      </c>
      <c r="E18" s="5" t="s">
        <v>118</v>
      </c>
      <c r="F18" s="43" t="s">
        <v>119</v>
      </c>
      <c r="G18" s="45" t="s">
        <v>67</v>
      </c>
      <c r="H18" s="46" t="s">
        <v>67</v>
      </c>
      <c r="I18" s="47" t="s">
        <v>67</v>
      </c>
      <c r="K18" s="22" t="s">
        <v>68</v>
      </c>
      <c r="L18" s="20" t="s">
        <v>120</v>
      </c>
      <c r="M18" s="54" t="s">
        <v>121</v>
      </c>
      <c r="N18" s="60" t="s">
        <v>117</v>
      </c>
      <c r="O18" s="22" t="s">
        <v>72</v>
      </c>
      <c r="P18" s="23"/>
      <c r="Q18" s="22" t="s">
        <v>68</v>
      </c>
      <c r="R18" s="22"/>
      <c r="S18" s="23"/>
    </row>
    <row r="19" spans="1:19" ht="105" customHeight="1" x14ac:dyDescent="0.25">
      <c r="A19" s="4">
        <v>4</v>
      </c>
      <c r="B19" s="4">
        <v>4.5999999999999996</v>
      </c>
      <c r="C19" s="5" t="s">
        <v>112</v>
      </c>
      <c r="D19" s="12" t="s">
        <v>87</v>
      </c>
      <c r="E19" s="5" t="s">
        <v>122</v>
      </c>
      <c r="F19" s="64" t="s">
        <v>123</v>
      </c>
      <c r="G19" s="45" t="s">
        <v>67</v>
      </c>
      <c r="H19" s="46" t="s">
        <v>67</v>
      </c>
      <c r="I19" s="47" t="s">
        <v>67</v>
      </c>
      <c r="K19" s="22" t="s">
        <v>68</v>
      </c>
      <c r="L19" s="19" t="s">
        <v>124</v>
      </c>
      <c r="M19" s="54" t="s">
        <v>125</v>
      </c>
      <c r="N19" s="60" t="s">
        <v>126</v>
      </c>
      <c r="O19" s="24"/>
      <c r="P19" s="23"/>
      <c r="Q19" s="23"/>
      <c r="R19" s="24" t="s">
        <v>68</v>
      </c>
      <c r="S19" s="24"/>
    </row>
    <row r="20" spans="1:19" ht="45" x14ac:dyDescent="0.25">
      <c r="A20" s="4">
        <v>4</v>
      </c>
      <c r="B20" s="4">
        <v>4.9000000000000004</v>
      </c>
      <c r="C20" s="5" t="s">
        <v>63</v>
      </c>
      <c r="D20" s="12" t="s">
        <v>87</v>
      </c>
      <c r="E20" s="5" t="s">
        <v>127</v>
      </c>
      <c r="F20" s="42" t="s">
        <v>128</v>
      </c>
      <c r="G20" s="6"/>
      <c r="H20" s="46" t="s">
        <v>67</v>
      </c>
      <c r="I20" s="47" t="s">
        <v>67</v>
      </c>
      <c r="K20" s="22" t="s">
        <v>68</v>
      </c>
      <c r="L20" s="20" t="s">
        <v>129</v>
      </c>
      <c r="M20" s="55" t="s">
        <v>130</v>
      </c>
      <c r="N20" s="60" t="s">
        <v>117</v>
      </c>
      <c r="O20" s="22" t="s">
        <v>72</v>
      </c>
      <c r="P20" s="23"/>
      <c r="Q20" s="22" t="s">
        <v>68</v>
      </c>
      <c r="R20" s="22"/>
      <c r="S20" s="23"/>
    </row>
    <row r="21" spans="1:19" ht="45" x14ac:dyDescent="0.25">
      <c r="A21" s="4">
        <v>4</v>
      </c>
      <c r="B21" s="4">
        <v>4.1100000000000003</v>
      </c>
      <c r="C21" s="5" t="s">
        <v>63</v>
      </c>
      <c r="D21" s="12" t="s">
        <v>87</v>
      </c>
      <c r="E21" s="5" t="s">
        <v>131</v>
      </c>
      <c r="F21" s="42" t="s">
        <v>132</v>
      </c>
      <c r="G21" s="6"/>
      <c r="H21" s="46" t="s">
        <v>67</v>
      </c>
      <c r="I21" s="47" t="s">
        <v>67</v>
      </c>
      <c r="K21" s="22" t="s">
        <v>68</v>
      </c>
      <c r="L21" s="20" t="s">
        <v>120</v>
      </c>
      <c r="M21" s="55"/>
      <c r="N21" s="60" t="s">
        <v>117</v>
      </c>
      <c r="O21" s="22"/>
      <c r="P21" s="23"/>
      <c r="Q21" s="22" t="s">
        <v>68</v>
      </c>
      <c r="R21" s="22"/>
      <c r="S21" s="23"/>
    </row>
    <row r="22" spans="1:19" ht="60" x14ac:dyDescent="0.25">
      <c r="A22" s="4">
        <v>4</v>
      </c>
      <c r="B22" s="4">
        <v>4.12</v>
      </c>
      <c r="C22" s="5" t="s">
        <v>63</v>
      </c>
      <c r="D22" s="12" t="s">
        <v>87</v>
      </c>
      <c r="E22" s="5" t="s">
        <v>133</v>
      </c>
      <c r="F22" s="42" t="s">
        <v>134</v>
      </c>
      <c r="G22" s="4"/>
      <c r="H22" s="4"/>
      <c r="I22" s="47" t="s">
        <v>67</v>
      </c>
      <c r="K22" s="22" t="s">
        <v>68</v>
      </c>
      <c r="L22" s="20" t="s">
        <v>76</v>
      </c>
      <c r="M22" s="55"/>
      <c r="N22" s="60" t="s">
        <v>71</v>
      </c>
      <c r="O22" s="23"/>
      <c r="P22" s="22" t="s">
        <v>68</v>
      </c>
      <c r="Q22" s="23"/>
      <c r="R22" s="23"/>
      <c r="S22" s="23"/>
    </row>
    <row r="23" spans="1:19" ht="45.75" customHeight="1" x14ac:dyDescent="0.25">
      <c r="A23" s="2" t="s">
        <v>135</v>
      </c>
      <c r="B23" s="91" t="s">
        <v>136</v>
      </c>
      <c r="C23" s="92"/>
      <c r="D23" s="92"/>
      <c r="E23" s="93"/>
      <c r="F23" s="94" t="s">
        <v>137</v>
      </c>
      <c r="G23" s="95"/>
      <c r="H23" s="95"/>
      <c r="I23" s="96"/>
      <c r="K23" s="18"/>
      <c r="L23" s="32"/>
      <c r="M23" s="56"/>
      <c r="N23" s="32"/>
      <c r="O23" s="28"/>
      <c r="P23" s="27"/>
      <c r="Q23" s="27"/>
      <c r="R23" s="27"/>
      <c r="S23" s="28"/>
    </row>
    <row r="24" spans="1:19" ht="30" x14ac:dyDescent="0.25">
      <c r="A24" s="4">
        <v>5</v>
      </c>
      <c r="B24" s="4">
        <v>5.3</v>
      </c>
      <c r="C24" s="5" t="s">
        <v>138</v>
      </c>
      <c r="D24" s="12" t="s">
        <v>73</v>
      </c>
      <c r="E24" s="5" t="s">
        <v>139</v>
      </c>
      <c r="F24" s="43" t="s">
        <v>140</v>
      </c>
      <c r="G24" s="45" t="s">
        <v>67</v>
      </c>
      <c r="H24" s="46" t="s">
        <v>67</v>
      </c>
      <c r="I24" s="47" t="s">
        <v>67</v>
      </c>
      <c r="K24" s="22" t="s">
        <v>68</v>
      </c>
      <c r="L24" s="20" t="s">
        <v>141</v>
      </c>
      <c r="M24" s="54"/>
      <c r="N24" s="60" t="s">
        <v>71</v>
      </c>
      <c r="O24" s="22" t="s">
        <v>72</v>
      </c>
      <c r="P24" s="22" t="s">
        <v>68</v>
      </c>
      <c r="Q24" s="23"/>
      <c r="R24" s="23"/>
      <c r="S24" s="23"/>
    </row>
    <row r="25" spans="1:19" ht="243" customHeight="1" x14ac:dyDescent="0.25">
      <c r="A25" s="4">
        <v>5</v>
      </c>
      <c r="B25" s="4">
        <v>5.4</v>
      </c>
      <c r="C25" s="5" t="s">
        <v>138</v>
      </c>
      <c r="D25" s="12" t="s">
        <v>87</v>
      </c>
      <c r="E25" s="5" t="s">
        <v>142</v>
      </c>
      <c r="F25" s="48" t="s">
        <v>143</v>
      </c>
      <c r="G25" s="45" t="s">
        <v>67</v>
      </c>
      <c r="H25" s="46" t="s">
        <v>67</v>
      </c>
      <c r="I25" s="47" t="s">
        <v>67</v>
      </c>
      <c r="K25" s="22" t="s">
        <v>68</v>
      </c>
      <c r="L25" s="20" t="s">
        <v>144</v>
      </c>
      <c r="M25" s="55" t="s">
        <v>145</v>
      </c>
      <c r="N25" s="60" t="s">
        <v>146</v>
      </c>
      <c r="O25" s="22" t="s">
        <v>72</v>
      </c>
      <c r="P25" s="22" t="s">
        <v>68</v>
      </c>
      <c r="Q25" s="22" t="s">
        <v>68</v>
      </c>
      <c r="R25" s="24"/>
      <c r="S25" s="24"/>
    </row>
    <row r="26" spans="1:19" ht="50.25" customHeight="1" x14ac:dyDescent="0.25">
      <c r="A26" s="2" t="s">
        <v>147</v>
      </c>
      <c r="B26" s="91" t="s">
        <v>148</v>
      </c>
      <c r="C26" s="92"/>
      <c r="D26" s="92"/>
      <c r="E26" s="93"/>
      <c r="F26" s="94" t="s">
        <v>149</v>
      </c>
      <c r="G26" s="95"/>
      <c r="H26" s="95"/>
      <c r="I26" s="96"/>
      <c r="K26" s="18"/>
      <c r="L26" s="32"/>
      <c r="M26" s="56"/>
      <c r="N26" s="32"/>
      <c r="O26" s="28"/>
      <c r="P26" s="27"/>
      <c r="Q26" s="27"/>
      <c r="R26" s="27"/>
      <c r="S26" s="28"/>
    </row>
    <row r="27" spans="1:19" ht="57" customHeight="1" x14ac:dyDescent="0.25">
      <c r="A27" s="4">
        <v>6</v>
      </c>
      <c r="B27" s="4">
        <v>6.1</v>
      </c>
      <c r="C27" s="5" t="s">
        <v>138</v>
      </c>
      <c r="D27" s="12" t="s">
        <v>87</v>
      </c>
      <c r="E27" s="5" t="s">
        <v>150</v>
      </c>
      <c r="F27" s="43" t="s">
        <v>151</v>
      </c>
      <c r="G27" s="45" t="s">
        <v>67</v>
      </c>
      <c r="H27" s="46" t="s">
        <v>67</v>
      </c>
      <c r="I27" s="47" t="s">
        <v>67</v>
      </c>
      <c r="K27" s="22" t="s">
        <v>68</v>
      </c>
      <c r="L27" s="20" t="s">
        <v>144</v>
      </c>
      <c r="M27" s="54" t="s">
        <v>152</v>
      </c>
      <c r="N27" s="60" t="s">
        <v>146</v>
      </c>
      <c r="O27" s="22" t="s">
        <v>72</v>
      </c>
      <c r="P27" s="22" t="s">
        <v>68</v>
      </c>
      <c r="Q27" s="22" t="s">
        <v>68</v>
      </c>
      <c r="R27" s="24"/>
      <c r="S27" s="24"/>
    </row>
    <row r="28" spans="1:19" ht="60" customHeight="1" x14ac:dyDescent="0.25">
      <c r="A28" s="4">
        <v>6</v>
      </c>
      <c r="B28" s="4">
        <v>6.2</v>
      </c>
      <c r="C28" s="5" t="s">
        <v>138</v>
      </c>
      <c r="D28" s="12" t="s">
        <v>87</v>
      </c>
      <c r="E28" s="5" t="s">
        <v>153</v>
      </c>
      <c r="F28" s="43" t="s">
        <v>154</v>
      </c>
      <c r="G28" s="45" t="s">
        <v>67</v>
      </c>
      <c r="H28" s="46" t="s">
        <v>67</v>
      </c>
      <c r="I28" s="47" t="s">
        <v>67</v>
      </c>
      <c r="K28" s="22" t="s">
        <v>68</v>
      </c>
      <c r="L28" s="20" t="s">
        <v>144</v>
      </c>
      <c r="M28" s="54"/>
      <c r="N28" s="60" t="s">
        <v>146</v>
      </c>
      <c r="O28" s="22" t="s">
        <v>72</v>
      </c>
      <c r="P28" s="22" t="s">
        <v>68</v>
      </c>
      <c r="Q28" s="22" t="s">
        <v>68</v>
      </c>
      <c r="R28" s="24"/>
      <c r="S28" s="24"/>
    </row>
    <row r="29" spans="1:19" ht="71.25" x14ac:dyDescent="0.25">
      <c r="A29" s="4">
        <v>6</v>
      </c>
      <c r="B29" s="4">
        <v>6.3</v>
      </c>
      <c r="C29" s="5" t="s">
        <v>138</v>
      </c>
      <c r="D29" s="12" t="s">
        <v>87</v>
      </c>
      <c r="E29" s="5" t="s">
        <v>155</v>
      </c>
      <c r="F29" s="43" t="s">
        <v>156</v>
      </c>
      <c r="G29" s="45" t="s">
        <v>67</v>
      </c>
      <c r="H29" s="46" t="s">
        <v>67</v>
      </c>
      <c r="I29" s="47" t="s">
        <v>67</v>
      </c>
      <c r="K29" s="22" t="s">
        <v>67</v>
      </c>
      <c r="L29" s="20" t="s">
        <v>157</v>
      </c>
      <c r="M29" s="54" t="s">
        <v>158</v>
      </c>
      <c r="N29" s="60" t="s">
        <v>146</v>
      </c>
      <c r="O29" s="22" t="s">
        <v>72</v>
      </c>
      <c r="P29" s="22" t="s">
        <v>68</v>
      </c>
      <c r="Q29" s="22" t="s">
        <v>68</v>
      </c>
      <c r="R29" s="24"/>
      <c r="S29" s="24"/>
    </row>
    <row r="30" spans="1:19" ht="42.75" customHeight="1" x14ac:dyDescent="0.25">
      <c r="A30" s="4">
        <v>6</v>
      </c>
      <c r="B30" s="4">
        <v>6.4</v>
      </c>
      <c r="C30" s="5" t="s">
        <v>138</v>
      </c>
      <c r="D30" s="12" t="s">
        <v>87</v>
      </c>
      <c r="E30" s="5" t="s">
        <v>159</v>
      </c>
      <c r="F30" s="43" t="s">
        <v>160</v>
      </c>
      <c r="G30" s="45" t="s">
        <v>67</v>
      </c>
      <c r="H30" s="46" t="s">
        <v>67</v>
      </c>
      <c r="I30" s="47" t="s">
        <v>67</v>
      </c>
      <c r="K30" s="22" t="s">
        <v>67</v>
      </c>
      <c r="L30" s="20" t="s">
        <v>157</v>
      </c>
      <c r="M30" s="54"/>
      <c r="N30" s="60" t="s">
        <v>146</v>
      </c>
      <c r="O30" s="22" t="s">
        <v>72</v>
      </c>
      <c r="P30" s="22" t="s">
        <v>68</v>
      </c>
      <c r="Q30" s="22" t="s">
        <v>68</v>
      </c>
      <c r="R30" s="24"/>
      <c r="S30" s="24"/>
    </row>
    <row r="31" spans="1:19" ht="57" customHeight="1" x14ac:dyDescent="0.25">
      <c r="A31" s="4">
        <v>6</v>
      </c>
      <c r="B31" s="4">
        <v>6.5</v>
      </c>
      <c r="C31" s="5" t="s">
        <v>138</v>
      </c>
      <c r="D31" s="12" t="s">
        <v>87</v>
      </c>
      <c r="E31" s="5" t="s">
        <v>161</v>
      </c>
      <c r="F31" s="43" t="s">
        <v>162</v>
      </c>
      <c r="G31" s="45" t="s">
        <v>67</v>
      </c>
      <c r="H31" s="46" t="s">
        <v>67</v>
      </c>
      <c r="I31" s="47" t="s">
        <v>67</v>
      </c>
      <c r="K31" s="22" t="s">
        <v>67</v>
      </c>
      <c r="L31" s="20" t="s">
        <v>144</v>
      </c>
      <c r="M31" s="54" t="s">
        <v>163</v>
      </c>
      <c r="N31" s="60" t="s">
        <v>146</v>
      </c>
      <c r="O31" s="22" t="s">
        <v>72</v>
      </c>
      <c r="P31" s="22" t="s">
        <v>68</v>
      </c>
      <c r="Q31" s="22" t="s">
        <v>68</v>
      </c>
      <c r="R31" s="24"/>
      <c r="S31" s="24"/>
    </row>
    <row r="32" spans="1:19" ht="75" customHeight="1" x14ac:dyDescent="0.25">
      <c r="A32" s="4">
        <v>6</v>
      </c>
      <c r="B32" s="4">
        <v>6.7</v>
      </c>
      <c r="C32" s="5" t="s">
        <v>138</v>
      </c>
      <c r="D32" s="12" t="s">
        <v>87</v>
      </c>
      <c r="E32" s="5" t="s">
        <v>164</v>
      </c>
      <c r="F32" s="43" t="s">
        <v>165</v>
      </c>
      <c r="G32" s="6"/>
      <c r="H32" s="46" t="s">
        <v>67</v>
      </c>
      <c r="I32" s="47" t="s">
        <v>67</v>
      </c>
      <c r="K32" s="22" t="s">
        <v>67</v>
      </c>
      <c r="L32" s="20" t="s">
        <v>144</v>
      </c>
      <c r="M32" s="54" t="s">
        <v>166</v>
      </c>
      <c r="N32" s="60" t="s">
        <v>146</v>
      </c>
      <c r="O32" s="22" t="s">
        <v>72</v>
      </c>
      <c r="P32" s="22" t="s">
        <v>68</v>
      </c>
      <c r="Q32" s="22" t="s">
        <v>68</v>
      </c>
      <c r="R32" s="23"/>
      <c r="S32" s="23"/>
    </row>
    <row r="33" spans="1:19" ht="142.5" x14ac:dyDescent="0.25">
      <c r="A33" s="4">
        <v>6</v>
      </c>
      <c r="B33" s="4">
        <v>6.8</v>
      </c>
      <c r="C33" s="5" t="s">
        <v>101</v>
      </c>
      <c r="D33" s="12" t="s">
        <v>87</v>
      </c>
      <c r="E33" s="5" t="s">
        <v>167</v>
      </c>
      <c r="F33" s="42" t="s">
        <v>168</v>
      </c>
      <c r="G33" s="6"/>
      <c r="H33" s="6"/>
      <c r="I33" s="47" t="s">
        <v>67</v>
      </c>
      <c r="K33" s="22" t="s">
        <v>68</v>
      </c>
      <c r="L33" s="20" t="s">
        <v>144</v>
      </c>
      <c r="M33" s="54" t="s">
        <v>169</v>
      </c>
      <c r="N33" s="60" t="s">
        <v>146</v>
      </c>
      <c r="O33" s="22" t="s">
        <v>72</v>
      </c>
      <c r="P33" s="22" t="s">
        <v>68</v>
      </c>
      <c r="Q33" s="22" t="s">
        <v>68</v>
      </c>
      <c r="R33" s="24"/>
      <c r="S33" s="24"/>
    </row>
    <row r="34" spans="1:19" ht="60" customHeight="1" x14ac:dyDescent="0.25">
      <c r="A34" s="2" t="s">
        <v>170</v>
      </c>
      <c r="B34" s="91" t="s">
        <v>171</v>
      </c>
      <c r="C34" s="92"/>
      <c r="D34" s="92"/>
      <c r="E34" s="93"/>
      <c r="F34" s="94" t="s">
        <v>172</v>
      </c>
      <c r="G34" s="95"/>
      <c r="H34" s="95"/>
      <c r="I34" s="96"/>
      <c r="K34" s="18"/>
      <c r="L34" s="32"/>
      <c r="M34" s="56"/>
      <c r="N34" s="32"/>
      <c r="O34" s="28"/>
      <c r="P34" s="27"/>
      <c r="Q34" s="27"/>
      <c r="R34" s="27"/>
      <c r="S34" s="28"/>
    </row>
    <row r="35" spans="1:19" ht="136.5" customHeight="1" x14ac:dyDescent="0.25">
      <c r="A35" s="4">
        <v>7</v>
      </c>
      <c r="B35" s="4">
        <v>7.1</v>
      </c>
      <c r="C35" s="5" t="s">
        <v>81</v>
      </c>
      <c r="D35" s="12" t="s">
        <v>87</v>
      </c>
      <c r="E35" s="5" t="s">
        <v>173</v>
      </c>
      <c r="F35" s="43" t="s">
        <v>174</v>
      </c>
      <c r="G35" s="45" t="s">
        <v>67</v>
      </c>
      <c r="H35" s="46" t="s">
        <v>67</v>
      </c>
      <c r="I35" s="47" t="s">
        <v>67</v>
      </c>
      <c r="K35" s="22" t="s">
        <v>68</v>
      </c>
      <c r="L35" s="20" t="s">
        <v>90</v>
      </c>
      <c r="M35" s="54"/>
      <c r="N35" s="60" t="s">
        <v>71</v>
      </c>
      <c r="O35" s="23"/>
      <c r="P35" s="22" t="s">
        <v>68</v>
      </c>
      <c r="Q35" s="22"/>
      <c r="R35" s="23"/>
      <c r="S35" s="23"/>
    </row>
    <row r="36" spans="1:19" ht="30" customHeight="1" x14ac:dyDescent="0.25">
      <c r="A36" s="4">
        <v>7</v>
      </c>
      <c r="B36" s="4">
        <v>7.2</v>
      </c>
      <c r="C36" s="5" t="s">
        <v>81</v>
      </c>
      <c r="D36" s="12" t="s">
        <v>73</v>
      </c>
      <c r="E36" s="5" t="s">
        <v>175</v>
      </c>
      <c r="F36" s="43" t="s">
        <v>176</v>
      </c>
      <c r="G36" s="45" t="s">
        <v>67</v>
      </c>
      <c r="H36" s="46" t="s">
        <v>67</v>
      </c>
      <c r="I36" s="47" t="s">
        <v>67</v>
      </c>
      <c r="K36" s="22" t="s">
        <v>68</v>
      </c>
      <c r="L36" s="20" t="s">
        <v>90</v>
      </c>
      <c r="M36" s="54"/>
      <c r="N36" s="60" t="s">
        <v>71</v>
      </c>
      <c r="O36" s="23"/>
      <c r="P36" s="22" t="s">
        <v>68</v>
      </c>
      <c r="Q36" s="22"/>
      <c r="R36" s="23"/>
      <c r="S36" s="23"/>
    </row>
    <row r="37" spans="1:19" ht="142.5" x14ac:dyDescent="0.25">
      <c r="A37" s="4">
        <v>7</v>
      </c>
      <c r="B37" s="4">
        <v>7.3</v>
      </c>
      <c r="C37" s="5" t="s">
        <v>81</v>
      </c>
      <c r="D37" s="12" t="s">
        <v>87</v>
      </c>
      <c r="E37" s="5" t="s">
        <v>177</v>
      </c>
      <c r="F37" s="43" t="s">
        <v>178</v>
      </c>
      <c r="G37" s="45" t="s">
        <v>67</v>
      </c>
      <c r="H37" s="46" t="s">
        <v>67</v>
      </c>
      <c r="I37" s="47" t="s">
        <v>67</v>
      </c>
      <c r="K37" s="22" t="s">
        <v>68</v>
      </c>
      <c r="L37" s="20" t="s">
        <v>179</v>
      </c>
      <c r="M37" s="54" t="s">
        <v>180</v>
      </c>
      <c r="N37" s="60" t="s">
        <v>71</v>
      </c>
      <c r="O37" s="22" t="s">
        <v>72</v>
      </c>
      <c r="P37" s="22" t="s">
        <v>68</v>
      </c>
      <c r="Q37" s="23"/>
      <c r="R37" s="23"/>
      <c r="S37" s="23"/>
    </row>
    <row r="38" spans="1:19" ht="86.25" customHeight="1" x14ac:dyDescent="0.25">
      <c r="A38" s="4">
        <v>7</v>
      </c>
      <c r="B38" s="4">
        <v>7.4</v>
      </c>
      <c r="C38" s="5" t="s">
        <v>81</v>
      </c>
      <c r="D38" s="12" t="s">
        <v>87</v>
      </c>
      <c r="E38" s="5" t="s">
        <v>181</v>
      </c>
      <c r="F38" s="43" t="s">
        <v>182</v>
      </c>
      <c r="G38" s="45" t="s">
        <v>67</v>
      </c>
      <c r="H38" s="46" t="s">
        <v>67</v>
      </c>
      <c r="I38" s="47" t="s">
        <v>67</v>
      </c>
      <c r="K38" s="22" t="s">
        <v>68</v>
      </c>
      <c r="L38" s="20" t="s">
        <v>179</v>
      </c>
      <c r="M38" s="54" t="s">
        <v>183</v>
      </c>
      <c r="N38" s="60" t="s">
        <v>71</v>
      </c>
      <c r="O38" s="22" t="s">
        <v>72</v>
      </c>
      <c r="P38" s="22" t="s">
        <v>68</v>
      </c>
      <c r="Q38" s="23"/>
      <c r="R38" s="23"/>
      <c r="S38" s="23"/>
    </row>
    <row r="39" spans="1:19" ht="45.75" customHeight="1" x14ac:dyDescent="0.25">
      <c r="A39" s="4">
        <v>7</v>
      </c>
      <c r="B39" s="4">
        <v>7.5</v>
      </c>
      <c r="C39" s="5" t="s">
        <v>81</v>
      </c>
      <c r="D39" s="13" t="s">
        <v>64</v>
      </c>
      <c r="E39" s="5" t="s">
        <v>184</v>
      </c>
      <c r="F39" s="43" t="s">
        <v>185</v>
      </c>
      <c r="G39" s="6"/>
      <c r="H39" s="46" t="s">
        <v>67</v>
      </c>
      <c r="I39" s="47" t="s">
        <v>67</v>
      </c>
      <c r="K39" s="22" t="s">
        <v>68</v>
      </c>
      <c r="L39" s="20" t="s">
        <v>90</v>
      </c>
      <c r="M39" s="54"/>
      <c r="N39" s="60" t="s">
        <v>71</v>
      </c>
      <c r="O39" s="22" t="s">
        <v>72</v>
      </c>
      <c r="P39" s="22" t="s">
        <v>68</v>
      </c>
      <c r="Q39" s="23"/>
      <c r="R39" s="23"/>
      <c r="S39" s="23"/>
    </row>
    <row r="40" spans="1:19" ht="45" customHeight="1" x14ac:dyDescent="0.25">
      <c r="A40" s="4">
        <v>7</v>
      </c>
      <c r="B40" s="4">
        <v>7.6</v>
      </c>
      <c r="C40" s="5" t="s">
        <v>81</v>
      </c>
      <c r="D40" s="13" t="s">
        <v>64</v>
      </c>
      <c r="E40" s="5" t="s">
        <v>186</v>
      </c>
      <c r="F40" s="43" t="s">
        <v>187</v>
      </c>
      <c r="G40" s="6"/>
      <c r="H40" s="46" t="s">
        <v>67</v>
      </c>
      <c r="I40" s="47" t="s">
        <v>67</v>
      </c>
      <c r="K40" s="22" t="s">
        <v>68</v>
      </c>
      <c r="L40" s="20" t="s">
        <v>90</v>
      </c>
      <c r="M40" s="54" t="s">
        <v>188</v>
      </c>
      <c r="N40" s="60" t="s">
        <v>71</v>
      </c>
      <c r="O40" s="22" t="s">
        <v>72</v>
      </c>
      <c r="P40" s="22" t="s">
        <v>68</v>
      </c>
      <c r="Q40" s="23"/>
      <c r="R40" s="23"/>
      <c r="S40" s="23"/>
    </row>
    <row r="41" spans="1:19" ht="30" customHeight="1" x14ac:dyDescent="0.25">
      <c r="A41" s="4">
        <v>7</v>
      </c>
      <c r="B41" s="4">
        <v>7.7</v>
      </c>
      <c r="C41" s="5" t="s">
        <v>81</v>
      </c>
      <c r="D41" s="12" t="s">
        <v>73</v>
      </c>
      <c r="E41" s="5" t="s">
        <v>189</v>
      </c>
      <c r="F41" s="43" t="s">
        <v>190</v>
      </c>
      <c r="G41" s="6"/>
      <c r="H41" s="46" t="s">
        <v>67</v>
      </c>
      <c r="I41" s="47" t="s">
        <v>67</v>
      </c>
      <c r="K41" s="22" t="s">
        <v>68</v>
      </c>
      <c r="L41" s="20" t="s">
        <v>84</v>
      </c>
      <c r="M41" s="54"/>
      <c r="N41" s="60" t="s">
        <v>71</v>
      </c>
      <c r="O41" s="22" t="s">
        <v>72</v>
      </c>
      <c r="P41" s="22" t="s">
        <v>68</v>
      </c>
      <c r="Q41" s="23"/>
      <c r="R41" s="23"/>
      <c r="S41" s="23"/>
    </row>
    <row r="42" spans="1:19" ht="40.5" customHeight="1" x14ac:dyDescent="0.25">
      <c r="A42" s="2" t="s">
        <v>191</v>
      </c>
      <c r="B42" s="91" t="s">
        <v>192</v>
      </c>
      <c r="C42" s="92"/>
      <c r="D42" s="92"/>
      <c r="E42" s="93"/>
      <c r="F42" s="94" t="s">
        <v>193</v>
      </c>
      <c r="G42" s="95"/>
      <c r="H42" s="95"/>
      <c r="I42" s="96"/>
      <c r="K42" s="18"/>
      <c r="L42" s="32"/>
      <c r="M42" s="56"/>
      <c r="N42" s="32"/>
      <c r="O42" s="28"/>
      <c r="P42" s="27"/>
      <c r="Q42" s="27"/>
      <c r="R42" s="27"/>
      <c r="S42" s="28"/>
    </row>
    <row r="43" spans="1:19" ht="144" customHeight="1" x14ac:dyDescent="0.25">
      <c r="A43" s="4" t="s">
        <v>191</v>
      </c>
      <c r="B43" s="4">
        <v>8.6</v>
      </c>
      <c r="C43" s="5" t="s">
        <v>112</v>
      </c>
      <c r="D43" s="12" t="s">
        <v>194</v>
      </c>
      <c r="E43" s="5" t="s">
        <v>195</v>
      </c>
      <c r="F43" s="43" t="s">
        <v>196</v>
      </c>
      <c r="G43" s="4"/>
      <c r="H43" s="46" t="s">
        <v>67</v>
      </c>
      <c r="I43" s="47" t="s">
        <v>67</v>
      </c>
      <c r="K43" s="22" t="s">
        <v>68</v>
      </c>
      <c r="L43" s="20" t="s">
        <v>197</v>
      </c>
      <c r="M43" s="54" t="s">
        <v>198</v>
      </c>
      <c r="N43" s="60" t="s">
        <v>199</v>
      </c>
      <c r="O43" s="24"/>
      <c r="P43" s="23"/>
      <c r="Q43" s="24" t="s">
        <v>68</v>
      </c>
      <c r="R43" s="23"/>
      <c r="S43" s="24" t="s">
        <v>68</v>
      </c>
    </row>
    <row r="44" spans="1:19" ht="73.5" customHeight="1" x14ac:dyDescent="0.25">
      <c r="A44" s="4" t="s">
        <v>191</v>
      </c>
      <c r="B44" s="4">
        <v>8.6999999999999993</v>
      </c>
      <c r="C44" s="5" t="s">
        <v>112</v>
      </c>
      <c r="D44" s="12" t="s">
        <v>194</v>
      </c>
      <c r="E44" s="5" t="s">
        <v>200</v>
      </c>
      <c r="F44" s="43" t="s">
        <v>201</v>
      </c>
      <c r="G44" s="4"/>
      <c r="H44" s="46" t="s">
        <v>67</v>
      </c>
      <c r="I44" s="47" t="s">
        <v>67</v>
      </c>
      <c r="K44" s="22" t="s">
        <v>68</v>
      </c>
      <c r="L44" s="20" t="s">
        <v>197</v>
      </c>
      <c r="M44" s="54"/>
      <c r="N44" s="60" t="s">
        <v>199</v>
      </c>
      <c r="O44" s="24"/>
      <c r="P44" s="23"/>
      <c r="Q44" s="24" t="s">
        <v>68</v>
      </c>
      <c r="R44" s="23"/>
      <c r="S44" s="24" t="s">
        <v>68</v>
      </c>
    </row>
    <row r="45" spans="1:19" ht="176.65" customHeight="1" x14ac:dyDescent="0.25">
      <c r="A45" s="4" t="s">
        <v>191</v>
      </c>
      <c r="B45" s="4">
        <v>8.8000000000000007</v>
      </c>
      <c r="C45" s="5" t="s">
        <v>63</v>
      </c>
      <c r="D45" s="12" t="s">
        <v>194</v>
      </c>
      <c r="E45" s="5" t="s">
        <v>202</v>
      </c>
      <c r="F45" s="42" t="s">
        <v>203</v>
      </c>
      <c r="G45" s="4"/>
      <c r="H45" s="46" t="s">
        <v>67</v>
      </c>
      <c r="I45" s="47" t="s">
        <v>67</v>
      </c>
      <c r="K45" s="22" t="s">
        <v>68</v>
      </c>
      <c r="L45" s="20" t="s">
        <v>197</v>
      </c>
      <c r="M45" s="55" t="s">
        <v>204</v>
      </c>
      <c r="N45" s="60" t="s">
        <v>199</v>
      </c>
      <c r="O45" s="22" t="s">
        <v>72</v>
      </c>
      <c r="P45" s="23"/>
      <c r="Q45" s="24" t="s">
        <v>68</v>
      </c>
      <c r="R45" s="23"/>
      <c r="S45" s="24" t="s">
        <v>68</v>
      </c>
    </row>
    <row r="46" spans="1:19" ht="72" customHeight="1" x14ac:dyDescent="0.25">
      <c r="A46" s="4" t="s">
        <v>191</v>
      </c>
      <c r="B46" s="11">
        <v>8.1</v>
      </c>
      <c r="C46" s="5" t="s">
        <v>112</v>
      </c>
      <c r="D46" s="12" t="s">
        <v>87</v>
      </c>
      <c r="E46" s="5" t="s">
        <v>205</v>
      </c>
      <c r="F46" s="43" t="s">
        <v>206</v>
      </c>
      <c r="G46" s="4"/>
      <c r="H46" s="46" t="s">
        <v>67</v>
      </c>
      <c r="I46" s="47" t="s">
        <v>67</v>
      </c>
      <c r="K46" s="22" t="s">
        <v>68</v>
      </c>
      <c r="L46" s="20" t="s">
        <v>197</v>
      </c>
      <c r="M46" s="55" t="s">
        <v>207</v>
      </c>
      <c r="N46" s="60" t="s">
        <v>199</v>
      </c>
      <c r="O46" s="22" t="s">
        <v>72</v>
      </c>
      <c r="P46" s="23"/>
      <c r="Q46" s="24" t="s">
        <v>68</v>
      </c>
      <c r="R46" s="23"/>
      <c r="S46" s="24" t="s">
        <v>68</v>
      </c>
    </row>
    <row r="47" spans="1:19" ht="51.75" customHeight="1" x14ac:dyDescent="0.25">
      <c r="A47" s="2" t="s">
        <v>208</v>
      </c>
      <c r="B47" s="91" t="s">
        <v>209</v>
      </c>
      <c r="C47" s="92"/>
      <c r="D47" s="92"/>
      <c r="E47" s="93"/>
      <c r="F47" s="94" t="s">
        <v>210</v>
      </c>
      <c r="G47" s="95"/>
      <c r="H47" s="95"/>
      <c r="I47" s="96"/>
      <c r="K47" s="18"/>
      <c r="L47" s="32"/>
      <c r="M47" s="56"/>
      <c r="N47" s="32"/>
      <c r="O47" s="28"/>
      <c r="P47" s="27"/>
      <c r="Q47" s="27"/>
      <c r="R47" s="27"/>
      <c r="S47" s="28"/>
    </row>
    <row r="48" spans="1:19" ht="77.25" customHeight="1" x14ac:dyDescent="0.25">
      <c r="A48" s="4">
        <v>9</v>
      </c>
      <c r="B48" s="4">
        <v>9.1</v>
      </c>
      <c r="C48" s="5" t="s">
        <v>81</v>
      </c>
      <c r="D48" s="12" t="s">
        <v>87</v>
      </c>
      <c r="E48" s="5" t="s">
        <v>211</v>
      </c>
      <c r="F48" s="43" t="s">
        <v>212</v>
      </c>
      <c r="G48" s="45" t="s">
        <v>67</v>
      </c>
      <c r="H48" s="46" t="s">
        <v>67</v>
      </c>
      <c r="I48" s="47" t="s">
        <v>67</v>
      </c>
      <c r="K48" s="22" t="s">
        <v>68</v>
      </c>
      <c r="L48" s="20" t="s">
        <v>76</v>
      </c>
      <c r="M48" s="55" t="s">
        <v>213</v>
      </c>
      <c r="N48" s="60" t="s">
        <v>71</v>
      </c>
      <c r="O48" s="23"/>
      <c r="P48" s="22" t="s">
        <v>68</v>
      </c>
      <c r="Q48" s="23"/>
      <c r="R48" s="23"/>
      <c r="S48" s="23"/>
    </row>
    <row r="49" spans="1:19" ht="30" x14ac:dyDescent="0.25">
      <c r="A49" s="4">
        <v>9</v>
      </c>
      <c r="B49" s="4">
        <v>9.1999999999999993</v>
      </c>
      <c r="C49" s="5" t="s">
        <v>112</v>
      </c>
      <c r="D49" s="12" t="s">
        <v>87</v>
      </c>
      <c r="E49" s="5" t="s">
        <v>214</v>
      </c>
      <c r="F49" s="43" t="s">
        <v>215</v>
      </c>
      <c r="G49" s="45" t="s">
        <v>67</v>
      </c>
      <c r="H49" s="46" t="s">
        <v>67</v>
      </c>
      <c r="I49" s="47" t="s">
        <v>67</v>
      </c>
      <c r="K49" s="22" t="s">
        <v>68</v>
      </c>
      <c r="L49" s="20" t="s">
        <v>90</v>
      </c>
      <c r="M49" s="58"/>
      <c r="N49" s="60" t="s">
        <v>71</v>
      </c>
      <c r="O49" s="23"/>
      <c r="P49" s="22" t="s">
        <v>68</v>
      </c>
      <c r="Q49" s="22"/>
      <c r="R49" s="23"/>
      <c r="S49" s="23"/>
    </row>
    <row r="50" spans="1:19" ht="60" customHeight="1" x14ac:dyDescent="0.25">
      <c r="A50" s="4">
        <v>9</v>
      </c>
      <c r="B50" s="4">
        <v>9.3000000000000007</v>
      </c>
      <c r="C50" s="5" t="s">
        <v>112</v>
      </c>
      <c r="D50" s="12" t="s">
        <v>87</v>
      </c>
      <c r="E50" s="5" t="s">
        <v>216</v>
      </c>
      <c r="F50" s="43" t="s">
        <v>217</v>
      </c>
      <c r="G50" s="6"/>
      <c r="H50" s="46" t="s">
        <v>67</v>
      </c>
      <c r="I50" s="47" t="s">
        <v>67</v>
      </c>
      <c r="K50" s="22" t="s">
        <v>68</v>
      </c>
      <c r="L50" s="20" t="s">
        <v>218</v>
      </c>
      <c r="M50" s="59"/>
      <c r="N50" s="60" t="s">
        <v>71</v>
      </c>
      <c r="O50" s="23"/>
      <c r="P50" s="22" t="s">
        <v>68</v>
      </c>
      <c r="Q50" s="22"/>
      <c r="R50" s="23"/>
      <c r="S50" s="23"/>
    </row>
    <row r="51" spans="1:19" ht="45" customHeight="1" x14ac:dyDescent="0.25">
      <c r="A51" s="4" t="s">
        <v>208</v>
      </c>
      <c r="B51" s="4">
        <v>9.4</v>
      </c>
      <c r="C51" s="5" t="s">
        <v>81</v>
      </c>
      <c r="D51" s="12" t="s">
        <v>87</v>
      </c>
      <c r="E51" s="5" t="s">
        <v>219</v>
      </c>
      <c r="F51" s="43" t="s">
        <v>220</v>
      </c>
      <c r="G51" s="4"/>
      <c r="H51" s="46" t="s">
        <v>67</v>
      </c>
      <c r="I51" s="47" t="s">
        <v>67</v>
      </c>
      <c r="K51" s="22" t="s">
        <v>68</v>
      </c>
      <c r="L51" s="20" t="s">
        <v>69</v>
      </c>
      <c r="M51" s="54"/>
      <c r="N51" s="60" t="s">
        <v>71</v>
      </c>
      <c r="O51" s="23"/>
      <c r="P51" s="22" t="s">
        <v>68</v>
      </c>
      <c r="Q51" s="22"/>
      <c r="R51" s="23"/>
      <c r="S51" s="23"/>
    </row>
    <row r="52" spans="1:19" ht="114" x14ac:dyDescent="0.25">
      <c r="A52" s="4" t="s">
        <v>208</v>
      </c>
      <c r="B52" s="4">
        <v>9.5</v>
      </c>
      <c r="C52" s="5" t="s">
        <v>112</v>
      </c>
      <c r="D52" s="12" t="s">
        <v>87</v>
      </c>
      <c r="E52" s="5" t="s">
        <v>221</v>
      </c>
      <c r="F52" s="43" t="s">
        <v>222</v>
      </c>
      <c r="G52" s="4"/>
      <c r="H52" s="46" t="s">
        <v>67</v>
      </c>
      <c r="I52" s="47" t="s">
        <v>67</v>
      </c>
      <c r="K52" s="22" t="s">
        <v>68</v>
      </c>
      <c r="L52" s="20" t="s">
        <v>223</v>
      </c>
      <c r="M52" s="55" t="s">
        <v>224</v>
      </c>
      <c r="N52" s="60" t="s">
        <v>71</v>
      </c>
      <c r="O52" s="22" t="s">
        <v>72</v>
      </c>
      <c r="P52" s="22" t="s">
        <v>68</v>
      </c>
      <c r="Q52" s="23"/>
      <c r="R52" s="23"/>
      <c r="S52" s="23"/>
    </row>
    <row r="53" spans="1:19" ht="115.5" customHeight="1" x14ac:dyDescent="0.25">
      <c r="A53" s="4" t="s">
        <v>208</v>
      </c>
      <c r="B53" s="4">
        <v>9.6999999999999993</v>
      </c>
      <c r="C53" s="5" t="s">
        <v>112</v>
      </c>
      <c r="D53" s="12" t="s">
        <v>87</v>
      </c>
      <c r="E53" s="5" t="s">
        <v>225</v>
      </c>
      <c r="F53" s="43" t="s">
        <v>226</v>
      </c>
      <c r="G53" s="4"/>
      <c r="H53" s="4"/>
      <c r="I53" s="47" t="s">
        <v>67</v>
      </c>
      <c r="K53" s="22" t="s">
        <v>68</v>
      </c>
      <c r="L53" s="20" t="s">
        <v>227</v>
      </c>
      <c r="M53" s="55" t="s">
        <v>228</v>
      </c>
      <c r="N53" s="60" t="s">
        <v>71</v>
      </c>
      <c r="O53" s="22" t="s">
        <v>72</v>
      </c>
      <c r="P53" s="22" t="s">
        <v>68</v>
      </c>
      <c r="Q53" s="22"/>
      <c r="R53" s="23"/>
      <c r="S53" s="23"/>
    </row>
    <row r="54" spans="1:19" ht="29.25" customHeight="1" x14ac:dyDescent="0.25">
      <c r="A54" s="2" t="s">
        <v>229</v>
      </c>
      <c r="B54" s="91" t="s">
        <v>230</v>
      </c>
      <c r="C54" s="92"/>
      <c r="D54" s="92"/>
      <c r="E54" s="93"/>
      <c r="F54" s="94" t="s">
        <v>231</v>
      </c>
      <c r="G54" s="95"/>
      <c r="H54" s="95"/>
      <c r="I54" s="96"/>
      <c r="K54" s="18"/>
      <c r="L54" s="32"/>
      <c r="M54" s="56"/>
      <c r="N54" s="32"/>
      <c r="O54" s="28"/>
      <c r="P54" s="27"/>
      <c r="Q54" s="27"/>
      <c r="R54" s="27"/>
      <c r="S54" s="28"/>
    </row>
    <row r="55" spans="1:19" ht="105.75" customHeight="1" x14ac:dyDescent="0.25">
      <c r="A55" s="4">
        <v>10</v>
      </c>
      <c r="B55" s="4">
        <v>10.1</v>
      </c>
      <c r="C55" s="5" t="s">
        <v>63</v>
      </c>
      <c r="D55" s="12" t="s">
        <v>87</v>
      </c>
      <c r="E55" s="5" t="s">
        <v>232</v>
      </c>
      <c r="F55" s="43" t="s">
        <v>233</v>
      </c>
      <c r="G55" s="45" t="s">
        <v>67</v>
      </c>
      <c r="H55" s="46" t="s">
        <v>67</v>
      </c>
      <c r="I55" s="47" t="s">
        <v>67</v>
      </c>
      <c r="K55" s="22" t="s">
        <v>68</v>
      </c>
      <c r="L55" s="20" t="s">
        <v>234</v>
      </c>
      <c r="M55" s="54" t="s">
        <v>235</v>
      </c>
      <c r="N55" s="60" t="s">
        <v>71</v>
      </c>
      <c r="O55" s="22" t="s">
        <v>72</v>
      </c>
      <c r="P55" s="22" t="s">
        <v>68</v>
      </c>
      <c r="Q55" s="22"/>
      <c r="R55" s="23"/>
      <c r="S55" s="23"/>
    </row>
    <row r="56" spans="1:19" ht="30" customHeight="1" x14ac:dyDescent="0.25">
      <c r="A56" s="4">
        <v>10</v>
      </c>
      <c r="B56" s="4">
        <v>10.199999999999999</v>
      </c>
      <c r="C56" s="5" t="s">
        <v>63</v>
      </c>
      <c r="D56" s="12" t="s">
        <v>87</v>
      </c>
      <c r="E56" s="5" t="s">
        <v>236</v>
      </c>
      <c r="F56" s="43" t="s">
        <v>237</v>
      </c>
      <c r="G56" s="45" t="s">
        <v>67</v>
      </c>
      <c r="H56" s="46" t="s">
        <v>67</v>
      </c>
      <c r="I56" s="47" t="s">
        <v>67</v>
      </c>
      <c r="K56" s="22" t="s">
        <v>68</v>
      </c>
      <c r="L56" s="20" t="s">
        <v>234</v>
      </c>
      <c r="M56" s="54"/>
      <c r="N56" s="60" t="s">
        <v>71</v>
      </c>
      <c r="O56" s="22" t="s">
        <v>72</v>
      </c>
      <c r="P56" s="22" t="s">
        <v>68</v>
      </c>
      <c r="Q56" s="22"/>
      <c r="R56" s="23"/>
      <c r="S56" s="23"/>
    </row>
    <row r="57" spans="1:19" ht="30" customHeight="1" x14ac:dyDescent="0.25">
      <c r="A57" s="4">
        <v>10</v>
      </c>
      <c r="B57" s="4">
        <v>10.3</v>
      </c>
      <c r="C57" s="5" t="s">
        <v>63</v>
      </c>
      <c r="D57" s="12" t="s">
        <v>87</v>
      </c>
      <c r="E57" s="5" t="s">
        <v>238</v>
      </c>
      <c r="F57" s="43" t="s">
        <v>239</v>
      </c>
      <c r="G57" s="45" t="s">
        <v>67</v>
      </c>
      <c r="H57" s="46" t="s">
        <v>67</v>
      </c>
      <c r="I57" s="47" t="s">
        <v>67</v>
      </c>
      <c r="K57" s="22" t="s">
        <v>68</v>
      </c>
      <c r="L57" s="20" t="s">
        <v>234</v>
      </c>
      <c r="M57" s="54"/>
      <c r="N57" s="60" t="s">
        <v>71</v>
      </c>
      <c r="O57" s="23"/>
      <c r="P57" s="22" t="s">
        <v>68</v>
      </c>
      <c r="Q57" s="22"/>
      <c r="R57" s="23"/>
      <c r="S57" s="23"/>
    </row>
    <row r="58" spans="1:19" ht="45" customHeight="1" x14ac:dyDescent="0.25">
      <c r="A58" s="4">
        <v>10</v>
      </c>
      <c r="B58" s="4">
        <v>10.4</v>
      </c>
      <c r="C58" s="5" t="s">
        <v>63</v>
      </c>
      <c r="D58" s="12" t="s">
        <v>194</v>
      </c>
      <c r="E58" s="5" t="s">
        <v>240</v>
      </c>
      <c r="F58" s="43" t="s">
        <v>241</v>
      </c>
      <c r="G58" s="6"/>
      <c r="H58" s="46" t="s">
        <v>67</v>
      </c>
      <c r="I58" s="47" t="s">
        <v>67</v>
      </c>
      <c r="K58" s="22" t="s">
        <v>68</v>
      </c>
      <c r="L58" s="20" t="s">
        <v>234</v>
      </c>
      <c r="M58" s="54"/>
      <c r="N58" s="60" t="s">
        <v>71</v>
      </c>
      <c r="O58" s="23"/>
      <c r="P58" s="22" t="s">
        <v>68</v>
      </c>
      <c r="Q58" s="22"/>
      <c r="R58" s="23"/>
      <c r="S58" s="23"/>
    </row>
    <row r="59" spans="1:19" ht="45" customHeight="1" x14ac:dyDescent="0.25">
      <c r="A59" s="4">
        <v>10</v>
      </c>
      <c r="B59" s="4">
        <v>10.5</v>
      </c>
      <c r="C59" s="5" t="s">
        <v>63</v>
      </c>
      <c r="D59" s="12" t="s">
        <v>87</v>
      </c>
      <c r="E59" s="5" t="s">
        <v>242</v>
      </c>
      <c r="F59" s="42" t="s">
        <v>243</v>
      </c>
      <c r="G59" s="6"/>
      <c r="H59" s="46" t="s">
        <v>67</v>
      </c>
      <c r="I59" s="47" t="s">
        <v>67</v>
      </c>
      <c r="K59" s="22" t="s">
        <v>68</v>
      </c>
      <c r="L59" s="20" t="s">
        <v>234</v>
      </c>
      <c r="M59" s="54"/>
      <c r="N59" s="60" t="s">
        <v>71</v>
      </c>
      <c r="O59" s="23"/>
      <c r="P59" s="22" t="s">
        <v>68</v>
      </c>
      <c r="Q59" s="22"/>
      <c r="R59" s="23"/>
      <c r="S59" s="23"/>
    </row>
    <row r="60" spans="1:19" ht="64.5" customHeight="1" x14ac:dyDescent="0.25">
      <c r="A60" s="4" t="s">
        <v>229</v>
      </c>
      <c r="B60" s="4">
        <v>10.6</v>
      </c>
      <c r="C60" s="5" t="s">
        <v>63</v>
      </c>
      <c r="D60" s="12" t="s">
        <v>87</v>
      </c>
      <c r="E60" s="5" t="s">
        <v>244</v>
      </c>
      <c r="F60" s="43" t="s">
        <v>245</v>
      </c>
      <c r="G60" s="4"/>
      <c r="H60" s="46" t="s">
        <v>67</v>
      </c>
      <c r="I60" s="47" t="s">
        <v>67</v>
      </c>
      <c r="K60" s="22" t="s">
        <v>68</v>
      </c>
      <c r="L60" s="20" t="s">
        <v>234</v>
      </c>
      <c r="M60" s="54" t="s">
        <v>246</v>
      </c>
      <c r="N60" s="60" t="s">
        <v>71</v>
      </c>
      <c r="O60" s="23"/>
      <c r="P60" s="22" t="s">
        <v>68</v>
      </c>
      <c r="Q60" s="22"/>
      <c r="R60" s="23"/>
      <c r="S60" s="23"/>
    </row>
    <row r="61" spans="1:19" ht="30" customHeight="1" x14ac:dyDescent="0.25">
      <c r="A61" s="4" t="s">
        <v>247</v>
      </c>
      <c r="B61" s="4">
        <v>10.7</v>
      </c>
      <c r="C61" s="5" t="s">
        <v>63</v>
      </c>
      <c r="D61" s="12" t="s">
        <v>194</v>
      </c>
      <c r="E61" s="5" t="s">
        <v>248</v>
      </c>
      <c r="F61" s="43" t="s">
        <v>249</v>
      </c>
      <c r="G61" s="4"/>
      <c r="H61" s="46" t="s">
        <v>67</v>
      </c>
      <c r="I61" s="47" t="s">
        <v>67</v>
      </c>
      <c r="K61" s="22" t="s">
        <v>68</v>
      </c>
      <c r="L61" s="20" t="s">
        <v>234</v>
      </c>
      <c r="M61" s="54" t="s">
        <v>250</v>
      </c>
      <c r="N61" s="60" t="s">
        <v>71</v>
      </c>
      <c r="O61" s="23"/>
      <c r="P61" s="22" t="s">
        <v>68</v>
      </c>
      <c r="Q61" s="22"/>
      <c r="R61" s="23"/>
      <c r="S61" s="23"/>
    </row>
    <row r="62" spans="1:19" ht="51" customHeight="1" x14ac:dyDescent="0.25">
      <c r="A62" s="2" t="s">
        <v>251</v>
      </c>
      <c r="B62" s="91" t="s">
        <v>252</v>
      </c>
      <c r="C62" s="92"/>
      <c r="D62" s="92"/>
      <c r="E62" s="93"/>
      <c r="F62" s="94" t="s">
        <v>253</v>
      </c>
      <c r="G62" s="95"/>
      <c r="H62" s="95"/>
      <c r="I62" s="96"/>
      <c r="K62" s="18"/>
      <c r="L62" s="32"/>
      <c r="M62" s="56"/>
      <c r="N62" s="32"/>
      <c r="O62" s="28"/>
      <c r="P62" s="27"/>
      <c r="Q62" s="27"/>
      <c r="R62" s="27"/>
      <c r="S62" s="28"/>
    </row>
    <row r="63" spans="1:19" ht="185.25" x14ac:dyDescent="0.25">
      <c r="A63" s="4">
        <v>11</v>
      </c>
      <c r="B63" s="4">
        <v>11.1</v>
      </c>
      <c r="C63" s="5" t="s">
        <v>101</v>
      </c>
      <c r="D63" s="14" t="s">
        <v>254</v>
      </c>
      <c r="E63" s="5" t="s">
        <v>255</v>
      </c>
      <c r="F63" s="43" t="s">
        <v>256</v>
      </c>
      <c r="G63" s="45" t="s">
        <v>67</v>
      </c>
      <c r="H63" s="46" t="s">
        <v>67</v>
      </c>
      <c r="I63" s="47" t="s">
        <v>67</v>
      </c>
      <c r="K63" s="22" t="s">
        <v>68</v>
      </c>
      <c r="L63" s="20" t="s">
        <v>257</v>
      </c>
      <c r="M63" s="54" t="s">
        <v>258</v>
      </c>
      <c r="N63" s="60" t="s">
        <v>126</v>
      </c>
      <c r="O63" s="22" t="s">
        <v>72</v>
      </c>
      <c r="P63" s="23"/>
      <c r="Q63" s="23"/>
      <c r="R63" s="24" t="s">
        <v>68</v>
      </c>
      <c r="S63" s="24"/>
    </row>
    <row r="64" spans="1:19" ht="185.25" x14ac:dyDescent="0.25">
      <c r="A64" s="51">
        <v>11</v>
      </c>
      <c r="B64" s="4">
        <v>11.2</v>
      </c>
      <c r="C64" s="5" t="s">
        <v>101</v>
      </c>
      <c r="D64" s="14" t="s">
        <v>254</v>
      </c>
      <c r="E64" s="5" t="s">
        <v>259</v>
      </c>
      <c r="F64" s="43" t="s">
        <v>260</v>
      </c>
      <c r="G64" s="45" t="s">
        <v>67</v>
      </c>
      <c r="H64" s="46" t="s">
        <v>67</v>
      </c>
      <c r="I64" s="47" t="s">
        <v>67</v>
      </c>
      <c r="J64" s="52"/>
      <c r="K64" s="22" t="s">
        <v>68</v>
      </c>
      <c r="L64" s="20" t="s">
        <v>257</v>
      </c>
      <c r="M64" s="54" t="s">
        <v>261</v>
      </c>
      <c r="N64" s="60" t="s">
        <v>126</v>
      </c>
      <c r="O64" s="22" t="s">
        <v>72</v>
      </c>
      <c r="P64" s="23"/>
      <c r="Q64" s="23"/>
      <c r="R64" s="24" t="s">
        <v>68</v>
      </c>
      <c r="S64" s="24"/>
    </row>
    <row r="65" spans="1:19" ht="54.75" customHeight="1" x14ac:dyDescent="0.25">
      <c r="A65" s="4">
        <v>11</v>
      </c>
      <c r="B65" s="4">
        <v>11.3</v>
      </c>
      <c r="C65" s="5" t="s">
        <v>101</v>
      </c>
      <c r="D65" s="12" t="s">
        <v>87</v>
      </c>
      <c r="E65" s="5" t="s">
        <v>262</v>
      </c>
      <c r="F65" s="43" t="s">
        <v>263</v>
      </c>
      <c r="G65" s="45" t="s">
        <v>67</v>
      </c>
      <c r="H65" s="46" t="s">
        <v>67</v>
      </c>
      <c r="I65" s="47" t="s">
        <v>67</v>
      </c>
      <c r="K65" s="22" t="s">
        <v>68</v>
      </c>
      <c r="L65" s="20" t="s">
        <v>264</v>
      </c>
      <c r="M65" s="54" t="s">
        <v>265</v>
      </c>
      <c r="N65" s="60" t="s">
        <v>126</v>
      </c>
      <c r="O65" s="22" t="s">
        <v>72</v>
      </c>
      <c r="P65" s="23"/>
      <c r="Q65" s="23"/>
      <c r="R65" s="24" t="s">
        <v>68</v>
      </c>
      <c r="S65" s="24"/>
    </row>
    <row r="66" spans="1:19" ht="71.25" x14ac:dyDescent="0.25">
      <c r="A66" s="4">
        <v>11</v>
      </c>
      <c r="B66" s="4">
        <v>11.4</v>
      </c>
      <c r="C66" s="5" t="s">
        <v>101</v>
      </c>
      <c r="D66" s="14" t="s">
        <v>254</v>
      </c>
      <c r="E66" s="5" t="s">
        <v>266</v>
      </c>
      <c r="F66" s="42" t="s">
        <v>267</v>
      </c>
      <c r="G66" s="45" t="s">
        <v>67</v>
      </c>
      <c r="H66" s="46" t="s">
        <v>67</v>
      </c>
      <c r="I66" s="47" t="s">
        <v>67</v>
      </c>
      <c r="K66" s="22" t="s">
        <v>68</v>
      </c>
      <c r="L66" s="20" t="s">
        <v>264</v>
      </c>
      <c r="M66" s="54" t="s">
        <v>268</v>
      </c>
      <c r="N66" s="60" t="s">
        <v>126</v>
      </c>
      <c r="O66" s="22" t="s">
        <v>72</v>
      </c>
      <c r="P66" s="23"/>
      <c r="Q66" s="23"/>
      <c r="R66" s="24" t="s">
        <v>68</v>
      </c>
      <c r="S66" s="24"/>
    </row>
    <row r="67" spans="1:19" ht="118.9" customHeight="1" x14ac:dyDescent="0.25">
      <c r="A67" s="4">
        <v>11</v>
      </c>
      <c r="B67" s="4">
        <v>11.5</v>
      </c>
      <c r="C67" s="5" t="s">
        <v>101</v>
      </c>
      <c r="D67" s="14" t="s">
        <v>254</v>
      </c>
      <c r="E67" s="5" t="s">
        <v>269</v>
      </c>
      <c r="F67" s="43" t="s">
        <v>270</v>
      </c>
      <c r="G67" s="6"/>
      <c r="H67" s="46" t="s">
        <v>67</v>
      </c>
      <c r="I67" s="47" t="s">
        <v>67</v>
      </c>
      <c r="K67" s="22" t="s">
        <v>68</v>
      </c>
      <c r="L67" s="20" t="s">
        <v>257</v>
      </c>
      <c r="M67" s="54" t="s">
        <v>271</v>
      </c>
      <c r="N67" s="60" t="s">
        <v>126</v>
      </c>
      <c r="O67" s="22" t="s">
        <v>72</v>
      </c>
      <c r="P67" s="23"/>
      <c r="Q67" s="23"/>
      <c r="R67" s="24" t="s">
        <v>68</v>
      </c>
      <c r="S67" s="24"/>
    </row>
    <row r="68" spans="1:19" ht="40.5" customHeight="1" x14ac:dyDescent="0.25">
      <c r="A68" s="2">
        <v>12</v>
      </c>
      <c r="B68" s="91" t="s">
        <v>272</v>
      </c>
      <c r="C68" s="92"/>
      <c r="D68" s="92"/>
      <c r="E68" s="93"/>
      <c r="F68" s="94" t="s">
        <v>273</v>
      </c>
      <c r="G68" s="95"/>
      <c r="H68" s="95"/>
      <c r="I68" s="96"/>
      <c r="K68" s="18"/>
      <c r="L68" s="32"/>
      <c r="M68" s="56"/>
      <c r="N68" s="32"/>
      <c r="O68" s="28"/>
      <c r="P68" s="27"/>
      <c r="Q68" s="27"/>
      <c r="R68" s="27"/>
      <c r="S68" s="28"/>
    </row>
    <row r="69" spans="1:19" ht="144" customHeight="1" x14ac:dyDescent="0.25">
      <c r="A69" s="4">
        <v>12</v>
      </c>
      <c r="B69" s="4">
        <v>12.2</v>
      </c>
      <c r="C69" s="5" t="s">
        <v>112</v>
      </c>
      <c r="D69" s="12" t="s">
        <v>87</v>
      </c>
      <c r="E69" s="5" t="s">
        <v>274</v>
      </c>
      <c r="F69" s="43" t="s">
        <v>275</v>
      </c>
      <c r="G69" s="6"/>
      <c r="H69" s="46" t="s">
        <v>67</v>
      </c>
      <c r="I69" s="47" t="s">
        <v>67</v>
      </c>
      <c r="K69" s="22" t="s">
        <v>68</v>
      </c>
      <c r="L69" s="20" t="s">
        <v>120</v>
      </c>
      <c r="M69" s="54" t="s">
        <v>276</v>
      </c>
      <c r="N69" s="60" t="s">
        <v>199</v>
      </c>
      <c r="O69" s="22" t="s">
        <v>72</v>
      </c>
      <c r="P69" s="23"/>
      <c r="Q69" s="22" t="s">
        <v>68</v>
      </c>
      <c r="R69" s="22" t="s">
        <v>68</v>
      </c>
      <c r="S69" s="23"/>
    </row>
    <row r="70" spans="1:19" ht="108" customHeight="1" x14ac:dyDescent="0.25">
      <c r="A70" s="4">
        <v>12</v>
      </c>
      <c r="B70" s="4">
        <v>12.4</v>
      </c>
      <c r="C70" s="5" t="s">
        <v>112</v>
      </c>
      <c r="D70" s="13" t="s">
        <v>64</v>
      </c>
      <c r="E70" s="5" t="s">
        <v>277</v>
      </c>
      <c r="F70" s="43" t="s">
        <v>278</v>
      </c>
      <c r="G70" s="6"/>
      <c r="H70" s="46" t="s">
        <v>67</v>
      </c>
      <c r="I70" s="47" t="s">
        <v>67</v>
      </c>
      <c r="K70" s="22" t="s">
        <v>68</v>
      </c>
      <c r="L70" s="20" t="s">
        <v>120</v>
      </c>
      <c r="M70" s="54" t="s">
        <v>279</v>
      </c>
      <c r="N70" s="60" t="s">
        <v>199</v>
      </c>
      <c r="O70" s="22"/>
      <c r="P70" s="23"/>
      <c r="Q70" s="22" t="s">
        <v>68</v>
      </c>
      <c r="R70" s="22" t="s">
        <v>68</v>
      </c>
      <c r="S70" s="22"/>
    </row>
    <row r="71" spans="1:19" ht="216" customHeight="1" x14ac:dyDescent="0.25">
      <c r="A71" s="4">
        <v>12</v>
      </c>
      <c r="B71" s="4">
        <v>12.7</v>
      </c>
      <c r="C71" s="5" t="s">
        <v>63</v>
      </c>
      <c r="D71" s="12" t="s">
        <v>87</v>
      </c>
      <c r="E71" s="8" t="s">
        <v>280</v>
      </c>
      <c r="F71" s="42" t="s">
        <v>281</v>
      </c>
      <c r="G71" s="6"/>
      <c r="H71" s="46" t="s">
        <v>67</v>
      </c>
      <c r="I71" s="47" t="s">
        <v>67</v>
      </c>
      <c r="K71" s="22" t="s">
        <v>68</v>
      </c>
      <c r="L71" s="20" t="s">
        <v>282</v>
      </c>
      <c r="M71" s="55" t="s">
        <v>283</v>
      </c>
      <c r="N71" s="60" t="s">
        <v>71</v>
      </c>
      <c r="O71" s="23"/>
      <c r="P71" s="22"/>
      <c r="Q71" s="22" t="s">
        <v>68</v>
      </c>
      <c r="R71" s="23"/>
      <c r="S71" s="23"/>
    </row>
    <row r="72" spans="1:19" ht="60" x14ac:dyDescent="0.25">
      <c r="A72" s="4" t="s">
        <v>284</v>
      </c>
      <c r="B72" s="4">
        <v>12.8</v>
      </c>
      <c r="C72" s="5" t="s">
        <v>63</v>
      </c>
      <c r="D72" s="12" t="s">
        <v>87</v>
      </c>
      <c r="E72" s="8" t="s">
        <v>285</v>
      </c>
      <c r="F72" s="43" t="s">
        <v>286</v>
      </c>
      <c r="G72" s="4"/>
      <c r="H72" s="4"/>
      <c r="I72" s="47" t="s">
        <v>67</v>
      </c>
      <c r="K72" s="22" t="s">
        <v>68</v>
      </c>
      <c r="L72" s="20" t="s">
        <v>287</v>
      </c>
      <c r="M72" s="55"/>
      <c r="N72" s="60" t="s">
        <v>117</v>
      </c>
      <c r="O72" s="22" t="s">
        <v>72</v>
      </c>
      <c r="P72" s="22"/>
      <c r="Q72" s="22" t="s">
        <v>68</v>
      </c>
      <c r="R72" s="23"/>
      <c r="S72" s="23"/>
    </row>
    <row r="73" spans="1:19" ht="41.25" customHeight="1" x14ac:dyDescent="0.25">
      <c r="A73" s="2" t="s">
        <v>288</v>
      </c>
      <c r="B73" s="91" t="s">
        <v>289</v>
      </c>
      <c r="C73" s="92"/>
      <c r="D73" s="92"/>
      <c r="E73" s="93"/>
      <c r="F73" s="94" t="s">
        <v>290</v>
      </c>
      <c r="G73" s="95"/>
      <c r="H73" s="95"/>
      <c r="I73" s="96"/>
      <c r="K73" s="18"/>
      <c r="L73" s="32"/>
      <c r="M73" s="56"/>
      <c r="N73" s="32"/>
      <c r="O73" s="28"/>
      <c r="P73" s="27"/>
      <c r="Q73" s="27"/>
      <c r="R73" s="27"/>
      <c r="S73" s="28"/>
    </row>
    <row r="74" spans="1:19" ht="263.25" customHeight="1" x14ac:dyDescent="0.25">
      <c r="A74" s="4" t="s">
        <v>288</v>
      </c>
      <c r="B74" s="4">
        <v>13.1</v>
      </c>
      <c r="C74" s="5" t="s">
        <v>112</v>
      </c>
      <c r="D74" s="12" t="s">
        <v>194</v>
      </c>
      <c r="E74" s="5" t="s">
        <v>291</v>
      </c>
      <c r="F74" s="42" t="s">
        <v>292</v>
      </c>
      <c r="G74" s="4"/>
      <c r="H74" s="46" t="s">
        <v>67</v>
      </c>
      <c r="I74" s="47" t="s">
        <v>67</v>
      </c>
      <c r="K74" s="22" t="s">
        <v>68</v>
      </c>
      <c r="L74" s="20" t="s">
        <v>293</v>
      </c>
      <c r="M74" s="54" t="s">
        <v>294</v>
      </c>
      <c r="N74" s="60" t="s">
        <v>199</v>
      </c>
      <c r="O74" s="22" t="s">
        <v>72</v>
      </c>
      <c r="P74" s="65"/>
      <c r="Q74" s="22"/>
      <c r="R74" s="22"/>
      <c r="S74" s="22" t="s">
        <v>68</v>
      </c>
    </row>
    <row r="75" spans="1:19" ht="37.5" customHeight="1" x14ac:dyDescent="0.25">
      <c r="A75" s="4" t="s">
        <v>288</v>
      </c>
      <c r="B75" s="4">
        <v>13.4</v>
      </c>
      <c r="C75" s="5" t="s">
        <v>112</v>
      </c>
      <c r="D75" s="12" t="s">
        <v>87</v>
      </c>
      <c r="E75" s="5" t="s">
        <v>295</v>
      </c>
      <c r="F75" s="43" t="s">
        <v>296</v>
      </c>
      <c r="G75" s="4"/>
      <c r="H75" s="46" t="s">
        <v>67</v>
      </c>
      <c r="I75" s="47" t="s">
        <v>67</v>
      </c>
      <c r="K75" s="22" t="s">
        <v>68</v>
      </c>
      <c r="L75" s="20" t="s">
        <v>297</v>
      </c>
      <c r="M75" s="54"/>
      <c r="N75" s="60" t="s">
        <v>117</v>
      </c>
      <c r="O75" s="22" t="s">
        <v>72</v>
      </c>
      <c r="P75" s="23"/>
      <c r="Q75" s="22" t="s">
        <v>68</v>
      </c>
      <c r="R75" s="23"/>
      <c r="S75" s="22" t="s">
        <v>68</v>
      </c>
    </row>
    <row r="76" spans="1:19" ht="94.5" customHeight="1" x14ac:dyDescent="0.25">
      <c r="A76" s="4" t="s">
        <v>288</v>
      </c>
      <c r="B76" s="4">
        <v>13.5</v>
      </c>
      <c r="C76" s="5" t="s">
        <v>63</v>
      </c>
      <c r="D76" s="12" t="s">
        <v>87</v>
      </c>
      <c r="E76" s="5" t="s">
        <v>298</v>
      </c>
      <c r="F76" s="42" t="s">
        <v>299</v>
      </c>
      <c r="G76" s="4"/>
      <c r="H76" s="46" t="s">
        <v>67</v>
      </c>
      <c r="I76" s="47" t="s">
        <v>67</v>
      </c>
      <c r="K76" s="22" t="s">
        <v>68</v>
      </c>
      <c r="L76" s="20" t="s">
        <v>300</v>
      </c>
      <c r="M76" s="54"/>
      <c r="N76" s="60" t="s">
        <v>71</v>
      </c>
      <c r="O76" s="22" t="s">
        <v>72</v>
      </c>
      <c r="P76" s="22" t="s">
        <v>68</v>
      </c>
      <c r="Q76" s="22"/>
      <c r="R76" s="24"/>
      <c r="S76" s="24"/>
    </row>
    <row r="77" spans="1:19" ht="114" x14ac:dyDescent="0.25">
      <c r="A77" s="4" t="s">
        <v>288</v>
      </c>
      <c r="B77" s="4">
        <v>13.6</v>
      </c>
      <c r="C77" s="5" t="s">
        <v>112</v>
      </c>
      <c r="D77" s="12" t="s">
        <v>194</v>
      </c>
      <c r="E77" s="5" t="s">
        <v>301</v>
      </c>
      <c r="F77" s="43" t="s">
        <v>302</v>
      </c>
      <c r="G77" s="4"/>
      <c r="H77" s="46" t="s">
        <v>67</v>
      </c>
      <c r="I77" s="47" t="s">
        <v>67</v>
      </c>
      <c r="K77" s="22" t="s">
        <v>68</v>
      </c>
      <c r="L77" s="20" t="s">
        <v>297</v>
      </c>
      <c r="M77" s="54" t="s">
        <v>303</v>
      </c>
      <c r="N77" s="60" t="s">
        <v>117</v>
      </c>
      <c r="O77" s="24"/>
      <c r="P77" s="23"/>
      <c r="Q77" s="23"/>
      <c r="R77" s="23"/>
      <c r="S77" s="24" t="s">
        <v>68</v>
      </c>
    </row>
    <row r="78" spans="1:19" ht="40.5" customHeight="1" x14ac:dyDescent="0.25">
      <c r="A78" s="2">
        <v>14</v>
      </c>
      <c r="B78" s="91" t="s">
        <v>304</v>
      </c>
      <c r="C78" s="92"/>
      <c r="D78" s="92"/>
      <c r="E78" s="93"/>
      <c r="F78" s="94" t="s">
        <v>305</v>
      </c>
      <c r="G78" s="95"/>
      <c r="H78" s="95"/>
      <c r="I78" s="96"/>
      <c r="K78" s="18"/>
      <c r="L78" s="32"/>
      <c r="M78" s="56"/>
      <c r="N78" s="32"/>
      <c r="O78" s="28"/>
      <c r="P78" s="27"/>
      <c r="Q78" s="27"/>
      <c r="R78" s="27"/>
      <c r="S78" s="28"/>
    </row>
    <row r="79" spans="1:19" ht="75" customHeight="1" x14ac:dyDescent="0.25">
      <c r="A79" s="4">
        <v>14</v>
      </c>
      <c r="B79" s="4">
        <v>14.1</v>
      </c>
      <c r="C79" s="5" t="s">
        <v>306</v>
      </c>
      <c r="D79" s="12" t="s">
        <v>87</v>
      </c>
      <c r="E79" s="5" t="s">
        <v>307</v>
      </c>
      <c r="F79" s="43" t="s">
        <v>308</v>
      </c>
      <c r="G79" s="45" t="s">
        <v>67</v>
      </c>
      <c r="H79" s="46" t="s">
        <v>67</v>
      </c>
      <c r="I79" s="47" t="s">
        <v>67</v>
      </c>
      <c r="K79" s="22" t="s">
        <v>68</v>
      </c>
      <c r="L79" s="20" t="s">
        <v>309</v>
      </c>
      <c r="M79" s="54"/>
      <c r="N79" s="60" t="s">
        <v>71</v>
      </c>
      <c r="O79" s="24"/>
      <c r="P79" s="22" t="s">
        <v>68</v>
      </c>
      <c r="Q79" s="24"/>
      <c r="R79" s="24"/>
      <c r="S79" s="24"/>
    </row>
    <row r="80" spans="1:19" ht="114" x14ac:dyDescent="0.25">
      <c r="A80" s="4">
        <v>14</v>
      </c>
      <c r="B80" s="4">
        <v>14.2</v>
      </c>
      <c r="C80" s="5" t="s">
        <v>306</v>
      </c>
      <c r="D80" s="12" t="s">
        <v>87</v>
      </c>
      <c r="E80" s="5" t="s">
        <v>310</v>
      </c>
      <c r="F80" s="43" t="s">
        <v>311</v>
      </c>
      <c r="G80" s="45" t="s">
        <v>67</v>
      </c>
      <c r="H80" s="46" t="s">
        <v>67</v>
      </c>
      <c r="I80" s="47" t="s">
        <v>67</v>
      </c>
      <c r="K80" s="22" t="s">
        <v>68</v>
      </c>
      <c r="L80" s="20" t="s">
        <v>312</v>
      </c>
      <c r="M80" s="59" t="s">
        <v>313</v>
      </c>
      <c r="N80" s="60" t="s">
        <v>71</v>
      </c>
      <c r="O80" s="24"/>
      <c r="P80" s="22" t="s">
        <v>68</v>
      </c>
      <c r="Q80" s="24"/>
      <c r="R80" s="24"/>
      <c r="S80" s="24"/>
    </row>
    <row r="81" spans="1:19" ht="57" customHeight="1" x14ac:dyDescent="0.25">
      <c r="A81" s="4">
        <v>14</v>
      </c>
      <c r="B81" s="4">
        <v>14.3</v>
      </c>
      <c r="C81" s="5" t="s">
        <v>306</v>
      </c>
      <c r="D81" s="12" t="s">
        <v>87</v>
      </c>
      <c r="E81" s="5" t="s">
        <v>314</v>
      </c>
      <c r="F81" s="43" t="s">
        <v>315</v>
      </c>
      <c r="G81" s="45" t="s">
        <v>67</v>
      </c>
      <c r="H81" s="46" t="s">
        <v>67</v>
      </c>
      <c r="I81" s="47" t="s">
        <v>67</v>
      </c>
      <c r="K81" s="22" t="s">
        <v>68</v>
      </c>
      <c r="L81" s="20" t="s">
        <v>312</v>
      </c>
      <c r="M81" s="54" t="s">
        <v>316</v>
      </c>
      <c r="N81" s="60" t="s">
        <v>71</v>
      </c>
      <c r="O81" s="22" t="s">
        <v>72</v>
      </c>
      <c r="P81" s="22" t="s">
        <v>68</v>
      </c>
      <c r="Q81" s="24"/>
      <c r="R81" s="24"/>
      <c r="S81" s="24"/>
    </row>
    <row r="82" spans="1:19" ht="57" customHeight="1" x14ac:dyDescent="0.25">
      <c r="A82" s="4">
        <v>14</v>
      </c>
      <c r="B82" s="4">
        <v>14.6</v>
      </c>
      <c r="C82" s="5" t="s">
        <v>306</v>
      </c>
      <c r="D82" s="12" t="s">
        <v>87</v>
      </c>
      <c r="E82" s="5" t="s">
        <v>317</v>
      </c>
      <c r="F82" s="43" t="s">
        <v>318</v>
      </c>
      <c r="G82" s="45" t="s">
        <v>67</v>
      </c>
      <c r="H82" s="46" t="s">
        <v>67</v>
      </c>
      <c r="I82" s="47" t="s">
        <v>67</v>
      </c>
      <c r="K82" s="22" t="s">
        <v>68</v>
      </c>
      <c r="L82" s="20" t="s">
        <v>319</v>
      </c>
      <c r="M82" s="55" t="s">
        <v>320</v>
      </c>
      <c r="N82" s="60" t="s">
        <v>71</v>
      </c>
      <c r="O82" s="24"/>
      <c r="P82" s="22" t="s">
        <v>68</v>
      </c>
      <c r="Q82" s="24"/>
      <c r="R82" s="24"/>
      <c r="S82" s="24"/>
    </row>
    <row r="83" spans="1:19" ht="60" customHeight="1" x14ac:dyDescent="0.25">
      <c r="A83" s="4">
        <v>14</v>
      </c>
      <c r="B83" s="4">
        <v>14.7</v>
      </c>
      <c r="C83" s="5" t="s">
        <v>306</v>
      </c>
      <c r="D83" s="12" t="s">
        <v>87</v>
      </c>
      <c r="E83" s="8" t="s">
        <v>321</v>
      </c>
      <c r="F83" s="43" t="s">
        <v>322</v>
      </c>
      <c r="G83" s="45" t="s">
        <v>67</v>
      </c>
      <c r="H83" s="46" t="s">
        <v>67</v>
      </c>
      <c r="I83" s="47" t="s">
        <v>67</v>
      </c>
      <c r="K83" s="22" t="s">
        <v>68</v>
      </c>
      <c r="L83" s="20" t="s">
        <v>309</v>
      </c>
      <c r="M83" s="54"/>
      <c r="N83" s="60" t="s">
        <v>71</v>
      </c>
      <c r="O83" s="22" t="s">
        <v>72</v>
      </c>
      <c r="P83" s="22" t="s">
        <v>68</v>
      </c>
      <c r="Q83" s="24"/>
      <c r="R83" s="24"/>
      <c r="S83" s="24"/>
    </row>
    <row r="84" spans="1:19" ht="60" customHeight="1" x14ac:dyDescent="0.25">
      <c r="A84" s="4">
        <v>14</v>
      </c>
      <c r="B84" s="4">
        <v>14.8</v>
      </c>
      <c r="C84" s="5" t="s">
        <v>306</v>
      </c>
      <c r="D84" s="12" t="s">
        <v>87</v>
      </c>
      <c r="E84" s="5" t="s">
        <v>323</v>
      </c>
      <c r="F84" s="43" t="s">
        <v>324</v>
      </c>
      <c r="G84" s="45" t="s">
        <v>67</v>
      </c>
      <c r="H84" s="46" t="s">
        <v>67</v>
      </c>
      <c r="I84" s="47" t="s">
        <v>67</v>
      </c>
      <c r="K84" s="22" t="s">
        <v>68</v>
      </c>
      <c r="L84" s="20" t="s">
        <v>309</v>
      </c>
      <c r="M84" s="55"/>
      <c r="N84" s="60" t="s">
        <v>71</v>
      </c>
      <c r="O84" s="23"/>
      <c r="P84" s="22" t="s">
        <v>68</v>
      </c>
      <c r="Q84" s="23"/>
      <c r="R84" s="23"/>
      <c r="S84" s="23"/>
    </row>
    <row r="85" spans="1:19" ht="50.25" customHeight="1" x14ac:dyDescent="0.25">
      <c r="A85" s="2">
        <v>15</v>
      </c>
      <c r="B85" s="91" t="s">
        <v>325</v>
      </c>
      <c r="C85" s="92"/>
      <c r="D85" s="92"/>
      <c r="E85" s="93"/>
      <c r="F85" s="94" t="s">
        <v>326</v>
      </c>
      <c r="G85" s="95"/>
      <c r="H85" s="95"/>
      <c r="I85" s="96"/>
      <c r="K85" s="18"/>
      <c r="L85" s="32"/>
      <c r="M85" s="56"/>
      <c r="N85" s="32"/>
      <c r="O85" s="28"/>
      <c r="P85" s="27"/>
      <c r="Q85" s="27"/>
      <c r="R85" s="27"/>
      <c r="S85" s="28"/>
    </row>
    <row r="86" spans="1:19" ht="71.25" customHeight="1" x14ac:dyDescent="0.25">
      <c r="A86" s="4">
        <v>15</v>
      </c>
      <c r="B86" s="4">
        <v>15.1</v>
      </c>
      <c r="C86" s="5" t="s">
        <v>306</v>
      </c>
      <c r="D86" s="13" t="s">
        <v>64</v>
      </c>
      <c r="E86" s="5" t="s">
        <v>327</v>
      </c>
      <c r="F86" s="7" t="s">
        <v>328</v>
      </c>
      <c r="G86" s="45" t="s">
        <v>67</v>
      </c>
      <c r="H86" s="46" t="s">
        <v>67</v>
      </c>
      <c r="I86" s="47" t="s">
        <v>67</v>
      </c>
      <c r="K86" s="22" t="s">
        <v>68</v>
      </c>
      <c r="L86" s="20" t="s">
        <v>329</v>
      </c>
      <c r="M86" s="54" t="s">
        <v>330</v>
      </c>
      <c r="N86" s="60" t="s">
        <v>71</v>
      </c>
      <c r="O86" s="22"/>
      <c r="P86" s="22"/>
      <c r="Q86" s="24"/>
      <c r="R86" s="22"/>
      <c r="S86" s="22" t="s">
        <v>68</v>
      </c>
    </row>
    <row r="87" spans="1:19" ht="71.25" customHeight="1" x14ac:dyDescent="0.25">
      <c r="A87" s="4">
        <v>15</v>
      </c>
      <c r="B87" s="4">
        <v>15.2</v>
      </c>
      <c r="C87" s="5" t="s">
        <v>306</v>
      </c>
      <c r="D87" s="13" t="s">
        <v>64</v>
      </c>
      <c r="E87" s="5" t="s">
        <v>331</v>
      </c>
      <c r="F87" s="43" t="s">
        <v>332</v>
      </c>
      <c r="G87" s="6"/>
      <c r="H87" s="46" t="s">
        <v>67</v>
      </c>
      <c r="I87" s="47" t="s">
        <v>67</v>
      </c>
      <c r="K87" s="22" t="s">
        <v>68</v>
      </c>
      <c r="L87" s="20" t="s">
        <v>333</v>
      </c>
      <c r="M87" s="54"/>
      <c r="N87" s="60" t="s">
        <v>71</v>
      </c>
      <c r="O87" s="22"/>
      <c r="P87" s="22" t="s">
        <v>68</v>
      </c>
      <c r="Q87" s="24"/>
      <c r="R87" s="24"/>
      <c r="S87" s="22"/>
    </row>
    <row r="88" spans="1:19" ht="142.5" x14ac:dyDescent="0.25">
      <c r="A88" s="4">
        <v>15</v>
      </c>
      <c r="B88" s="4">
        <v>15.4</v>
      </c>
      <c r="C88" s="5" t="s">
        <v>306</v>
      </c>
      <c r="D88" s="12" t="s">
        <v>87</v>
      </c>
      <c r="E88" s="5" t="s">
        <v>334</v>
      </c>
      <c r="F88" s="42" t="s">
        <v>335</v>
      </c>
      <c r="G88" s="6"/>
      <c r="H88" s="46" t="s">
        <v>67</v>
      </c>
      <c r="I88" s="47" t="s">
        <v>67</v>
      </c>
      <c r="K88" s="22" t="s">
        <v>68</v>
      </c>
      <c r="L88" s="29" t="s">
        <v>336</v>
      </c>
      <c r="M88" s="54" t="s">
        <v>337</v>
      </c>
      <c r="N88" s="60" t="s">
        <v>338</v>
      </c>
      <c r="O88" s="22"/>
      <c r="P88" s="22" t="s">
        <v>68</v>
      </c>
      <c r="Q88" s="22" t="s">
        <v>68</v>
      </c>
      <c r="R88" s="22" t="s">
        <v>68</v>
      </c>
      <c r="S88" s="22" t="s">
        <v>68</v>
      </c>
    </row>
    <row r="89" spans="1:19" ht="142.5" x14ac:dyDescent="0.25">
      <c r="A89" s="4">
        <v>15</v>
      </c>
      <c r="B89" s="4">
        <v>15.5</v>
      </c>
      <c r="C89" s="5" t="s">
        <v>306</v>
      </c>
      <c r="D89" s="13" t="s">
        <v>64</v>
      </c>
      <c r="E89" s="5" t="s">
        <v>339</v>
      </c>
      <c r="F89" s="42" t="s">
        <v>340</v>
      </c>
      <c r="G89" s="6"/>
      <c r="H89" s="6"/>
      <c r="I89" s="47" t="s">
        <v>67</v>
      </c>
      <c r="K89" s="22" t="s">
        <v>68</v>
      </c>
      <c r="L89" s="29" t="s">
        <v>336</v>
      </c>
      <c r="M89" s="54"/>
      <c r="N89" s="60" t="s">
        <v>71</v>
      </c>
      <c r="O89" s="22"/>
      <c r="P89" s="22" t="s">
        <v>68</v>
      </c>
      <c r="Q89" s="22"/>
      <c r="R89" s="22"/>
      <c r="S89" s="22"/>
    </row>
    <row r="90" spans="1:19" ht="39" customHeight="1" x14ac:dyDescent="0.25">
      <c r="A90" s="2" t="s">
        <v>341</v>
      </c>
      <c r="B90" s="91" t="s">
        <v>342</v>
      </c>
      <c r="C90" s="92"/>
      <c r="D90" s="92"/>
      <c r="E90" s="93"/>
      <c r="F90" s="94" t="s">
        <v>343</v>
      </c>
      <c r="G90" s="95"/>
      <c r="H90" s="95"/>
      <c r="I90" s="96"/>
      <c r="K90" s="18"/>
      <c r="L90" s="32"/>
      <c r="M90" s="56"/>
      <c r="N90" s="32"/>
      <c r="O90" s="28"/>
      <c r="P90" s="27"/>
      <c r="Q90" s="27"/>
      <c r="R90" s="27"/>
      <c r="S90" s="28"/>
    </row>
    <row r="91" spans="1:19" ht="180" customHeight="1" x14ac:dyDescent="0.25">
      <c r="A91" s="4">
        <v>16</v>
      </c>
      <c r="B91" s="4">
        <v>16.2</v>
      </c>
      <c r="C91" s="5" t="s">
        <v>81</v>
      </c>
      <c r="D91" s="12" t="s">
        <v>87</v>
      </c>
      <c r="E91" s="5" t="s">
        <v>344</v>
      </c>
      <c r="F91" s="42" t="s">
        <v>345</v>
      </c>
      <c r="G91" s="6"/>
      <c r="H91" s="46" t="s">
        <v>67</v>
      </c>
      <c r="I91" s="47" t="s">
        <v>67</v>
      </c>
      <c r="K91" s="22" t="s">
        <v>68</v>
      </c>
      <c r="L91" s="20" t="s">
        <v>69</v>
      </c>
      <c r="M91" s="54"/>
      <c r="N91" s="60" t="s">
        <v>71</v>
      </c>
      <c r="O91" s="22" t="s">
        <v>72</v>
      </c>
      <c r="P91" s="22" t="s">
        <v>68</v>
      </c>
      <c r="Q91" s="23"/>
      <c r="R91" s="23"/>
      <c r="S91" s="23"/>
    </row>
    <row r="92" spans="1:19" ht="60" customHeight="1" x14ac:dyDescent="0.25">
      <c r="A92" s="4">
        <v>16</v>
      </c>
      <c r="B92" s="4">
        <v>16.5</v>
      </c>
      <c r="C92" s="5" t="s">
        <v>81</v>
      </c>
      <c r="D92" s="12" t="s">
        <v>87</v>
      </c>
      <c r="E92" s="5" t="s">
        <v>346</v>
      </c>
      <c r="F92" s="43" t="s">
        <v>347</v>
      </c>
      <c r="G92" s="6"/>
      <c r="H92" s="46" t="s">
        <v>67</v>
      </c>
      <c r="I92" s="47" t="s">
        <v>67</v>
      </c>
      <c r="K92" s="22" t="s">
        <v>68</v>
      </c>
      <c r="L92" s="20" t="s">
        <v>69</v>
      </c>
      <c r="M92" s="54"/>
      <c r="N92" s="60" t="s">
        <v>71</v>
      </c>
      <c r="O92" s="22" t="s">
        <v>72</v>
      </c>
      <c r="P92" s="22" t="s">
        <v>68</v>
      </c>
      <c r="Q92" s="23"/>
      <c r="R92" s="23"/>
      <c r="S92" s="23"/>
    </row>
    <row r="93" spans="1:19" ht="75" customHeight="1" x14ac:dyDescent="0.25">
      <c r="A93" s="4">
        <v>16</v>
      </c>
      <c r="B93" s="4">
        <v>16.7</v>
      </c>
      <c r="C93" s="5" t="s">
        <v>81</v>
      </c>
      <c r="D93" s="12" t="s">
        <v>87</v>
      </c>
      <c r="E93" s="5" t="s">
        <v>348</v>
      </c>
      <c r="F93" s="43" t="s">
        <v>349</v>
      </c>
      <c r="G93" s="6"/>
      <c r="H93" s="46" t="s">
        <v>67</v>
      </c>
      <c r="I93" s="47" t="s">
        <v>67</v>
      </c>
      <c r="K93" s="22" t="s">
        <v>68</v>
      </c>
      <c r="L93" s="20" t="s">
        <v>69</v>
      </c>
      <c r="M93" s="55"/>
      <c r="N93" s="60" t="s">
        <v>71</v>
      </c>
      <c r="O93" s="23"/>
      <c r="P93" s="22" t="s">
        <v>68</v>
      </c>
      <c r="Q93" s="23"/>
      <c r="R93" s="23"/>
      <c r="S93" s="23"/>
    </row>
    <row r="94" spans="1:19" ht="75" customHeight="1" x14ac:dyDescent="0.25">
      <c r="A94" s="4">
        <v>16</v>
      </c>
      <c r="B94" s="4">
        <v>16.899999999999999</v>
      </c>
      <c r="C94" s="5" t="s">
        <v>81</v>
      </c>
      <c r="D94" s="12" t="s">
        <v>87</v>
      </c>
      <c r="E94" s="5" t="s">
        <v>350</v>
      </c>
      <c r="F94" s="43" t="s">
        <v>351</v>
      </c>
      <c r="G94" s="6"/>
      <c r="H94" s="46" t="s">
        <v>67</v>
      </c>
      <c r="I94" s="47" t="s">
        <v>67</v>
      </c>
      <c r="K94" s="22" t="s">
        <v>68</v>
      </c>
      <c r="L94" s="20" t="s">
        <v>69</v>
      </c>
      <c r="M94" s="54"/>
      <c r="N94" s="60" t="s">
        <v>71</v>
      </c>
      <c r="O94" s="23"/>
      <c r="P94" s="22" t="s">
        <v>68</v>
      </c>
      <c r="Q94" s="23"/>
      <c r="R94" s="23"/>
      <c r="S94" s="23"/>
    </row>
    <row r="95" spans="1:19" ht="30" customHeight="1" x14ac:dyDescent="0.25">
      <c r="A95" s="4">
        <v>16</v>
      </c>
      <c r="B95" s="4">
        <v>16.12</v>
      </c>
      <c r="C95" s="5" t="s">
        <v>81</v>
      </c>
      <c r="D95" s="12" t="s">
        <v>87</v>
      </c>
      <c r="E95" s="5" t="s">
        <v>352</v>
      </c>
      <c r="F95" s="42" t="s">
        <v>353</v>
      </c>
      <c r="G95" s="6"/>
      <c r="H95" s="6"/>
      <c r="I95" s="47" t="s">
        <v>67</v>
      </c>
      <c r="K95" s="22" t="s">
        <v>68</v>
      </c>
      <c r="L95" s="20" t="s">
        <v>69</v>
      </c>
      <c r="M95" s="54"/>
      <c r="N95" s="60" t="s">
        <v>71</v>
      </c>
      <c r="O95" s="23"/>
      <c r="P95" s="22" t="s">
        <v>68</v>
      </c>
      <c r="Q95" s="23"/>
      <c r="R95" s="23"/>
      <c r="S95" s="23"/>
    </row>
    <row r="96" spans="1:19" ht="46.5" customHeight="1" x14ac:dyDescent="0.25">
      <c r="A96" s="2">
        <v>17</v>
      </c>
      <c r="B96" s="91" t="s">
        <v>354</v>
      </c>
      <c r="C96" s="92"/>
      <c r="D96" s="92"/>
      <c r="E96" s="93"/>
      <c r="F96" s="94" t="s">
        <v>355</v>
      </c>
      <c r="G96" s="95"/>
      <c r="H96" s="95"/>
      <c r="I96" s="96"/>
      <c r="K96" s="18"/>
      <c r="L96" s="32"/>
      <c r="M96" s="56"/>
      <c r="N96" s="32"/>
      <c r="O96" s="28"/>
      <c r="P96" s="27"/>
      <c r="Q96" s="27"/>
      <c r="R96" s="27"/>
      <c r="S96" s="28"/>
    </row>
    <row r="97" spans="1:19" ht="213.75" customHeight="1" x14ac:dyDescent="0.25">
      <c r="A97" s="4">
        <v>17</v>
      </c>
      <c r="B97" s="4">
        <v>17.100000000000001</v>
      </c>
      <c r="C97" s="5" t="s">
        <v>306</v>
      </c>
      <c r="D97" s="12" t="s">
        <v>73</v>
      </c>
      <c r="E97" s="5" t="s">
        <v>356</v>
      </c>
      <c r="F97" s="43" t="s">
        <v>357</v>
      </c>
      <c r="G97" s="45" t="s">
        <v>67</v>
      </c>
      <c r="H97" s="46" t="s">
        <v>67</v>
      </c>
      <c r="I97" s="47" t="s">
        <v>67</v>
      </c>
      <c r="K97" s="22" t="s">
        <v>68</v>
      </c>
      <c r="L97" s="19" t="s">
        <v>306</v>
      </c>
      <c r="M97" s="54" t="s">
        <v>358</v>
      </c>
      <c r="N97" s="60" t="s">
        <v>306</v>
      </c>
      <c r="O97" s="24"/>
      <c r="P97" s="23"/>
      <c r="Q97" s="23"/>
      <c r="R97" s="24"/>
      <c r="S97" s="24" t="s">
        <v>68</v>
      </c>
    </row>
    <row r="98" spans="1:19" ht="221.25" customHeight="1" x14ac:dyDescent="0.25">
      <c r="A98" s="4">
        <v>17</v>
      </c>
      <c r="B98" s="4">
        <v>17.2</v>
      </c>
      <c r="C98" s="5" t="s">
        <v>306</v>
      </c>
      <c r="D98" s="12" t="s">
        <v>73</v>
      </c>
      <c r="E98" s="5" t="s">
        <v>359</v>
      </c>
      <c r="F98" s="43" t="s">
        <v>360</v>
      </c>
      <c r="G98" s="45" t="s">
        <v>67</v>
      </c>
      <c r="H98" s="46" t="s">
        <v>67</v>
      </c>
      <c r="I98" s="47" t="s">
        <v>67</v>
      </c>
      <c r="K98" s="22" t="s">
        <v>68</v>
      </c>
      <c r="L98" s="19" t="s">
        <v>306</v>
      </c>
      <c r="M98" s="54" t="s">
        <v>361</v>
      </c>
      <c r="N98" s="60" t="s">
        <v>306</v>
      </c>
      <c r="O98" s="24"/>
      <c r="P98" s="23"/>
      <c r="Q98" s="23"/>
      <c r="R98" s="24"/>
      <c r="S98" s="24" t="s">
        <v>68</v>
      </c>
    </row>
    <row r="99" spans="1:19" ht="75" customHeight="1" x14ac:dyDescent="0.25">
      <c r="A99" s="4">
        <v>17</v>
      </c>
      <c r="B99" s="4">
        <v>17.3</v>
      </c>
      <c r="C99" s="5" t="s">
        <v>306</v>
      </c>
      <c r="D99" s="12" t="s">
        <v>73</v>
      </c>
      <c r="E99" s="5" t="s">
        <v>362</v>
      </c>
      <c r="F99" s="43" t="s">
        <v>363</v>
      </c>
      <c r="G99" s="45" t="s">
        <v>67</v>
      </c>
      <c r="H99" s="46" t="s">
        <v>67</v>
      </c>
      <c r="I99" s="47" t="s">
        <v>67</v>
      </c>
      <c r="K99" s="22" t="s">
        <v>68</v>
      </c>
      <c r="L99" s="19" t="s">
        <v>306</v>
      </c>
      <c r="M99" s="54"/>
      <c r="N99" s="60" t="s">
        <v>306</v>
      </c>
      <c r="O99" s="24"/>
      <c r="P99" s="23"/>
      <c r="Q99" s="23"/>
      <c r="R99" s="24"/>
      <c r="S99" s="24" t="s">
        <v>68</v>
      </c>
    </row>
    <row r="100" spans="1:19" ht="409.5" x14ac:dyDescent="0.25">
      <c r="A100" s="4">
        <v>17</v>
      </c>
      <c r="B100" s="4">
        <v>17.399999999999999</v>
      </c>
      <c r="C100" s="5" t="s">
        <v>306</v>
      </c>
      <c r="D100" s="12" t="s">
        <v>73</v>
      </c>
      <c r="E100" s="5" t="s">
        <v>364</v>
      </c>
      <c r="F100" s="43" t="s">
        <v>365</v>
      </c>
      <c r="G100" s="6"/>
      <c r="H100" s="46" t="s">
        <v>67</v>
      </c>
      <c r="I100" s="47" t="s">
        <v>67</v>
      </c>
      <c r="K100" s="22" t="s">
        <v>68</v>
      </c>
      <c r="L100" s="19" t="s">
        <v>306</v>
      </c>
      <c r="M100" s="54" t="s">
        <v>366</v>
      </c>
      <c r="N100" s="60" t="s">
        <v>306</v>
      </c>
      <c r="O100" s="22" t="s">
        <v>72</v>
      </c>
      <c r="P100" s="23"/>
      <c r="Q100" s="24"/>
      <c r="R100" s="24"/>
      <c r="S100" s="24" t="s">
        <v>68</v>
      </c>
    </row>
    <row r="101" spans="1:19" ht="60" customHeight="1" x14ac:dyDescent="0.25">
      <c r="A101" s="4">
        <v>17</v>
      </c>
      <c r="B101" s="4">
        <v>17.5</v>
      </c>
      <c r="C101" s="5" t="s">
        <v>306</v>
      </c>
      <c r="D101" s="12" t="s">
        <v>73</v>
      </c>
      <c r="E101" s="5" t="s">
        <v>367</v>
      </c>
      <c r="F101" s="42" t="s">
        <v>368</v>
      </c>
      <c r="G101" s="6"/>
      <c r="H101" s="46" t="s">
        <v>67</v>
      </c>
      <c r="I101" s="47" t="s">
        <v>67</v>
      </c>
      <c r="K101" s="22" t="s">
        <v>68</v>
      </c>
      <c r="L101" s="19" t="s">
        <v>306</v>
      </c>
      <c r="M101" s="54"/>
      <c r="N101" s="60" t="s">
        <v>306</v>
      </c>
      <c r="O101" s="24"/>
      <c r="P101" s="23"/>
      <c r="Q101" s="23"/>
      <c r="R101" s="24"/>
      <c r="S101" s="24" t="s">
        <v>68</v>
      </c>
    </row>
    <row r="102" spans="1:19" ht="75" customHeight="1" x14ac:dyDescent="0.25">
      <c r="A102" s="4">
        <v>17</v>
      </c>
      <c r="B102" s="4">
        <v>17.600000000000001</v>
      </c>
      <c r="C102" s="5" t="s">
        <v>306</v>
      </c>
      <c r="D102" s="12" t="s">
        <v>73</v>
      </c>
      <c r="E102" s="5" t="s">
        <v>369</v>
      </c>
      <c r="F102" s="43" t="s">
        <v>370</v>
      </c>
      <c r="G102" s="6"/>
      <c r="H102" s="46" t="s">
        <v>67</v>
      </c>
      <c r="I102" s="47" t="s">
        <v>67</v>
      </c>
      <c r="K102" s="22" t="s">
        <v>68</v>
      </c>
      <c r="L102" s="19" t="s">
        <v>306</v>
      </c>
      <c r="M102" s="54"/>
      <c r="N102" s="60" t="s">
        <v>306</v>
      </c>
      <c r="O102" s="24"/>
      <c r="P102" s="23"/>
      <c r="Q102" s="23"/>
      <c r="R102" s="24"/>
      <c r="S102" s="24" t="s">
        <v>68</v>
      </c>
    </row>
    <row r="103" spans="1:19" ht="142.5" x14ac:dyDescent="0.25">
      <c r="A103" s="4">
        <v>17</v>
      </c>
      <c r="B103" s="4">
        <v>17.7</v>
      </c>
      <c r="C103" s="5" t="s">
        <v>306</v>
      </c>
      <c r="D103" s="14" t="s">
        <v>254</v>
      </c>
      <c r="E103" s="5" t="s">
        <v>371</v>
      </c>
      <c r="F103" s="43" t="s">
        <v>372</v>
      </c>
      <c r="G103" s="6"/>
      <c r="H103" s="46" t="s">
        <v>67</v>
      </c>
      <c r="I103" s="47" t="s">
        <v>67</v>
      </c>
      <c r="K103" s="22" t="s">
        <v>68</v>
      </c>
      <c r="L103" s="19" t="s">
        <v>306</v>
      </c>
      <c r="M103" s="59" t="s">
        <v>373</v>
      </c>
      <c r="N103" s="60" t="s">
        <v>306</v>
      </c>
      <c r="O103" s="24"/>
      <c r="P103" s="23"/>
      <c r="Q103" s="23"/>
      <c r="R103" s="24"/>
      <c r="S103" s="24" t="s">
        <v>68</v>
      </c>
    </row>
    <row r="104" spans="1:19" ht="57" x14ac:dyDescent="0.25">
      <c r="A104" s="4">
        <v>17</v>
      </c>
      <c r="B104" s="4">
        <v>17.8</v>
      </c>
      <c r="C104" s="5" t="s">
        <v>306</v>
      </c>
      <c r="D104" s="14" t="s">
        <v>254</v>
      </c>
      <c r="E104" s="5" t="s">
        <v>374</v>
      </c>
      <c r="F104" s="43" t="s">
        <v>375</v>
      </c>
      <c r="G104" s="6"/>
      <c r="H104" s="46" t="s">
        <v>67</v>
      </c>
      <c r="I104" s="47" t="s">
        <v>67</v>
      </c>
      <c r="K104" s="22" t="s">
        <v>68</v>
      </c>
      <c r="L104" s="19" t="s">
        <v>306</v>
      </c>
      <c r="M104" s="54" t="s">
        <v>376</v>
      </c>
      <c r="N104" s="60" t="s">
        <v>306</v>
      </c>
      <c r="O104" s="24"/>
      <c r="P104" s="23"/>
      <c r="Q104" s="23"/>
      <c r="R104" s="24"/>
      <c r="S104" s="24" t="s">
        <v>68</v>
      </c>
    </row>
    <row r="105" spans="1:19" ht="52.5" customHeight="1" x14ac:dyDescent="0.25">
      <c r="A105" s="2" t="s">
        <v>377</v>
      </c>
      <c r="B105" s="91" t="s">
        <v>378</v>
      </c>
      <c r="C105" s="92"/>
      <c r="D105" s="92"/>
      <c r="E105" s="93"/>
      <c r="F105" s="94" t="s">
        <v>379</v>
      </c>
      <c r="G105" s="95"/>
      <c r="H105" s="95"/>
      <c r="I105" s="96"/>
      <c r="K105" s="18"/>
      <c r="L105" s="32"/>
      <c r="M105" s="56"/>
      <c r="N105" s="32"/>
      <c r="O105" s="28"/>
      <c r="P105" s="27"/>
      <c r="Q105" s="27"/>
      <c r="R105" s="27"/>
      <c r="S105" s="28"/>
    </row>
    <row r="106" spans="1:19" ht="128.25" x14ac:dyDescent="0.25">
      <c r="A106" s="4" t="s">
        <v>380</v>
      </c>
      <c r="B106" s="4">
        <v>18.100000000000001</v>
      </c>
      <c r="C106" s="5" t="s">
        <v>306</v>
      </c>
      <c r="D106" s="13" t="s">
        <v>64</v>
      </c>
      <c r="E106" s="5" t="s">
        <v>381</v>
      </c>
      <c r="F106" s="43" t="s">
        <v>382</v>
      </c>
      <c r="G106" s="4"/>
      <c r="H106" s="46" t="s">
        <v>67</v>
      </c>
      <c r="I106" s="47" t="s">
        <v>67</v>
      </c>
      <c r="K106" s="22" t="s">
        <v>67</v>
      </c>
      <c r="L106" s="29" t="s">
        <v>383</v>
      </c>
      <c r="M106" s="54"/>
      <c r="N106" s="60" t="s">
        <v>338</v>
      </c>
      <c r="O106" s="31"/>
      <c r="P106" s="30"/>
      <c r="Q106" s="30"/>
      <c r="R106" s="30"/>
      <c r="S106" s="30" t="s">
        <v>68</v>
      </c>
    </row>
    <row r="107" spans="1:19" ht="128.25" x14ac:dyDescent="0.25">
      <c r="A107" s="4" t="s">
        <v>377</v>
      </c>
      <c r="B107" s="4">
        <v>18.2</v>
      </c>
      <c r="C107" s="5" t="s">
        <v>112</v>
      </c>
      <c r="D107" s="13" t="s">
        <v>64</v>
      </c>
      <c r="E107" s="5" t="s">
        <v>384</v>
      </c>
      <c r="F107" s="43" t="s">
        <v>385</v>
      </c>
      <c r="G107" s="4"/>
      <c r="H107" s="46" t="s">
        <v>67</v>
      </c>
      <c r="I107" s="47" t="s">
        <v>67</v>
      </c>
      <c r="K107" s="22" t="s">
        <v>68</v>
      </c>
      <c r="L107" s="20" t="s">
        <v>383</v>
      </c>
      <c r="M107" s="54" t="s">
        <v>386</v>
      </c>
      <c r="N107" s="60" t="s">
        <v>338</v>
      </c>
      <c r="O107" s="24"/>
      <c r="P107" s="22"/>
      <c r="Q107" s="22"/>
      <c r="R107" s="22"/>
      <c r="S107" s="22" t="s">
        <v>68</v>
      </c>
    </row>
    <row r="108" spans="1:19" ht="128.25" x14ac:dyDescent="0.25">
      <c r="A108" s="4" t="s">
        <v>377</v>
      </c>
      <c r="B108" s="4">
        <v>18.3</v>
      </c>
      <c r="C108" s="5" t="s">
        <v>112</v>
      </c>
      <c r="D108" s="12" t="s">
        <v>87</v>
      </c>
      <c r="E108" s="5" t="s">
        <v>387</v>
      </c>
      <c r="F108" s="43" t="s">
        <v>388</v>
      </c>
      <c r="G108" s="4"/>
      <c r="H108" s="46" t="s">
        <v>67</v>
      </c>
      <c r="I108" s="47" t="s">
        <v>67</v>
      </c>
      <c r="K108" s="22" t="s">
        <v>68</v>
      </c>
      <c r="L108" s="20" t="s">
        <v>383</v>
      </c>
      <c r="M108" s="54"/>
      <c r="N108" s="60" t="s">
        <v>338</v>
      </c>
      <c r="O108" s="24"/>
      <c r="P108" s="22"/>
      <c r="Q108" s="22"/>
      <c r="R108" s="22"/>
      <c r="S108" s="22" t="s">
        <v>68</v>
      </c>
    </row>
    <row r="110" spans="1:19" x14ac:dyDescent="0.25">
      <c r="G110" s="40" t="s">
        <v>389</v>
      </c>
      <c r="J110" s="39">
        <f>COUNTIF(K5:K108,"X")</f>
        <v>87</v>
      </c>
      <c r="K110" s="50">
        <f>J110/153</f>
        <v>0.56862745098039214</v>
      </c>
      <c r="O110" s="36">
        <f>COUNTIF(O5:O108,"Key")</f>
        <v>42</v>
      </c>
      <c r="P110" s="36">
        <f>COUNTIF(P5:P108,"X")</f>
        <v>54</v>
      </c>
      <c r="Q110" s="36">
        <f>COUNTIF(Q5:Q108,"X")</f>
        <v>22</v>
      </c>
      <c r="R110" s="36">
        <f>COUNTIF(R5:R108,"X")</f>
        <v>11</v>
      </c>
      <c r="S110" s="36">
        <f>COUNTIF(S5:S108,"X")</f>
        <v>20</v>
      </c>
    </row>
    <row r="111" spans="1:19" x14ac:dyDescent="0.25">
      <c r="G111" s="33" t="s">
        <v>390</v>
      </c>
      <c r="J111" s="34">
        <v>25</v>
      </c>
      <c r="K111" s="50">
        <f t="shared" ref="K111:K121" si="0">J111/153</f>
        <v>0.16339869281045752</v>
      </c>
      <c r="L111" s="49"/>
    </row>
    <row r="112" spans="1:19" x14ac:dyDescent="0.25">
      <c r="G112" s="33" t="s">
        <v>391</v>
      </c>
      <c r="J112" s="34">
        <v>19</v>
      </c>
      <c r="K112" s="50">
        <f t="shared" si="0"/>
        <v>0.12418300653594772</v>
      </c>
      <c r="L112" s="49"/>
    </row>
    <row r="113" spans="7:12" x14ac:dyDescent="0.25">
      <c r="G113" s="33" t="s">
        <v>392</v>
      </c>
      <c r="J113" s="67">
        <v>6</v>
      </c>
      <c r="K113" s="66">
        <f t="shared" si="0"/>
        <v>3.9215686274509803E-2</v>
      </c>
      <c r="L113" s="49"/>
    </row>
    <row r="114" spans="7:12" x14ac:dyDescent="0.25">
      <c r="G114" s="33" t="s">
        <v>234</v>
      </c>
      <c r="J114" s="67">
        <v>14</v>
      </c>
      <c r="K114" s="66">
        <f t="shared" si="0"/>
        <v>9.1503267973856203E-2</v>
      </c>
    </row>
    <row r="115" spans="7:12" x14ac:dyDescent="0.25">
      <c r="G115" s="33" t="s">
        <v>69</v>
      </c>
      <c r="J115" s="34">
        <v>38</v>
      </c>
      <c r="K115" s="50">
        <f t="shared" si="0"/>
        <v>0.24836601307189543</v>
      </c>
    </row>
    <row r="116" spans="7:12" x14ac:dyDescent="0.25">
      <c r="G116" s="33" t="s">
        <v>393</v>
      </c>
      <c r="J116" s="34">
        <v>18</v>
      </c>
      <c r="K116" s="50">
        <f t="shared" si="0"/>
        <v>0.11764705882352941</v>
      </c>
    </row>
    <row r="117" spans="7:12" x14ac:dyDescent="0.25">
      <c r="G117" s="33" t="s">
        <v>394</v>
      </c>
      <c r="J117" s="34">
        <v>28</v>
      </c>
      <c r="K117" s="50">
        <f t="shared" si="0"/>
        <v>0.18300653594771241</v>
      </c>
    </row>
    <row r="118" spans="7:12" x14ac:dyDescent="0.25">
      <c r="G118" s="33" t="s">
        <v>395</v>
      </c>
      <c r="J118" s="34">
        <v>18</v>
      </c>
      <c r="K118" s="50">
        <f t="shared" si="0"/>
        <v>0.11764705882352941</v>
      </c>
    </row>
    <row r="119" spans="7:12" x14ac:dyDescent="0.25">
      <c r="G119" s="33" t="s">
        <v>396</v>
      </c>
      <c r="J119" s="34">
        <v>14</v>
      </c>
      <c r="K119" s="50">
        <f t="shared" si="0"/>
        <v>9.1503267973856203E-2</v>
      </c>
    </row>
    <row r="120" spans="7:12" x14ac:dyDescent="0.25">
      <c r="G120" s="33" t="s">
        <v>397</v>
      </c>
      <c r="J120" s="34">
        <v>5</v>
      </c>
      <c r="K120" s="50">
        <f t="shared" si="0"/>
        <v>3.2679738562091505E-2</v>
      </c>
    </row>
    <row r="121" spans="7:12" x14ac:dyDescent="0.25">
      <c r="G121" s="33" t="s">
        <v>124</v>
      </c>
      <c r="J121" s="34">
        <v>13</v>
      </c>
      <c r="K121" s="50">
        <f t="shared" si="0"/>
        <v>8.4967320261437912E-2</v>
      </c>
    </row>
    <row r="122" spans="7:12" x14ac:dyDescent="0.25">
      <c r="J122" s="34"/>
      <c r="K122" s="50"/>
    </row>
    <row r="123" spans="7:12" x14ac:dyDescent="0.25">
      <c r="G123" s="33" t="s">
        <v>48</v>
      </c>
      <c r="J123" s="34">
        <f>COUNTIFS($G$4:$G$108,"x",$K$4:$K$108,"x")</f>
        <v>39</v>
      </c>
      <c r="K123" s="50">
        <f>J123/153</f>
        <v>0.25490196078431371</v>
      </c>
    </row>
    <row r="124" spans="7:12" x14ac:dyDescent="0.25">
      <c r="G124" s="33" t="s">
        <v>49</v>
      </c>
      <c r="J124" s="34">
        <f>(COUNTIFS($H$4:$H$108,"x",$K$4:$K$108,"x")-J123)</f>
        <v>41</v>
      </c>
      <c r="K124" s="50">
        <f>J124/153</f>
        <v>0.26797385620915032</v>
      </c>
    </row>
    <row r="125" spans="7:12" x14ac:dyDescent="0.25">
      <c r="G125" s="33" t="s">
        <v>50</v>
      </c>
      <c r="J125" s="34">
        <f>(COUNTIFS($I$4:$I$108,"x",$K$4:$K$108,"x")-J123-J124)</f>
        <v>7</v>
      </c>
      <c r="K125" s="50">
        <f>J125/153</f>
        <v>4.5751633986928102E-2</v>
      </c>
    </row>
    <row r="126" spans="7:12" x14ac:dyDescent="0.25">
      <c r="J126" s="34"/>
      <c r="K126" s="50"/>
    </row>
    <row r="127" spans="7:12" x14ac:dyDescent="0.25">
      <c r="G127" s="33" t="s">
        <v>87</v>
      </c>
      <c r="J127" s="34">
        <f>COUNTIFS($D$4:$D$108,G127,$K$4:$K$108,"x")</f>
        <v>53</v>
      </c>
      <c r="K127" s="50">
        <f>J127/153</f>
        <v>0.34640522875816993</v>
      </c>
    </row>
    <row r="128" spans="7:12" x14ac:dyDescent="0.25">
      <c r="G128" s="33" t="s">
        <v>64</v>
      </c>
      <c r="J128" s="34">
        <f>COUNTIFS($D$4:$D$108,G128,$K$4:$K$108,"x")</f>
        <v>11</v>
      </c>
      <c r="K128" s="50">
        <f>J128/153</f>
        <v>7.1895424836601302E-2</v>
      </c>
    </row>
    <row r="129" spans="7:11" x14ac:dyDescent="0.25">
      <c r="G129" s="33" t="s">
        <v>194</v>
      </c>
      <c r="J129" s="34">
        <f>COUNTIFS($D$4:$D$108,G129,$K$4:$K$108,"x")</f>
        <v>7</v>
      </c>
      <c r="K129" s="50">
        <f>J129/153</f>
        <v>4.5751633986928102E-2</v>
      </c>
    </row>
    <row r="130" spans="7:11" x14ac:dyDescent="0.25">
      <c r="G130" s="33" t="s">
        <v>254</v>
      </c>
      <c r="J130" s="34">
        <f>COUNTIFS($D$4:$D$108,G130,$K$4:$K$108,"x")</f>
        <v>6</v>
      </c>
      <c r="K130" s="50">
        <f>J130/153</f>
        <v>3.9215686274509803E-2</v>
      </c>
    </row>
    <row r="131" spans="7:11" x14ac:dyDescent="0.25">
      <c r="G131" s="33" t="s">
        <v>73</v>
      </c>
      <c r="J131" s="34">
        <f>COUNTIFS($D$4:$D$108,G131,$K$4:$K$108,"x")</f>
        <v>10</v>
      </c>
      <c r="K131" s="50">
        <f>J131/153</f>
        <v>6.535947712418301E-2</v>
      </c>
    </row>
    <row r="132" spans="7:11" x14ac:dyDescent="0.25">
      <c r="J132" s="34"/>
      <c r="K132" s="50"/>
    </row>
    <row r="133" spans="7:11" x14ac:dyDescent="0.25">
      <c r="G133" s="33" t="s">
        <v>71</v>
      </c>
      <c r="J133" s="37">
        <v>59</v>
      </c>
      <c r="K133" s="50">
        <f>J133/153</f>
        <v>0.38562091503267976</v>
      </c>
    </row>
    <row r="134" spans="7:11" x14ac:dyDescent="0.25">
      <c r="G134" s="33" t="s">
        <v>117</v>
      </c>
      <c r="J134" s="37">
        <v>32</v>
      </c>
      <c r="K134" s="50">
        <f>J134/153</f>
        <v>0.20915032679738563</v>
      </c>
    </row>
    <row r="135" spans="7:11" ht="14.25" customHeight="1" x14ac:dyDescent="0.25">
      <c r="G135" s="33" t="s">
        <v>126</v>
      </c>
      <c r="J135" s="37">
        <v>18</v>
      </c>
      <c r="K135" s="50">
        <f>J135/153</f>
        <v>0.11764705882352941</v>
      </c>
    </row>
    <row r="136" spans="7:11" ht="14.25" customHeight="1" x14ac:dyDescent="0.25">
      <c r="J136" s="37"/>
      <c r="K136" s="50"/>
    </row>
    <row r="137" spans="7:11" ht="14.25" customHeight="1" x14ac:dyDescent="0.25">
      <c r="G137" s="33" t="s">
        <v>398</v>
      </c>
      <c r="J137" s="33">
        <f>COUNTIFS($P:$P,"X")</f>
        <v>54</v>
      </c>
      <c r="K137" s="66">
        <f>J137/153</f>
        <v>0.35294117647058826</v>
      </c>
    </row>
    <row r="138" spans="7:11" ht="14.25" customHeight="1" x14ac:dyDescent="0.25">
      <c r="G138" s="33" t="s">
        <v>399</v>
      </c>
      <c r="J138" s="33">
        <f>COUNTIFS($Q:$Q,"X")</f>
        <v>22</v>
      </c>
      <c r="K138" s="66">
        <f>J138/153</f>
        <v>0.1437908496732026</v>
      </c>
    </row>
    <row r="139" spans="7:11" ht="14.25" customHeight="1" x14ac:dyDescent="0.25">
      <c r="G139" s="33" t="s">
        <v>400</v>
      </c>
      <c r="J139" s="33">
        <f>COUNTIFS($R:$R,"X")</f>
        <v>11</v>
      </c>
      <c r="K139" s="66">
        <f>J139/153</f>
        <v>7.1895424836601302E-2</v>
      </c>
    </row>
    <row r="140" spans="7:11" ht="14.25" customHeight="1" x14ac:dyDescent="0.25">
      <c r="G140" s="33" t="s">
        <v>401</v>
      </c>
      <c r="J140" s="33">
        <f>COUNTIFS($S:$S,"X")</f>
        <v>20</v>
      </c>
      <c r="K140" s="66">
        <f>J140/153</f>
        <v>0.13071895424836602</v>
      </c>
    </row>
  </sheetData>
  <autoFilter ref="A3:T108" xr:uid="{6B2DC362-53E7-4F42-BDBD-54BAC2EC4AC6}"/>
  <mergeCells count="39">
    <mergeCell ref="B105:E105"/>
    <mergeCell ref="F105:I105"/>
    <mergeCell ref="P1:S1"/>
    <mergeCell ref="B85:E85"/>
    <mergeCell ref="F85:I85"/>
    <mergeCell ref="B90:E90"/>
    <mergeCell ref="F90:I90"/>
    <mergeCell ref="B96:E96"/>
    <mergeCell ref="F96:I96"/>
    <mergeCell ref="B68:E68"/>
    <mergeCell ref="F68:I68"/>
    <mergeCell ref="B73:E73"/>
    <mergeCell ref="F73:I73"/>
    <mergeCell ref="B78:E78"/>
    <mergeCell ref="F78:I78"/>
    <mergeCell ref="B47:E47"/>
    <mergeCell ref="F47:I47"/>
    <mergeCell ref="B54:E54"/>
    <mergeCell ref="F54:I54"/>
    <mergeCell ref="B62:E62"/>
    <mergeCell ref="F62:I62"/>
    <mergeCell ref="B26:E26"/>
    <mergeCell ref="F26:I26"/>
    <mergeCell ref="B34:E34"/>
    <mergeCell ref="F34:I34"/>
    <mergeCell ref="B42:E42"/>
    <mergeCell ref="F42:I42"/>
    <mergeCell ref="B13:E13"/>
    <mergeCell ref="F13:I13"/>
    <mergeCell ref="B15:E15"/>
    <mergeCell ref="F15:I15"/>
    <mergeCell ref="B23:E23"/>
    <mergeCell ref="F23:I23"/>
    <mergeCell ref="A1:I1"/>
    <mergeCell ref="K1:M1"/>
    <mergeCell ref="B4:E4"/>
    <mergeCell ref="F4:I4"/>
    <mergeCell ref="B7:E7"/>
    <mergeCell ref="F7:I7"/>
  </mergeCells>
  <conditionalFormatting sqref="D97:D101 D16:D20 D43:D45 D48:D53 D69 D71:D72 D79:D84 D91:D95">
    <cfRule type="containsText" dxfId="69" priority="31" operator="containsText" text="Protect">
      <formula>NOT(ISERROR(SEARCH("Protect",D16)))</formula>
    </cfRule>
    <cfRule type="containsText" dxfId="68" priority="32" operator="containsText" text="Respond">
      <formula>NOT(ISERROR(SEARCH("Respond",D16)))</formula>
    </cfRule>
    <cfRule type="containsText" dxfId="67" priority="33" operator="containsText" text="Detect">
      <formula>NOT(ISERROR(SEARCH("Detect",D16)))</formula>
    </cfRule>
    <cfRule type="containsText" dxfId="66" priority="34" operator="containsText" text="Identify">
      <formula>NOT(ISERROR(SEARCH("Identify",D16)))</formula>
    </cfRule>
    <cfRule type="containsText" dxfId="65" priority="35" operator="containsText" text="Identity">
      <formula>NOT(ISERROR(SEARCH("Identity",D16)))</formula>
    </cfRule>
  </conditionalFormatting>
  <conditionalFormatting sqref="D77 D74 D61 D58">
    <cfRule type="containsText" dxfId="64" priority="26" operator="containsText" text="Protect">
      <formula>NOT(ISERROR(SEARCH("Protect",D58)))</formula>
    </cfRule>
    <cfRule type="containsText" dxfId="63" priority="27" operator="containsText" text="Respond">
      <formula>NOT(ISERROR(SEARCH("Respond",D58)))</formula>
    </cfRule>
    <cfRule type="containsText" dxfId="62" priority="28" operator="containsText" text="Detect">
      <formula>NOT(ISERROR(SEARCH("Detect",D58)))</formula>
    </cfRule>
    <cfRule type="containsText" dxfId="61" priority="29" operator="containsText" text="Identify">
      <formula>NOT(ISERROR(SEARCH("Identify",D58)))</formula>
    </cfRule>
    <cfRule type="containsText" dxfId="60" priority="30" operator="containsText" text="Identity">
      <formula>NOT(ISERROR(SEARCH("Identity",D58)))</formula>
    </cfRule>
  </conditionalFormatting>
  <conditionalFormatting sqref="D106:D107 D89 D86:D87 D70 D39:D40 D8:D9 D5">
    <cfRule type="containsText" dxfId="59" priority="21" operator="containsText" text="Protect">
      <formula>NOT(ISERROR(SEARCH("Protect",D5)))</formula>
    </cfRule>
    <cfRule type="containsText" dxfId="58" priority="22" operator="containsText" text="Respond">
      <formula>NOT(ISERROR(SEARCH("Respond",D5)))</formula>
    </cfRule>
    <cfRule type="containsText" dxfId="57" priority="23" operator="containsText" text="Detect">
      <formula>NOT(ISERROR(SEARCH("Detect",D5)))</formula>
    </cfRule>
    <cfRule type="containsText" dxfId="56" priority="24" operator="containsText" text="Identify">
      <formula>NOT(ISERROR(SEARCH("Identify",D5)))</formula>
    </cfRule>
    <cfRule type="containsText" dxfId="55" priority="25" operator="containsText" text="Identity">
      <formula>NOT(ISERROR(SEARCH("Identity",D5)))</formula>
    </cfRule>
  </conditionalFormatting>
  <conditionalFormatting sqref="D108 D88 D75:D76 D65 D59:D60 D55:D57 D46 D37:D38 D35 D27:D33 D25 D21:D22 D14 D10:D12">
    <cfRule type="containsText" dxfId="54" priority="16" operator="containsText" text="Protect">
      <formula>NOT(ISERROR(SEARCH("Protect",D10)))</formula>
    </cfRule>
    <cfRule type="containsText" dxfId="53" priority="17" operator="containsText" text="Respond">
      <formula>NOT(ISERROR(SEARCH("Respond",D10)))</formula>
    </cfRule>
    <cfRule type="containsText" dxfId="52" priority="18" operator="containsText" text="Detect">
      <formula>NOT(ISERROR(SEARCH("Detect",D10)))</formula>
    </cfRule>
    <cfRule type="containsText" dxfId="51" priority="19" operator="containsText" text="Identify">
      <formula>NOT(ISERROR(SEARCH("Identify",D10)))</formula>
    </cfRule>
    <cfRule type="containsText" dxfId="50" priority="20" operator="containsText" text="Identity">
      <formula>NOT(ISERROR(SEARCH("Identity",D10)))</formula>
    </cfRule>
  </conditionalFormatting>
  <conditionalFormatting sqref="D103:D104 D66:D67 D63:D64">
    <cfRule type="containsText" dxfId="49" priority="11" operator="containsText" text="Protect">
      <formula>NOT(ISERROR(SEARCH("Protect",D63)))</formula>
    </cfRule>
    <cfRule type="containsText" dxfId="48" priority="12" operator="containsText" text="Respond">
      <formula>NOT(ISERROR(SEARCH("Respond",D63)))</formula>
    </cfRule>
    <cfRule type="containsText" dxfId="47" priority="13" operator="containsText" text="Detect">
      <formula>NOT(ISERROR(SEARCH("Detect",D63)))</formula>
    </cfRule>
    <cfRule type="containsText" dxfId="46" priority="14" operator="containsText" text="Identify">
      <formula>NOT(ISERROR(SEARCH("Identify",D63)))</formula>
    </cfRule>
    <cfRule type="containsText" dxfId="45" priority="15" operator="containsText" text="Identity">
      <formula>NOT(ISERROR(SEARCH("Identity",D63)))</formula>
    </cfRule>
  </conditionalFormatting>
  <conditionalFormatting sqref="D41 D36 D24 D6">
    <cfRule type="containsText" dxfId="44" priority="6" operator="containsText" text="Protect">
      <formula>NOT(ISERROR(SEARCH("Protect",D6)))</formula>
    </cfRule>
    <cfRule type="containsText" dxfId="43" priority="7" operator="containsText" text="Respond">
      <formula>NOT(ISERROR(SEARCH("Respond",D6)))</formula>
    </cfRule>
    <cfRule type="containsText" dxfId="42" priority="8" operator="containsText" text="Detect">
      <formula>NOT(ISERROR(SEARCH("Detect",D6)))</formula>
    </cfRule>
    <cfRule type="containsText" dxfId="41" priority="9" operator="containsText" text="Identify">
      <formula>NOT(ISERROR(SEARCH("Identify",D6)))</formula>
    </cfRule>
    <cfRule type="containsText" dxfId="40" priority="10" operator="containsText" text="Identity">
      <formula>NOT(ISERROR(SEARCH("Identity",D6)))</formula>
    </cfRule>
  </conditionalFormatting>
  <conditionalFormatting sqref="D102">
    <cfRule type="containsText" dxfId="39" priority="1" operator="containsText" text="Protect">
      <formula>NOT(ISERROR(SEARCH("Protect",D102)))</formula>
    </cfRule>
    <cfRule type="containsText" dxfId="38" priority="2" operator="containsText" text="Respond">
      <formula>NOT(ISERROR(SEARCH("Respond",D102)))</formula>
    </cfRule>
    <cfRule type="containsText" dxfId="37" priority="3" operator="containsText" text="Detect">
      <formula>NOT(ISERROR(SEARCH("Detect",D102)))</formula>
    </cfRule>
    <cfRule type="containsText" dxfId="36" priority="4" operator="containsText" text="Identify">
      <formula>NOT(ISERROR(SEARCH("Identify",D102)))</formula>
    </cfRule>
    <cfRule type="containsText" dxfId="35" priority="5" operator="containsText" text="Identity">
      <formula>NOT(ISERROR(SEARCH("Identity",D102)))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20742-9D9A-4365-A19B-D138FEDBE062}">
  <dimension ref="A1:U206"/>
  <sheetViews>
    <sheetView tabSelected="1" zoomScale="80" zoomScaleNormal="80" workbookViewId="0">
      <pane ySplit="3" topLeftCell="A167" activePane="bottomLeft" state="frozen"/>
      <selection pane="bottomLeft" activeCell="L172" sqref="L172"/>
    </sheetView>
  </sheetViews>
  <sheetFormatPr defaultColWidth="9.140625" defaultRowHeight="14.25" customHeight="1" x14ac:dyDescent="0.25"/>
  <cols>
    <col min="1" max="1" width="10" style="33" customWidth="1"/>
    <col min="2" max="2" width="13.7109375" style="33" customWidth="1"/>
    <col min="3" max="3" width="14.85546875" style="33" customWidth="1"/>
    <col min="4" max="4" width="14.5703125" style="33" customWidth="1"/>
    <col min="5" max="5" width="34.85546875" style="33" customWidth="1"/>
    <col min="6" max="6" width="87.28515625" style="33" customWidth="1"/>
    <col min="7" max="9" width="9.140625" style="33" customWidth="1"/>
    <col min="10" max="10" width="4.28515625" style="33" customWidth="1"/>
    <col min="11" max="11" width="20.140625" style="34" customWidth="1"/>
    <col min="12" max="12" width="23.42578125" style="35" customWidth="1"/>
    <col min="13" max="13" width="38" style="53" customWidth="1"/>
    <col min="14" max="14" width="26.28515625" style="34" customWidth="1"/>
    <col min="15" max="15" width="15.85546875" style="38" hidden="1" customWidth="1"/>
    <col min="16" max="17" width="18" style="37" customWidth="1"/>
    <col min="18" max="18" width="20" style="38" customWidth="1"/>
    <col min="19" max="19" width="18" style="37" customWidth="1"/>
    <col min="22" max="16384" width="9.140625" style="33"/>
  </cols>
  <sheetData>
    <row r="1" spans="1:19" ht="15.75" x14ac:dyDescent="0.25">
      <c r="A1" s="86" t="s">
        <v>40</v>
      </c>
      <c r="B1" s="87"/>
      <c r="C1" s="87"/>
      <c r="D1" s="87"/>
      <c r="E1" s="87"/>
      <c r="F1" s="87"/>
      <c r="G1" s="87"/>
      <c r="H1" s="87"/>
      <c r="I1" s="87"/>
      <c r="K1" s="88" t="s">
        <v>402</v>
      </c>
      <c r="L1" s="89"/>
      <c r="M1" s="90"/>
      <c r="N1" s="57"/>
      <c r="O1" s="57"/>
    </row>
    <row r="2" spans="1:19" ht="8.25" customHeight="1" x14ac:dyDescent="0.25"/>
    <row r="3" spans="1:19" ht="31.5" x14ac:dyDescent="0.25">
      <c r="A3" s="1" t="s">
        <v>42</v>
      </c>
      <c r="B3" s="1" t="s">
        <v>43</v>
      </c>
      <c r="C3" s="1" t="s">
        <v>44</v>
      </c>
      <c r="D3" s="1" t="s">
        <v>45</v>
      </c>
      <c r="E3" s="1" t="s">
        <v>46</v>
      </c>
      <c r="F3" s="1" t="s">
        <v>47</v>
      </c>
      <c r="G3" s="15" t="s">
        <v>48</v>
      </c>
      <c r="H3" s="16" t="s">
        <v>49</v>
      </c>
      <c r="I3" s="17" t="s">
        <v>50</v>
      </c>
      <c r="K3" s="41" t="s">
        <v>51</v>
      </c>
      <c r="L3" s="41" t="s">
        <v>403</v>
      </c>
      <c r="M3" s="41" t="s">
        <v>53</v>
      </c>
      <c r="N3" s="41" t="s">
        <v>404</v>
      </c>
      <c r="O3" s="97" t="s">
        <v>55</v>
      </c>
      <c r="P3" s="21" t="s">
        <v>544</v>
      </c>
      <c r="Q3" s="21" t="s">
        <v>545</v>
      </c>
      <c r="R3" s="21" t="s">
        <v>546</v>
      </c>
      <c r="S3" s="21" t="s">
        <v>547</v>
      </c>
    </row>
    <row r="4" spans="1:19" ht="101.25" customHeight="1" x14ac:dyDescent="0.25">
      <c r="A4" s="2" t="s">
        <v>60</v>
      </c>
      <c r="B4" s="91" t="s">
        <v>61</v>
      </c>
      <c r="C4" s="92"/>
      <c r="D4" s="92"/>
      <c r="E4" s="93"/>
      <c r="F4" s="94" t="s">
        <v>62</v>
      </c>
      <c r="G4" s="95"/>
      <c r="H4" s="95"/>
      <c r="I4" s="96"/>
      <c r="K4" s="18"/>
      <c r="L4" s="32"/>
      <c r="M4" s="56"/>
      <c r="N4" s="32"/>
      <c r="O4" s="28"/>
      <c r="P4" s="27"/>
      <c r="Q4" s="27"/>
      <c r="R4" s="28"/>
      <c r="S4" s="27"/>
    </row>
    <row r="5" spans="1:19" ht="189.75" customHeight="1" x14ac:dyDescent="0.25">
      <c r="A5" s="4">
        <v>1</v>
      </c>
      <c r="B5" s="4">
        <v>1.1000000000000001</v>
      </c>
      <c r="C5" s="5" t="s">
        <v>63</v>
      </c>
      <c r="D5" s="13" t="s">
        <v>64</v>
      </c>
      <c r="E5" s="5" t="s">
        <v>65</v>
      </c>
      <c r="F5" s="43" t="s">
        <v>66</v>
      </c>
      <c r="G5" s="45" t="s">
        <v>67</v>
      </c>
      <c r="H5" s="46" t="s">
        <v>67</v>
      </c>
      <c r="I5" s="47" t="s">
        <v>67</v>
      </c>
      <c r="K5" s="22" t="s">
        <v>68</v>
      </c>
      <c r="L5" s="20" t="s">
        <v>69</v>
      </c>
      <c r="M5" s="54" t="s">
        <v>548</v>
      </c>
      <c r="N5" s="60" t="s">
        <v>71</v>
      </c>
      <c r="O5" s="22" t="s">
        <v>72</v>
      </c>
      <c r="P5" s="22" t="s">
        <v>68</v>
      </c>
      <c r="Q5" s="23"/>
      <c r="R5" s="22"/>
      <c r="S5" s="22" t="s">
        <v>68</v>
      </c>
    </row>
    <row r="6" spans="1:19" ht="45" x14ac:dyDescent="0.25">
      <c r="A6" s="4">
        <v>1</v>
      </c>
      <c r="B6" s="4">
        <v>1.2</v>
      </c>
      <c r="C6" s="5" t="s">
        <v>63</v>
      </c>
      <c r="D6" s="12" t="s">
        <v>73</v>
      </c>
      <c r="E6" s="5" t="s">
        <v>74</v>
      </c>
      <c r="F6" s="43" t="s">
        <v>75</v>
      </c>
      <c r="G6" s="45" t="s">
        <v>67</v>
      </c>
      <c r="H6" s="46" t="s">
        <v>67</v>
      </c>
      <c r="I6" s="47" t="s">
        <v>67</v>
      </c>
      <c r="K6" s="22" t="s">
        <v>68</v>
      </c>
      <c r="L6" s="20" t="s">
        <v>76</v>
      </c>
      <c r="M6" s="54" t="s">
        <v>563</v>
      </c>
      <c r="N6" s="60" t="s">
        <v>71</v>
      </c>
      <c r="O6" s="22" t="s">
        <v>72</v>
      </c>
      <c r="P6" s="22" t="s">
        <v>68</v>
      </c>
      <c r="Q6" s="23"/>
      <c r="R6" s="22" t="s">
        <v>68</v>
      </c>
      <c r="S6" s="23"/>
    </row>
    <row r="7" spans="1:19" ht="30" x14ac:dyDescent="0.25">
      <c r="A7" s="4">
        <v>1</v>
      </c>
      <c r="B7" s="4">
        <v>1.3</v>
      </c>
      <c r="C7" s="5" t="s">
        <v>63</v>
      </c>
      <c r="D7" s="12" t="s">
        <v>194</v>
      </c>
      <c r="E7" s="5" t="s">
        <v>405</v>
      </c>
      <c r="F7" s="43" t="s">
        <v>406</v>
      </c>
      <c r="G7" s="4"/>
      <c r="H7" s="46" t="s">
        <v>67</v>
      </c>
      <c r="I7" s="47" t="s">
        <v>67</v>
      </c>
      <c r="K7" s="22"/>
      <c r="L7" s="19"/>
      <c r="M7" s="55"/>
      <c r="N7" s="60"/>
      <c r="O7" s="23"/>
      <c r="P7" s="23"/>
      <c r="Q7" s="23"/>
      <c r="R7" s="23"/>
      <c r="S7" s="23"/>
    </row>
    <row r="8" spans="1:19" ht="60" x14ac:dyDescent="0.25">
      <c r="A8" s="4" t="s">
        <v>407</v>
      </c>
      <c r="B8" s="4">
        <v>1.4</v>
      </c>
      <c r="C8" s="5" t="s">
        <v>63</v>
      </c>
      <c r="D8" s="13" t="s">
        <v>64</v>
      </c>
      <c r="E8" s="5" t="s">
        <v>408</v>
      </c>
      <c r="F8" s="43" t="s">
        <v>409</v>
      </c>
      <c r="G8" s="4"/>
      <c r="H8" s="46" t="s">
        <v>67</v>
      </c>
      <c r="I8" s="47" t="s">
        <v>67</v>
      </c>
      <c r="K8" s="22"/>
      <c r="L8" s="19"/>
      <c r="M8" s="55"/>
      <c r="N8" s="60"/>
      <c r="O8" s="23"/>
      <c r="P8" s="23"/>
      <c r="Q8" s="23"/>
      <c r="R8" s="23"/>
      <c r="S8" s="23"/>
    </row>
    <row r="9" spans="1:19" ht="45" x14ac:dyDescent="0.25">
      <c r="A9" s="4" t="s">
        <v>407</v>
      </c>
      <c r="B9" s="4">
        <v>1.5</v>
      </c>
      <c r="C9" s="5" t="s">
        <v>63</v>
      </c>
      <c r="D9" s="12" t="s">
        <v>194</v>
      </c>
      <c r="E9" s="5" t="s">
        <v>410</v>
      </c>
      <c r="F9" s="43" t="s">
        <v>411</v>
      </c>
      <c r="G9" s="4"/>
      <c r="H9" s="4"/>
      <c r="I9" s="47" t="s">
        <v>67</v>
      </c>
      <c r="K9" s="22"/>
      <c r="L9" s="19"/>
      <c r="M9" s="55"/>
      <c r="N9" s="60"/>
      <c r="O9" s="23"/>
      <c r="P9" s="23"/>
      <c r="Q9" s="23"/>
      <c r="R9" s="23"/>
      <c r="S9" s="23"/>
    </row>
    <row r="10" spans="1:19" ht="55.5" customHeight="1" x14ac:dyDescent="0.25">
      <c r="A10" s="2" t="s">
        <v>78</v>
      </c>
      <c r="B10" s="91" t="s">
        <v>79</v>
      </c>
      <c r="C10" s="92"/>
      <c r="D10" s="92"/>
      <c r="E10" s="93"/>
      <c r="F10" s="94" t="s">
        <v>80</v>
      </c>
      <c r="G10" s="95"/>
      <c r="H10" s="95"/>
      <c r="I10" s="96"/>
      <c r="K10" s="18"/>
      <c r="L10" s="32"/>
      <c r="M10" s="56"/>
      <c r="N10" s="32"/>
      <c r="O10" s="28"/>
      <c r="P10" s="27"/>
      <c r="Q10" s="27"/>
      <c r="R10" s="28"/>
      <c r="S10" s="27"/>
    </row>
    <row r="11" spans="1:19" ht="109.5" customHeight="1" x14ac:dyDescent="0.25">
      <c r="A11" s="4">
        <v>2</v>
      </c>
      <c r="B11" s="4">
        <v>2.1</v>
      </c>
      <c r="C11" s="5" t="s">
        <v>81</v>
      </c>
      <c r="D11" s="13" t="s">
        <v>64</v>
      </c>
      <c r="E11" s="5" t="s">
        <v>82</v>
      </c>
      <c r="F11" s="43" t="s">
        <v>83</v>
      </c>
      <c r="G11" s="45" t="s">
        <v>67</v>
      </c>
      <c r="H11" s="46" t="s">
        <v>67</v>
      </c>
      <c r="I11" s="47" t="s">
        <v>67</v>
      </c>
      <c r="K11" s="22" t="s">
        <v>68</v>
      </c>
      <c r="L11" s="20" t="s">
        <v>84</v>
      </c>
      <c r="M11" s="54"/>
      <c r="N11" s="60" t="s">
        <v>71</v>
      </c>
      <c r="O11" s="22" t="s">
        <v>72</v>
      </c>
      <c r="P11" s="22" t="s">
        <v>68</v>
      </c>
      <c r="Q11" s="23"/>
      <c r="R11" s="22"/>
      <c r="S11" s="22" t="s">
        <v>68</v>
      </c>
    </row>
    <row r="12" spans="1:19" ht="90" x14ac:dyDescent="0.25">
      <c r="A12" s="4">
        <v>2</v>
      </c>
      <c r="B12" s="4">
        <v>2.2000000000000002</v>
      </c>
      <c r="C12" s="5" t="s">
        <v>81</v>
      </c>
      <c r="D12" s="13" t="s">
        <v>64</v>
      </c>
      <c r="E12" s="5" t="s">
        <v>85</v>
      </c>
      <c r="F12" s="7" t="s">
        <v>86</v>
      </c>
      <c r="G12" s="45" t="s">
        <v>67</v>
      </c>
      <c r="H12" s="46" t="s">
        <v>67</v>
      </c>
      <c r="I12" s="47" t="s">
        <v>67</v>
      </c>
      <c r="K12" s="22" t="s">
        <v>68</v>
      </c>
      <c r="L12" s="20" t="s">
        <v>69</v>
      </c>
      <c r="M12" s="55"/>
      <c r="N12" s="60" t="s">
        <v>71</v>
      </c>
      <c r="O12" s="22"/>
      <c r="P12" s="22" t="s">
        <v>68</v>
      </c>
      <c r="Q12" s="23"/>
      <c r="R12" s="22" t="s">
        <v>68</v>
      </c>
      <c r="S12" s="23"/>
    </row>
    <row r="13" spans="1:19" ht="30" x14ac:dyDescent="0.25">
      <c r="A13" s="4">
        <v>2</v>
      </c>
      <c r="B13" s="4">
        <v>2.2999999999999998</v>
      </c>
      <c r="C13" s="5" t="s">
        <v>81</v>
      </c>
      <c r="D13" s="12" t="s">
        <v>73</v>
      </c>
      <c r="E13" s="5" t="s">
        <v>412</v>
      </c>
      <c r="F13" s="43" t="s">
        <v>413</v>
      </c>
      <c r="G13" s="45" t="s">
        <v>67</v>
      </c>
      <c r="H13" s="46" t="s">
        <v>67</v>
      </c>
      <c r="I13" s="47" t="s">
        <v>67</v>
      </c>
      <c r="K13" s="22"/>
      <c r="L13" s="20"/>
      <c r="M13" s="55"/>
      <c r="N13" s="60"/>
      <c r="O13" s="23"/>
      <c r="P13" s="23"/>
      <c r="Q13" s="23"/>
      <c r="R13" s="23"/>
      <c r="S13" s="23"/>
    </row>
    <row r="14" spans="1:19" ht="30" x14ac:dyDescent="0.25">
      <c r="A14" s="4" t="s">
        <v>95</v>
      </c>
      <c r="B14" s="4">
        <v>2.4</v>
      </c>
      <c r="C14" s="5" t="s">
        <v>81</v>
      </c>
      <c r="D14" s="12" t="s">
        <v>194</v>
      </c>
      <c r="E14" s="5" t="s">
        <v>414</v>
      </c>
      <c r="F14" s="5" t="s">
        <v>415</v>
      </c>
      <c r="G14" s="4"/>
      <c r="H14" s="46" t="s">
        <v>67</v>
      </c>
      <c r="I14" s="47" t="s">
        <v>67</v>
      </c>
      <c r="K14" s="22"/>
      <c r="L14" s="19"/>
      <c r="M14" s="55"/>
      <c r="N14" s="60"/>
      <c r="O14" s="23"/>
      <c r="P14" s="23"/>
      <c r="Q14" s="23"/>
      <c r="R14" s="23"/>
      <c r="S14" s="23"/>
    </row>
    <row r="15" spans="1:19" ht="128.25" x14ac:dyDescent="0.25">
      <c r="A15" s="4" t="s">
        <v>78</v>
      </c>
      <c r="B15" s="4">
        <v>2.5</v>
      </c>
      <c r="C15" s="5" t="s">
        <v>81</v>
      </c>
      <c r="D15" s="12" t="s">
        <v>87</v>
      </c>
      <c r="E15" s="5" t="s">
        <v>88</v>
      </c>
      <c r="F15" s="43" t="s">
        <v>89</v>
      </c>
      <c r="G15" s="4"/>
      <c r="H15" s="46" t="s">
        <v>67</v>
      </c>
      <c r="I15" s="47" t="s">
        <v>67</v>
      </c>
      <c r="K15" s="22" t="s">
        <v>68</v>
      </c>
      <c r="L15" s="20" t="s">
        <v>90</v>
      </c>
      <c r="M15" s="54" t="s">
        <v>91</v>
      </c>
      <c r="N15" s="60" t="s">
        <v>146</v>
      </c>
      <c r="O15" s="22" t="s">
        <v>72</v>
      </c>
      <c r="P15" s="22" t="s">
        <v>68</v>
      </c>
      <c r="Q15" s="23"/>
      <c r="R15" s="23"/>
      <c r="S15" s="23"/>
    </row>
    <row r="16" spans="1:19" ht="85.5" x14ac:dyDescent="0.25">
      <c r="A16" s="4" t="s">
        <v>78</v>
      </c>
      <c r="B16" s="4">
        <v>2.6</v>
      </c>
      <c r="C16" s="5" t="s">
        <v>81</v>
      </c>
      <c r="D16" s="12" t="s">
        <v>87</v>
      </c>
      <c r="E16" s="5" t="s">
        <v>92</v>
      </c>
      <c r="F16" s="42" t="s">
        <v>93</v>
      </c>
      <c r="G16" s="4"/>
      <c r="H16" s="46" t="s">
        <v>67</v>
      </c>
      <c r="I16" s="47" t="s">
        <v>67</v>
      </c>
      <c r="K16" s="22" t="s">
        <v>68</v>
      </c>
      <c r="L16" s="20" t="s">
        <v>90</v>
      </c>
      <c r="M16" s="54" t="s">
        <v>94</v>
      </c>
      <c r="N16" s="60" t="s">
        <v>146</v>
      </c>
      <c r="O16" s="22" t="s">
        <v>72</v>
      </c>
      <c r="P16" s="22" t="s">
        <v>68</v>
      </c>
      <c r="Q16" s="23"/>
      <c r="R16" s="23"/>
      <c r="S16" s="23"/>
    </row>
    <row r="17" spans="1:19" ht="68.25" customHeight="1" x14ac:dyDescent="0.25">
      <c r="A17" s="4" t="s">
        <v>95</v>
      </c>
      <c r="B17" s="4">
        <v>2.7</v>
      </c>
      <c r="C17" s="5" t="s">
        <v>81</v>
      </c>
      <c r="D17" s="12" t="s">
        <v>87</v>
      </c>
      <c r="E17" s="5" t="s">
        <v>96</v>
      </c>
      <c r="F17" s="7" t="s">
        <v>97</v>
      </c>
      <c r="G17" s="4"/>
      <c r="H17" s="6"/>
      <c r="I17" s="47" t="s">
        <v>67</v>
      </c>
      <c r="K17" s="22" t="s">
        <v>68</v>
      </c>
      <c r="L17" s="20" t="s">
        <v>90</v>
      </c>
      <c r="M17" s="54"/>
      <c r="N17" s="60" t="s">
        <v>146</v>
      </c>
      <c r="O17" s="22" t="s">
        <v>72</v>
      </c>
      <c r="P17" s="22" t="s">
        <v>68</v>
      </c>
      <c r="Q17" s="23"/>
      <c r="R17" s="23"/>
      <c r="S17" s="23"/>
    </row>
    <row r="18" spans="1:19" ht="31.5" customHeight="1" x14ac:dyDescent="0.25">
      <c r="A18" s="2" t="s">
        <v>98</v>
      </c>
      <c r="B18" s="91" t="s">
        <v>99</v>
      </c>
      <c r="C18" s="92"/>
      <c r="D18" s="92"/>
      <c r="E18" s="93"/>
      <c r="F18" s="94" t="s">
        <v>100</v>
      </c>
      <c r="G18" s="95"/>
      <c r="H18" s="95"/>
      <c r="I18" s="96"/>
      <c r="K18" s="18"/>
      <c r="L18" s="32"/>
      <c r="M18" s="56"/>
      <c r="N18" s="32"/>
      <c r="O18" s="28"/>
      <c r="P18" s="27"/>
      <c r="Q18" s="27"/>
      <c r="R18" s="28"/>
      <c r="S18" s="27"/>
    </row>
    <row r="19" spans="1:19" ht="112.5" customHeight="1" x14ac:dyDescent="0.25">
      <c r="A19" s="4">
        <v>3</v>
      </c>
      <c r="B19" s="4">
        <v>3.1</v>
      </c>
      <c r="C19" s="5" t="s">
        <v>101</v>
      </c>
      <c r="D19" s="13" t="s">
        <v>64</v>
      </c>
      <c r="E19" s="5" t="s">
        <v>416</v>
      </c>
      <c r="F19" s="43" t="s">
        <v>417</v>
      </c>
      <c r="G19" s="45" t="s">
        <v>67</v>
      </c>
      <c r="H19" s="46" t="s">
        <v>67</v>
      </c>
      <c r="I19" s="47" t="s">
        <v>67</v>
      </c>
      <c r="K19" s="22"/>
      <c r="L19" s="20"/>
      <c r="M19" s="55"/>
      <c r="N19" s="60"/>
      <c r="O19" s="23"/>
      <c r="P19" s="23"/>
      <c r="Q19" s="23"/>
      <c r="R19" s="23"/>
      <c r="S19" s="23"/>
    </row>
    <row r="20" spans="1:19" ht="45" x14ac:dyDescent="0.25">
      <c r="A20" s="4">
        <v>3</v>
      </c>
      <c r="B20" s="4">
        <v>3.2</v>
      </c>
      <c r="C20" s="5" t="s">
        <v>101</v>
      </c>
      <c r="D20" s="13" t="s">
        <v>64</v>
      </c>
      <c r="E20" s="5" t="s">
        <v>418</v>
      </c>
      <c r="F20" s="43" t="s">
        <v>419</v>
      </c>
      <c r="G20" s="45" t="s">
        <v>67</v>
      </c>
      <c r="H20" s="46" t="s">
        <v>67</v>
      </c>
      <c r="I20" s="47" t="s">
        <v>67</v>
      </c>
      <c r="K20" s="22"/>
      <c r="L20" s="20"/>
      <c r="M20" s="55"/>
      <c r="N20" s="60"/>
      <c r="O20" s="24"/>
      <c r="P20" s="23"/>
      <c r="Q20" s="23"/>
      <c r="R20" s="24"/>
      <c r="S20" s="23"/>
    </row>
    <row r="21" spans="1:19" ht="45" x14ac:dyDescent="0.25">
      <c r="A21" s="4">
        <v>3</v>
      </c>
      <c r="B21" s="4">
        <v>3.3</v>
      </c>
      <c r="C21" s="5" t="s">
        <v>101</v>
      </c>
      <c r="D21" s="12" t="s">
        <v>87</v>
      </c>
      <c r="E21" s="5" t="s">
        <v>102</v>
      </c>
      <c r="F21" s="43" t="s">
        <v>103</v>
      </c>
      <c r="G21" s="45" t="s">
        <v>67</v>
      </c>
      <c r="H21" s="46" t="s">
        <v>67</v>
      </c>
      <c r="I21" s="47" t="s">
        <v>67</v>
      </c>
      <c r="K21" s="22" t="s">
        <v>68</v>
      </c>
      <c r="L21" s="20" t="s">
        <v>104</v>
      </c>
      <c r="M21" s="55"/>
      <c r="N21" s="60" t="s">
        <v>71</v>
      </c>
      <c r="O21" s="22" t="s">
        <v>72</v>
      </c>
      <c r="P21" s="22" t="s">
        <v>68</v>
      </c>
      <c r="Q21" s="23"/>
      <c r="R21" s="23"/>
      <c r="S21" s="23"/>
    </row>
    <row r="22" spans="1:19" ht="30" x14ac:dyDescent="0.25">
      <c r="A22" s="4">
        <v>3</v>
      </c>
      <c r="B22" s="4">
        <v>3.4</v>
      </c>
      <c r="C22" s="5" t="s">
        <v>101</v>
      </c>
      <c r="D22" s="12" t="s">
        <v>87</v>
      </c>
      <c r="E22" s="5" t="s">
        <v>420</v>
      </c>
      <c r="F22" s="43" t="s">
        <v>421</v>
      </c>
      <c r="G22" s="45" t="s">
        <v>67</v>
      </c>
      <c r="H22" s="46" t="s">
        <v>67</v>
      </c>
      <c r="I22" s="47" t="s">
        <v>67</v>
      </c>
      <c r="K22" s="22"/>
      <c r="L22" s="19"/>
      <c r="M22" s="55"/>
      <c r="N22" s="60"/>
      <c r="O22" s="23"/>
      <c r="P22" s="23"/>
      <c r="Q22" s="23"/>
      <c r="R22" s="23"/>
      <c r="S22" s="23"/>
    </row>
    <row r="23" spans="1:19" ht="30" x14ac:dyDescent="0.25">
      <c r="A23" s="4">
        <v>3</v>
      </c>
      <c r="B23" s="4">
        <v>3.5</v>
      </c>
      <c r="C23" s="5" t="s">
        <v>101</v>
      </c>
      <c r="D23" s="12" t="s">
        <v>87</v>
      </c>
      <c r="E23" s="5" t="s">
        <v>422</v>
      </c>
      <c r="F23" s="43" t="s">
        <v>423</v>
      </c>
      <c r="G23" s="45" t="s">
        <v>67</v>
      </c>
      <c r="H23" s="46" t="s">
        <v>67</v>
      </c>
      <c r="I23" s="47" t="s">
        <v>67</v>
      </c>
      <c r="K23" s="22"/>
      <c r="L23" s="19"/>
      <c r="M23" s="55"/>
      <c r="N23" s="60"/>
      <c r="O23" s="23"/>
      <c r="P23" s="23"/>
      <c r="Q23" s="23"/>
      <c r="R23" s="23"/>
      <c r="S23" s="23"/>
    </row>
    <row r="24" spans="1:19" ht="48.75" x14ac:dyDescent="0.25">
      <c r="A24" s="4">
        <v>3</v>
      </c>
      <c r="B24" s="4">
        <v>3.6</v>
      </c>
      <c r="C24" s="5" t="s">
        <v>63</v>
      </c>
      <c r="D24" s="12" t="s">
        <v>87</v>
      </c>
      <c r="E24" s="5" t="s">
        <v>424</v>
      </c>
      <c r="F24" s="9" t="s">
        <v>425</v>
      </c>
      <c r="G24" s="45" t="s">
        <v>67</v>
      </c>
      <c r="H24" s="46" t="s">
        <v>67</v>
      </c>
      <c r="I24" s="47" t="s">
        <v>67</v>
      </c>
      <c r="K24" s="22"/>
      <c r="L24" s="19"/>
      <c r="M24" s="55"/>
      <c r="N24" s="60"/>
      <c r="O24" s="23"/>
      <c r="P24" s="23"/>
      <c r="Q24" s="23"/>
      <c r="R24" s="23"/>
      <c r="S24" s="23"/>
    </row>
    <row r="25" spans="1:19" ht="75" x14ac:dyDescent="0.25">
      <c r="A25" s="4">
        <v>3</v>
      </c>
      <c r="B25" s="4">
        <v>3.7</v>
      </c>
      <c r="C25" s="5" t="s">
        <v>101</v>
      </c>
      <c r="D25" s="13" t="s">
        <v>64</v>
      </c>
      <c r="E25" s="5" t="s">
        <v>426</v>
      </c>
      <c r="F25" s="42" t="s">
        <v>427</v>
      </c>
      <c r="G25" s="6"/>
      <c r="H25" s="46" t="s">
        <v>67</v>
      </c>
      <c r="I25" s="47" t="s">
        <v>67</v>
      </c>
      <c r="K25" s="22"/>
      <c r="L25" s="19"/>
      <c r="M25" s="55"/>
      <c r="N25" s="60"/>
      <c r="O25" s="23"/>
      <c r="P25" s="23"/>
      <c r="Q25" s="23"/>
      <c r="R25" s="23"/>
      <c r="S25" s="23"/>
    </row>
    <row r="26" spans="1:19" ht="60" x14ac:dyDescent="0.25">
      <c r="A26" s="4" t="s">
        <v>98</v>
      </c>
      <c r="B26" s="4">
        <v>3.8</v>
      </c>
      <c r="C26" s="5" t="s">
        <v>101</v>
      </c>
      <c r="D26" s="13" t="s">
        <v>64</v>
      </c>
      <c r="E26" s="5" t="s">
        <v>428</v>
      </c>
      <c r="F26" s="43" t="s">
        <v>429</v>
      </c>
      <c r="G26" s="4"/>
      <c r="H26" s="46" t="s">
        <v>67</v>
      </c>
      <c r="I26" s="47" t="s">
        <v>67</v>
      </c>
      <c r="K26" s="22"/>
      <c r="L26" s="19"/>
      <c r="M26" s="55"/>
      <c r="N26" s="60"/>
      <c r="O26" s="23"/>
      <c r="P26" s="23"/>
      <c r="Q26" s="23"/>
      <c r="R26" s="23"/>
      <c r="S26" s="23"/>
    </row>
    <row r="27" spans="1:19" ht="30" x14ac:dyDescent="0.25">
      <c r="A27" s="4">
        <v>3</v>
      </c>
      <c r="B27" s="4">
        <v>3.9</v>
      </c>
      <c r="C27" s="5" t="s">
        <v>101</v>
      </c>
      <c r="D27" s="12" t="s">
        <v>87</v>
      </c>
      <c r="E27" s="5" t="s">
        <v>430</v>
      </c>
      <c r="F27" s="43" t="s">
        <v>431</v>
      </c>
      <c r="G27" s="6"/>
      <c r="H27" s="46" t="s">
        <v>67</v>
      </c>
      <c r="I27" s="47" t="s">
        <v>67</v>
      </c>
      <c r="K27" s="22"/>
      <c r="L27" s="19"/>
      <c r="M27" s="55"/>
      <c r="N27" s="60"/>
      <c r="O27" s="23"/>
      <c r="P27" s="23"/>
      <c r="Q27" s="23"/>
      <c r="R27" s="23"/>
      <c r="S27" s="23"/>
    </row>
    <row r="28" spans="1:19" ht="30" x14ac:dyDescent="0.25">
      <c r="A28" s="4" t="s">
        <v>432</v>
      </c>
      <c r="B28" s="11">
        <v>3.1</v>
      </c>
      <c r="C28" s="5" t="s">
        <v>101</v>
      </c>
      <c r="D28" s="12" t="s">
        <v>87</v>
      </c>
      <c r="E28" s="5" t="s">
        <v>433</v>
      </c>
      <c r="F28" s="42" t="s">
        <v>434</v>
      </c>
      <c r="G28" s="4"/>
      <c r="H28" s="46" t="s">
        <v>67</v>
      </c>
      <c r="I28" s="47" t="s">
        <v>67</v>
      </c>
      <c r="K28" s="22"/>
      <c r="L28" s="19"/>
      <c r="M28" s="54"/>
      <c r="N28" s="60"/>
      <c r="O28" s="23"/>
      <c r="P28" s="23"/>
      <c r="Q28" s="23"/>
      <c r="R28" s="23"/>
      <c r="S28" s="22"/>
    </row>
    <row r="29" spans="1:19" ht="75" x14ac:dyDescent="0.25">
      <c r="A29" s="4">
        <v>3</v>
      </c>
      <c r="B29" s="4">
        <v>3.11</v>
      </c>
      <c r="C29" s="5" t="s">
        <v>101</v>
      </c>
      <c r="D29" s="12" t="s">
        <v>87</v>
      </c>
      <c r="E29" s="8" t="s">
        <v>435</v>
      </c>
      <c r="F29" s="48" t="s">
        <v>436</v>
      </c>
      <c r="G29" s="6"/>
      <c r="H29" s="46" t="s">
        <v>67</v>
      </c>
      <c r="I29" s="47" t="s">
        <v>67</v>
      </c>
      <c r="K29" s="22"/>
      <c r="L29" s="19"/>
      <c r="M29" s="54"/>
      <c r="N29" s="60"/>
      <c r="O29" s="23"/>
      <c r="P29" s="23"/>
      <c r="Q29" s="23"/>
      <c r="R29" s="23"/>
      <c r="S29" s="22"/>
    </row>
    <row r="30" spans="1:19" ht="30" x14ac:dyDescent="0.25">
      <c r="A30" s="4" t="s">
        <v>98</v>
      </c>
      <c r="B30" s="4">
        <v>3.12</v>
      </c>
      <c r="C30" s="5" t="s">
        <v>112</v>
      </c>
      <c r="D30" s="12" t="s">
        <v>87</v>
      </c>
      <c r="E30" s="5" t="s">
        <v>437</v>
      </c>
      <c r="F30" s="42" t="s">
        <v>438</v>
      </c>
      <c r="G30" s="4"/>
      <c r="H30" s="46" t="s">
        <v>67</v>
      </c>
      <c r="I30" s="47" t="s">
        <v>67</v>
      </c>
      <c r="K30" s="22"/>
      <c r="L30" s="19"/>
      <c r="M30" s="55"/>
      <c r="N30" s="60"/>
      <c r="O30" s="23"/>
      <c r="P30" s="23"/>
      <c r="Q30" s="23"/>
      <c r="R30" s="23"/>
      <c r="S30" s="23"/>
    </row>
    <row r="31" spans="1:19" ht="88.5" customHeight="1" x14ac:dyDescent="0.25">
      <c r="A31" s="4">
        <v>3</v>
      </c>
      <c r="B31" s="4">
        <v>3.13</v>
      </c>
      <c r="C31" s="5" t="s">
        <v>101</v>
      </c>
      <c r="D31" s="12" t="s">
        <v>87</v>
      </c>
      <c r="E31" s="5" t="s">
        <v>439</v>
      </c>
      <c r="F31" s="43" t="s">
        <v>440</v>
      </c>
      <c r="G31" s="6"/>
      <c r="H31" s="6"/>
      <c r="I31" s="47" t="s">
        <v>67</v>
      </c>
      <c r="K31" s="22"/>
      <c r="L31" s="20"/>
      <c r="M31" s="55"/>
      <c r="N31" s="60"/>
      <c r="O31" s="23"/>
      <c r="P31" s="23"/>
      <c r="Q31" s="23"/>
      <c r="R31" s="23"/>
      <c r="S31" s="23"/>
    </row>
    <row r="32" spans="1:19" ht="15.75" x14ac:dyDescent="0.25">
      <c r="A32" s="4" t="s">
        <v>98</v>
      </c>
      <c r="B32" s="4">
        <v>3.14</v>
      </c>
      <c r="C32" s="5" t="s">
        <v>101</v>
      </c>
      <c r="D32" s="12" t="s">
        <v>194</v>
      </c>
      <c r="E32" s="5" t="s">
        <v>441</v>
      </c>
      <c r="F32" s="43" t="s">
        <v>442</v>
      </c>
      <c r="G32" s="4"/>
      <c r="H32" s="4"/>
      <c r="I32" s="47" t="s">
        <v>67</v>
      </c>
      <c r="K32" s="22"/>
      <c r="L32" s="19"/>
      <c r="M32" s="55"/>
      <c r="N32" s="60"/>
      <c r="O32" s="23"/>
      <c r="P32" s="23"/>
      <c r="Q32" s="23"/>
      <c r="R32" s="23"/>
      <c r="S32" s="23"/>
    </row>
    <row r="33" spans="1:19" ht="47.25" customHeight="1" x14ac:dyDescent="0.25">
      <c r="A33" s="2" t="s">
        <v>105</v>
      </c>
      <c r="B33" s="91" t="s">
        <v>106</v>
      </c>
      <c r="C33" s="92"/>
      <c r="D33" s="92"/>
      <c r="E33" s="93"/>
      <c r="F33" s="94" t="s">
        <v>107</v>
      </c>
      <c r="G33" s="95"/>
      <c r="H33" s="95"/>
      <c r="I33" s="96"/>
      <c r="K33" s="18"/>
      <c r="L33" s="32"/>
      <c r="M33" s="56"/>
      <c r="N33" s="32"/>
      <c r="O33" s="28"/>
      <c r="P33" s="27"/>
      <c r="Q33" s="27"/>
      <c r="R33" s="28"/>
      <c r="S33" s="27"/>
    </row>
    <row r="34" spans="1:19" ht="75" x14ac:dyDescent="0.25">
      <c r="A34" s="4">
        <v>4</v>
      </c>
      <c r="B34" s="4">
        <v>4.0999999999999996</v>
      </c>
      <c r="C34" s="5" t="s">
        <v>81</v>
      </c>
      <c r="D34" s="12" t="s">
        <v>87</v>
      </c>
      <c r="E34" s="5" t="s">
        <v>108</v>
      </c>
      <c r="F34" s="42" t="s">
        <v>109</v>
      </c>
      <c r="G34" s="45" t="s">
        <v>67</v>
      </c>
      <c r="H34" s="46" t="s">
        <v>67</v>
      </c>
      <c r="I34" s="47" t="s">
        <v>67</v>
      </c>
      <c r="K34" s="22" t="s">
        <v>68</v>
      </c>
      <c r="L34" s="20" t="s">
        <v>110</v>
      </c>
      <c r="M34" s="54" t="s">
        <v>111</v>
      </c>
      <c r="N34" s="60" t="s">
        <v>146</v>
      </c>
      <c r="O34" s="24"/>
      <c r="P34" s="24" t="s">
        <v>68</v>
      </c>
      <c r="Q34" s="23"/>
      <c r="R34" s="24"/>
      <c r="S34" s="24"/>
    </row>
    <row r="35" spans="1:19" ht="147" customHeight="1" x14ac:dyDescent="0.25">
      <c r="A35" s="4">
        <v>4</v>
      </c>
      <c r="B35" s="4">
        <v>4.2</v>
      </c>
      <c r="C35" s="5" t="s">
        <v>112</v>
      </c>
      <c r="D35" s="12" t="s">
        <v>87</v>
      </c>
      <c r="E35" s="5" t="s">
        <v>113</v>
      </c>
      <c r="F35" s="43" t="s">
        <v>114</v>
      </c>
      <c r="G35" s="45" t="s">
        <v>67</v>
      </c>
      <c r="H35" s="46" t="s">
        <v>67</v>
      </c>
      <c r="I35" s="47" t="s">
        <v>67</v>
      </c>
      <c r="K35" s="22" t="s">
        <v>68</v>
      </c>
      <c r="L35" s="20" t="s">
        <v>115</v>
      </c>
      <c r="M35" s="54" t="s">
        <v>443</v>
      </c>
      <c r="N35" s="60" t="s">
        <v>338</v>
      </c>
      <c r="O35" s="24"/>
      <c r="P35" s="23"/>
      <c r="Q35" s="24" t="s">
        <v>68</v>
      </c>
      <c r="R35" s="24"/>
      <c r="S35" s="24"/>
    </row>
    <row r="36" spans="1:19" ht="45" x14ac:dyDescent="0.25">
      <c r="A36" s="4">
        <v>4</v>
      </c>
      <c r="B36" s="4">
        <v>4.3</v>
      </c>
      <c r="C36" s="5" t="s">
        <v>138</v>
      </c>
      <c r="D36" s="12" t="s">
        <v>87</v>
      </c>
      <c r="E36" s="5" t="s">
        <v>444</v>
      </c>
      <c r="F36" s="43" t="s">
        <v>445</v>
      </c>
      <c r="G36" s="45" t="s">
        <v>67</v>
      </c>
      <c r="H36" s="46" t="s">
        <v>67</v>
      </c>
      <c r="I36" s="47" t="s">
        <v>67</v>
      </c>
      <c r="K36" s="22"/>
      <c r="L36" s="19"/>
      <c r="M36" s="55"/>
      <c r="N36" s="60"/>
      <c r="O36" s="23"/>
      <c r="P36" s="23"/>
      <c r="Q36" s="23"/>
      <c r="R36" s="23"/>
      <c r="S36" s="23"/>
    </row>
    <row r="37" spans="1:19" ht="71.25" x14ac:dyDescent="0.25">
      <c r="A37" s="4">
        <v>4</v>
      </c>
      <c r="B37" s="4">
        <v>4.4000000000000004</v>
      </c>
      <c r="C37" s="5" t="s">
        <v>63</v>
      </c>
      <c r="D37" s="12" t="s">
        <v>87</v>
      </c>
      <c r="E37" s="5" t="s">
        <v>118</v>
      </c>
      <c r="F37" s="43" t="s">
        <v>119</v>
      </c>
      <c r="G37" s="45" t="s">
        <v>67</v>
      </c>
      <c r="H37" s="46" t="s">
        <v>67</v>
      </c>
      <c r="I37" s="47" t="s">
        <v>67</v>
      </c>
      <c r="K37" s="22" t="s">
        <v>68</v>
      </c>
      <c r="L37" s="20" t="s">
        <v>120</v>
      </c>
      <c r="M37" s="54" t="s">
        <v>121</v>
      </c>
      <c r="N37" s="60" t="s">
        <v>199</v>
      </c>
      <c r="O37" s="22" t="s">
        <v>72</v>
      </c>
      <c r="P37" s="23"/>
      <c r="Q37" s="22" t="s">
        <v>68</v>
      </c>
      <c r="R37" s="23"/>
      <c r="S37" s="22"/>
    </row>
    <row r="38" spans="1:19" ht="45" x14ac:dyDescent="0.25">
      <c r="A38" s="4">
        <v>4</v>
      </c>
      <c r="B38" s="4">
        <v>4.5</v>
      </c>
      <c r="C38" s="5" t="s">
        <v>63</v>
      </c>
      <c r="D38" s="12" t="s">
        <v>87</v>
      </c>
      <c r="E38" s="5" t="s">
        <v>446</v>
      </c>
      <c r="F38" s="43" t="s">
        <v>447</v>
      </c>
      <c r="G38" s="45" t="s">
        <v>67</v>
      </c>
      <c r="H38" s="46" t="s">
        <v>67</v>
      </c>
      <c r="I38" s="47" t="s">
        <v>67</v>
      </c>
      <c r="K38" s="22"/>
      <c r="L38" s="19"/>
      <c r="M38" s="55"/>
      <c r="N38" s="60"/>
      <c r="O38" s="23"/>
      <c r="P38" s="23"/>
      <c r="Q38" s="23"/>
      <c r="R38" s="23"/>
      <c r="S38" s="23"/>
    </row>
    <row r="39" spans="1:19" ht="171" x14ac:dyDescent="0.25">
      <c r="A39" s="4">
        <v>4</v>
      </c>
      <c r="B39" s="4">
        <v>4.5999999999999996</v>
      </c>
      <c r="C39" s="5" t="s">
        <v>112</v>
      </c>
      <c r="D39" s="12" t="s">
        <v>87</v>
      </c>
      <c r="E39" s="5" t="s">
        <v>122</v>
      </c>
      <c r="F39" s="64" t="s">
        <v>123</v>
      </c>
      <c r="G39" s="45" t="s">
        <v>67</v>
      </c>
      <c r="H39" s="46" t="s">
        <v>67</v>
      </c>
      <c r="I39" s="47" t="s">
        <v>67</v>
      </c>
      <c r="K39" s="22" t="s">
        <v>68</v>
      </c>
      <c r="L39" s="20" t="s">
        <v>257</v>
      </c>
      <c r="M39" s="54" t="s">
        <v>558</v>
      </c>
      <c r="N39" s="60" t="s">
        <v>126</v>
      </c>
      <c r="O39" s="22" t="s">
        <v>72</v>
      </c>
      <c r="P39" s="23"/>
      <c r="Q39" s="23"/>
      <c r="R39" s="24"/>
      <c r="S39" s="24" t="s">
        <v>68</v>
      </c>
    </row>
    <row r="40" spans="1:19" ht="45" x14ac:dyDescent="0.25">
      <c r="A40" s="4">
        <v>4</v>
      </c>
      <c r="B40" s="4">
        <v>4.7</v>
      </c>
      <c r="C40" s="5" t="s">
        <v>138</v>
      </c>
      <c r="D40" s="12" t="s">
        <v>87</v>
      </c>
      <c r="E40" s="5" t="s">
        <v>448</v>
      </c>
      <c r="F40" s="42" t="s">
        <v>449</v>
      </c>
      <c r="G40" s="45" t="s">
        <v>67</v>
      </c>
      <c r="H40" s="46" t="s">
        <v>67</v>
      </c>
      <c r="I40" s="47" t="s">
        <v>67</v>
      </c>
      <c r="K40" s="22"/>
      <c r="L40" s="19"/>
      <c r="M40" s="55"/>
      <c r="N40" s="60"/>
      <c r="O40" s="23"/>
      <c r="P40" s="23"/>
      <c r="Q40" s="23"/>
      <c r="R40" s="23"/>
      <c r="S40" s="23"/>
    </row>
    <row r="41" spans="1:19" ht="45" x14ac:dyDescent="0.25">
      <c r="A41" s="4" t="s">
        <v>105</v>
      </c>
      <c r="B41" s="4">
        <v>4.8</v>
      </c>
      <c r="C41" s="5" t="s">
        <v>63</v>
      </c>
      <c r="D41" s="12" t="s">
        <v>87</v>
      </c>
      <c r="E41" s="8" t="s">
        <v>450</v>
      </c>
      <c r="F41" s="42" t="s">
        <v>451</v>
      </c>
      <c r="G41" s="4"/>
      <c r="H41" s="46" t="s">
        <v>67</v>
      </c>
      <c r="I41" s="47" t="s">
        <v>67</v>
      </c>
      <c r="K41" s="22"/>
      <c r="L41" s="19"/>
      <c r="M41" s="58"/>
      <c r="N41" s="61"/>
      <c r="O41" s="23"/>
      <c r="P41" s="23"/>
      <c r="Q41" s="23"/>
      <c r="R41" s="23"/>
      <c r="S41" s="23"/>
    </row>
    <row r="42" spans="1:19" ht="45" x14ac:dyDescent="0.25">
      <c r="A42" s="4">
        <v>4</v>
      </c>
      <c r="B42" s="4">
        <v>4.9000000000000004</v>
      </c>
      <c r="C42" s="5" t="s">
        <v>63</v>
      </c>
      <c r="D42" s="12" t="s">
        <v>87</v>
      </c>
      <c r="E42" s="5" t="s">
        <v>127</v>
      </c>
      <c r="F42" s="42" t="s">
        <v>128</v>
      </c>
      <c r="G42" s="6"/>
      <c r="H42" s="46" t="s">
        <v>67</v>
      </c>
      <c r="I42" s="47" t="s">
        <v>67</v>
      </c>
      <c r="K42" s="22" t="s">
        <v>68</v>
      </c>
      <c r="L42" s="20" t="s">
        <v>129</v>
      </c>
      <c r="M42" s="55" t="s">
        <v>549</v>
      </c>
      <c r="N42" s="60" t="s">
        <v>199</v>
      </c>
      <c r="O42" s="22" t="s">
        <v>72</v>
      </c>
      <c r="P42" s="23"/>
      <c r="Q42" s="22" t="s">
        <v>68</v>
      </c>
      <c r="R42" s="23"/>
      <c r="S42" s="22"/>
    </row>
    <row r="43" spans="1:19" ht="90" x14ac:dyDescent="0.25">
      <c r="A43" s="4" t="s">
        <v>105</v>
      </c>
      <c r="B43" s="3">
        <v>4.0999999999999996</v>
      </c>
      <c r="C43" s="5" t="s">
        <v>63</v>
      </c>
      <c r="D43" s="12" t="s">
        <v>73</v>
      </c>
      <c r="E43" s="5" t="s">
        <v>452</v>
      </c>
      <c r="F43" s="42" t="s">
        <v>453</v>
      </c>
      <c r="G43" s="4"/>
      <c r="H43" s="46" t="s">
        <v>67</v>
      </c>
      <c r="I43" s="47" t="s">
        <v>67</v>
      </c>
      <c r="K43" s="22"/>
      <c r="L43" s="19"/>
      <c r="M43" s="55"/>
      <c r="N43" s="60"/>
      <c r="O43" s="23"/>
      <c r="P43" s="23"/>
      <c r="Q43" s="23"/>
      <c r="R43" s="23"/>
      <c r="S43" s="23"/>
    </row>
    <row r="44" spans="1:19" ht="45" x14ac:dyDescent="0.25">
      <c r="A44" s="4">
        <v>4</v>
      </c>
      <c r="B44" s="4">
        <v>4.1100000000000003</v>
      </c>
      <c r="C44" s="5" t="s">
        <v>63</v>
      </c>
      <c r="D44" s="12" t="s">
        <v>87</v>
      </c>
      <c r="E44" s="5" t="s">
        <v>131</v>
      </c>
      <c r="F44" s="42" t="s">
        <v>132</v>
      </c>
      <c r="G44" s="6"/>
      <c r="H44" s="46" t="s">
        <v>67</v>
      </c>
      <c r="I44" s="47" t="s">
        <v>67</v>
      </c>
      <c r="K44" s="22" t="s">
        <v>68</v>
      </c>
      <c r="L44" s="20" t="s">
        <v>120</v>
      </c>
      <c r="M44" s="55"/>
      <c r="N44" s="60" t="s">
        <v>199</v>
      </c>
      <c r="O44" s="22"/>
      <c r="P44" s="23"/>
      <c r="Q44" s="22" t="s">
        <v>68</v>
      </c>
      <c r="R44" s="23"/>
      <c r="S44" s="22"/>
    </row>
    <row r="45" spans="1:19" ht="60" x14ac:dyDescent="0.25">
      <c r="A45" s="4">
        <v>4</v>
      </c>
      <c r="B45" s="4">
        <v>4.12</v>
      </c>
      <c r="C45" s="5" t="s">
        <v>63</v>
      </c>
      <c r="D45" s="12" t="s">
        <v>87</v>
      </c>
      <c r="E45" s="5" t="s">
        <v>133</v>
      </c>
      <c r="F45" s="42" t="s">
        <v>134</v>
      </c>
      <c r="G45" s="4"/>
      <c r="H45" s="4"/>
      <c r="I45" s="47" t="s">
        <v>67</v>
      </c>
      <c r="K45" s="22" t="s">
        <v>68</v>
      </c>
      <c r="L45" s="20" t="s">
        <v>76</v>
      </c>
      <c r="M45" s="55"/>
      <c r="N45" s="60" t="s">
        <v>71</v>
      </c>
      <c r="O45" s="23"/>
      <c r="P45" s="22" t="s">
        <v>68</v>
      </c>
      <c r="Q45" s="23"/>
      <c r="R45" s="23"/>
      <c r="S45" s="23"/>
    </row>
    <row r="46" spans="1:19" ht="45.75" customHeight="1" x14ac:dyDescent="0.25">
      <c r="A46" s="2" t="s">
        <v>135</v>
      </c>
      <c r="B46" s="91" t="s">
        <v>136</v>
      </c>
      <c r="C46" s="92"/>
      <c r="D46" s="92"/>
      <c r="E46" s="93"/>
      <c r="F46" s="94" t="s">
        <v>137</v>
      </c>
      <c r="G46" s="95"/>
      <c r="H46" s="95"/>
      <c r="I46" s="96"/>
      <c r="K46" s="18"/>
      <c r="L46" s="32"/>
      <c r="M46" s="56"/>
      <c r="N46" s="32"/>
      <c r="O46" s="28"/>
      <c r="P46" s="27"/>
      <c r="Q46" s="27"/>
      <c r="R46" s="28"/>
      <c r="S46" s="27"/>
    </row>
    <row r="47" spans="1:19" ht="75" x14ac:dyDescent="0.25">
      <c r="A47" s="4">
        <v>5</v>
      </c>
      <c r="B47" s="4">
        <v>5.0999999999999996</v>
      </c>
      <c r="C47" s="5" t="s">
        <v>138</v>
      </c>
      <c r="D47" s="13" t="s">
        <v>64</v>
      </c>
      <c r="E47" s="5" t="s">
        <v>454</v>
      </c>
      <c r="F47" s="43" t="s">
        <v>455</v>
      </c>
      <c r="G47" s="45" t="s">
        <v>67</v>
      </c>
      <c r="H47" s="46" t="s">
        <v>67</v>
      </c>
      <c r="I47" s="47" t="s">
        <v>67</v>
      </c>
      <c r="K47" s="22"/>
      <c r="L47" s="19"/>
      <c r="M47" s="55"/>
      <c r="N47" s="60"/>
      <c r="O47" s="23"/>
      <c r="P47" s="23"/>
      <c r="Q47" s="23"/>
      <c r="R47" s="23"/>
      <c r="S47" s="23"/>
    </row>
    <row r="48" spans="1:19" ht="115.5" customHeight="1" x14ac:dyDescent="0.25">
      <c r="A48" s="4">
        <v>5</v>
      </c>
      <c r="B48" s="4">
        <v>5.2</v>
      </c>
      <c r="C48" s="5" t="s">
        <v>138</v>
      </c>
      <c r="D48" s="12" t="s">
        <v>87</v>
      </c>
      <c r="E48" s="5" t="s">
        <v>456</v>
      </c>
      <c r="F48" s="43" t="s">
        <v>457</v>
      </c>
      <c r="G48" s="45" t="s">
        <v>67</v>
      </c>
      <c r="H48" s="46" t="s">
        <v>67</v>
      </c>
      <c r="I48" s="47" t="s">
        <v>67</v>
      </c>
      <c r="K48" s="22" t="s">
        <v>68</v>
      </c>
      <c r="L48" s="20" t="s">
        <v>559</v>
      </c>
      <c r="M48" s="55" t="s">
        <v>556</v>
      </c>
      <c r="N48" s="60" t="s">
        <v>71</v>
      </c>
      <c r="O48" s="23"/>
      <c r="P48" s="22" t="s">
        <v>68</v>
      </c>
      <c r="Q48" s="23"/>
      <c r="R48" s="23"/>
      <c r="S48" s="23"/>
    </row>
    <row r="49" spans="1:19" ht="74.25" customHeight="1" x14ac:dyDescent="0.25">
      <c r="A49" s="4">
        <v>5</v>
      </c>
      <c r="B49" s="4">
        <v>5.3</v>
      </c>
      <c r="C49" s="5" t="s">
        <v>138</v>
      </c>
      <c r="D49" s="12" t="s">
        <v>73</v>
      </c>
      <c r="E49" s="5" t="s">
        <v>139</v>
      </c>
      <c r="F49" s="43" t="s">
        <v>140</v>
      </c>
      <c r="G49" s="45" t="s">
        <v>67</v>
      </c>
      <c r="H49" s="46" t="s">
        <v>67</v>
      </c>
      <c r="I49" s="47" t="s">
        <v>67</v>
      </c>
      <c r="K49" s="22" t="s">
        <v>68</v>
      </c>
      <c r="L49" s="20" t="s">
        <v>568</v>
      </c>
      <c r="M49" s="54"/>
      <c r="N49" s="60" t="s">
        <v>71</v>
      </c>
      <c r="O49" s="22" t="s">
        <v>72</v>
      </c>
      <c r="P49" s="22" t="s">
        <v>68</v>
      </c>
      <c r="Q49" s="23"/>
      <c r="R49" s="23"/>
      <c r="S49" s="23"/>
    </row>
    <row r="50" spans="1:19" ht="228" x14ac:dyDescent="0.25">
      <c r="A50" s="4">
        <v>5</v>
      </c>
      <c r="B50" s="4">
        <v>5.4</v>
      </c>
      <c r="C50" s="5" t="s">
        <v>138</v>
      </c>
      <c r="D50" s="12" t="s">
        <v>87</v>
      </c>
      <c r="E50" s="5" t="s">
        <v>142</v>
      </c>
      <c r="F50" s="48" t="s">
        <v>143</v>
      </c>
      <c r="G50" s="45" t="s">
        <v>67</v>
      </c>
      <c r="H50" s="46" t="s">
        <v>67</v>
      </c>
      <c r="I50" s="47" t="s">
        <v>67</v>
      </c>
      <c r="K50" s="22" t="s">
        <v>68</v>
      </c>
      <c r="L50" s="20" t="s">
        <v>144</v>
      </c>
      <c r="M50" s="55" t="s">
        <v>145</v>
      </c>
      <c r="N50" s="60" t="s">
        <v>146</v>
      </c>
      <c r="O50" s="22" t="s">
        <v>72</v>
      </c>
      <c r="P50" s="22" t="s">
        <v>68</v>
      </c>
      <c r="Q50" s="22" t="s">
        <v>68</v>
      </c>
      <c r="R50" s="24"/>
      <c r="S50" s="24"/>
    </row>
    <row r="51" spans="1:19" ht="60" x14ac:dyDescent="0.25">
      <c r="A51" s="4" t="s">
        <v>458</v>
      </c>
      <c r="B51" s="4">
        <v>5.5</v>
      </c>
      <c r="C51" s="5" t="s">
        <v>138</v>
      </c>
      <c r="D51" s="13" t="s">
        <v>64</v>
      </c>
      <c r="E51" s="5" t="s">
        <v>459</v>
      </c>
      <c r="F51" s="42" t="s">
        <v>460</v>
      </c>
      <c r="G51" s="4"/>
      <c r="H51" s="46" t="s">
        <v>67</v>
      </c>
      <c r="I51" s="47" t="s">
        <v>67</v>
      </c>
      <c r="K51" s="22"/>
      <c r="L51" s="19"/>
      <c r="M51" s="55"/>
      <c r="N51" s="60"/>
      <c r="O51" s="23"/>
      <c r="P51" s="23"/>
      <c r="Q51" s="23"/>
      <c r="R51" s="23"/>
      <c r="S51" s="23"/>
    </row>
    <row r="52" spans="1:19" ht="31.5" customHeight="1" x14ac:dyDescent="0.25">
      <c r="A52" s="4">
        <v>5</v>
      </c>
      <c r="B52" s="4">
        <v>5.6</v>
      </c>
      <c r="C52" s="5" t="s">
        <v>138</v>
      </c>
      <c r="D52" s="12" t="s">
        <v>87</v>
      </c>
      <c r="E52" s="5" t="s">
        <v>461</v>
      </c>
      <c r="F52" s="43" t="s">
        <v>462</v>
      </c>
      <c r="G52" s="6"/>
      <c r="H52" s="46" t="s">
        <v>67</v>
      </c>
      <c r="I52" s="47" t="s">
        <v>67</v>
      </c>
      <c r="K52" s="22"/>
      <c r="L52" s="19"/>
      <c r="M52" s="55"/>
      <c r="N52" s="60"/>
      <c r="O52" s="23"/>
      <c r="P52" s="23"/>
      <c r="Q52" s="23"/>
      <c r="R52" s="23"/>
      <c r="S52" s="23"/>
    </row>
    <row r="53" spans="1:19" ht="50.25" customHeight="1" x14ac:dyDescent="0.25">
      <c r="A53" s="2" t="s">
        <v>147</v>
      </c>
      <c r="B53" s="91" t="s">
        <v>148</v>
      </c>
      <c r="C53" s="92"/>
      <c r="D53" s="92"/>
      <c r="E53" s="93"/>
      <c r="F53" s="94" t="s">
        <v>149</v>
      </c>
      <c r="G53" s="95"/>
      <c r="H53" s="95"/>
      <c r="I53" s="96"/>
      <c r="K53" s="18"/>
      <c r="L53" s="32"/>
      <c r="M53" s="56"/>
      <c r="N53" s="32"/>
      <c r="O53" s="28"/>
      <c r="P53" s="27"/>
      <c r="Q53" s="27"/>
      <c r="R53" s="28"/>
      <c r="S53" s="27"/>
    </row>
    <row r="54" spans="1:19" ht="142.5" x14ac:dyDescent="0.25">
      <c r="A54" s="4">
        <v>6</v>
      </c>
      <c r="B54" s="4">
        <v>6.1</v>
      </c>
      <c r="C54" s="5" t="s">
        <v>138</v>
      </c>
      <c r="D54" s="12" t="s">
        <v>87</v>
      </c>
      <c r="E54" s="5" t="s">
        <v>150</v>
      </c>
      <c r="F54" s="43" t="s">
        <v>151</v>
      </c>
      <c r="G54" s="45" t="s">
        <v>67</v>
      </c>
      <c r="H54" s="46" t="s">
        <v>67</v>
      </c>
      <c r="I54" s="47" t="s">
        <v>67</v>
      </c>
      <c r="K54" s="22" t="s">
        <v>68</v>
      </c>
      <c r="L54" s="20" t="s">
        <v>144</v>
      </c>
      <c r="M54" s="54" t="s">
        <v>557</v>
      </c>
      <c r="N54" s="60" t="s">
        <v>146</v>
      </c>
      <c r="O54" s="22" t="s">
        <v>72</v>
      </c>
      <c r="P54" s="22" t="s">
        <v>68</v>
      </c>
      <c r="Q54" s="22" t="s">
        <v>68</v>
      </c>
      <c r="R54" s="24"/>
      <c r="S54" s="24"/>
    </row>
    <row r="55" spans="1:19" ht="60" customHeight="1" x14ac:dyDescent="0.25">
      <c r="A55" s="4">
        <v>6</v>
      </c>
      <c r="B55" s="4">
        <v>6.2</v>
      </c>
      <c r="C55" s="5" t="s">
        <v>138</v>
      </c>
      <c r="D55" s="12" t="s">
        <v>87</v>
      </c>
      <c r="E55" s="5" t="s">
        <v>153</v>
      </c>
      <c r="F55" s="43" t="s">
        <v>154</v>
      </c>
      <c r="G55" s="45" t="s">
        <v>67</v>
      </c>
      <c r="H55" s="46" t="s">
        <v>67</v>
      </c>
      <c r="I55" s="47" t="s">
        <v>67</v>
      </c>
      <c r="K55" s="22" t="s">
        <v>68</v>
      </c>
      <c r="L55" s="20" t="s">
        <v>144</v>
      </c>
      <c r="M55" s="54"/>
      <c r="N55" s="60" t="s">
        <v>146</v>
      </c>
      <c r="O55" s="22" t="s">
        <v>72</v>
      </c>
      <c r="P55" s="22" t="s">
        <v>68</v>
      </c>
      <c r="Q55" s="22" t="s">
        <v>68</v>
      </c>
      <c r="R55" s="24"/>
      <c r="S55" s="24"/>
    </row>
    <row r="56" spans="1:19" ht="118.5" customHeight="1" x14ac:dyDescent="0.25">
      <c r="A56" s="4">
        <v>6</v>
      </c>
      <c r="B56" s="4">
        <v>6.3</v>
      </c>
      <c r="C56" s="5" t="s">
        <v>138</v>
      </c>
      <c r="D56" s="12" t="s">
        <v>87</v>
      </c>
      <c r="E56" s="5" t="s">
        <v>155</v>
      </c>
      <c r="F56" s="43" t="s">
        <v>156</v>
      </c>
      <c r="G56" s="45" t="s">
        <v>67</v>
      </c>
      <c r="H56" s="46" t="s">
        <v>67</v>
      </c>
      <c r="I56" s="47" t="s">
        <v>67</v>
      </c>
      <c r="K56" s="22" t="s">
        <v>67</v>
      </c>
      <c r="L56" s="20" t="s">
        <v>157</v>
      </c>
      <c r="M56" s="54" t="s">
        <v>555</v>
      </c>
      <c r="N56" s="60" t="s">
        <v>146</v>
      </c>
      <c r="O56" s="22" t="s">
        <v>72</v>
      </c>
      <c r="P56" s="22" t="s">
        <v>68</v>
      </c>
      <c r="Q56" s="22" t="s">
        <v>68</v>
      </c>
      <c r="R56" s="24"/>
      <c r="S56" s="24"/>
    </row>
    <row r="57" spans="1:19" ht="42.75" customHeight="1" x14ac:dyDescent="0.25">
      <c r="A57" s="4">
        <v>6</v>
      </c>
      <c r="B57" s="4">
        <v>6.4</v>
      </c>
      <c r="C57" s="5" t="s">
        <v>138</v>
      </c>
      <c r="D57" s="12" t="s">
        <v>87</v>
      </c>
      <c r="E57" s="5" t="s">
        <v>159</v>
      </c>
      <c r="F57" s="43" t="s">
        <v>160</v>
      </c>
      <c r="G57" s="45" t="s">
        <v>67</v>
      </c>
      <c r="H57" s="46" t="s">
        <v>67</v>
      </c>
      <c r="I57" s="47" t="s">
        <v>67</v>
      </c>
      <c r="K57" s="22" t="s">
        <v>67</v>
      </c>
      <c r="L57" s="20" t="s">
        <v>157</v>
      </c>
      <c r="M57" s="54" t="s">
        <v>554</v>
      </c>
      <c r="N57" s="60" t="s">
        <v>146</v>
      </c>
      <c r="O57" s="22" t="s">
        <v>72</v>
      </c>
      <c r="P57" s="22" t="s">
        <v>68</v>
      </c>
      <c r="Q57" s="22" t="s">
        <v>68</v>
      </c>
      <c r="R57" s="24"/>
      <c r="S57" s="24"/>
    </row>
    <row r="58" spans="1:19" ht="57" customHeight="1" x14ac:dyDescent="0.25">
      <c r="A58" s="4">
        <v>6</v>
      </c>
      <c r="B58" s="4">
        <v>6.5</v>
      </c>
      <c r="C58" s="5" t="s">
        <v>138</v>
      </c>
      <c r="D58" s="12" t="s">
        <v>87</v>
      </c>
      <c r="E58" s="5" t="s">
        <v>161</v>
      </c>
      <c r="F58" s="43" t="s">
        <v>162</v>
      </c>
      <c r="G58" s="45" t="s">
        <v>67</v>
      </c>
      <c r="H58" s="46" t="s">
        <v>67</v>
      </c>
      <c r="I58" s="47" t="s">
        <v>67</v>
      </c>
      <c r="K58" s="22" t="s">
        <v>67</v>
      </c>
      <c r="L58" s="20" t="s">
        <v>144</v>
      </c>
      <c r="M58" s="54" t="s">
        <v>553</v>
      </c>
      <c r="N58" s="60" t="s">
        <v>146</v>
      </c>
      <c r="O58" s="22" t="s">
        <v>72</v>
      </c>
      <c r="P58" s="22" t="s">
        <v>68</v>
      </c>
      <c r="Q58" s="22" t="s">
        <v>68</v>
      </c>
      <c r="R58" s="24"/>
      <c r="S58" s="24"/>
    </row>
    <row r="59" spans="1:19" ht="45" customHeight="1" x14ac:dyDescent="0.25">
      <c r="A59" s="4">
        <v>6</v>
      </c>
      <c r="B59" s="4">
        <v>6.6</v>
      </c>
      <c r="C59" s="5" t="s">
        <v>138</v>
      </c>
      <c r="D59" s="13" t="s">
        <v>64</v>
      </c>
      <c r="E59" s="5" t="s">
        <v>463</v>
      </c>
      <c r="F59" s="43" t="s">
        <v>464</v>
      </c>
      <c r="G59" s="4"/>
      <c r="H59" s="46" t="s">
        <v>67</v>
      </c>
      <c r="I59" s="47" t="s">
        <v>67</v>
      </c>
      <c r="K59" s="22"/>
      <c r="L59" s="19"/>
      <c r="M59" s="55"/>
      <c r="N59" s="60"/>
      <c r="O59" s="23"/>
      <c r="P59" s="23"/>
      <c r="Q59" s="23"/>
      <c r="R59" s="23"/>
      <c r="S59" s="23"/>
    </row>
    <row r="60" spans="1:19" ht="75" customHeight="1" x14ac:dyDescent="0.25">
      <c r="A60" s="4">
        <v>6</v>
      </c>
      <c r="B60" s="4">
        <v>6.7</v>
      </c>
      <c r="C60" s="5" t="s">
        <v>138</v>
      </c>
      <c r="D60" s="12" t="s">
        <v>87</v>
      </c>
      <c r="E60" s="5" t="s">
        <v>164</v>
      </c>
      <c r="F60" s="43" t="s">
        <v>165</v>
      </c>
      <c r="G60" s="6"/>
      <c r="H60" s="46" t="s">
        <v>67</v>
      </c>
      <c r="I60" s="47" t="s">
        <v>67</v>
      </c>
      <c r="K60" s="22" t="s">
        <v>67</v>
      </c>
      <c r="L60" s="20" t="s">
        <v>144</v>
      </c>
      <c r="M60" s="54" t="s">
        <v>166</v>
      </c>
      <c r="N60" s="60" t="s">
        <v>146</v>
      </c>
      <c r="O60" s="22" t="s">
        <v>72</v>
      </c>
      <c r="P60" s="22" t="s">
        <v>68</v>
      </c>
      <c r="Q60" s="22" t="s">
        <v>68</v>
      </c>
      <c r="R60" s="23"/>
      <c r="S60" s="23"/>
    </row>
    <row r="61" spans="1:19" ht="142.5" x14ac:dyDescent="0.25">
      <c r="A61" s="4">
        <v>6</v>
      </c>
      <c r="B61" s="4">
        <v>6.8</v>
      </c>
      <c r="C61" s="5" t="s">
        <v>101</v>
      </c>
      <c r="D61" s="12" t="s">
        <v>87</v>
      </c>
      <c r="E61" s="5" t="s">
        <v>167</v>
      </c>
      <c r="F61" s="42" t="s">
        <v>168</v>
      </c>
      <c r="G61" s="6"/>
      <c r="H61" s="6"/>
      <c r="I61" s="47" t="s">
        <v>67</v>
      </c>
      <c r="K61" s="22" t="s">
        <v>68</v>
      </c>
      <c r="L61" s="20" t="s">
        <v>144</v>
      </c>
      <c r="M61" s="54" t="s">
        <v>169</v>
      </c>
      <c r="N61" s="60" t="s">
        <v>146</v>
      </c>
      <c r="O61" s="22" t="s">
        <v>72</v>
      </c>
      <c r="P61" s="22" t="s">
        <v>68</v>
      </c>
      <c r="Q61" s="22" t="s">
        <v>68</v>
      </c>
      <c r="R61" s="24"/>
      <c r="S61" s="24"/>
    </row>
    <row r="62" spans="1:19" ht="60" customHeight="1" x14ac:dyDescent="0.25">
      <c r="A62" s="2" t="s">
        <v>170</v>
      </c>
      <c r="B62" s="91" t="s">
        <v>171</v>
      </c>
      <c r="C62" s="92"/>
      <c r="D62" s="92"/>
      <c r="E62" s="93"/>
      <c r="F62" s="94" t="s">
        <v>172</v>
      </c>
      <c r="G62" s="95"/>
      <c r="H62" s="95"/>
      <c r="I62" s="96"/>
      <c r="K62" s="18"/>
      <c r="L62" s="32"/>
      <c r="M62" s="56"/>
      <c r="N62" s="32"/>
      <c r="O62" s="28"/>
      <c r="P62" s="27"/>
      <c r="Q62" s="27"/>
      <c r="R62" s="28"/>
      <c r="S62" s="27"/>
    </row>
    <row r="63" spans="1:19" ht="136.5" customHeight="1" x14ac:dyDescent="0.25">
      <c r="A63" s="4">
        <v>7</v>
      </c>
      <c r="B63" s="4">
        <v>7.1</v>
      </c>
      <c r="C63" s="5" t="s">
        <v>81</v>
      </c>
      <c r="D63" s="12" t="s">
        <v>87</v>
      </c>
      <c r="E63" s="5" t="s">
        <v>173</v>
      </c>
      <c r="F63" s="43" t="s">
        <v>174</v>
      </c>
      <c r="G63" s="45" t="s">
        <v>67</v>
      </c>
      <c r="H63" s="46" t="s">
        <v>67</v>
      </c>
      <c r="I63" s="47" t="s">
        <v>67</v>
      </c>
      <c r="K63" s="22" t="s">
        <v>68</v>
      </c>
      <c r="L63" s="20" t="s">
        <v>84</v>
      </c>
      <c r="M63" s="54"/>
      <c r="N63" s="60" t="s">
        <v>71</v>
      </c>
      <c r="O63" s="23"/>
      <c r="P63" s="22" t="s">
        <v>68</v>
      </c>
      <c r="Q63" s="22"/>
      <c r="R63" s="23"/>
      <c r="S63" s="23"/>
    </row>
    <row r="64" spans="1:19" ht="30" customHeight="1" x14ac:dyDescent="0.25">
      <c r="A64" s="4">
        <v>7</v>
      </c>
      <c r="B64" s="4">
        <v>7.2</v>
      </c>
      <c r="C64" s="5" t="s">
        <v>81</v>
      </c>
      <c r="D64" s="12" t="s">
        <v>73</v>
      </c>
      <c r="E64" s="5" t="s">
        <v>175</v>
      </c>
      <c r="F64" s="43" t="s">
        <v>176</v>
      </c>
      <c r="G64" s="45" t="s">
        <v>67</v>
      </c>
      <c r="H64" s="46" t="s">
        <v>67</v>
      </c>
      <c r="I64" s="47" t="s">
        <v>67</v>
      </c>
      <c r="K64" s="22" t="s">
        <v>68</v>
      </c>
      <c r="L64" s="20" t="s">
        <v>84</v>
      </c>
      <c r="M64" s="54"/>
      <c r="N64" s="60" t="s">
        <v>71</v>
      </c>
      <c r="O64" s="23"/>
      <c r="P64" s="22" t="s">
        <v>68</v>
      </c>
      <c r="Q64" s="22"/>
      <c r="R64" s="23"/>
      <c r="S64" s="23"/>
    </row>
    <row r="65" spans="1:19" ht="142.5" x14ac:dyDescent="0.25">
      <c r="A65" s="4">
        <v>7</v>
      </c>
      <c r="B65" s="4">
        <v>7.3</v>
      </c>
      <c r="C65" s="5" t="s">
        <v>81</v>
      </c>
      <c r="D65" s="12" t="s">
        <v>87</v>
      </c>
      <c r="E65" s="5" t="s">
        <v>177</v>
      </c>
      <c r="F65" s="43" t="s">
        <v>178</v>
      </c>
      <c r="G65" s="45" t="s">
        <v>67</v>
      </c>
      <c r="H65" s="46" t="s">
        <v>67</v>
      </c>
      <c r="I65" s="47" t="s">
        <v>67</v>
      </c>
      <c r="K65" s="22" t="s">
        <v>68</v>
      </c>
      <c r="L65" s="20" t="s">
        <v>179</v>
      </c>
      <c r="M65" s="54" t="s">
        <v>180</v>
      </c>
      <c r="N65" s="60" t="s">
        <v>71</v>
      </c>
      <c r="O65" s="22" t="s">
        <v>72</v>
      </c>
      <c r="P65" s="22" t="s">
        <v>68</v>
      </c>
      <c r="Q65" s="23"/>
      <c r="R65" s="23"/>
      <c r="S65" s="23"/>
    </row>
    <row r="66" spans="1:19" ht="86.25" customHeight="1" x14ac:dyDescent="0.25">
      <c r="A66" s="4">
        <v>7</v>
      </c>
      <c r="B66" s="4">
        <v>7.4</v>
      </c>
      <c r="C66" s="5" t="s">
        <v>81</v>
      </c>
      <c r="D66" s="12" t="s">
        <v>87</v>
      </c>
      <c r="E66" s="5" t="s">
        <v>181</v>
      </c>
      <c r="F66" s="43" t="s">
        <v>182</v>
      </c>
      <c r="G66" s="45" t="s">
        <v>67</v>
      </c>
      <c r="H66" s="46" t="s">
        <v>67</v>
      </c>
      <c r="I66" s="47" t="s">
        <v>67</v>
      </c>
      <c r="K66" s="22" t="s">
        <v>68</v>
      </c>
      <c r="L66" s="20" t="s">
        <v>179</v>
      </c>
      <c r="M66" s="54" t="s">
        <v>183</v>
      </c>
      <c r="N66" s="60" t="s">
        <v>71</v>
      </c>
      <c r="O66" s="22" t="s">
        <v>72</v>
      </c>
      <c r="P66" s="22" t="s">
        <v>68</v>
      </c>
      <c r="Q66" s="23"/>
      <c r="R66" s="23"/>
      <c r="S66" s="23"/>
    </row>
    <row r="67" spans="1:19" ht="45.75" customHeight="1" x14ac:dyDescent="0.25">
      <c r="A67" s="4">
        <v>7</v>
      </c>
      <c r="B67" s="4">
        <v>7.5</v>
      </c>
      <c r="C67" s="5" t="s">
        <v>81</v>
      </c>
      <c r="D67" s="13" t="s">
        <v>64</v>
      </c>
      <c r="E67" s="5" t="s">
        <v>184</v>
      </c>
      <c r="F67" s="43" t="s">
        <v>185</v>
      </c>
      <c r="G67" s="6"/>
      <c r="H67" s="46" t="s">
        <v>67</v>
      </c>
      <c r="I67" s="47" t="s">
        <v>67</v>
      </c>
      <c r="K67" s="22" t="s">
        <v>68</v>
      </c>
      <c r="L67" s="20" t="s">
        <v>84</v>
      </c>
      <c r="M67" s="54"/>
      <c r="N67" s="60" t="s">
        <v>71</v>
      </c>
      <c r="O67" s="22" t="s">
        <v>72</v>
      </c>
      <c r="P67" s="22" t="s">
        <v>68</v>
      </c>
      <c r="Q67" s="23"/>
      <c r="R67" s="23"/>
      <c r="S67" s="23"/>
    </row>
    <row r="68" spans="1:19" ht="45" customHeight="1" x14ac:dyDescent="0.25">
      <c r="A68" s="4">
        <v>7</v>
      </c>
      <c r="B68" s="4">
        <v>7.6</v>
      </c>
      <c r="C68" s="5" t="s">
        <v>81</v>
      </c>
      <c r="D68" s="13" t="s">
        <v>64</v>
      </c>
      <c r="E68" s="5" t="s">
        <v>186</v>
      </c>
      <c r="F68" s="43" t="s">
        <v>187</v>
      </c>
      <c r="G68" s="6"/>
      <c r="H68" s="46" t="s">
        <v>67</v>
      </c>
      <c r="I68" s="47" t="s">
        <v>67</v>
      </c>
      <c r="K68" s="22" t="s">
        <v>68</v>
      </c>
      <c r="L68" s="20" t="s">
        <v>84</v>
      </c>
      <c r="M68" s="54" t="s">
        <v>188</v>
      </c>
      <c r="N68" s="60" t="s">
        <v>71</v>
      </c>
      <c r="O68" s="22" t="s">
        <v>72</v>
      </c>
      <c r="P68" s="22" t="s">
        <v>68</v>
      </c>
      <c r="Q68" s="23"/>
      <c r="R68" s="23"/>
      <c r="S68" s="23"/>
    </row>
    <row r="69" spans="1:19" ht="30" customHeight="1" x14ac:dyDescent="0.25">
      <c r="A69" s="4">
        <v>7</v>
      </c>
      <c r="B69" s="4">
        <v>7.7</v>
      </c>
      <c r="C69" s="5" t="s">
        <v>81</v>
      </c>
      <c r="D69" s="12" t="s">
        <v>73</v>
      </c>
      <c r="E69" s="5" t="s">
        <v>189</v>
      </c>
      <c r="F69" s="43" t="s">
        <v>190</v>
      </c>
      <c r="G69" s="6"/>
      <c r="H69" s="46" t="s">
        <v>67</v>
      </c>
      <c r="I69" s="47" t="s">
        <v>67</v>
      </c>
      <c r="K69" s="22" t="s">
        <v>68</v>
      </c>
      <c r="L69" s="20" t="s">
        <v>84</v>
      </c>
      <c r="M69" s="54"/>
      <c r="N69" s="60" t="s">
        <v>71</v>
      </c>
      <c r="O69" s="22" t="s">
        <v>72</v>
      </c>
      <c r="P69" s="22" t="s">
        <v>68</v>
      </c>
      <c r="Q69" s="23"/>
      <c r="R69" s="23"/>
      <c r="S69" s="23"/>
    </row>
    <row r="70" spans="1:19" ht="40.5" customHeight="1" x14ac:dyDescent="0.25">
      <c r="A70" s="2" t="s">
        <v>191</v>
      </c>
      <c r="B70" s="91" t="s">
        <v>192</v>
      </c>
      <c r="C70" s="92"/>
      <c r="D70" s="92"/>
      <c r="E70" s="93"/>
      <c r="F70" s="94" t="s">
        <v>193</v>
      </c>
      <c r="G70" s="95"/>
      <c r="H70" s="95"/>
      <c r="I70" s="96"/>
      <c r="K70" s="18"/>
      <c r="L70" s="32"/>
      <c r="M70" s="56"/>
      <c r="N70" s="32"/>
      <c r="O70" s="28"/>
      <c r="P70" s="27"/>
      <c r="Q70" s="27"/>
      <c r="R70" s="28"/>
      <c r="S70" s="27"/>
    </row>
    <row r="71" spans="1:19" ht="75.75" customHeight="1" x14ac:dyDescent="0.25">
      <c r="A71" s="4">
        <v>8</v>
      </c>
      <c r="B71" s="4">
        <v>8.1</v>
      </c>
      <c r="C71" s="5" t="s">
        <v>112</v>
      </c>
      <c r="D71" s="12" t="s">
        <v>87</v>
      </c>
      <c r="E71" s="5" t="s">
        <v>465</v>
      </c>
      <c r="F71" s="43" t="s">
        <v>466</v>
      </c>
      <c r="G71" s="45" t="s">
        <v>67</v>
      </c>
      <c r="H71" s="46" t="s">
        <v>67</v>
      </c>
      <c r="I71" s="47" t="s">
        <v>67</v>
      </c>
      <c r="K71" s="22"/>
      <c r="L71" s="19"/>
      <c r="M71" s="55"/>
      <c r="N71" s="60"/>
      <c r="O71" s="23"/>
      <c r="P71" s="23"/>
      <c r="Q71" s="23"/>
      <c r="R71" s="23"/>
      <c r="S71" s="23"/>
    </row>
    <row r="72" spans="1:19" ht="30" customHeight="1" x14ac:dyDescent="0.25">
      <c r="A72" s="4">
        <v>8</v>
      </c>
      <c r="B72" s="4">
        <v>8.1999999999999993</v>
      </c>
      <c r="C72" s="5" t="s">
        <v>112</v>
      </c>
      <c r="D72" s="12" t="s">
        <v>194</v>
      </c>
      <c r="E72" s="5" t="s">
        <v>467</v>
      </c>
      <c r="F72" s="43" t="s">
        <v>468</v>
      </c>
      <c r="G72" s="45" t="s">
        <v>67</v>
      </c>
      <c r="H72" s="46" t="s">
        <v>67</v>
      </c>
      <c r="I72" s="47" t="s">
        <v>67</v>
      </c>
      <c r="K72" s="22"/>
      <c r="L72" s="19"/>
      <c r="M72" s="55"/>
      <c r="N72" s="60"/>
      <c r="O72" s="23"/>
      <c r="P72" s="23"/>
      <c r="Q72" s="23"/>
      <c r="R72" s="23"/>
      <c r="S72" s="23"/>
    </row>
    <row r="73" spans="1:19" ht="30" customHeight="1" x14ac:dyDescent="0.25">
      <c r="A73" s="4">
        <v>8</v>
      </c>
      <c r="B73" s="4">
        <v>8.3000000000000007</v>
      </c>
      <c r="C73" s="5" t="s">
        <v>112</v>
      </c>
      <c r="D73" s="12" t="s">
        <v>87</v>
      </c>
      <c r="E73" s="5" t="s">
        <v>469</v>
      </c>
      <c r="F73" s="43" t="s">
        <v>470</v>
      </c>
      <c r="G73" s="45" t="s">
        <v>67</v>
      </c>
      <c r="H73" s="46" t="s">
        <v>67</v>
      </c>
      <c r="I73" s="47" t="s">
        <v>67</v>
      </c>
      <c r="K73" s="22"/>
      <c r="L73" s="19"/>
      <c r="M73" s="55"/>
      <c r="N73" s="60"/>
      <c r="O73" s="23"/>
      <c r="P73" s="23"/>
      <c r="Q73" s="23"/>
      <c r="R73" s="23"/>
      <c r="S73" s="23"/>
    </row>
    <row r="74" spans="1:19" ht="30" customHeight="1" x14ac:dyDescent="0.25">
      <c r="A74" s="4" t="s">
        <v>191</v>
      </c>
      <c r="B74" s="4">
        <v>8.4</v>
      </c>
      <c r="C74" s="5" t="s">
        <v>112</v>
      </c>
      <c r="D74" s="12" t="s">
        <v>87</v>
      </c>
      <c r="E74" s="5" t="s">
        <v>471</v>
      </c>
      <c r="F74" s="43" t="s">
        <v>472</v>
      </c>
      <c r="G74" s="4"/>
      <c r="H74" s="46" t="s">
        <v>67</v>
      </c>
      <c r="I74" s="47" t="s">
        <v>67</v>
      </c>
      <c r="K74" s="22"/>
      <c r="L74" s="19"/>
      <c r="M74" s="55"/>
      <c r="N74" s="60"/>
      <c r="O74" s="23"/>
      <c r="P74" s="23"/>
      <c r="Q74" s="23"/>
      <c r="R74" s="23"/>
      <c r="S74" s="23"/>
    </row>
    <row r="75" spans="1:19" ht="70.5" customHeight="1" x14ac:dyDescent="0.25">
      <c r="A75" s="4">
        <v>8</v>
      </c>
      <c r="B75" s="4">
        <v>8.5</v>
      </c>
      <c r="C75" s="5" t="s">
        <v>112</v>
      </c>
      <c r="D75" s="12" t="s">
        <v>194</v>
      </c>
      <c r="E75" s="5" t="s">
        <v>473</v>
      </c>
      <c r="F75" s="43" t="s">
        <v>474</v>
      </c>
      <c r="G75" s="6"/>
      <c r="H75" s="46" t="s">
        <v>67</v>
      </c>
      <c r="I75" s="47" t="s">
        <v>67</v>
      </c>
      <c r="K75" s="22"/>
      <c r="L75" s="19"/>
      <c r="M75" s="55"/>
      <c r="N75" s="60"/>
      <c r="O75" s="24"/>
      <c r="P75" s="23"/>
      <c r="Q75" s="23"/>
      <c r="R75" s="24"/>
      <c r="S75" s="23"/>
    </row>
    <row r="76" spans="1:19" ht="144" customHeight="1" x14ac:dyDescent="0.25">
      <c r="A76" s="4" t="s">
        <v>191</v>
      </c>
      <c r="B76" s="4">
        <v>8.6</v>
      </c>
      <c r="C76" s="5" t="s">
        <v>112</v>
      </c>
      <c r="D76" s="12" t="s">
        <v>194</v>
      </c>
      <c r="E76" s="5" t="s">
        <v>195</v>
      </c>
      <c r="F76" s="43" t="s">
        <v>196</v>
      </c>
      <c r="G76" s="4"/>
      <c r="H76" s="46" t="s">
        <v>67</v>
      </c>
      <c r="I76" s="47" t="s">
        <v>67</v>
      </c>
      <c r="K76" s="22" t="s">
        <v>68</v>
      </c>
      <c r="L76" s="20" t="s">
        <v>197</v>
      </c>
      <c r="M76" s="54" t="s">
        <v>198</v>
      </c>
      <c r="N76" s="60" t="s">
        <v>146</v>
      </c>
      <c r="O76" s="24"/>
      <c r="P76" s="23"/>
      <c r="Q76" s="24"/>
      <c r="R76" s="24" t="s">
        <v>68</v>
      </c>
      <c r="S76" s="23"/>
    </row>
    <row r="77" spans="1:19" ht="73.5" customHeight="1" x14ac:dyDescent="0.25">
      <c r="A77" s="4" t="s">
        <v>191</v>
      </c>
      <c r="B77" s="4">
        <v>8.6999999999999993</v>
      </c>
      <c r="C77" s="5" t="s">
        <v>112</v>
      </c>
      <c r="D77" s="12" t="s">
        <v>194</v>
      </c>
      <c r="E77" s="5" t="s">
        <v>200</v>
      </c>
      <c r="F77" s="43" t="s">
        <v>201</v>
      </c>
      <c r="G77" s="4"/>
      <c r="H77" s="46" t="s">
        <v>67</v>
      </c>
      <c r="I77" s="47" t="s">
        <v>67</v>
      </c>
      <c r="K77" s="22" t="s">
        <v>68</v>
      </c>
      <c r="L77" s="20" t="s">
        <v>197</v>
      </c>
      <c r="M77" s="54"/>
      <c r="N77" s="60" t="s">
        <v>146</v>
      </c>
      <c r="O77" s="24"/>
      <c r="P77" s="23"/>
      <c r="Q77" s="24"/>
      <c r="R77" s="24" t="s">
        <v>68</v>
      </c>
      <c r="S77" s="23"/>
    </row>
    <row r="78" spans="1:19" ht="207.75" customHeight="1" x14ac:dyDescent="0.25">
      <c r="A78" s="4" t="s">
        <v>191</v>
      </c>
      <c r="B78" s="4">
        <v>8.8000000000000007</v>
      </c>
      <c r="C78" s="5" t="s">
        <v>63</v>
      </c>
      <c r="D78" s="12" t="s">
        <v>194</v>
      </c>
      <c r="E78" s="5" t="s">
        <v>202</v>
      </c>
      <c r="F78" s="42" t="s">
        <v>203</v>
      </c>
      <c r="G78" s="4"/>
      <c r="H78" s="46" t="s">
        <v>67</v>
      </c>
      <c r="I78" s="47" t="s">
        <v>67</v>
      </c>
      <c r="K78" s="22" t="s">
        <v>68</v>
      </c>
      <c r="L78" s="20" t="s">
        <v>197</v>
      </c>
      <c r="M78" s="55" t="s">
        <v>204</v>
      </c>
      <c r="N78" s="60" t="s">
        <v>146</v>
      </c>
      <c r="O78" s="22" t="s">
        <v>72</v>
      </c>
      <c r="P78" s="23"/>
      <c r="Q78" s="24"/>
      <c r="R78" s="24" t="s">
        <v>68</v>
      </c>
      <c r="S78" s="23"/>
    </row>
    <row r="79" spans="1:19" ht="30" customHeight="1" x14ac:dyDescent="0.25">
      <c r="A79" s="4" t="s">
        <v>191</v>
      </c>
      <c r="B79" s="4">
        <v>8.9</v>
      </c>
      <c r="C79" s="5" t="s">
        <v>112</v>
      </c>
      <c r="D79" s="12" t="s">
        <v>194</v>
      </c>
      <c r="E79" s="5" t="s">
        <v>475</v>
      </c>
      <c r="F79" s="44" t="s">
        <v>476</v>
      </c>
      <c r="G79" s="4"/>
      <c r="H79" s="46" t="s">
        <v>67</v>
      </c>
      <c r="I79" s="47" t="s">
        <v>67</v>
      </c>
      <c r="K79" s="22"/>
      <c r="L79" s="19"/>
      <c r="M79" s="55"/>
      <c r="N79" s="60"/>
      <c r="O79" s="23"/>
      <c r="P79" s="23"/>
      <c r="Q79" s="23"/>
      <c r="R79" s="23"/>
      <c r="S79" s="23"/>
    </row>
    <row r="80" spans="1:19" ht="72" customHeight="1" x14ac:dyDescent="0.25">
      <c r="A80" s="4" t="s">
        <v>191</v>
      </c>
      <c r="B80" s="11">
        <v>8.1</v>
      </c>
      <c r="C80" s="5" t="s">
        <v>112</v>
      </c>
      <c r="D80" s="12" t="s">
        <v>87</v>
      </c>
      <c r="E80" s="5" t="s">
        <v>205</v>
      </c>
      <c r="F80" s="43" t="s">
        <v>206</v>
      </c>
      <c r="G80" s="4"/>
      <c r="H80" s="46" t="s">
        <v>67</v>
      </c>
      <c r="I80" s="47" t="s">
        <v>67</v>
      </c>
      <c r="K80" s="22" t="s">
        <v>68</v>
      </c>
      <c r="L80" s="20" t="s">
        <v>197</v>
      </c>
      <c r="M80" s="55" t="s">
        <v>207</v>
      </c>
      <c r="N80" s="60" t="s">
        <v>146</v>
      </c>
      <c r="O80" s="22" t="s">
        <v>72</v>
      </c>
      <c r="P80" s="23"/>
      <c r="Q80" s="24"/>
      <c r="R80" s="24" t="s">
        <v>68</v>
      </c>
      <c r="S80" s="23"/>
    </row>
    <row r="81" spans="1:19" ht="30" customHeight="1" x14ac:dyDescent="0.25">
      <c r="A81" s="4" t="s">
        <v>191</v>
      </c>
      <c r="B81" s="4">
        <v>8.11</v>
      </c>
      <c r="C81" s="5" t="s">
        <v>112</v>
      </c>
      <c r="D81" s="12" t="s">
        <v>194</v>
      </c>
      <c r="E81" s="5" t="s">
        <v>477</v>
      </c>
      <c r="F81" s="43" t="s">
        <v>478</v>
      </c>
      <c r="G81" s="4"/>
      <c r="H81" s="46" t="s">
        <v>67</v>
      </c>
      <c r="I81" s="47" t="s">
        <v>67</v>
      </c>
      <c r="K81" s="22"/>
      <c r="L81" s="19"/>
      <c r="M81" s="55"/>
      <c r="N81" s="60"/>
      <c r="O81" s="23"/>
      <c r="P81" s="23"/>
      <c r="Q81" s="24"/>
      <c r="R81" s="23"/>
      <c r="S81" s="23"/>
    </row>
    <row r="82" spans="1:19" ht="45" customHeight="1" x14ac:dyDescent="0.25">
      <c r="A82" s="4">
        <v>8</v>
      </c>
      <c r="B82" s="4">
        <v>8.1199999999999992</v>
      </c>
      <c r="C82" s="5" t="s">
        <v>101</v>
      </c>
      <c r="D82" s="12" t="s">
        <v>194</v>
      </c>
      <c r="E82" s="5" t="s">
        <v>479</v>
      </c>
      <c r="F82" s="42" t="s">
        <v>480</v>
      </c>
      <c r="G82" s="6"/>
      <c r="H82" s="6"/>
      <c r="I82" s="47" t="s">
        <v>67</v>
      </c>
      <c r="K82" s="22"/>
      <c r="L82" s="19"/>
      <c r="M82" s="55"/>
      <c r="N82" s="60"/>
      <c r="O82" s="23"/>
      <c r="P82" s="23"/>
      <c r="Q82" s="24"/>
      <c r="R82" s="23"/>
      <c r="S82" s="23"/>
    </row>
    <row r="83" spans="1:19" ht="51.75" customHeight="1" x14ac:dyDescent="0.25">
      <c r="A83" s="2" t="s">
        <v>208</v>
      </c>
      <c r="B83" s="91" t="s">
        <v>209</v>
      </c>
      <c r="C83" s="92"/>
      <c r="D83" s="92"/>
      <c r="E83" s="93"/>
      <c r="F83" s="94" t="s">
        <v>210</v>
      </c>
      <c r="G83" s="95"/>
      <c r="H83" s="95"/>
      <c r="I83" s="96"/>
      <c r="K83" s="18"/>
      <c r="L83" s="32"/>
      <c r="M83" s="56"/>
      <c r="N83" s="32"/>
      <c r="O83" s="28"/>
      <c r="P83" s="27"/>
      <c r="Q83" s="27"/>
      <c r="R83" s="28"/>
      <c r="S83" s="27"/>
    </row>
    <row r="84" spans="1:19" ht="77.25" customHeight="1" x14ac:dyDescent="0.25">
      <c r="A84" s="4">
        <v>9</v>
      </c>
      <c r="B84" s="4">
        <v>9.1</v>
      </c>
      <c r="C84" s="5" t="s">
        <v>81</v>
      </c>
      <c r="D84" s="12" t="s">
        <v>87</v>
      </c>
      <c r="E84" s="5" t="s">
        <v>211</v>
      </c>
      <c r="F84" s="43" t="s">
        <v>212</v>
      </c>
      <c r="G84" s="45" t="s">
        <v>67</v>
      </c>
      <c r="H84" s="46" t="s">
        <v>67</v>
      </c>
      <c r="I84" s="47" t="s">
        <v>67</v>
      </c>
      <c r="K84" s="22" t="s">
        <v>68</v>
      </c>
      <c r="L84" s="20" t="s">
        <v>76</v>
      </c>
      <c r="M84" s="55" t="s">
        <v>213</v>
      </c>
      <c r="N84" s="60" t="s">
        <v>71</v>
      </c>
      <c r="O84" s="23"/>
      <c r="P84" s="22" t="s">
        <v>68</v>
      </c>
      <c r="Q84" s="23"/>
      <c r="R84" s="23"/>
      <c r="S84" s="23"/>
    </row>
    <row r="85" spans="1:19" ht="30" x14ac:dyDescent="0.25">
      <c r="A85" s="4">
        <v>9</v>
      </c>
      <c r="B85" s="4">
        <v>9.1999999999999993</v>
      </c>
      <c r="C85" s="5" t="s">
        <v>112</v>
      </c>
      <c r="D85" s="12" t="s">
        <v>87</v>
      </c>
      <c r="E85" s="5" t="s">
        <v>214</v>
      </c>
      <c r="F85" s="43" t="s">
        <v>215</v>
      </c>
      <c r="G85" s="45" t="s">
        <v>67</v>
      </c>
      <c r="H85" s="46" t="s">
        <v>67</v>
      </c>
      <c r="I85" s="47" t="s">
        <v>67</v>
      </c>
      <c r="K85" s="22" t="s">
        <v>68</v>
      </c>
      <c r="L85" s="20" t="s">
        <v>69</v>
      </c>
      <c r="M85" s="58"/>
      <c r="N85" s="60" t="s">
        <v>71</v>
      </c>
      <c r="O85" s="23"/>
      <c r="P85" s="22" t="s">
        <v>68</v>
      </c>
      <c r="Q85" s="22"/>
      <c r="R85" s="23"/>
      <c r="S85" s="23"/>
    </row>
    <row r="86" spans="1:19" ht="60" customHeight="1" x14ac:dyDescent="0.25">
      <c r="A86" s="4">
        <v>9</v>
      </c>
      <c r="B86" s="4">
        <v>9.3000000000000007</v>
      </c>
      <c r="C86" s="5" t="s">
        <v>112</v>
      </c>
      <c r="D86" s="12" t="s">
        <v>87</v>
      </c>
      <c r="E86" s="5" t="s">
        <v>216</v>
      </c>
      <c r="F86" s="43" t="s">
        <v>217</v>
      </c>
      <c r="G86" s="6"/>
      <c r="H86" s="46" t="s">
        <v>67</v>
      </c>
      <c r="I86" s="47" t="s">
        <v>67</v>
      </c>
      <c r="K86" s="22" t="s">
        <v>68</v>
      </c>
      <c r="L86" s="20" t="s">
        <v>560</v>
      </c>
      <c r="M86" s="59"/>
      <c r="N86" s="60" t="s">
        <v>71</v>
      </c>
      <c r="O86" s="23"/>
      <c r="P86" s="22" t="s">
        <v>68</v>
      </c>
      <c r="Q86" s="23"/>
      <c r="R86" s="23"/>
      <c r="S86" s="23"/>
    </row>
    <row r="87" spans="1:19" ht="45" customHeight="1" x14ac:dyDescent="0.25">
      <c r="A87" s="4" t="s">
        <v>208</v>
      </c>
      <c r="B87" s="4">
        <v>9.4</v>
      </c>
      <c r="C87" s="5" t="s">
        <v>81</v>
      </c>
      <c r="D87" s="12" t="s">
        <v>87</v>
      </c>
      <c r="E87" s="5" t="s">
        <v>219</v>
      </c>
      <c r="F87" s="43" t="s">
        <v>220</v>
      </c>
      <c r="G87" s="4"/>
      <c r="H87" s="46" t="s">
        <v>67</v>
      </c>
      <c r="I87" s="47" t="s">
        <v>67</v>
      </c>
      <c r="K87" s="22" t="s">
        <v>68</v>
      </c>
      <c r="L87" s="20" t="s">
        <v>69</v>
      </c>
      <c r="M87" s="54"/>
      <c r="N87" s="60" t="s">
        <v>71</v>
      </c>
      <c r="O87" s="23"/>
      <c r="P87" s="22" t="s">
        <v>68</v>
      </c>
      <c r="Q87" s="22"/>
      <c r="R87" s="23"/>
      <c r="S87" s="23"/>
    </row>
    <row r="88" spans="1:19" ht="114" x14ac:dyDescent="0.25">
      <c r="A88" s="4" t="s">
        <v>208</v>
      </c>
      <c r="B88" s="4">
        <v>9.5</v>
      </c>
      <c r="C88" s="5" t="s">
        <v>112</v>
      </c>
      <c r="D88" s="12" t="s">
        <v>87</v>
      </c>
      <c r="E88" s="5" t="s">
        <v>221</v>
      </c>
      <c r="F88" s="43" t="s">
        <v>222</v>
      </c>
      <c r="G88" s="4"/>
      <c r="H88" s="46" t="s">
        <v>67</v>
      </c>
      <c r="I88" s="47" t="s">
        <v>67</v>
      </c>
      <c r="K88" s="22" t="s">
        <v>68</v>
      </c>
      <c r="L88" s="20" t="s">
        <v>223</v>
      </c>
      <c r="M88" s="55" t="s">
        <v>224</v>
      </c>
      <c r="N88" s="60" t="s">
        <v>71</v>
      </c>
      <c r="O88" s="22" t="s">
        <v>72</v>
      </c>
      <c r="P88" s="22" t="s">
        <v>68</v>
      </c>
      <c r="Q88" s="23"/>
      <c r="R88" s="23"/>
      <c r="S88" s="23"/>
    </row>
    <row r="89" spans="1:19" ht="15.75" customHeight="1" x14ac:dyDescent="0.25">
      <c r="A89" s="4" t="s">
        <v>208</v>
      </c>
      <c r="B89" s="4">
        <v>9.6</v>
      </c>
      <c r="C89" s="5" t="s">
        <v>112</v>
      </c>
      <c r="D89" s="12" t="s">
        <v>87</v>
      </c>
      <c r="E89" s="5" t="s">
        <v>481</v>
      </c>
      <c r="F89" s="43" t="s">
        <v>482</v>
      </c>
      <c r="G89" s="4"/>
      <c r="H89" s="46" t="s">
        <v>67</v>
      </c>
      <c r="I89" s="47" t="s">
        <v>67</v>
      </c>
      <c r="K89" s="22"/>
      <c r="L89" s="19"/>
      <c r="M89" s="55"/>
      <c r="N89" s="60"/>
      <c r="O89" s="23"/>
      <c r="P89" s="22"/>
      <c r="Q89" s="23"/>
      <c r="R89" s="23"/>
      <c r="S89" s="23"/>
    </row>
    <row r="90" spans="1:19" ht="115.5" customHeight="1" x14ac:dyDescent="0.25">
      <c r="A90" s="4" t="s">
        <v>208</v>
      </c>
      <c r="B90" s="4">
        <v>9.6999999999999993</v>
      </c>
      <c r="C90" s="5" t="s">
        <v>112</v>
      </c>
      <c r="D90" s="12" t="s">
        <v>87</v>
      </c>
      <c r="E90" s="5" t="s">
        <v>225</v>
      </c>
      <c r="F90" s="43" t="s">
        <v>226</v>
      </c>
      <c r="G90" s="4"/>
      <c r="H90" s="4"/>
      <c r="I90" s="47" t="s">
        <v>67</v>
      </c>
      <c r="K90" s="22" t="s">
        <v>68</v>
      </c>
      <c r="L90" s="20" t="s">
        <v>227</v>
      </c>
      <c r="M90" s="55" t="s">
        <v>228</v>
      </c>
      <c r="N90" s="60" t="s">
        <v>71</v>
      </c>
      <c r="O90" s="22" t="s">
        <v>72</v>
      </c>
      <c r="P90" s="22" t="s">
        <v>68</v>
      </c>
      <c r="Q90" s="22"/>
      <c r="R90" s="23"/>
      <c r="S90" s="23"/>
    </row>
    <row r="91" spans="1:19" ht="29.25" customHeight="1" x14ac:dyDescent="0.25">
      <c r="A91" s="2" t="s">
        <v>229</v>
      </c>
      <c r="B91" s="91" t="s">
        <v>230</v>
      </c>
      <c r="C91" s="92"/>
      <c r="D91" s="92"/>
      <c r="E91" s="93"/>
      <c r="F91" s="94" t="s">
        <v>231</v>
      </c>
      <c r="G91" s="95"/>
      <c r="H91" s="95"/>
      <c r="I91" s="96"/>
      <c r="K91" s="18"/>
      <c r="L91" s="32"/>
      <c r="M91" s="56"/>
      <c r="N91" s="32"/>
      <c r="O91" s="28"/>
      <c r="P91" s="27"/>
      <c r="Q91" s="27"/>
      <c r="R91" s="28"/>
      <c r="S91" s="27"/>
    </row>
    <row r="92" spans="1:19" ht="105.75" customHeight="1" x14ac:dyDescent="0.25">
      <c r="A92" s="4">
        <v>10</v>
      </c>
      <c r="B92" s="4">
        <v>10.1</v>
      </c>
      <c r="C92" s="5" t="s">
        <v>63</v>
      </c>
      <c r="D92" s="12" t="s">
        <v>87</v>
      </c>
      <c r="E92" s="5" t="s">
        <v>232</v>
      </c>
      <c r="F92" s="43" t="s">
        <v>233</v>
      </c>
      <c r="G92" s="45" t="s">
        <v>67</v>
      </c>
      <c r="H92" s="46" t="s">
        <v>67</v>
      </c>
      <c r="I92" s="47" t="s">
        <v>67</v>
      </c>
      <c r="K92" s="22" t="s">
        <v>68</v>
      </c>
      <c r="L92" s="20" t="s">
        <v>234</v>
      </c>
      <c r="M92" s="54" t="s">
        <v>235</v>
      </c>
      <c r="N92" s="60" t="s">
        <v>71</v>
      </c>
      <c r="O92" s="22" t="s">
        <v>72</v>
      </c>
      <c r="P92" s="22" t="s">
        <v>68</v>
      </c>
      <c r="Q92" s="22"/>
      <c r="R92" s="23"/>
      <c r="S92" s="23"/>
    </row>
    <row r="93" spans="1:19" ht="30" customHeight="1" x14ac:dyDescent="0.25">
      <c r="A93" s="4">
        <v>10</v>
      </c>
      <c r="B93" s="4">
        <v>10.199999999999999</v>
      </c>
      <c r="C93" s="5" t="s">
        <v>63</v>
      </c>
      <c r="D93" s="12" t="s">
        <v>87</v>
      </c>
      <c r="E93" s="5" t="s">
        <v>236</v>
      </c>
      <c r="F93" s="43" t="s">
        <v>237</v>
      </c>
      <c r="G93" s="45" t="s">
        <v>67</v>
      </c>
      <c r="H93" s="46" t="s">
        <v>67</v>
      </c>
      <c r="I93" s="47" t="s">
        <v>67</v>
      </c>
      <c r="K93" s="22" t="s">
        <v>68</v>
      </c>
      <c r="L93" s="20" t="s">
        <v>234</v>
      </c>
      <c r="M93" s="54"/>
      <c r="N93" s="60" t="s">
        <v>71</v>
      </c>
      <c r="O93" s="22" t="s">
        <v>72</v>
      </c>
      <c r="P93" s="22" t="s">
        <v>68</v>
      </c>
      <c r="Q93" s="22"/>
      <c r="R93" s="23"/>
      <c r="S93" s="23"/>
    </row>
    <row r="94" spans="1:19" ht="30" customHeight="1" x14ac:dyDescent="0.25">
      <c r="A94" s="4">
        <v>10</v>
      </c>
      <c r="B94" s="4">
        <v>10.3</v>
      </c>
      <c r="C94" s="5" t="s">
        <v>63</v>
      </c>
      <c r="D94" s="12" t="s">
        <v>87</v>
      </c>
      <c r="E94" s="5" t="s">
        <v>238</v>
      </c>
      <c r="F94" s="43" t="s">
        <v>239</v>
      </c>
      <c r="G94" s="45" t="s">
        <v>67</v>
      </c>
      <c r="H94" s="46" t="s">
        <v>67</v>
      </c>
      <c r="I94" s="47" t="s">
        <v>67</v>
      </c>
      <c r="K94" s="22" t="s">
        <v>68</v>
      </c>
      <c r="L94" s="20" t="s">
        <v>234</v>
      </c>
      <c r="M94" s="54"/>
      <c r="N94" s="60" t="s">
        <v>71</v>
      </c>
      <c r="O94" s="23"/>
      <c r="P94" s="22" t="s">
        <v>68</v>
      </c>
      <c r="Q94" s="22"/>
      <c r="R94" s="23"/>
      <c r="S94" s="23"/>
    </row>
    <row r="95" spans="1:19" ht="45" customHeight="1" x14ac:dyDescent="0.25">
      <c r="A95" s="4">
        <v>10</v>
      </c>
      <c r="B95" s="4">
        <v>10.4</v>
      </c>
      <c r="C95" s="5" t="s">
        <v>63</v>
      </c>
      <c r="D95" s="12" t="s">
        <v>194</v>
      </c>
      <c r="E95" s="5" t="s">
        <v>240</v>
      </c>
      <c r="F95" s="43" t="s">
        <v>241</v>
      </c>
      <c r="G95" s="6"/>
      <c r="H95" s="46" t="s">
        <v>67</v>
      </c>
      <c r="I95" s="47" t="s">
        <v>67</v>
      </c>
      <c r="K95" s="22" t="s">
        <v>68</v>
      </c>
      <c r="L95" s="20" t="s">
        <v>234</v>
      </c>
      <c r="M95" s="54"/>
      <c r="N95" s="60" t="s">
        <v>71</v>
      </c>
      <c r="O95" s="23"/>
      <c r="P95" s="22" t="s">
        <v>68</v>
      </c>
      <c r="Q95" s="22"/>
      <c r="R95" s="23"/>
      <c r="S95" s="23"/>
    </row>
    <row r="96" spans="1:19" ht="45" customHeight="1" x14ac:dyDescent="0.25">
      <c r="A96" s="4">
        <v>10</v>
      </c>
      <c r="B96" s="4">
        <v>10.5</v>
      </c>
      <c r="C96" s="5" t="s">
        <v>63</v>
      </c>
      <c r="D96" s="12" t="s">
        <v>87</v>
      </c>
      <c r="E96" s="5" t="s">
        <v>242</v>
      </c>
      <c r="F96" s="42" t="s">
        <v>243</v>
      </c>
      <c r="G96" s="6"/>
      <c r="H96" s="46" t="s">
        <v>67</v>
      </c>
      <c r="I96" s="47" t="s">
        <v>67</v>
      </c>
      <c r="K96" s="22" t="s">
        <v>68</v>
      </c>
      <c r="L96" s="20" t="s">
        <v>234</v>
      </c>
      <c r="M96" s="54"/>
      <c r="N96" s="60" t="s">
        <v>71</v>
      </c>
      <c r="O96" s="23"/>
      <c r="P96" s="22" t="s">
        <v>68</v>
      </c>
      <c r="Q96" s="22"/>
      <c r="R96" s="23"/>
      <c r="S96" s="23"/>
    </row>
    <row r="97" spans="1:19" ht="64.5" customHeight="1" x14ac:dyDescent="0.25">
      <c r="A97" s="4" t="s">
        <v>229</v>
      </c>
      <c r="B97" s="4">
        <v>10.6</v>
      </c>
      <c r="C97" s="5" t="s">
        <v>63</v>
      </c>
      <c r="D97" s="12" t="s">
        <v>87</v>
      </c>
      <c r="E97" s="5" t="s">
        <v>244</v>
      </c>
      <c r="F97" s="43" t="s">
        <v>245</v>
      </c>
      <c r="G97" s="4"/>
      <c r="H97" s="46" t="s">
        <v>67</v>
      </c>
      <c r="I97" s="47" t="s">
        <v>67</v>
      </c>
      <c r="K97" s="22" t="s">
        <v>68</v>
      </c>
      <c r="L97" s="20" t="s">
        <v>234</v>
      </c>
      <c r="M97" s="54" t="s">
        <v>246</v>
      </c>
      <c r="N97" s="60" t="s">
        <v>71</v>
      </c>
      <c r="O97" s="23"/>
      <c r="P97" s="22" t="s">
        <v>68</v>
      </c>
      <c r="Q97" s="22"/>
      <c r="R97" s="23"/>
      <c r="S97" s="23"/>
    </row>
    <row r="98" spans="1:19" ht="30" customHeight="1" x14ac:dyDescent="0.25">
      <c r="A98" s="4" t="s">
        <v>247</v>
      </c>
      <c r="B98" s="4">
        <v>10.7</v>
      </c>
      <c r="C98" s="5" t="s">
        <v>63</v>
      </c>
      <c r="D98" s="12" t="s">
        <v>194</v>
      </c>
      <c r="E98" s="5" t="s">
        <v>248</v>
      </c>
      <c r="F98" s="43" t="s">
        <v>249</v>
      </c>
      <c r="G98" s="4"/>
      <c r="H98" s="46" t="s">
        <v>67</v>
      </c>
      <c r="I98" s="47" t="s">
        <v>67</v>
      </c>
      <c r="K98" s="22" t="s">
        <v>68</v>
      </c>
      <c r="L98" s="20" t="s">
        <v>234</v>
      </c>
      <c r="M98" s="54" t="s">
        <v>250</v>
      </c>
      <c r="N98" s="60" t="s">
        <v>71</v>
      </c>
      <c r="O98" s="23"/>
      <c r="P98" s="22" t="s">
        <v>68</v>
      </c>
      <c r="Q98" s="22"/>
      <c r="R98" s="23"/>
      <c r="S98" s="23"/>
    </row>
    <row r="99" spans="1:19" ht="51" customHeight="1" x14ac:dyDescent="0.25">
      <c r="A99" s="2" t="s">
        <v>251</v>
      </c>
      <c r="B99" s="91" t="s">
        <v>252</v>
      </c>
      <c r="C99" s="92"/>
      <c r="D99" s="92"/>
      <c r="E99" s="93"/>
      <c r="F99" s="94" t="s">
        <v>253</v>
      </c>
      <c r="G99" s="95"/>
      <c r="H99" s="95"/>
      <c r="I99" s="96"/>
      <c r="K99" s="18"/>
      <c r="L99" s="32"/>
      <c r="M99" s="56"/>
      <c r="N99" s="32"/>
      <c r="O99" s="28"/>
      <c r="P99" s="27"/>
      <c r="Q99" s="27"/>
      <c r="R99" s="28"/>
      <c r="S99" s="27"/>
    </row>
    <row r="100" spans="1:19" ht="203.25" customHeight="1" x14ac:dyDescent="0.25">
      <c r="A100" s="4">
        <v>11</v>
      </c>
      <c r="B100" s="4">
        <v>11.1</v>
      </c>
      <c r="C100" s="5" t="s">
        <v>101</v>
      </c>
      <c r="D100" s="14" t="s">
        <v>254</v>
      </c>
      <c r="E100" s="5" t="s">
        <v>255</v>
      </c>
      <c r="F100" s="43" t="s">
        <v>256</v>
      </c>
      <c r="G100" s="45" t="s">
        <v>67</v>
      </c>
      <c r="H100" s="46" t="s">
        <v>67</v>
      </c>
      <c r="I100" s="47" t="s">
        <v>67</v>
      </c>
      <c r="K100" s="22" t="s">
        <v>68</v>
      </c>
      <c r="L100" s="20" t="s">
        <v>483</v>
      </c>
      <c r="M100" s="54" t="s">
        <v>550</v>
      </c>
      <c r="N100" s="60" t="s">
        <v>126</v>
      </c>
      <c r="O100" s="22" t="s">
        <v>72</v>
      </c>
      <c r="P100" s="23"/>
      <c r="Q100" s="23"/>
      <c r="R100" s="24"/>
      <c r="S100" s="24" t="s">
        <v>68</v>
      </c>
    </row>
    <row r="101" spans="1:19" ht="185.25" x14ac:dyDescent="0.25">
      <c r="A101" s="51">
        <v>11</v>
      </c>
      <c r="B101" s="4">
        <v>11.2</v>
      </c>
      <c r="C101" s="5" t="s">
        <v>101</v>
      </c>
      <c r="D101" s="14" t="s">
        <v>254</v>
      </c>
      <c r="E101" s="5" t="s">
        <v>259</v>
      </c>
      <c r="F101" s="43" t="s">
        <v>260</v>
      </c>
      <c r="G101" s="45" t="s">
        <v>67</v>
      </c>
      <c r="H101" s="46" t="s">
        <v>67</v>
      </c>
      <c r="I101" s="47" t="s">
        <v>67</v>
      </c>
      <c r="J101" s="52"/>
      <c r="K101" s="22" t="s">
        <v>68</v>
      </c>
      <c r="L101" s="20" t="s">
        <v>483</v>
      </c>
      <c r="M101" s="54" t="s">
        <v>261</v>
      </c>
      <c r="N101" s="60" t="s">
        <v>126</v>
      </c>
      <c r="O101" s="22" t="s">
        <v>72</v>
      </c>
      <c r="P101" s="23"/>
      <c r="Q101" s="23"/>
      <c r="R101" s="24"/>
      <c r="S101" s="24" t="s">
        <v>68</v>
      </c>
    </row>
    <row r="102" spans="1:19" ht="54.75" customHeight="1" x14ac:dyDescent="0.25">
      <c r="A102" s="4">
        <v>11</v>
      </c>
      <c r="B102" s="4">
        <v>11.3</v>
      </c>
      <c r="C102" s="5" t="s">
        <v>101</v>
      </c>
      <c r="D102" s="12" t="s">
        <v>87</v>
      </c>
      <c r="E102" s="5" t="s">
        <v>262</v>
      </c>
      <c r="F102" s="43" t="s">
        <v>263</v>
      </c>
      <c r="G102" s="45" t="s">
        <v>67</v>
      </c>
      <c r="H102" s="46" t="s">
        <v>67</v>
      </c>
      <c r="I102" s="47" t="s">
        <v>67</v>
      </c>
      <c r="K102" s="22" t="s">
        <v>68</v>
      </c>
      <c r="L102" s="20" t="s">
        <v>484</v>
      </c>
      <c r="M102" s="54" t="s">
        <v>265</v>
      </c>
      <c r="N102" s="60" t="s">
        <v>126</v>
      </c>
      <c r="O102" s="22" t="s">
        <v>72</v>
      </c>
      <c r="P102" s="23"/>
      <c r="Q102" s="23"/>
      <c r="R102" s="24"/>
      <c r="S102" s="24" t="s">
        <v>68</v>
      </c>
    </row>
    <row r="103" spans="1:19" ht="71.25" x14ac:dyDescent="0.25">
      <c r="A103" s="4">
        <v>11</v>
      </c>
      <c r="B103" s="4">
        <v>11.4</v>
      </c>
      <c r="C103" s="5" t="s">
        <v>101</v>
      </c>
      <c r="D103" s="14" t="s">
        <v>254</v>
      </c>
      <c r="E103" s="5" t="s">
        <v>266</v>
      </c>
      <c r="F103" s="42" t="s">
        <v>267</v>
      </c>
      <c r="G103" s="45" t="s">
        <v>67</v>
      </c>
      <c r="H103" s="46" t="s">
        <v>67</v>
      </c>
      <c r="I103" s="47" t="s">
        <v>67</v>
      </c>
      <c r="K103" s="22" t="s">
        <v>68</v>
      </c>
      <c r="L103" s="20" t="s">
        <v>484</v>
      </c>
      <c r="M103" s="54" t="s">
        <v>268</v>
      </c>
      <c r="N103" s="60" t="s">
        <v>126</v>
      </c>
      <c r="O103" s="22" t="s">
        <v>72</v>
      </c>
      <c r="P103" s="23"/>
      <c r="Q103" s="23"/>
      <c r="R103" s="24"/>
      <c r="S103" s="24" t="s">
        <v>68</v>
      </c>
    </row>
    <row r="104" spans="1:19" ht="153" customHeight="1" x14ac:dyDescent="0.25">
      <c r="A104" s="4">
        <v>11</v>
      </c>
      <c r="B104" s="4">
        <v>11.5</v>
      </c>
      <c r="C104" s="5" t="s">
        <v>101</v>
      </c>
      <c r="D104" s="14" t="s">
        <v>254</v>
      </c>
      <c r="E104" s="5" t="s">
        <v>269</v>
      </c>
      <c r="F104" s="43" t="s">
        <v>270</v>
      </c>
      <c r="G104" s="6"/>
      <c r="H104" s="46" t="s">
        <v>67</v>
      </c>
      <c r="I104" s="47" t="s">
        <v>67</v>
      </c>
      <c r="K104" s="22" t="s">
        <v>68</v>
      </c>
      <c r="L104" s="20" t="s">
        <v>483</v>
      </c>
      <c r="M104" s="54" t="s">
        <v>552</v>
      </c>
      <c r="N104" s="60" t="s">
        <v>126</v>
      </c>
      <c r="O104" s="22" t="s">
        <v>72</v>
      </c>
      <c r="P104" s="23"/>
      <c r="Q104" s="23"/>
      <c r="R104" s="24"/>
      <c r="S104" s="24" t="s">
        <v>68</v>
      </c>
    </row>
    <row r="105" spans="1:19" ht="40.5" customHeight="1" x14ac:dyDescent="0.25">
      <c r="A105" s="2">
        <v>12</v>
      </c>
      <c r="B105" s="91" t="s">
        <v>272</v>
      </c>
      <c r="C105" s="92"/>
      <c r="D105" s="92"/>
      <c r="E105" s="93"/>
      <c r="F105" s="94" t="s">
        <v>273</v>
      </c>
      <c r="G105" s="95"/>
      <c r="H105" s="95"/>
      <c r="I105" s="96"/>
      <c r="K105" s="18"/>
      <c r="L105" s="32"/>
      <c r="M105" s="56"/>
      <c r="N105" s="32"/>
      <c r="O105" s="28"/>
      <c r="P105" s="27"/>
      <c r="Q105" s="27"/>
      <c r="R105" s="28"/>
      <c r="S105" s="27"/>
    </row>
    <row r="106" spans="1:19" ht="60" customHeight="1" x14ac:dyDescent="0.25">
      <c r="A106" s="4">
        <v>12</v>
      </c>
      <c r="B106" s="4">
        <v>12.1</v>
      </c>
      <c r="C106" s="5" t="s">
        <v>112</v>
      </c>
      <c r="D106" s="12" t="s">
        <v>87</v>
      </c>
      <c r="E106" s="5" t="s">
        <v>485</v>
      </c>
      <c r="F106" s="43" t="s">
        <v>486</v>
      </c>
      <c r="G106" s="45" t="s">
        <v>67</v>
      </c>
      <c r="H106" s="46" t="s">
        <v>67</v>
      </c>
      <c r="I106" s="47" t="s">
        <v>67</v>
      </c>
      <c r="K106" s="22"/>
      <c r="L106" s="19"/>
      <c r="M106" s="55"/>
      <c r="N106" s="60"/>
      <c r="O106" s="23"/>
      <c r="P106" s="23"/>
      <c r="Q106" s="23"/>
      <c r="R106" s="23"/>
      <c r="S106" s="23"/>
    </row>
    <row r="107" spans="1:19" ht="144" customHeight="1" x14ac:dyDescent="0.25">
      <c r="A107" s="4">
        <v>12</v>
      </c>
      <c r="B107" s="4">
        <v>12.2</v>
      </c>
      <c r="C107" s="5" t="s">
        <v>112</v>
      </c>
      <c r="D107" s="12" t="s">
        <v>87</v>
      </c>
      <c r="E107" s="5" t="s">
        <v>274</v>
      </c>
      <c r="F107" s="43" t="s">
        <v>275</v>
      </c>
      <c r="G107" s="6"/>
      <c r="H107" s="46" t="s">
        <v>67</v>
      </c>
      <c r="I107" s="47" t="s">
        <v>67</v>
      </c>
      <c r="K107" s="22" t="s">
        <v>68</v>
      </c>
      <c r="L107" s="20" t="s">
        <v>120</v>
      </c>
      <c r="M107" s="54" t="s">
        <v>276</v>
      </c>
      <c r="N107" s="60" t="s">
        <v>199</v>
      </c>
      <c r="O107" s="22" t="s">
        <v>72</v>
      </c>
      <c r="P107" s="23"/>
      <c r="Q107" s="22" t="s">
        <v>68</v>
      </c>
      <c r="R107" s="23"/>
      <c r="S107" s="22" t="s">
        <v>68</v>
      </c>
    </row>
    <row r="108" spans="1:19" ht="45" x14ac:dyDescent="0.25">
      <c r="A108" s="4">
        <v>12</v>
      </c>
      <c r="B108" s="4">
        <v>12.3</v>
      </c>
      <c r="C108" s="5" t="s">
        <v>112</v>
      </c>
      <c r="D108" s="12" t="s">
        <v>87</v>
      </c>
      <c r="E108" s="5" t="s">
        <v>487</v>
      </c>
      <c r="F108" s="43" t="s">
        <v>488</v>
      </c>
      <c r="G108" s="6"/>
      <c r="H108" s="46" t="s">
        <v>67</v>
      </c>
      <c r="I108" s="47" t="s">
        <v>67</v>
      </c>
      <c r="K108" s="22"/>
      <c r="L108" s="19"/>
      <c r="M108" s="55"/>
      <c r="N108" s="60"/>
      <c r="O108" s="23"/>
      <c r="P108" s="23"/>
      <c r="Q108" s="23"/>
      <c r="R108" s="23"/>
      <c r="S108" s="23"/>
    </row>
    <row r="109" spans="1:19" ht="108" customHeight="1" x14ac:dyDescent="0.25">
      <c r="A109" s="4">
        <v>12</v>
      </c>
      <c r="B109" s="4">
        <v>12.4</v>
      </c>
      <c r="C109" s="5" t="s">
        <v>112</v>
      </c>
      <c r="D109" s="13" t="s">
        <v>64</v>
      </c>
      <c r="E109" s="5" t="s">
        <v>277</v>
      </c>
      <c r="F109" s="43" t="s">
        <v>278</v>
      </c>
      <c r="G109" s="6"/>
      <c r="H109" s="46" t="s">
        <v>67</v>
      </c>
      <c r="I109" s="47" t="s">
        <v>67</v>
      </c>
      <c r="K109" s="22" t="s">
        <v>68</v>
      </c>
      <c r="L109" s="20" t="s">
        <v>120</v>
      </c>
      <c r="M109" s="54" t="s">
        <v>279</v>
      </c>
      <c r="N109" s="60" t="s">
        <v>199</v>
      </c>
      <c r="O109" s="22"/>
      <c r="P109" s="23"/>
      <c r="Q109" s="22" t="s">
        <v>68</v>
      </c>
      <c r="R109" s="22"/>
      <c r="S109" s="22" t="s">
        <v>68</v>
      </c>
    </row>
    <row r="110" spans="1:19" ht="45" customHeight="1" x14ac:dyDescent="0.25">
      <c r="A110" s="4">
        <v>12</v>
      </c>
      <c r="B110" s="4">
        <v>12.5</v>
      </c>
      <c r="C110" s="5" t="s">
        <v>112</v>
      </c>
      <c r="D110" s="12" t="s">
        <v>87</v>
      </c>
      <c r="E110" s="5" t="s">
        <v>489</v>
      </c>
      <c r="F110" s="43" t="s">
        <v>490</v>
      </c>
      <c r="G110" s="6"/>
      <c r="H110" s="46" t="s">
        <v>67</v>
      </c>
      <c r="I110" s="47" t="s">
        <v>67</v>
      </c>
      <c r="K110" s="22"/>
      <c r="L110" s="19"/>
      <c r="M110" s="55"/>
      <c r="N110" s="60"/>
      <c r="O110" s="23"/>
      <c r="P110" s="23"/>
      <c r="Q110" s="23"/>
      <c r="R110" s="23"/>
      <c r="S110" s="23"/>
    </row>
    <row r="111" spans="1:19" ht="45" customHeight="1" x14ac:dyDescent="0.25">
      <c r="A111" s="4">
        <v>12</v>
      </c>
      <c r="B111" s="4">
        <v>12.6</v>
      </c>
      <c r="C111" s="5" t="s">
        <v>112</v>
      </c>
      <c r="D111" s="12" t="s">
        <v>87</v>
      </c>
      <c r="E111" s="5" t="s">
        <v>491</v>
      </c>
      <c r="F111" s="42" t="s">
        <v>492</v>
      </c>
      <c r="G111" s="6"/>
      <c r="H111" s="46" t="s">
        <v>67</v>
      </c>
      <c r="I111" s="47" t="s">
        <v>67</v>
      </c>
      <c r="K111" s="22"/>
      <c r="L111" s="20"/>
      <c r="M111" s="55"/>
      <c r="N111" s="60"/>
      <c r="O111" s="23"/>
      <c r="P111" s="23"/>
      <c r="Q111" s="23"/>
      <c r="R111" s="23"/>
      <c r="S111" s="23"/>
    </row>
    <row r="112" spans="1:19" ht="234.75" customHeight="1" x14ac:dyDescent="0.25">
      <c r="A112" s="4">
        <v>12</v>
      </c>
      <c r="B112" s="4">
        <v>12.7</v>
      </c>
      <c r="C112" s="5" t="s">
        <v>63</v>
      </c>
      <c r="D112" s="12" t="s">
        <v>87</v>
      </c>
      <c r="E112" s="8" t="s">
        <v>280</v>
      </c>
      <c r="F112" s="42" t="s">
        <v>281</v>
      </c>
      <c r="G112" s="6"/>
      <c r="H112" s="46" t="s">
        <v>67</v>
      </c>
      <c r="I112" s="47" t="s">
        <v>67</v>
      </c>
      <c r="K112" s="22" t="s">
        <v>68</v>
      </c>
      <c r="L112" s="20" t="s">
        <v>282</v>
      </c>
      <c r="M112" s="55" t="s">
        <v>283</v>
      </c>
      <c r="N112" s="60" t="s">
        <v>71</v>
      </c>
      <c r="O112" s="23"/>
      <c r="P112" s="22" t="s">
        <v>68</v>
      </c>
      <c r="Q112" s="23"/>
      <c r="R112" s="23"/>
      <c r="S112" s="23"/>
    </row>
    <row r="113" spans="1:19" ht="60" x14ac:dyDescent="0.25">
      <c r="A113" s="4" t="s">
        <v>284</v>
      </c>
      <c r="B113" s="4">
        <v>12.8</v>
      </c>
      <c r="C113" s="5" t="s">
        <v>63</v>
      </c>
      <c r="D113" s="12" t="s">
        <v>87</v>
      </c>
      <c r="E113" s="8" t="s">
        <v>285</v>
      </c>
      <c r="F113" s="43" t="s">
        <v>286</v>
      </c>
      <c r="G113" s="4"/>
      <c r="H113" s="4"/>
      <c r="I113" s="47" t="s">
        <v>67</v>
      </c>
      <c r="K113" s="22" t="s">
        <v>68</v>
      </c>
      <c r="L113" s="20" t="s">
        <v>297</v>
      </c>
      <c r="M113" s="55"/>
      <c r="N113" s="60" t="s">
        <v>117</v>
      </c>
      <c r="O113" s="22" t="s">
        <v>72</v>
      </c>
      <c r="P113" s="22"/>
      <c r="Q113" s="22" t="s">
        <v>68</v>
      </c>
      <c r="R113" s="23"/>
      <c r="S113" s="23"/>
    </row>
    <row r="114" spans="1:19" ht="41.25" customHeight="1" x14ac:dyDescent="0.25">
      <c r="A114" s="2" t="s">
        <v>288</v>
      </c>
      <c r="B114" s="91" t="s">
        <v>289</v>
      </c>
      <c r="C114" s="92"/>
      <c r="D114" s="92"/>
      <c r="E114" s="93"/>
      <c r="F114" s="94" t="s">
        <v>290</v>
      </c>
      <c r="G114" s="95"/>
      <c r="H114" s="95"/>
      <c r="I114" s="96"/>
      <c r="K114" s="18"/>
      <c r="L114" s="32"/>
      <c r="M114" s="56"/>
      <c r="N114" s="32"/>
      <c r="O114" s="28"/>
      <c r="P114" s="27"/>
      <c r="Q114" s="27"/>
      <c r="R114" s="28"/>
      <c r="S114" s="27"/>
    </row>
    <row r="115" spans="1:19" ht="285" customHeight="1" x14ac:dyDescent="0.25">
      <c r="A115" s="4" t="s">
        <v>288</v>
      </c>
      <c r="B115" s="4">
        <v>13.1</v>
      </c>
      <c r="C115" s="5" t="s">
        <v>112</v>
      </c>
      <c r="D115" s="12" t="s">
        <v>194</v>
      </c>
      <c r="E115" s="5" t="s">
        <v>291</v>
      </c>
      <c r="F115" s="42" t="s">
        <v>292</v>
      </c>
      <c r="G115" s="4"/>
      <c r="H115" s="46" t="s">
        <v>67</v>
      </c>
      <c r="I115" s="47" t="s">
        <v>67</v>
      </c>
      <c r="K115" s="22" t="s">
        <v>68</v>
      </c>
      <c r="L115" s="20" t="s">
        <v>561</v>
      </c>
      <c r="M115" s="54" t="s">
        <v>565</v>
      </c>
      <c r="N115" s="60" t="s">
        <v>338</v>
      </c>
      <c r="O115" s="22" t="s">
        <v>72</v>
      </c>
      <c r="P115" s="22" t="s">
        <v>68</v>
      </c>
      <c r="Q115" s="23"/>
      <c r="R115" s="22" t="s">
        <v>68</v>
      </c>
      <c r="S115" s="22"/>
    </row>
    <row r="116" spans="1:19" ht="75" customHeight="1" x14ac:dyDescent="0.25">
      <c r="A116" s="4" t="s">
        <v>288</v>
      </c>
      <c r="B116" s="4">
        <v>13.2</v>
      </c>
      <c r="C116" s="5" t="s">
        <v>63</v>
      </c>
      <c r="D116" s="12" t="s">
        <v>194</v>
      </c>
      <c r="E116" s="5" t="s">
        <v>493</v>
      </c>
      <c r="F116" s="43" t="s">
        <v>494</v>
      </c>
      <c r="G116" s="4"/>
      <c r="H116" s="46" t="s">
        <v>67</v>
      </c>
      <c r="I116" s="47" t="s">
        <v>67</v>
      </c>
      <c r="K116" s="22"/>
      <c r="L116" s="20"/>
      <c r="M116" s="54"/>
      <c r="N116" s="54"/>
      <c r="O116" s="23"/>
      <c r="P116" s="23"/>
      <c r="Q116" s="23"/>
      <c r="R116" s="23"/>
      <c r="S116" s="23"/>
    </row>
    <row r="117" spans="1:19" ht="66.75" customHeight="1" x14ac:dyDescent="0.25">
      <c r="A117" s="4" t="s">
        <v>288</v>
      </c>
      <c r="B117" s="4">
        <v>13.3</v>
      </c>
      <c r="C117" s="5" t="s">
        <v>112</v>
      </c>
      <c r="D117" s="12" t="s">
        <v>194</v>
      </c>
      <c r="E117" s="5" t="s">
        <v>495</v>
      </c>
      <c r="F117" s="42" t="s">
        <v>496</v>
      </c>
      <c r="G117" s="4"/>
      <c r="H117" s="46" t="s">
        <v>67</v>
      </c>
      <c r="I117" s="47" t="s">
        <v>67</v>
      </c>
      <c r="K117" s="22"/>
      <c r="L117" s="19"/>
      <c r="M117" s="54"/>
      <c r="N117" s="54"/>
      <c r="O117" s="23"/>
      <c r="P117" s="23"/>
      <c r="Q117" s="23"/>
      <c r="R117" s="23"/>
      <c r="S117" s="23"/>
    </row>
    <row r="118" spans="1:19" ht="30" customHeight="1" x14ac:dyDescent="0.25">
      <c r="A118" s="4" t="s">
        <v>288</v>
      </c>
      <c r="B118" s="4">
        <v>13.4</v>
      </c>
      <c r="C118" s="5" t="s">
        <v>112</v>
      </c>
      <c r="D118" s="12" t="s">
        <v>87</v>
      </c>
      <c r="E118" s="5" t="s">
        <v>295</v>
      </c>
      <c r="F118" s="43" t="s">
        <v>296</v>
      </c>
      <c r="G118" s="4"/>
      <c r="H118" s="46" t="s">
        <v>67</v>
      </c>
      <c r="I118" s="47" t="s">
        <v>67</v>
      </c>
      <c r="K118" s="22" t="s">
        <v>68</v>
      </c>
      <c r="L118" s="20" t="s">
        <v>297</v>
      </c>
      <c r="M118" s="54"/>
      <c r="N118" s="60" t="s">
        <v>117</v>
      </c>
      <c r="O118" s="22" t="s">
        <v>72</v>
      </c>
      <c r="P118" s="23"/>
      <c r="Q118" s="22" t="s">
        <v>68</v>
      </c>
      <c r="R118" s="22" t="s">
        <v>68</v>
      </c>
      <c r="S118" s="23"/>
    </row>
    <row r="119" spans="1:19" ht="120" customHeight="1" x14ac:dyDescent="0.25">
      <c r="A119" s="4" t="s">
        <v>288</v>
      </c>
      <c r="B119" s="4">
        <v>13.5</v>
      </c>
      <c r="C119" s="5" t="s">
        <v>63</v>
      </c>
      <c r="D119" s="12" t="s">
        <v>87</v>
      </c>
      <c r="E119" s="5" t="s">
        <v>298</v>
      </c>
      <c r="F119" s="42" t="s">
        <v>299</v>
      </c>
      <c r="G119" s="4"/>
      <c r="H119" s="46" t="s">
        <v>67</v>
      </c>
      <c r="I119" s="47" t="s">
        <v>67</v>
      </c>
      <c r="K119" s="22" t="s">
        <v>68</v>
      </c>
      <c r="L119" s="20" t="s">
        <v>562</v>
      </c>
      <c r="M119" s="55" t="s">
        <v>77</v>
      </c>
      <c r="N119" s="60" t="s">
        <v>71</v>
      </c>
      <c r="O119" s="22" t="s">
        <v>72</v>
      </c>
      <c r="P119" s="22" t="s">
        <v>68</v>
      </c>
      <c r="Q119" s="22"/>
      <c r="R119" s="24"/>
      <c r="S119" s="24"/>
    </row>
    <row r="120" spans="1:19" ht="114" x14ac:dyDescent="0.25">
      <c r="A120" s="4" t="s">
        <v>288</v>
      </c>
      <c r="B120" s="4">
        <v>13.6</v>
      </c>
      <c r="C120" s="5" t="s">
        <v>112</v>
      </c>
      <c r="D120" s="12" t="s">
        <v>194</v>
      </c>
      <c r="E120" s="5" t="s">
        <v>301</v>
      </c>
      <c r="F120" s="43" t="s">
        <v>302</v>
      </c>
      <c r="G120" s="4"/>
      <c r="H120" s="46" t="s">
        <v>67</v>
      </c>
      <c r="I120" s="47" t="s">
        <v>67</v>
      </c>
      <c r="K120" s="22" t="s">
        <v>68</v>
      </c>
      <c r="L120" s="20" t="s">
        <v>297</v>
      </c>
      <c r="M120" s="54" t="s">
        <v>564</v>
      </c>
      <c r="N120" s="60" t="s">
        <v>117</v>
      </c>
      <c r="O120" s="24"/>
      <c r="P120" s="23"/>
      <c r="Q120" s="23"/>
      <c r="R120" s="24" t="s">
        <v>68</v>
      </c>
      <c r="S120" s="23"/>
    </row>
    <row r="121" spans="1:19" ht="45" customHeight="1" x14ac:dyDescent="0.25">
      <c r="A121" s="4" t="s">
        <v>288</v>
      </c>
      <c r="B121" s="4">
        <v>13.7</v>
      </c>
      <c r="C121" s="5" t="s">
        <v>63</v>
      </c>
      <c r="D121" s="12" t="s">
        <v>87</v>
      </c>
      <c r="E121" s="5" t="s">
        <v>497</v>
      </c>
      <c r="F121" s="42" t="s">
        <v>498</v>
      </c>
      <c r="G121" s="4"/>
      <c r="H121" s="4"/>
      <c r="I121" s="47" t="s">
        <v>67</v>
      </c>
      <c r="K121" s="22"/>
      <c r="L121" s="20"/>
      <c r="M121" s="54"/>
      <c r="N121" s="60"/>
      <c r="O121" s="23"/>
      <c r="P121" s="23"/>
      <c r="Q121" s="23"/>
      <c r="R121" s="23"/>
      <c r="S121" s="23"/>
    </row>
    <row r="122" spans="1:19" ht="45" customHeight="1" x14ac:dyDescent="0.25">
      <c r="A122" s="4" t="s">
        <v>288</v>
      </c>
      <c r="B122" s="4">
        <v>13.8</v>
      </c>
      <c r="C122" s="5" t="s">
        <v>112</v>
      </c>
      <c r="D122" s="12" t="s">
        <v>87</v>
      </c>
      <c r="E122" s="5" t="s">
        <v>499</v>
      </c>
      <c r="F122" s="43" t="s">
        <v>500</v>
      </c>
      <c r="G122" s="4"/>
      <c r="H122" s="4"/>
      <c r="I122" s="47" t="s">
        <v>67</v>
      </c>
      <c r="K122" s="22"/>
      <c r="L122" s="20"/>
      <c r="M122" s="55"/>
      <c r="N122" s="60"/>
      <c r="O122" s="23"/>
      <c r="P122" s="23"/>
      <c r="Q122" s="23"/>
      <c r="R122" s="23"/>
      <c r="S122" s="23"/>
    </row>
    <row r="123" spans="1:19" ht="45" customHeight="1" x14ac:dyDescent="0.25">
      <c r="A123" s="4" t="s">
        <v>288</v>
      </c>
      <c r="B123" s="4" t="s">
        <v>501</v>
      </c>
      <c r="C123" s="5" t="s">
        <v>63</v>
      </c>
      <c r="D123" s="12" t="s">
        <v>87</v>
      </c>
      <c r="E123" s="5" t="s">
        <v>502</v>
      </c>
      <c r="F123" s="43" t="s">
        <v>503</v>
      </c>
      <c r="G123" s="4"/>
      <c r="H123" s="4"/>
      <c r="I123" s="47" t="s">
        <v>67</v>
      </c>
      <c r="K123" s="22"/>
      <c r="L123" s="19"/>
      <c r="M123" s="55"/>
      <c r="N123" s="60"/>
      <c r="O123" s="23"/>
      <c r="P123" s="23"/>
      <c r="Q123" s="23"/>
      <c r="R123" s="23"/>
      <c r="S123" s="23"/>
    </row>
    <row r="124" spans="1:19" ht="30" customHeight="1" x14ac:dyDescent="0.25">
      <c r="A124" s="4" t="s">
        <v>288</v>
      </c>
      <c r="B124" s="10">
        <v>13.1</v>
      </c>
      <c r="C124" s="5" t="s">
        <v>112</v>
      </c>
      <c r="D124" s="12" t="s">
        <v>87</v>
      </c>
      <c r="E124" s="5" t="s">
        <v>504</v>
      </c>
      <c r="F124" s="43" t="s">
        <v>505</v>
      </c>
      <c r="G124" s="4"/>
      <c r="H124" s="4"/>
      <c r="I124" s="47" t="s">
        <v>67</v>
      </c>
      <c r="K124" s="22"/>
      <c r="L124" s="19"/>
      <c r="M124" s="55"/>
      <c r="N124" s="60"/>
      <c r="O124" s="23"/>
      <c r="P124" s="23"/>
      <c r="Q124" s="23"/>
      <c r="R124" s="23"/>
      <c r="S124" s="23"/>
    </row>
    <row r="125" spans="1:19" ht="30" customHeight="1" x14ac:dyDescent="0.25">
      <c r="A125" s="4" t="s">
        <v>288</v>
      </c>
      <c r="B125" s="4">
        <v>13.11</v>
      </c>
      <c r="C125" s="5" t="s">
        <v>112</v>
      </c>
      <c r="D125" s="12" t="s">
        <v>194</v>
      </c>
      <c r="E125" s="5" t="s">
        <v>506</v>
      </c>
      <c r="F125" s="43" t="s">
        <v>507</v>
      </c>
      <c r="G125" s="4"/>
      <c r="H125" s="4"/>
      <c r="I125" s="47" t="s">
        <v>67</v>
      </c>
      <c r="K125" s="22"/>
      <c r="L125" s="19"/>
      <c r="M125" s="55"/>
      <c r="N125" s="60"/>
      <c r="O125" s="23"/>
      <c r="P125" s="23"/>
      <c r="Q125" s="23"/>
      <c r="R125" s="23"/>
      <c r="S125" s="23"/>
    </row>
    <row r="126" spans="1:19" ht="40.5" customHeight="1" x14ac:dyDescent="0.25">
      <c r="A126" s="2">
        <v>14</v>
      </c>
      <c r="B126" s="91" t="s">
        <v>304</v>
      </c>
      <c r="C126" s="92"/>
      <c r="D126" s="92"/>
      <c r="E126" s="93"/>
      <c r="F126" s="94" t="s">
        <v>305</v>
      </c>
      <c r="G126" s="95"/>
      <c r="H126" s="95"/>
      <c r="I126" s="96"/>
      <c r="K126" s="18"/>
      <c r="L126" s="32"/>
      <c r="M126" s="56"/>
      <c r="N126" s="32"/>
      <c r="O126" s="28"/>
      <c r="P126" s="27"/>
      <c r="Q126" s="27"/>
      <c r="R126" s="28"/>
      <c r="S126" s="27"/>
    </row>
    <row r="127" spans="1:19" ht="75" customHeight="1" x14ac:dyDescent="0.25">
      <c r="A127" s="4">
        <v>14</v>
      </c>
      <c r="B127" s="4">
        <v>14.1</v>
      </c>
      <c r="C127" s="5" t="s">
        <v>306</v>
      </c>
      <c r="D127" s="12" t="s">
        <v>87</v>
      </c>
      <c r="E127" s="5" t="s">
        <v>307</v>
      </c>
      <c r="F127" s="43" t="s">
        <v>308</v>
      </c>
      <c r="G127" s="45" t="s">
        <v>67</v>
      </c>
      <c r="H127" s="46" t="s">
        <v>67</v>
      </c>
      <c r="I127" s="47" t="s">
        <v>67</v>
      </c>
      <c r="K127" s="22" t="s">
        <v>68</v>
      </c>
      <c r="L127" s="98" t="s">
        <v>309</v>
      </c>
      <c r="M127" s="54"/>
      <c r="N127" s="60" t="s">
        <v>71</v>
      </c>
      <c r="O127" s="24"/>
      <c r="P127" s="22" t="s">
        <v>68</v>
      </c>
      <c r="Q127" s="24"/>
      <c r="R127" s="24"/>
      <c r="S127" s="24"/>
    </row>
    <row r="128" spans="1:19" ht="114" x14ac:dyDescent="0.25">
      <c r="A128" s="4">
        <v>14</v>
      </c>
      <c r="B128" s="4">
        <v>14.2</v>
      </c>
      <c r="C128" s="5" t="s">
        <v>306</v>
      </c>
      <c r="D128" s="12" t="s">
        <v>87</v>
      </c>
      <c r="E128" s="5" t="s">
        <v>310</v>
      </c>
      <c r="F128" s="43" t="s">
        <v>311</v>
      </c>
      <c r="G128" s="45" t="s">
        <v>67</v>
      </c>
      <c r="H128" s="46" t="s">
        <v>67</v>
      </c>
      <c r="I128" s="47" t="s">
        <v>67</v>
      </c>
      <c r="K128" s="22" t="s">
        <v>68</v>
      </c>
      <c r="L128" s="20" t="s">
        <v>312</v>
      </c>
      <c r="M128" s="59" t="s">
        <v>313</v>
      </c>
      <c r="N128" s="60" t="s">
        <v>71</v>
      </c>
      <c r="O128" s="24"/>
      <c r="P128" s="22" t="s">
        <v>68</v>
      </c>
      <c r="Q128" s="24"/>
      <c r="R128" s="24"/>
      <c r="S128" s="24"/>
    </row>
    <row r="129" spans="1:19" ht="86.25" customHeight="1" x14ac:dyDescent="0.25">
      <c r="A129" s="4">
        <v>14</v>
      </c>
      <c r="B129" s="4">
        <v>14.3</v>
      </c>
      <c r="C129" s="5" t="s">
        <v>306</v>
      </c>
      <c r="D129" s="12" t="s">
        <v>87</v>
      </c>
      <c r="E129" s="5" t="s">
        <v>314</v>
      </c>
      <c r="F129" s="43" t="s">
        <v>315</v>
      </c>
      <c r="G129" s="45" t="s">
        <v>67</v>
      </c>
      <c r="H129" s="46" t="s">
        <v>67</v>
      </c>
      <c r="I129" s="47" t="s">
        <v>67</v>
      </c>
      <c r="K129" s="22" t="s">
        <v>68</v>
      </c>
      <c r="L129" s="20" t="s">
        <v>312</v>
      </c>
      <c r="M129" s="54" t="s">
        <v>316</v>
      </c>
      <c r="N129" s="60" t="s">
        <v>71</v>
      </c>
      <c r="O129" s="22" t="s">
        <v>72</v>
      </c>
      <c r="P129" s="22" t="s">
        <v>68</v>
      </c>
      <c r="Q129" s="24"/>
      <c r="R129" s="24"/>
      <c r="S129" s="24"/>
    </row>
    <row r="130" spans="1:19" ht="75" customHeight="1" x14ac:dyDescent="0.25">
      <c r="A130" s="4">
        <v>14</v>
      </c>
      <c r="B130" s="4">
        <v>14.4</v>
      </c>
      <c r="C130" s="5" t="s">
        <v>306</v>
      </c>
      <c r="D130" s="12" t="s">
        <v>87</v>
      </c>
      <c r="E130" s="5" t="s">
        <v>508</v>
      </c>
      <c r="F130" s="43" t="s">
        <v>509</v>
      </c>
      <c r="G130" s="45" t="s">
        <v>67</v>
      </c>
      <c r="H130" s="46" t="s">
        <v>67</v>
      </c>
      <c r="I130" s="47" t="s">
        <v>67</v>
      </c>
      <c r="K130" s="22"/>
      <c r="L130" s="19"/>
      <c r="M130" s="55"/>
      <c r="N130" s="60"/>
      <c r="O130" s="23"/>
      <c r="P130" s="23"/>
      <c r="Q130" s="23"/>
      <c r="R130" s="23"/>
      <c r="S130" s="23"/>
    </row>
    <row r="131" spans="1:19" ht="45" customHeight="1" x14ac:dyDescent="0.25">
      <c r="A131" s="4">
        <v>14</v>
      </c>
      <c r="B131" s="4">
        <v>14.5</v>
      </c>
      <c r="C131" s="5" t="s">
        <v>306</v>
      </c>
      <c r="D131" s="12" t="s">
        <v>87</v>
      </c>
      <c r="E131" s="5" t="s">
        <v>510</v>
      </c>
      <c r="F131" s="42" t="s">
        <v>511</v>
      </c>
      <c r="G131" s="45" t="s">
        <v>67</v>
      </c>
      <c r="H131" s="46" t="s">
        <v>67</v>
      </c>
      <c r="I131" s="47" t="s">
        <v>67</v>
      </c>
      <c r="K131" s="22"/>
      <c r="L131" s="19"/>
      <c r="M131" s="55"/>
      <c r="N131" s="60"/>
      <c r="O131" s="23"/>
      <c r="P131" s="23"/>
      <c r="Q131" s="23"/>
      <c r="R131" s="23"/>
      <c r="S131" s="23"/>
    </row>
    <row r="132" spans="1:19" ht="98.25" customHeight="1" x14ac:dyDescent="0.25">
      <c r="A132" s="4">
        <v>14</v>
      </c>
      <c r="B132" s="4">
        <v>14.6</v>
      </c>
      <c r="C132" s="5" t="s">
        <v>306</v>
      </c>
      <c r="D132" s="12" t="s">
        <v>87</v>
      </c>
      <c r="E132" s="5" t="s">
        <v>317</v>
      </c>
      <c r="F132" s="43" t="s">
        <v>318</v>
      </c>
      <c r="G132" s="45" t="s">
        <v>67</v>
      </c>
      <c r="H132" s="46" t="s">
        <v>67</v>
      </c>
      <c r="I132" s="47" t="s">
        <v>67</v>
      </c>
      <c r="K132" s="22" t="s">
        <v>68</v>
      </c>
      <c r="L132" s="20" t="s">
        <v>319</v>
      </c>
      <c r="M132" s="55" t="s">
        <v>320</v>
      </c>
      <c r="N132" s="60" t="s">
        <v>566</v>
      </c>
      <c r="O132" s="24"/>
      <c r="P132" s="22" t="s">
        <v>68</v>
      </c>
      <c r="Q132" s="24"/>
      <c r="R132" s="22" t="s">
        <v>68</v>
      </c>
      <c r="S132" s="24"/>
    </row>
    <row r="133" spans="1:19" ht="60" customHeight="1" x14ac:dyDescent="0.25">
      <c r="A133" s="4">
        <v>14</v>
      </c>
      <c r="B133" s="4">
        <v>14.7</v>
      </c>
      <c r="C133" s="5" t="s">
        <v>306</v>
      </c>
      <c r="D133" s="12" t="s">
        <v>87</v>
      </c>
      <c r="E133" s="8" t="s">
        <v>321</v>
      </c>
      <c r="F133" s="43" t="s">
        <v>322</v>
      </c>
      <c r="G133" s="45" t="s">
        <v>67</v>
      </c>
      <c r="H133" s="46" t="s">
        <v>67</v>
      </c>
      <c r="I133" s="47" t="s">
        <v>67</v>
      </c>
      <c r="K133" s="22" t="s">
        <v>68</v>
      </c>
      <c r="L133" s="20" t="s">
        <v>309</v>
      </c>
      <c r="M133" s="54"/>
      <c r="N133" s="61" t="s">
        <v>71</v>
      </c>
      <c r="O133" s="22" t="s">
        <v>72</v>
      </c>
      <c r="P133" s="22" t="s">
        <v>68</v>
      </c>
      <c r="Q133" s="24"/>
      <c r="R133" s="24"/>
      <c r="S133" s="24"/>
    </row>
    <row r="134" spans="1:19" ht="60" customHeight="1" x14ac:dyDescent="0.25">
      <c r="A134" s="4">
        <v>14</v>
      </c>
      <c r="B134" s="4">
        <v>14.8</v>
      </c>
      <c r="C134" s="5" t="s">
        <v>306</v>
      </c>
      <c r="D134" s="12" t="s">
        <v>87</v>
      </c>
      <c r="E134" s="5" t="s">
        <v>323</v>
      </c>
      <c r="F134" s="43" t="s">
        <v>324</v>
      </c>
      <c r="G134" s="45" t="s">
        <v>67</v>
      </c>
      <c r="H134" s="46" t="s">
        <v>67</v>
      </c>
      <c r="I134" s="47" t="s">
        <v>67</v>
      </c>
      <c r="K134" s="22" t="s">
        <v>68</v>
      </c>
      <c r="L134" s="20" t="s">
        <v>309</v>
      </c>
      <c r="M134" s="55"/>
      <c r="N134" s="61" t="s">
        <v>71</v>
      </c>
      <c r="O134" s="23"/>
      <c r="P134" s="22" t="s">
        <v>68</v>
      </c>
      <c r="Q134" s="23"/>
      <c r="R134" s="23"/>
      <c r="S134" s="23"/>
    </row>
    <row r="135" spans="1:19" ht="75" customHeight="1" x14ac:dyDescent="0.25">
      <c r="A135" s="4">
        <v>14</v>
      </c>
      <c r="B135" s="4">
        <v>14.9</v>
      </c>
      <c r="C135" s="5" t="s">
        <v>306</v>
      </c>
      <c r="D135" s="12" t="s">
        <v>87</v>
      </c>
      <c r="E135" s="5" t="s">
        <v>512</v>
      </c>
      <c r="F135" s="42" t="s">
        <v>513</v>
      </c>
      <c r="G135" s="6"/>
      <c r="H135" s="46" t="s">
        <v>67</v>
      </c>
      <c r="I135" s="47" t="s">
        <v>67</v>
      </c>
      <c r="K135" s="22"/>
      <c r="L135" s="19"/>
      <c r="M135" s="55"/>
      <c r="N135" s="60"/>
      <c r="O135" s="23"/>
      <c r="P135" s="23"/>
      <c r="Q135" s="23"/>
      <c r="R135" s="23"/>
      <c r="S135" s="23"/>
    </row>
    <row r="136" spans="1:19" ht="50.25" customHeight="1" x14ac:dyDescent="0.25">
      <c r="A136" s="2">
        <v>15</v>
      </c>
      <c r="B136" s="91" t="s">
        <v>325</v>
      </c>
      <c r="C136" s="92"/>
      <c r="D136" s="92"/>
      <c r="E136" s="93"/>
      <c r="F136" s="94" t="s">
        <v>326</v>
      </c>
      <c r="G136" s="95"/>
      <c r="H136" s="95"/>
      <c r="I136" s="96"/>
      <c r="K136" s="18"/>
      <c r="L136" s="32"/>
      <c r="M136" s="56"/>
      <c r="N136" s="32"/>
      <c r="O136" s="28"/>
      <c r="P136" s="27"/>
      <c r="Q136" s="27"/>
      <c r="R136" s="28"/>
      <c r="S136" s="27"/>
    </row>
    <row r="137" spans="1:19" ht="98.25" customHeight="1" x14ac:dyDescent="0.25">
      <c r="A137" s="4">
        <v>15</v>
      </c>
      <c r="B137" s="4">
        <v>15.1</v>
      </c>
      <c r="C137" s="5" t="s">
        <v>306</v>
      </c>
      <c r="D137" s="13" t="s">
        <v>64</v>
      </c>
      <c r="E137" s="5" t="s">
        <v>327</v>
      </c>
      <c r="F137" s="7" t="s">
        <v>328</v>
      </c>
      <c r="G137" s="45" t="s">
        <v>67</v>
      </c>
      <c r="H137" s="46" t="s">
        <v>67</v>
      </c>
      <c r="I137" s="47" t="s">
        <v>67</v>
      </c>
      <c r="K137" s="22" t="s">
        <v>68</v>
      </c>
      <c r="L137" s="29" t="s">
        <v>329</v>
      </c>
      <c r="M137" s="54" t="s">
        <v>330</v>
      </c>
      <c r="N137" s="60" t="s">
        <v>566</v>
      </c>
      <c r="O137" s="22"/>
      <c r="P137" s="24"/>
      <c r="Q137" s="24"/>
      <c r="R137" s="22"/>
      <c r="S137" s="22" t="s">
        <v>68</v>
      </c>
    </row>
    <row r="138" spans="1:19" ht="71.25" customHeight="1" x14ac:dyDescent="0.25">
      <c r="A138" s="4">
        <v>15</v>
      </c>
      <c r="B138" s="4">
        <v>15.2</v>
      </c>
      <c r="C138" s="5" t="s">
        <v>306</v>
      </c>
      <c r="D138" s="13" t="s">
        <v>64</v>
      </c>
      <c r="E138" s="5" t="s">
        <v>331</v>
      </c>
      <c r="F138" s="43" t="s">
        <v>332</v>
      </c>
      <c r="G138" s="6"/>
      <c r="H138" s="46" t="s">
        <v>67</v>
      </c>
      <c r="I138" s="47" t="s">
        <v>67</v>
      </c>
      <c r="K138" s="22" t="s">
        <v>68</v>
      </c>
      <c r="L138" s="29" t="s">
        <v>333</v>
      </c>
      <c r="M138" s="54"/>
      <c r="N138" s="60" t="s">
        <v>71</v>
      </c>
      <c r="O138" s="22"/>
      <c r="P138" s="24" t="s">
        <v>68</v>
      </c>
      <c r="Q138" s="24"/>
      <c r="R138" s="22"/>
      <c r="S138" s="24"/>
    </row>
    <row r="139" spans="1:19" ht="75" customHeight="1" x14ac:dyDescent="0.25">
      <c r="A139" s="4">
        <v>15</v>
      </c>
      <c r="B139" s="4">
        <v>15.3</v>
      </c>
      <c r="C139" s="5" t="s">
        <v>306</v>
      </c>
      <c r="D139" s="13" t="s">
        <v>64</v>
      </c>
      <c r="E139" s="5" t="s">
        <v>514</v>
      </c>
      <c r="F139" s="43" t="s">
        <v>515</v>
      </c>
      <c r="G139" s="6"/>
      <c r="H139" s="46" t="s">
        <v>67</v>
      </c>
      <c r="I139" s="47" t="s">
        <v>67</v>
      </c>
      <c r="K139" s="22"/>
      <c r="L139" s="19"/>
      <c r="M139" s="55"/>
      <c r="N139" s="60"/>
      <c r="O139" s="23"/>
      <c r="P139" s="23"/>
      <c r="Q139" s="23"/>
      <c r="R139" s="23"/>
      <c r="S139" s="23"/>
    </row>
    <row r="140" spans="1:19" ht="195" customHeight="1" x14ac:dyDescent="0.25">
      <c r="A140" s="4">
        <v>15</v>
      </c>
      <c r="B140" s="4">
        <v>15.4</v>
      </c>
      <c r="C140" s="5" t="s">
        <v>306</v>
      </c>
      <c r="D140" s="12" t="s">
        <v>87</v>
      </c>
      <c r="E140" s="5" t="s">
        <v>334</v>
      </c>
      <c r="F140" s="42" t="s">
        <v>335</v>
      </c>
      <c r="G140" s="6"/>
      <c r="H140" s="46" t="s">
        <v>67</v>
      </c>
      <c r="I140" s="47" t="s">
        <v>67</v>
      </c>
      <c r="K140" s="22" t="s">
        <v>68</v>
      </c>
      <c r="L140" s="29" t="s">
        <v>569</v>
      </c>
      <c r="M140" s="54" t="s">
        <v>337</v>
      </c>
      <c r="N140" s="60" t="s">
        <v>338</v>
      </c>
      <c r="O140" s="22"/>
      <c r="P140" s="22" t="s">
        <v>68</v>
      </c>
      <c r="Q140" s="22" t="s">
        <v>68</v>
      </c>
      <c r="R140" s="22" t="s">
        <v>68</v>
      </c>
      <c r="S140" s="22" t="s">
        <v>68</v>
      </c>
    </row>
    <row r="141" spans="1:19" ht="183.75" customHeight="1" x14ac:dyDescent="0.25">
      <c r="A141" s="4">
        <v>15</v>
      </c>
      <c r="B141" s="4">
        <v>15.5</v>
      </c>
      <c r="C141" s="5" t="s">
        <v>306</v>
      </c>
      <c r="D141" s="13" t="s">
        <v>64</v>
      </c>
      <c r="E141" s="5" t="s">
        <v>339</v>
      </c>
      <c r="F141" s="42" t="s">
        <v>340</v>
      </c>
      <c r="G141" s="6"/>
      <c r="H141" s="6"/>
      <c r="I141" s="47" t="s">
        <v>67</v>
      </c>
      <c r="K141" s="22" t="s">
        <v>68</v>
      </c>
      <c r="L141" s="29" t="s">
        <v>569</v>
      </c>
      <c r="M141" s="54"/>
      <c r="N141" s="60" t="s">
        <v>338</v>
      </c>
      <c r="O141" s="22"/>
      <c r="P141" s="22" t="s">
        <v>68</v>
      </c>
      <c r="Q141" s="22" t="s">
        <v>68</v>
      </c>
      <c r="R141" s="22" t="s">
        <v>68</v>
      </c>
      <c r="S141" s="22" t="s">
        <v>68</v>
      </c>
    </row>
    <row r="142" spans="1:19" ht="71.25" customHeight="1" x14ac:dyDescent="0.25">
      <c r="A142" s="4">
        <v>15</v>
      </c>
      <c r="B142" s="4">
        <v>15.6</v>
      </c>
      <c r="C142" s="5" t="s">
        <v>101</v>
      </c>
      <c r="D142" s="12" t="s">
        <v>194</v>
      </c>
      <c r="E142" s="5" t="s">
        <v>516</v>
      </c>
      <c r="F142" s="42" t="s">
        <v>517</v>
      </c>
      <c r="G142" s="6"/>
      <c r="H142" s="6"/>
      <c r="I142" s="47" t="s">
        <v>67</v>
      </c>
      <c r="K142" s="22"/>
      <c r="L142" s="20"/>
      <c r="M142" s="54"/>
      <c r="N142" s="60"/>
      <c r="O142" s="22"/>
      <c r="P142" s="22"/>
      <c r="Q142" s="24"/>
      <c r="R142" s="22"/>
      <c r="S142" s="24"/>
    </row>
    <row r="143" spans="1:19" ht="45" customHeight="1" x14ac:dyDescent="0.25">
      <c r="A143" s="4">
        <v>15</v>
      </c>
      <c r="B143" s="4">
        <v>15.7</v>
      </c>
      <c r="C143" s="5" t="s">
        <v>101</v>
      </c>
      <c r="D143" s="12" t="s">
        <v>87</v>
      </c>
      <c r="E143" s="5" t="s">
        <v>518</v>
      </c>
      <c r="F143" s="42" t="s">
        <v>519</v>
      </c>
      <c r="G143" s="6"/>
      <c r="H143" s="6"/>
      <c r="I143" s="47" t="s">
        <v>67</v>
      </c>
      <c r="K143" s="22"/>
      <c r="L143" s="19"/>
      <c r="M143" s="55"/>
      <c r="N143" s="62"/>
      <c r="O143" s="25"/>
      <c r="P143" s="25"/>
      <c r="Q143" s="25"/>
      <c r="R143" s="25"/>
      <c r="S143" s="25"/>
    </row>
    <row r="144" spans="1:19" ht="39" customHeight="1" x14ac:dyDescent="0.25">
      <c r="A144" s="2" t="s">
        <v>341</v>
      </c>
      <c r="B144" s="91" t="s">
        <v>342</v>
      </c>
      <c r="C144" s="92"/>
      <c r="D144" s="92"/>
      <c r="E144" s="93"/>
      <c r="F144" s="94" t="s">
        <v>343</v>
      </c>
      <c r="G144" s="95"/>
      <c r="H144" s="95"/>
      <c r="I144" s="96"/>
      <c r="K144" s="18"/>
      <c r="L144" s="32"/>
      <c r="M144" s="56"/>
      <c r="N144" s="32"/>
      <c r="O144" s="28"/>
      <c r="P144" s="27"/>
      <c r="Q144" s="27"/>
      <c r="R144" s="28"/>
      <c r="S144" s="27"/>
    </row>
    <row r="145" spans="1:19" ht="90" customHeight="1" x14ac:dyDescent="0.25">
      <c r="A145" s="4">
        <v>16</v>
      </c>
      <c r="B145" s="4">
        <v>16.100000000000001</v>
      </c>
      <c r="C145" s="5" t="s">
        <v>81</v>
      </c>
      <c r="D145" s="12" t="s">
        <v>87</v>
      </c>
      <c r="E145" s="5" t="s">
        <v>520</v>
      </c>
      <c r="F145" s="44" t="s">
        <v>521</v>
      </c>
      <c r="G145" s="6"/>
      <c r="H145" s="46" t="s">
        <v>67</v>
      </c>
      <c r="I145" s="47" t="s">
        <v>67</v>
      </c>
      <c r="K145" s="22"/>
      <c r="L145" s="19"/>
      <c r="M145" s="55"/>
      <c r="N145" s="63"/>
      <c r="O145" s="26"/>
      <c r="P145" s="26"/>
      <c r="Q145" s="26"/>
      <c r="R145" s="26"/>
      <c r="S145" s="26"/>
    </row>
    <row r="146" spans="1:19" ht="180" customHeight="1" x14ac:dyDescent="0.25">
      <c r="A146" s="4">
        <v>16</v>
      </c>
      <c r="B146" s="4">
        <v>16.2</v>
      </c>
      <c r="C146" s="5" t="s">
        <v>81</v>
      </c>
      <c r="D146" s="12" t="s">
        <v>87</v>
      </c>
      <c r="E146" s="5" t="s">
        <v>344</v>
      </c>
      <c r="F146" s="42" t="s">
        <v>345</v>
      </c>
      <c r="G146" s="6"/>
      <c r="H146" s="46" t="s">
        <v>67</v>
      </c>
      <c r="I146" s="47" t="s">
        <v>67</v>
      </c>
      <c r="K146" s="22" t="s">
        <v>68</v>
      </c>
      <c r="L146" s="20" t="s">
        <v>69</v>
      </c>
      <c r="M146" s="54"/>
      <c r="N146" s="60" t="s">
        <v>71</v>
      </c>
      <c r="O146" s="22" t="s">
        <v>72</v>
      </c>
      <c r="P146" s="22" t="s">
        <v>68</v>
      </c>
      <c r="Q146" s="23"/>
      <c r="R146" s="23"/>
      <c r="S146" s="23"/>
    </row>
    <row r="147" spans="1:19" ht="60" customHeight="1" x14ac:dyDescent="0.25">
      <c r="A147" s="4">
        <v>16</v>
      </c>
      <c r="B147" s="4">
        <v>16.3</v>
      </c>
      <c r="C147" s="5" t="s">
        <v>81</v>
      </c>
      <c r="D147" s="12" t="s">
        <v>87</v>
      </c>
      <c r="E147" s="5" t="s">
        <v>522</v>
      </c>
      <c r="F147" s="42" t="s">
        <v>523</v>
      </c>
      <c r="G147" s="6"/>
      <c r="H147" s="46" t="s">
        <v>67</v>
      </c>
      <c r="I147" s="47" t="s">
        <v>67</v>
      </c>
      <c r="K147" s="22"/>
      <c r="L147" s="19"/>
      <c r="M147" s="55"/>
      <c r="N147" s="60"/>
      <c r="O147" s="23"/>
      <c r="P147" s="23"/>
      <c r="Q147" s="23"/>
      <c r="R147" s="23"/>
      <c r="S147" s="23"/>
    </row>
    <row r="148" spans="1:19" ht="75" customHeight="1" x14ac:dyDescent="0.25">
      <c r="A148" s="4">
        <v>16</v>
      </c>
      <c r="B148" s="4">
        <v>16.399999999999999</v>
      </c>
      <c r="C148" s="5" t="s">
        <v>81</v>
      </c>
      <c r="D148" s="12" t="s">
        <v>87</v>
      </c>
      <c r="E148" s="5" t="s">
        <v>524</v>
      </c>
      <c r="F148" s="9" t="s">
        <v>525</v>
      </c>
      <c r="G148" s="6"/>
      <c r="H148" s="46" t="s">
        <v>67</v>
      </c>
      <c r="I148" s="47" t="s">
        <v>67</v>
      </c>
      <c r="K148" s="22"/>
      <c r="L148" s="19"/>
      <c r="M148" s="55"/>
      <c r="N148" s="60"/>
      <c r="O148" s="23"/>
      <c r="P148" s="23"/>
      <c r="Q148" s="23"/>
      <c r="R148" s="23"/>
      <c r="S148" s="23"/>
    </row>
    <row r="149" spans="1:19" ht="60" customHeight="1" x14ac:dyDescent="0.25">
      <c r="A149" s="4">
        <v>16</v>
      </c>
      <c r="B149" s="4">
        <v>16.5</v>
      </c>
      <c r="C149" s="5" t="s">
        <v>81</v>
      </c>
      <c r="D149" s="12" t="s">
        <v>87</v>
      </c>
      <c r="E149" s="5" t="s">
        <v>346</v>
      </c>
      <c r="F149" s="43" t="s">
        <v>347</v>
      </c>
      <c r="G149" s="6"/>
      <c r="H149" s="46" t="s">
        <v>67</v>
      </c>
      <c r="I149" s="47" t="s">
        <v>67</v>
      </c>
      <c r="K149" s="22" t="s">
        <v>68</v>
      </c>
      <c r="L149" s="20" t="s">
        <v>69</v>
      </c>
      <c r="M149" s="54"/>
      <c r="N149" s="60" t="s">
        <v>71</v>
      </c>
      <c r="O149" s="22" t="s">
        <v>72</v>
      </c>
      <c r="P149" s="22" t="s">
        <v>68</v>
      </c>
      <c r="Q149" s="23"/>
      <c r="R149" s="23"/>
      <c r="S149" s="23"/>
    </row>
    <row r="150" spans="1:19" ht="90" customHeight="1" x14ac:dyDescent="0.25">
      <c r="A150" s="4">
        <v>16</v>
      </c>
      <c r="B150" s="4">
        <v>16.600000000000001</v>
      </c>
      <c r="C150" s="5" t="s">
        <v>81</v>
      </c>
      <c r="D150" s="12" t="s">
        <v>87</v>
      </c>
      <c r="E150" s="5" t="s">
        <v>526</v>
      </c>
      <c r="F150" s="43" t="s">
        <v>527</v>
      </c>
      <c r="G150" s="6"/>
      <c r="H150" s="46" t="s">
        <v>67</v>
      </c>
      <c r="I150" s="47" t="s">
        <v>67</v>
      </c>
      <c r="K150" s="22"/>
      <c r="L150" s="19"/>
      <c r="M150" s="55"/>
      <c r="N150" s="60"/>
      <c r="O150" s="23"/>
      <c r="P150" s="23"/>
      <c r="Q150" s="23"/>
      <c r="R150" s="23"/>
      <c r="S150" s="23"/>
    </row>
    <row r="151" spans="1:19" ht="75" customHeight="1" x14ac:dyDescent="0.25">
      <c r="A151" s="4">
        <v>16</v>
      </c>
      <c r="B151" s="4">
        <v>16.7</v>
      </c>
      <c r="C151" s="5" t="s">
        <v>81</v>
      </c>
      <c r="D151" s="12" t="s">
        <v>87</v>
      </c>
      <c r="E151" s="5" t="s">
        <v>348</v>
      </c>
      <c r="F151" s="43" t="s">
        <v>349</v>
      </c>
      <c r="G151" s="6"/>
      <c r="H151" s="46" t="s">
        <v>67</v>
      </c>
      <c r="I151" s="47" t="s">
        <v>67</v>
      </c>
      <c r="K151" s="22" t="s">
        <v>68</v>
      </c>
      <c r="L151" s="20" t="s">
        <v>69</v>
      </c>
      <c r="M151" s="55"/>
      <c r="N151" s="60" t="s">
        <v>71</v>
      </c>
      <c r="O151" s="23"/>
      <c r="P151" s="22" t="s">
        <v>68</v>
      </c>
      <c r="Q151" s="23"/>
      <c r="R151" s="23"/>
      <c r="S151" s="23"/>
    </row>
    <row r="152" spans="1:19" ht="30" customHeight="1" x14ac:dyDescent="0.25">
      <c r="A152" s="4">
        <v>16</v>
      </c>
      <c r="B152" s="4">
        <v>16.8</v>
      </c>
      <c r="C152" s="5" t="s">
        <v>81</v>
      </c>
      <c r="D152" s="12" t="s">
        <v>87</v>
      </c>
      <c r="E152" s="5" t="s">
        <v>528</v>
      </c>
      <c r="F152" s="43" t="s">
        <v>529</v>
      </c>
      <c r="G152" s="6"/>
      <c r="H152" s="46" t="s">
        <v>67</v>
      </c>
      <c r="I152" s="47" t="s">
        <v>67</v>
      </c>
      <c r="K152" s="22"/>
      <c r="L152" s="19"/>
      <c r="M152" s="55"/>
      <c r="N152" s="60"/>
      <c r="O152" s="23"/>
      <c r="P152" s="23"/>
      <c r="Q152" s="23"/>
      <c r="R152" s="23"/>
      <c r="S152" s="23"/>
    </row>
    <row r="153" spans="1:19" ht="75" customHeight="1" x14ac:dyDescent="0.25">
      <c r="A153" s="4">
        <v>16</v>
      </c>
      <c r="B153" s="4">
        <v>16.899999999999999</v>
      </c>
      <c r="C153" s="5" t="s">
        <v>81</v>
      </c>
      <c r="D153" s="12" t="s">
        <v>87</v>
      </c>
      <c r="E153" s="5" t="s">
        <v>350</v>
      </c>
      <c r="F153" s="43" t="s">
        <v>351</v>
      </c>
      <c r="G153" s="6"/>
      <c r="H153" s="46" t="s">
        <v>67</v>
      </c>
      <c r="I153" s="47" t="s">
        <v>67</v>
      </c>
      <c r="K153" s="22" t="s">
        <v>68</v>
      </c>
      <c r="L153" s="20" t="s">
        <v>69</v>
      </c>
      <c r="M153" s="54"/>
      <c r="N153" s="60" t="s">
        <v>71</v>
      </c>
      <c r="O153" s="23"/>
      <c r="P153" s="22" t="s">
        <v>68</v>
      </c>
      <c r="Q153" s="23"/>
      <c r="R153" s="23"/>
      <c r="S153" s="23"/>
    </row>
    <row r="154" spans="1:19" ht="120" customHeight="1" x14ac:dyDescent="0.25">
      <c r="A154" s="4">
        <v>16</v>
      </c>
      <c r="B154" s="11">
        <v>16.100000000000001</v>
      </c>
      <c r="C154" s="5" t="s">
        <v>81</v>
      </c>
      <c r="D154" s="12" t="s">
        <v>87</v>
      </c>
      <c r="E154" s="5" t="s">
        <v>530</v>
      </c>
      <c r="F154" s="43" t="s">
        <v>531</v>
      </c>
      <c r="G154" s="6"/>
      <c r="H154" s="46" t="s">
        <v>67</v>
      </c>
      <c r="I154" s="47" t="s">
        <v>67</v>
      </c>
      <c r="K154" s="22"/>
      <c r="L154" s="19"/>
      <c r="M154" s="55"/>
      <c r="N154" s="60"/>
      <c r="O154" s="23"/>
      <c r="P154" s="23"/>
      <c r="Q154" s="23"/>
      <c r="R154" s="23"/>
      <c r="S154" s="23"/>
    </row>
    <row r="155" spans="1:19" ht="120" customHeight="1" x14ac:dyDescent="0.25">
      <c r="A155" s="4">
        <v>16</v>
      </c>
      <c r="B155" s="4">
        <v>16.11</v>
      </c>
      <c r="C155" s="5" t="s">
        <v>81</v>
      </c>
      <c r="D155" s="12" t="s">
        <v>87</v>
      </c>
      <c r="E155" s="5" t="s">
        <v>532</v>
      </c>
      <c r="F155" s="43" t="s">
        <v>533</v>
      </c>
      <c r="G155" s="6"/>
      <c r="H155" s="46" t="s">
        <v>67</v>
      </c>
      <c r="I155" s="47" t="s">
        <v>67</v>
      </c>
      <c r="K155" s="22"/>
      <c r="L155" s="19"/>
      <c r="M155" s="55"/>
      <c r="N155" s="60"/>
      <c r="O155" s="23"/>
      <c r="P155" s="23"/>
      <c r="Q155" s="23"/>
      <c r="R155" s="23"/>
      <c r="S155" s="23"/>
    </row>
    <row r="156" spans="1:19" ht="30" customHeight="1" x14ac:dyDescent="0.25">
      <c r="A156" s="4">
        <v>16</v>
      </c>
      <c r="B156" s="4">
        <v>16.12</v>
      </c>
      <c r="C156" s="5" t="s">
        <v>81</v>
      </c>
      <c r="D156" s="12" t="s">
        <v>87</v>
      </c>
      <c r="E156" s="5" t="s">
        <v>352</v>
      </c>
      <c r="F156" s="42" t="s">
        <v>353</v>
      </c>
      <c r="G156" s="6"/>
      <c r="H156" s="6"/>
      <c r="I156" s="47" t="s">
        <v>67</v>
      </c>
      <c r="K156" s="22" t="s">
        <v>68</v>
      </c>
      <c r="L156" s="20" t="s">
        <v>69</v>
      </c>
      <c r="M156" s="54"/>
      <c r="N156" s="60" t="s">
        <v>71</v>
      </c>
      <c r="O156" s="23"/>
      <c r="P156" s="22" t="s">
        <v>68</v>
      </c>
      <c r="Q156" s="23"/>
      <c r="R156" s="23"/>
      <c r="S156" s="23"/>
    </row>
    <row r="157" spans="1:19" ht="75" customHeight="1" x14ac:dyDescent="0.25">
      <c r="A157" s="4">
        <v>16</v>
      </c>
      <c r="B157" s="4">
        <v>16.13</v>
      </c>
      <c r="C157" s="5" t="s">
        <v>81</v>
      </c>
      <c r="D157" s="12" t="s">
        <v>87</v>
      </c>
      <c r="E157" s="5" t="s">
        <v>534</v>
      </c>
      <c r="F157" s="43" t="s">
        <v>535</v>
      </c>
      <c r="G157" s="6"/>
      <c r="H157" s="6"/>
      <c r="I157" s="47" t="s">
        <v>67</v>
      </c>
      <c r="K157" s="22"/>
      <c r="L157" s="19"/>
      <c r="M157" s="55"/>
      <c r="N157" s="60"/>
      <c r="O157" s="23"/>
      <c r="P157" s="23"/>
      <c r="Q157" s="23"/>
      <c r="R157" s="23"/>
      <c r="S157" s="23"/>
    </row>
    <row r="158" spans="1:19" ht="90" customHeight="1" x14ac:dyDescent="0.25">
      <c r="A158" s="4">
        <v>16</v>
      </c>
      <c r="B158" s="4">
        <v>16.14</v>
      </c>
      <c r="C158" s="5" t="s">
        <v>81</v>
      </c>
      <c r="D158" s="12" t="s">
        <v>87</v>
      </c>
      <c r="E158" s="5" t="s">
        <v>536</v>
      </c>
      <c r="F158" s="43" t="s">
        <v>537</v>
      </c>
      <c r="G158" s="6"/>
      <c r="H158" s="6"/>
      <c r="I158" s="47" t="s">
        <v>67</v>
      </c>
      <c r="K158" s="22"/>
      <c r="L158" s="19"/>
      <c r="M158" s="55"/>
      <c r="N158" s="60"/>
      <c r="O158" s="23"/>
      <c r="P158" s="23"/>
      <c r="Q158" s="23"/>
      <c r="R158" s="23"/>
      <c r="S158" s="23"/>
    </row>
    <row r="159" spans="1:19" ht="46.5" customHeight="1" x14ac:dyDescent="0.25">
      <c r="A159" s="2">
        <v>17</v>
      </c>
      <c r="B159" s="91" t="s">
        <v>354</v>
      </c>
      <c r="C159" s="92"/>
      <c r="D159" s="92"/>
      <c r="E159" s="93"/>
      <c r="F159" s="94" t="s">
        <v>355</v>
      </c>
      <c r="G159" s="95"/>
      <c r="H159" s="95"/>
      <c r="I159" s="96"/>
      <c r="K159" s="18"/>
      <c r="L159" s="32"/>
      <c r="M159" s="56"/>
      <c r="N159" s="32"/>
      <c r="O159" s="28"/>
      <c r="P159" s="27"/>
      <c r="Q159" s="27"/>
      <c r="R159" s="28"/>
      <c r="S159" s="27"/>
    </row>
    <row r="160" spans="1:19" ht="213.75" customHeight="1" x14ac:dyDescent="0.25">
      <c r="A160" s="4">
        <v>17</v>
      </c>
      <c r="B160" s="4">
        <v>17.100000000000001</v>
      </c>
      <c r="C160" s="5" t="s">
        <v>306</v>
      </c>
      <c r="D160" s="12" t="s">
        <v>73</v>
      </c>
      <c r="E160" s="5" t="s">
        <v>356</v>
      </c>
      <c r="F160" s="43" t="s">
        <v>357</v>
      </c>
      <c r="G160" s="45" t="s">
        <v>67</v>
      </c>
      <c r="H160" s="46" t="s">
        <v>67</v>
      </c>
      <c r="I160" s="47" t="s">
        <v>67</v>
      </c>
      <c r="K160" s="22" t="s">
        <v>68</v>
      </c>
      <c r="L160" s="19" t="s">
        <v>567</v>
      </c>
      <c r="M160" s="54" t="s">
        <v>358</v>
      </c>
      <c r="N160" s="60" t="s">
        <v>338</v>
      </c>
      <c r="O160" s="24"/>
      <c r="P160" s="23"/>
      <c r="Q160" s="23"/>
      <c r="R160" s="84" t="s">
        <v>68</v>
      </c>
      <c r="S160" s="83"/>
    </row>
    <row r="161" spans="1:19" ht="242.25" x14ac:dyDescent="0.25">
      <c r="A161" s="4">
        <v>17</v>
      </c>
      <c r="B161" s="4">
        <v>17.2</v>
      </c>
      <c r="C161" s="5" t="s">
        <v>306</v>
      </c>
      <c r="D161" s="12" t="s">
        <v>73</v>
      </c>
      <c r="E161" s="5" t="s">
        <v>359</v>
      </c>
      <c r="F161" s="43" t="s">
        <v>360</v>
      </c>
      <c r="G161" s="45" t="s">
        <v>67</v>
      </c>
      <c r="H161" s="46" t="s">
        <v>67</v>
      </c>
      <c r="I161" s="47" t="s">
        <v>67</v>
      </c>
      <c r="K161" s="22" t="s">
        <v>68</v>
      </c>
      <c r="L161" s="19" t="s">
        <v>567</v>
      </c>
      <c r="M161" s="54" t="s">
        <v>361</v>
      </c>
      <c r="N161" s="60" t="s">
        <v>338</v>
      </c>
      <c r="O161" s="24"/>
      <c r="P161" s="23"/>
      <c r="Q161" s="23"/>
      <c r="R161" s="84" t="s">
        <v>68</v>
      </c>
      <c r="S161" s="83"/>
    </row>
    <row r="162" spans="1:19" ht="75" customHeight="1" x14ac:dyDescent="0.25">
      <c r="A162" s="4">
        <v>17</v>
      </c>
      <c r="B162" s="4">
        <v>17.3</v>
      </c>
      <c r="C162" s="5" t="s">
        <v>306</v>
      </c>
      <c r="D162" s="12" t="s">
        <v>73</v>
      </c>
      <c r="E162" s="5" t="s">
        <v>362</v>
      </c>
      <c r="F162" s="43" t="s">
        <v>363</v>
      </c>
      <c r="G162" s="45" t="s">
        <v>67</v>
      </c>
      <c r="H162" s="46" t="s">
        <v>67</v>
      </c>
      <c r="I162" s="47" t="s">
        <v>67</v>
      </c>
      <c r="K162" s="22" t="s">
        <v>68</v>
      </c>
      <c r="L162" s="19" t="s">
        <v>567</v>
      </c>
      <c r="M162" s="54"/>
      <c r="N162" s="60" t="s">
        <v>338</v>
      </c>
      <c r="O162" s="24"/>
      <c r="P162" s="23"/>
      <c r="Q162" s="23"/>
      <c r="R162" s="84" t="s">
        <v>68</v>
      </c>
      <c r="S162" s="83"/>
    </row>
    <row r="163" spans="1:19" ht="409.5" x14ac:dyDescent="0.25">
      <c r="A163" s="4">
        <v>17</v>
      </c>
      <c r="B163" s="4">
        <v>17.399999999999999</v>
      </c>
      <c r="C163" s="5" t="s">
        <v>306</v>
      </c>
      <c r="D163" s="12" t="s">
        <v>73</v>
      </c>
      <c r="E163" s="5" t="s">
        <v>364</v>
      </c>
      <c r="F163" s="43" t="s">
        <v>365</v>
      </c>
      <c r="G163" s="6"/>
      <c r="H163" s="46" t="s">
        <v>67</v>
      </c>
      <c r="I163" s="47" t="s">
        <v>67</v>
      </c>
      <c r="K163" s="22" t="s">
        <v>68</v>
      </c>
      <c r="L163" s="19" t="s">
        <v>567</v>
      </c>
      <c r="M163" s="54" t="s">
        <v>551</v>
      </c>
      <c r="N163" s="60" t="s">
        <v>338</v>
      </c>
      <c r="O163" s="22" t="s">
        <v>72</v>
      </c>
      <c r="P163" s="23"/>
      <c r="Q163" s="24"/>
      <c r="R163" s="24" t="s">
        <v>68</v>
      </c>
      <c r="S163" s="24"/>
    </row>
    <row r="164" spans="1:19" ht="60" customHeight="1" x14ac:dyDescent="0.25">
      <c r="A164" s="4">
        <v>17</v>
      </c>
      <c r="B164" s="4">
        <v>17.5</v>
      </c>
      <c r="C164" s="5" t="s">
        <v>306</v>
      </c>
      <c r="D164" s="12" t="s">
        <v>73</v>
      </c>
      <c r="E164" s="5" t="s">
        <v>367</v>
      </c>
      <c r="F164" s="42" t="s">
        <v>368</v>
      </c>
      <c r="G164" s="6"/>
      <c r="H164" s="46" t="s">
        <v>67</v>
      </c>
      <c r="I164" s="47" t="s">
        <v>67</v>
      </c>
      <c r="K164" s="22" t="s">
        <v>68</v>
      </c>
      <c r="L164" s="19" t="s">
        <v>567</v>
      </c>
      <c r="M164" s="54"/>
      <c r="N164" s="60" t="s">
        <v>338</v>
      </c>
      <c r="O164" s="24"/>
      <c r="P164" s="23"/>
      <c r="Q164" s="23"/>
      <c r="R164" s="24" t="s">
        <v>68</v>
      </c>
      <c r="S164" s="83"/>
    </row>
    <row r="165" spans="1:19" ht="75" customHeight="1" x14ac:dyDescent="0.25">
      <c r="A165" s="4">
        <v>17</v>
      </c>
      <c r="B165" s="4">
        <v>17.600000000000001</v>
      </c>
      <c r="C165" s="5" t="s">
        <v>306</v>
      </c>
      <c r="D165" s="12" t="s">
        <v>73</v>
      </c>
      <c r="E165" s="5" t="s">
        <v>369</v>
      </c>
      <c r="F165" s="43" t="s">
        <v>370</v>
      </c>
      <c r="G165" s="6"/>
      <c r="H165" s="46" t="s">
        <v>67</v>
      </c>
      <c r="I165" s="47" t="s">
        <v>67</v>
      </c>
      <c r="K165" s="22" t="s">
        <v>68</v>
      </c>
      <c r="L165" s="19" t="s">
        <v>567</v>
      </c>
      <c r="M165" s="54"/>
      <c r="N165" s="60" t="s">
        <v>338</v>
      </c>
      <c r="O165" s="24"/>
      <c r="P165" s="23"/>
      <c r="Q165" s="23"/>
      <c r="R165" s="24" t="s">
        <v>68</v>
      </c>
      <c r="S165" s="83"/>
    </row>
    <row r="166" spans="1:19" ht="142.5" x14ac:dyDescent="0.25">
      <c r="A166" s="4">
        <v>17</v>
      </c>
      <c r="B166" s="4">
        <v>17.7</v>
      </c>
      <c r="C166" s="5" t="s">
        <v>306</v>
      </c>
      <c r="D166" s="14" t="s">
        <v>254</v>
      </c>
      <c r="E166" s="5" t="s">
        <v>371</v>
      </c>
      <c r="F166" s="43" t="s">
        <v>372</v>
      </c>
      <c r="G166" s="6"/>
      <c r="H166" s="46" t="s">
        <v>67</v>
      </c>
      <c r="I166" s="47" t="s">
        <v>67</v>
      </c>
      <c r="K166" s="22" t="s">
        <v>68</v>
      </c>
      <c r="L166" s="19" t="s">
        <v>567</v>
      </c>
      <c r="M166" s="59" t="s">
        <v>373</v>
      </c>
      <c r="N166" s="60" t="s">
        <v>338</v>
      </c>
      <c r="O166" s="24"/>
      <c r="P166" s="23"/>
      <c r="Q166" s="23"/>
      <c r="R166" s="24" t="s">
        <v>68</v>
      </c>
      <c r="S166" s="83"/>
    </row>
    <row r="167" spans="1:19" ht="57" x14ac:dyDescent="0.25">
      <c r="A167" s="4">
        <v>17</v>
      </c>
      <c r="B167" s="4">
        <v>17.8</v>
      </c>
      <c r="C167" s="5" t="s">
        <v>306</v>
      </c>
      <c r="D167" s="14" t="s">
        <v>254</v>
      </c>
      <c r="E167" s="5" t="s">
        <v>374</v>
      </c>
      <c r="F167" s="43" t="s">
        <v>375</v>
      </c>
      <c r="G167" s="6"/>
      <c r="H167" s="46" t="s">
        <v>67</v>
      </c>
      <c r="I167" s="47" t="s">
        <v>67</v>
      </c>
      <c r="K167" s="22" t="s">
        <v>68</v>
      </c>
      <c r="L167" s="19" t="s">
        <v>567</v>
      </c>
      <c r="M167" s="54" t="s">
        <v>376</v>
      </c>
      <c r="N167" s="60" t="s">
        <v>338</v>
      </c>
      <c r="O167" s="24"/>
      <c r="P167" s="23"/>
      <c r="Q167" s="23"/>
      <c r="R167" s="24" t="s">
        <v>68</v>
      </c>
      <c r="S167" s="83"/>
    </row>
    <row r="168" spans="1:19" ht="75" customHeight="1" x14ac:dyDescent="0.25">
      <c r="A168" s="4">
        <v>17</v>
      </c>
      <c r="B168" s="4">
        <v>17.899999999999999</v>
      </c>
      <c r="C168" s="5" t="s">
        <v>306</v>
      </c>
      <c r="D168" s="14" t="s">
        <v>254</v>
      </c>
      <c r="E168" s="5" t="s">
        <v>538</v>
      </c>
      <c r="F168" s="42" t="s">
        <v>539</v>
      </c>
      <c r="G168" s="6"/>
      <c r="H168" s="6"/>
      <c r="I168" s="47" t="s">
        <v>67</v>
      </c>
      <c r="K168" s="22"/>
      <c r="L168" s="19"/>
      <c r="M168" s="55"/>
      <c r="N168" s="60"/>
      <c r="O168" s="25"/>
      <c r="P168" s="25"/>
      <c r="Q168" s="25"/>
      <c r="R168" s="25"/>
      <c r="S168" s="25"/>
    </row>
    <row r="169" spans="1:19" ht="52.5" customHeight="1" x14ac:dyDescent="0.25">
      <c r="A169" s="2" t="s">
        <v>377</v>
      </c>
      <c r="B169" s="91" t="s">
        <v>378</v>
      </c>
      <c r="C169" s="92"/>
      <c r="D169" s="92"/>
      <c r="E169" s="93"/>
      <c r="F169" s="94" t="s">
        <v>379</v>
      </c>
      <c r="G169" s="95"/>
      <c r="H169" s="95"/>
      <c r="I169" s="96"/>
      <c r="K169" s="18"/>
      <c r="L169" s="32"/>
      <c r="M169" s="56"/>
      <c r="N169" s="32"/>
      <c r="O169" s="28"/>
      <c r="P169" s="27"/>
      <c r="Q169" s="27"/>
      <c r="R169" s="28"/>
      <c r="S169" s="27"/>
    </row>
    <row r="170" spans="1:19" ht="220.5" customHeight="1" x14ac:dyDescent="0.25">
      <c r="A170" s="4" t="s">
        <v>380</v>
      </c>
      <c r="B170" s="4">
        <v>18.100000000000001</v>
      </c>
      <c r="C170" s="5" t="s">
        <v>306</v>
      </c>
      <c r="D170" s="13" t="s">
        <v>64</v>
      </c>
      <c r="E170" s="5" t="s">
        <v>381</v>
      </c>
      <c r="F170" s="43" t="s">
        <v>382</v>
      </c>
      <c r="G170" s="4"/>
      <c r="H170" s="46" t="s">
        <v>67</v>
      </c>
      <c r="I170" s="47" t="s">
        <v>67</v>
      </c>
      <c r="K170" s="22" t="s">
        <v>67</v>
      </c>
      <c r="L170" s="29" t="s">
        <v>569</v>
      </c>
      <c r="M170" s="54"/>
      <c r="N170" s="60" t="s">
        <v>338</v>
      </c>
      <c r="O170" s="31"/>
      <c r="P170" s="30" t="s">
        <v>68</v>
      </c>
      <c r="Q170" s="30"/>
      <c r="R170" s="30"/>
      <c r="S170" s="30"/>
    </row>
    <row r="171" spans="1:19" ht="213" customHeight="1" x14ac:dyDescent="0.25">
      <c r="A171" s="4" t="s">
        <v>377</v>
      </c>
      <c r="B171" s="4">
        <v>18.2</v>
      </c>
      <c r="C171" s="5" t="s">
        <v>112</v>
      </c>
      <c r="D171" s="13" t="s">
        <v>64</v>
      </c>
      <c r="E171" s="5" t="s">
        <v>384</v>
      </c>
      <c r="F171" s="43" t="s">
        <v>385</v>
      </c>
      <c r="G171" s="4"/>
      <c r="H171" s="46" t="s">
        <v>67</v>
      </c>
      <c r="I171" s="47" t="s">
        <v>67</v>
      </c>
      <c r="K171" s="22" t="s">
        <v>68</v>
      </c>
      <c r="L171" s="29" t="s">
        <v>569</v>
      </c>
      <c r="M171" s="54" t="s">
        <v>386</v>
      </c>
      <c r="N171" s="60" t="s">
        <v>338</v>
      </c>
      <c r="O171" s="24"/>
      <c r="P171" s="22" t="s">
        <v>68</v>
      </c>
      <c r="Q171" s="22"/>
      <c r="R171" s="22"/>
      <c r="S171" s="22"/>
    </row>
    <row r="172" spans="1:19" ht="200.25" customHeight="1" x14ac:dyDescent="0.25">
      <c r="A172" s="4" t="s">
        <v>377</v>
      </c>
      <c r="B172" s="4">
        <v>18.3</v>
      </c>
      <c r="C172" s="5" t="s">
        <v>112</v>
      </c>
      <c r="D172" s="12" t="s">
        <v>87</v>
      </c>
      <c r="E172" s="5" t="s">
        <v>387</v>
      </c>
      <c r="F172" s="43" t="s">
        <v>388</v>
      </c>
      <c r="G172" s="4"/>
      <c r="H172" s="46" t="s">
        <v>67</v>
      </c>
      <c r="I172" s="47" t="s">
        <v>67</v>
      </c>
      <c r="K172" s="22" t="s">
        <v>68</v>
      </c>
      <c r="L172" s="29" t="s">
        <v>569</v>
      </c>
      <c r="M172" s="54"/>
      <c r="N172" s="60" t="s">
        <v>338</v>
      </c>
      <c r="O172" s="24"/>
      <c r="P172" s="22" t="s">
        <v>68</v>
      </c>
      <c r="Q172" s="22"/>
      <c r="R172" s="22"/>
      <c r="S172" s="22"/>
    </row>
    <row r="173" spans="1:19" ht="30" x14ac:dyDescent="0.25">
      <c r="A173" s="4">
        <v>18</v>
      </c>
      <c r="B173" s="4">
        <v>18.399999999999999</v>
      </c>
      <c r="C173" s="5" t="s">
        <v>112</v>
      </c>
      <c r="D173" s="12" t="s">
        <v>87</v>
      </c>
      <c r="E173" s="5" t="s">
        <v>540</v>
      </c>
      <c r="F173" s="43" t="s">
        <v>541</v>
      </c>
      <c r="G173" s="6"/>
      <c r="H173" s="6"/>
      <c r="I173" s="47" t="s">
        <v>67</v>
      </c>
      <c r="K173" s="22"/>
      <c r="L173" s="19"/>
      <c r="M173" s="55"/>
      <c r="N173" s="60"/>
      <c r="O173" s="23"/>
      <c r="P173" s="23"/>
      <c r="Q173" s="23"/>
      <c r="R173" s="23"/>
      <c r="S173" s="23"/>
    </row>
    <row r="174" spans="1:19" ht="30" x14ac:dyDescent="0.25">
      <c r="A174" s="4" t="s">
        <v>377</v>
      </c>
      <c r="B174" s="4">
        <v>18.5</v>
      </c>
      <c r="C174" s="5" t="s">
        <v>306</v>
      </c>
      <c r="D174" s="13" t="s">
        <v>64</v>
      </c>
      <c r="E174" s="5" t="s">
        <v>542</v>
      </c>
      <c r="F174" s="43" t="s">
        <v>543</v>
      </c>
      <c r="G174" s="4"/>
      <c r="H174" s="4"/>
      <c r="I174" s="47" t="s">
        <v>67</v>
      </c>
      <c r="K174" s="22"/>
      <c r="L174" s="19"/>
      <c r="M174" s="55"/>
      <c r="N174" s="60"/>
      <c r="O174" s="23"/>
      <c r="P174" s="23"/>
      <c r="Q174" s="23"/>
      <c r="R174" s="23"/>
      <c r="S174" s="23"/>
    </row>
    <row r="175" spans="1:19" ht="15" x14ac:dyDescent="0.25"/>
    <row r="176" spans="1:19" ht="15" x14ac:dyDescent="0.25">
      <c r="G176" s="40" t="s">
        <v>389</v>
      </c>
      <c r="J176" s="39">
        <f>COUNTIF(K5:K174,"X")</f>
        <v>88</v>
      </c>
      <c r="K176" s="50">
        <f>J176/153</f>
        <v>0.57516339869281041</v>
      </c>
      <c r="O176" s="36">
        <f>COUNTIF(O5:O174,"Key")</f>
        <v>45</v>
      </c>
      <c r="P176" s="36">
        <f>COUNTIF(P5:P174,"X")</f>
        <v>60</v>
      </c>
      <c r="Q176" s="36">
        <f>COUNTIF(Q5:Q174,"X")</f>
        <v>18</v>
      </c>
      <c r="R176" s="36">
        <f>COUNTIF(R5:R174,"X")</f>
        <v>20</v>
      </c>
      <c r="S176" s="36">
        <f>COUNTIF(S5:S174,"X")</f>
        <v>13</v>
      </c>
    </row>
    <row r="177" spans="7:12" ht="15" x14ac:dyDescent="0.25">
      <c r="G177" s="33" t="s">
        <v>390</v>
      </c>
      <c r="J177" s="34">
        <v>25</v>
      </c>
      <c r="K177" s="50">
        <f t="shared" ref="K177:K178" si="0">J177/153</f>
        <v>0.16339869281045752</v>
      </c>
      <c r="L177" s="49"/>
    </row>
    <row r="178" spans="7:12" ht="15" x14ac:dyDescent="0.25">
      <c r="G178" s="33" t="s">
        <v>391</v>
      </c>
      <c r="J178" s="34">
        <v>19</v>
      </c>
      <c r="K178" s="50">
        <f t="shared" si="0"/>
        <v>0.12418300653594772</v>
      </c>
      <c r="L178" s="49"/>
    </row>
    <row r="179" spans="7:12" ht="15" x14ac:dyDescent="0.25">
      <c r="G179" s="33" t="s">
        <v>392</v>
      </c>
      <c r="J179" s="67">
        <v>6</v>
      </c>
      <c r="K179" s="66">
        <f t="shared" ref="K179:K187" si="1">J179/153</f>
        <v>3.9215686274509803E-2</v>
      </c>
      <c r="L179" s="49"/>
    </row>
    <row r="180" spans="7:12" ht="15" x14ac:dyDescent="0.25">
      <c r="G180" s="33" t="s">
        <v>234</v>
      </c>
      <c r="J180" s="67">
        <v>14</v>
      </c>
      <c r="K180" s="66">
        <f t="shared" si="1"/>
        <v>9.1503267973856203E-2</v>
      </c>
    </row>
    <row r="181" spans="7:12" ht="15" x14ac:dyDescent="0.25">
      <c r="G181" s="33" t="s">
        <v>69</v>
      </c>
      <c r="J181" s="34">
        <v>38</v>
      </c>
      <c r="K181" s="50">
        <f t="shared" si="1"/>
        <v>0.24836601307189543</v>
      </c>
    </row>
    <row r="182" spans="7:12" ht="15" x14ac:dyDescent="0.25">
      <c r="G182" s="33" t="s">
        <v>393</v>
      </c>
      <c r="J182" s="34">
        <v>18</v>
      </c>
      <c r="K182" s="50">
        <f t="shared" si="1"/>
        <v>0.11764705882352941</v>
      </c>
    </row>
    <row r="183" spans="7:12" ht="15" x14ac:dyDescent="0.25">
      <c r="G183" s="33" t="s">
        <v>394</v>
      </c>
      <c r="J183" s="34">
        <v>28</v>
      </c>
      <c r="K183" s="50">
        <f t="shared" si="1"/>
        <v>0.18300653594771241</v>
      </c>
    </row>
    <row r="184" spans="7:12" ht="15" x14ac:dyDescent="0.25">
      <c r="G184" s="33" t="s">
        <v>395</v>
      </c>
      <c r="J184" s="34">
        <v>18</v>
      </c>
      <c r="K184" s="50">
        <f t="shared" si="1"/>
        <v>0.11764705882352941</v>
      </c>
    </row>
    <row r="185" spans="7:12" ht="15" x14ac:dyDescent="0.25">
      <c r="G185" s="33" t="s">
        <v>396</v>
      </c>
      <c r="J185" s="34">
        <v>14</v>
      </c>
      <c r="K185" s="50">
        <f t="shared" si="1"/>
        <v>9.1503267973856203E-2</v>
      </c>
    </row>
    <row r="186" spans="7:12" ht="15" x14ac:dyDescent="0.25">
      <c r="G186" s="33" t="s">
        <v>397</v>
      </c>
      <c r="J186" s="34">
        <v>5</v>
      </c>
      <c r="K186" s="50">
        <f t="shared" si="1"/>
        <v>3.2679738562091505E-2</v>
      </c>
    </row>
    <row r="187" spans="7:12" ht="15" x14ac:dyDescent="0.25">
      <c r="G187" s="33" t="s">
        <v>124</v>
      </c>
      <c r="J187" s="34">
        <v>13</v>
      </c>
      <c r="K187" s="50">
        <f t="shared" si="1"/>
        <v>8.4967320261437912E-2</v>
      </c>
    </row>
    <row r="188" spans="7:12" ht="15" x14ac:dyDescent="0.25">
      <c r="J188" s="34"/>
      <c r="K188" s="50"/>
    </row>
    <row r="189" spans="7:12" ht="15" x14ac:dyDescent="0.25">
      <c r="G189" s="33" t="s">
        <v>48</v>
      </c>
      <c r="J189" s="34">
        <f>COUNTIFS($G$4:$G$174,"x",$K$4:$K$174,"x")</f>
        <v>40</v>
      </c>
      <c r="K189" s="50">
        <f>J189/153</f>
        <v>0.26143790849673204</v>
      </c>
    </row>
    <row r="190" spans="7:12" ht="15" x14ac:dyDescent="0.25">
      <c r="G190" s="33" t="s">
        <v>49</v>
      </c>
      <c r="J190" s="34">
        <f>(COUNTIFS($H$4:$H$174,"x",$K$4:$K$174,"x")-J189)</f>
        <v>41</v>
      </c>
      <c r="K190" s="50">
        <f>J190/153</f>
        <v>0.26797385620915032</v>
      </c>
    </row>
    <row r="191" spans="7:12" ht="15" x14ac:dyDescent="0.25">
      <c r="G191" s="33" t="s">
        <v>50</v>
      </c>
      <c r="J191" s="34">
        <f>(COUNTIFS($I$4:$I$174,"x",$K$4:$K$174,"x")-J189-J190)</f>
        <v>7</v>
      </c>
      <c r="K191" s="50">
        <f>J191/153</f>
        <v>4.5751633986928102E-2</v>
      </c>
    </row>
    <row r="192" spans="7:12" ht="15" x14ac:dyDescent="0.25">
      <c r="J192" s="34"/>
      <c r="K192" s="50"/>
    </row>
    <row r="193" spans="7:11" ht="15" x14ac:dyDescent="0.25">
      <c r="G193" s="33" t="s">
        <v>87</v>
      </c>
      <c r="J193" s="34">
        <f>COUNTIFS($D$4:$D$174,G193,$K$4:$K$174,"x")</f>
        <v>54</v>
      </c>
      <c r="K193" s="50">
        <f>J193/153</f>
        <v>0.35294117647058826</v>
      </c>
    </row>
    <row r="194" spans="7:11" ht="15" x14ac:dyDescent="0.25">
      <c r="G194" s="33" t="s">
        <v>64</v>
      </c>
      <c r="J194" s="34">
        <f>COUNTIFS($D$4:$D$174,G194,$K$4:$K$174,"x")</f>
        <v>11</v>
      </c>
      <c r="K194" s="50">
        <f>J194/153</f>
        <v>7.1895424836601302E-2</v>
      </c>
    </row>
    <row r="195" spans="7:11" ht="15" x14ac:dyDescent="0.25">
      <c r="G195" s="33" t="s">
        <v>194</v>
      </c>
      <c r="J195" s="34">
        <f>COUNTIFS($D$4:$D$174,G195,$K$4:$K$174,"x")</f>
        <v>7</v>
      </c>
      <c r="K195" s="50">
        <f>J195/153</f>
        <v>4.5751633986928102E-2</v>
      </c>
    </row>
    <row r="196" spans="7:11" ht="15" x14ac:dyDescent="0.25">
      <c r="G196" s="33" t="s">
        <v>254</v>
      </c>
      <c r="J196" s="34">
        <f>COUNTIFS($D$4:$D$174,G196,$K$4:$K$174,"x")</f>
        <v>6</v>
      </c>
      <c r="K196" s="50">
        <f>J196/153</f>
        <v>3.9215686274509803E-2</v>
      </c>
    </row>
    <row r="197" spans="7:11" ht="15" x14ac:dyDescent="0.25">
      <c r="G197" s="33" t="s">
        <v>73</v>
      </c>
      <c r="J197" s="34">
        <f>COUNTIFS($D$4:$D$174,G197,$K$4:$K$174,"x")</f>
        <v>10</v>
      </c>
      <c r="K197" s="50">
        <f>J197/153</f>
        <v>6.535947712418301E-2</v>
      </c>
    </row>
    <row r="198" spans="7:11" ht="15" x14ac:dyDescent="0.25">
      <c r="J198" s="34"/>
      <c r="K198" s="50"/>
    </row>
    <row r="199" spans="7:11" ht="15" x14ac:dyDescent="0.25">
      <c r="G199" s="33" t="s">
        <v>71</v>
      </c>
      <c r="J199" s="37">
        <v>59</v>
      </c>
      <c r="K199" s="50">
        <f>J199/153</f>
        <v>0.38562091503267976</v>
      </c>
    </row>
    <row r="200" spans="7:11" ht="15" x14ac:dyDescent="0.25">
      <c r="G200" s="33" t="s">
        <v>117</v>
      </c>
      <c r="J200" s="37">
        <v>32</v>
      </c>
      <c r="K200" s="50">
        <f>J200/153</f>
        <v>0.20915032679738563</v>
      </c>
    </row>
    <row r="201" spans="7:11" ht="14.25" customHeight="1" x14ac:dyDescent="0.25">
      <c r="G201" s="33" t="s">
        <v>126</v>
      </c>
      <c r="J201" s="37">
        <v>18</v>
      </c>
      <c r="K201" s="50">
        <f>J201/153</f>
        <v>0.11764705882352941</v>
      </c>
    </row>
    <row r="202" spans="7:11" ht="14.25" customHeight="1" x14ac:dyDescent="0.25">
      <c r="J202" s="37"/>
      <c r="K202" s="50"/>
    </row>
    <row r="203" spans="7:11" ht="14.25" customHeight="1" x14ac:dyDescent="0.25">
      <c r="G203" s="33" t="s">
        <v>398</v>
      </c>
      <c r="J203" s="33">
        <f>COUNTIFS($P:$P,"X")</f>
        <v>60</v>
      </c>
      <c r="K203" s="66">
        <f>J203/153</f>
        <v>0.39215686274509803</v>
      </c>
    </row>
    <row r="204" spans="7:11" ht="14.25" customHeight="1" x14ac:dyDescent="0.25">
      <c r="G204" s="33" t="s">
        <v>399</v>
      </c>
      <c r="J204" s="33">
        <f>COUNTIFS($Q:$Q,"X")</f>
        <v>18</v>
      </c>
      <c r="K204" s="66">
        <f>J204/153</f>
        <v>0.11764705882352941</v>
      </c>
    </row>
    <row r="205" spans="7:11" ht="14.25" customHeight="1" x14ac:dyDescent="0.25">
      <c r="G205" s="33" t="s">
        <v>400</v>
      </c>
      <c r="J205" s="33">
        <f>COUNTIFS($S:$S,"X")</f>
        <v>13</v>
      </c>
      <c r="K205" s="66">
        <f>J205/153</f>
        <v>8.4967320261437912E-2</v>
      </c>
    </row>
    <row r="206" spans="7:11" ht="14.25" customHeight="1" x14ac:dyDescent="0.25">
      <c r="G206" s="33" t="s">
        <v>401</v>
      </c>
      <c r="J206" s="33">
        <f>COUNTIFS($R:$R,"X")</f>
        <v>20</v>
      </c>
      <c r="K206" s="66">
        <f>J206/153</f>
        <v>0.13071895424836602</v>
      </c>
    </row>
  </sheetData>
  <autoFilter ref="A3:U174" xr:uid="{E8D20742-9D9A-4365-A19B-D138FEDBE062}"/>
  <mergeCells count="38">
    <mergeCell ref="A1:I1"/>
    <mergeCell ref="K1:M1"/>
    <mergeCell ref="F4:I4"/>
    <mergeCell ref="F10:I10"/>
    <mergeCell ref="F18:I18"/>
    <mergeCell ref="B114:E114"/>
    <mergeCell ref="F46:I46"/>
    <mergeCell ref="F53:I53"/>
    <mergeCell ref="F62:I62"/>
    <mergeCell ref="B4:E4"/>
    <mergeCell ref="B10:E10"/>
    <mergeCell ref="B18:E18"/>
    <mergeCell ref="B53:E53"/>
    <mergeCell ref="B62:E62"/>
    <mergeCell ref="B33:E33"/>
    <mergeCell ref="B46:E46"/>
    <mergeCell ref="F33:I33"/>
    <mergeCell ref="B70:E70"/>
    <mergeCell ref="B83:E83"/>
    <mergeCell ref="B91:E91"/>
    <mergeCell ref="B99:E99"/>
    <mergeCell ref="B105:E105"/>
    <mergeCell ref="F70:I70"/>
    <mergeCell ref="F83:I83"/>
    <mergeCell ref="F91:I91"/>
    <mergeCell ref="F99:I99"/>
    <mergeCell ref="F105:I105"/>
    <mergeCell ref="F169:I169"/>
    <mergeCell ref="B126:E126"/>
    <mergeCell ref="B136:E136"/>
    <mergeCell ref="B144:E144"/>
    <mergeCell ref="B159:E159"/>
    <mergeCell ref="B169:E169"/>
    <mergeCell ref="F114:I114"/>
    <mergeCell ref="F126:I126"/>
    <mergeCell ref="F136:I136"/>
    <mergeCell ref="F144:I144"/>
    <mergeCell ref="F159:I159"/>
  </mergeCells>
  <conditionalFormatting sqref="D160:D164">
    <cfRule type="containsText" dxfId="34" priority="56" operator="containsText" text="Protect">
      <formula>NOT(ISERROR(SEARCH("Protect",D160)))</formula>
    </cfRule>
    <cfRule type="containsText" dxfId="33" priority="57" operator="containsText" text="Respond">
      <formula>NOT(ISERROR(SEARCH("Respond",D160)))</formula>
    </cfRule>
    <cfRule type="containsText" dxfId="32" priority="58" operator="containsText" text="Detect">
      <formula>NOT(ISERROR(SEARCH("Detect",D160)))</formula>
    </cfRule>
    <cfRule type="containsText" dxfId="31" priority="59" operator="containsText" text="Identify">
      <formula>NOT(ISERROR(SEARCH("Identify",D160)))</formula>
    </cfRule>
    <cfRule type="containsText" dxfId="30" priority="60" operator="containsText" text="Identity">
      <formula>NOT(ISERROR(SEARCH("Identity",D160)))</formula>
    </cfRule>
  </conditionalFormatting>
  <conditionalFormatting sqref="D142 D125 D120 D115:D117 D98 D95 D81:D82 D75:D79 D72 D32 D14 D9 D7">
    <cfRule type="containsText" dxfId="29" priority="51" operator="containsText" text="Protect">
      <formula>NOT(ISERROR(SEARCH("Protect",D7)))</formula>
    </cfRule>
    <cfRule type="containsText" dxfId="28" priority="52" operator="containsText" text="Respond">
      <formula>NOT(ISERROR(SEARCH("Respond",D7)))</formula>
    </cfRule>
    <cfRule type="containsText" dxfId="27" priority="53" operator="containsText" text="Detect">
      <formula>NOT(ISERROR(SEARCH("Detect",D7)))</formula>
    </cfRule>
    <cfRule type="containsText" dxfId="26" priority="54" operator="containsText" text="Identify">
      <formula>NOT(ISERROR(SEARCH("Identify",D7)))</formula>
    </cfRule>
    <cfRule type="containsText" dxfId="25" priority="55" operator="containsText" text="Identity">
      <formula>NOT(ISERROR(SEARCH("Identity",D7)))</formula>
    </cfRule>
  </conditionalFormatting>
  <conditionalFormatting sqref="D174 D170:D171 D141 D137:D139 D109 D67:D68 D59 D51 D47 D25:D26 D19:D20 D11:D12 D8 D5">
    <cfRule type="containsText" dxfId="24" priority="46" operator="containsText" text="Protect">
      <formula>NOT(ISERROR(SEARCH("Protect",D5)))</formula>
    </cfRule>
    <cfRule type="containsText" dxfId="23" priority="47" operator="containsText" text="Respond">
      <formula>NOT(ISERROR(SEARCH("Respond",D5)))</formula>
    </cfRule>
    <cfRule type="containsText" dxfId="22" priority="48" operator="containsText" text="Detect">
      <formula>NOT(ISERROR(SEARCH("Detect",D5)))</formula>
    </cfRule>
    <cfRule type="containsText" dxfId="21" priority="49" operator="containsText" text="Identify">
      <formula>NOT(ISERROR(SEARCH("Identify",D5)))</formula>
    </cfRule>
    <cfRule type="containsText" dxfId="20" priority="50" operator="containsText" text="Identity">
      <formula>NOT(ISERROR(SEARCH("Identity",D5)))</formula>
    </cfRule>
  </conditionalFormatting>
  <conditionalFormatting sqref="D172:D173 D145:D158 D143 D140 D127:D135 D121:D124 D118:D119 D110:D113 D106:D108 D102 D96:D97 D92:D94 D84:D90 D80 D73:D74 D71 D65:D66 D63 D60:D61 D54:D58 D52 D50 D48 D44:D45 D34:D42 D27:D31 D21:D24 D15:D17">
    <cfRule type="containsText" dxfId="19" priority="41" operator="containsText" text="Protect">
      <formula>NOT(ISERROR(SEARCH("Protect",D15)))</formula>
    </cfRule>
    <cfRule type="containsText" dxfId="18" priority="42" operator="containsText" text="Respond">
      <formula>NOT(ISERROR(SEARCH("Respond",D15)))</formula>
    </cfRule>
    <cfRule type="containsText" dxfId="17" priority="43" operator="containsText" text="Detect">
      <formula>NOT(ISERROR(SEARCH("Detect",D15)))</formula>
    </cfRule>
    <cfRule type="containsText" dxfId="16" priority="44" operator="containsText" text="Identify">
      <formula>NOT(ISERROR(SEARCH("Identify",D15)))</formula>
    </cfRule>
    <cfRule type="containsText" dxfId="15" priority="45" operator="containsText" text="Identity">
      <formula>NOT(ISERROR(SEARCH("Identity",D15)))</formula>
    </cfRule>
  </conditionalFormatting>
  <conditionalFormatting sqref="D166:D168 D103:D104 D100:D101">
    <cfRule type="containsText" dxfId="14" priority="36" operator="containsText" text="Protect">
      <formula>NOT(ISERROR(SEARCH("Protect",D100)))</formula>
    </cfRule>
    <cfRule type="containsText" dxfId="13" priority="37" operator="containsText" text="Respond">
      <formula>NOT(ISERROR(SEARCH("Respond",D100)))</formula>
    </cfRule>
    <cfRule type="containsText" dxfId="12" priority="38" operator="containsText" text="Detect">
      <formula>NOT(ISERROR(SEARCH("Detect",D100)))</formula>
    </cfRule>
    <cfRule type="containsText" dxfId="11" priority="39" operator="containsText" text="Identify">
      <formula>NOT(ISERROR(SEARCH("Identify",D100)))</formula>
    </cfRule>
    <cfRule type="containsText" dxfId="10" priority="40" operator="containsText" text="Identity">
      <formula>NOT(ISERROR(SEARCH("Identity",D100)))</formula>
    </cfRule>
  </conditionalFormatting>
  <conditionalFormatting sqref="D69 D64 D49 D43 D13 D6">
    <cfRule type="containsText" dxfId="9" priority="31" operator="containsText" text="Protect">
      <formula>NOT(ISERROR(SEARCH("Protect",D6)))</formula>
    </cfRule>
    <cfRule type="containsText" dxfId="8" priority="32" operator="containsText" text="Respond">
      <formula>NOT(ISERROR(SEARCH("Respond",D6)))</formula>
    </cfRule>
    <cfRule type="containsText" dxfId="7" priority="33" operator="containsText" text="Detect">
      <formula>NOT(ISERROR(SEARCH("Detect",D6)))</formula>
    </cfRule>
    <cfRule type="containsText" dxfId="6" priority="34" operator="containsText" text="Identify">
      <formula>NOT(ISERROR(SEARCH("Identify",D6)))</formula>
    </cfRule>
    <cfRule type="containsText" dxfId="5" priority="35" operator="containsText" text="Identity">
      <formula>NOT(ISERROR(SEARCH("Identity",D6)))</formula>
    </cfRule>
  </conditionalFormatting>
  <conditionalFormatting sqref="D165">
    <cfRule type="containsText" dxfId="4" priority="26" operator="containsText" text="Protect">
      <formula>NOT(ISERROR(SEARCH("Protect",D165)))</formula>
    </cfRule>
    <cfRule type="containsText" dxfId="3" priority="27" operator="containsText" text="Respond">
      <formula>NOT(ISERROR(SEARCH("Respond",D165)))</formula>
    </cfRule>
    <cfRule type="containsText" dxfId="2" priority="28" operator="containsText" text="Detect">
      <formula>NOT(ISERROR(SEARCH("Detect",D165)))</formula>
    </cfRule>
    <cfRule type="containsText" dxfId="1" priority="29" operator="containsText" text="Identify">
      <formula>NOT(ISERROR(SEARCH("Identify",D165)))</formula>
    </cfRule>
    <cfRule type="containsText" dxfId="0" priority="30" operator="containsText" text="Identity">
      <formula>NOT(ISERROR(SEARCH("Identity",D165)))</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8D092C8BE557C4AA55B2CA0976E572D" ma:contentTypeVersion="16" ma:contentTypeDescription="Create a new document." ma:contentTypeScope="" ma:versionID="72c47c55782fe0775314985f3fcb26af">
  <xsd:schema xmlns:xsd="http://www.w3.org/2001/XMLSchema" xmlns:xs="http://www.w3.org/2001/XMLSchema" xmlns:p="http://schemas.microsoft.com/office/2006/metadata/properties" xmlns:ns2="e2bde2da-2965-4cee-be81-6a92d3da2b69" xmlns:ns3="63d6ba08-022e-4906-a81c-47f1127e87c7" targetNamespace="http://schemas.microsoft.com/office/2006/metadata/properties" ma:root="true" ma:fieldsID="d05561fced08152242667700445c08c7" ns2:_="" ns3:_="">
    <xsd:import namespace="e2bde2da-2965-4cee-be81-6a92d3da2b69"/>
    <xsd:import namespace="63d6ba08-022e-4906-a81c-47f1127e87c7"/>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LengthInSecond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2bde2da-2965-4cee-be81-6a92d3da2b6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Length (seconds)" ma:internalName="MediaLengthInSeconds" ma:readOnly="true">
      <xsd:simpleType>
        <xsd:restriction base="dms:Unknown"/>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b91ce173-3ca4-4551-b46e-36cb18ea345f" ma:termSetId="09814cd3-568e-fe90-9814-8d621ff8fb84" ma:anchorId="fba54fb3-c3e1-fe81-a776-ca4b69148c4d" ma:open="true" ma:isKeyword="false">
      <xsd:complexType>
        <xsd:sequence>
          <xsd:element ref="pc:Terms" minOccurs="0" maxOccurs="1"/>
        </xsd:sequence>
      </xsd:complex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3d6ba08-022e-4906-a81c-47f1127e87c7"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76a75a00-cd1b-485f-bddd-5af8ba77ca9b}" ma:internalName="TaxCatchAll" ma:showField="CatchAllData" ma:web="63d6ba08-022e-4906-a81c-47f1127e87c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e2bde2da-2965-4cee-be81-6a92d3da2b69">
      <Terms xmlns="http://schemas.microsoft.com/office/infopath/2007/PartnerControls"/>
    </lcf76f155ced4ddcb4097134ff3c332f>
    <TaxCatchAll xmlns="63d6ba08-022e-4906-a81c-47f1127e87c7" xsi:nil="true"/>
    <SharedWithUsers xmlns="63d6ba08-022e-4906-a81c-47f1127e87c7">
      <UserInfo>
        <DisplayName>Sandeep Gangaram Panday</DisplayName>
        <AccountId>13</AccountId>
        <AccountType/>
      </UserInfo>
    </SharedWithUsers>
  </documentManagement>
</p:properties>
</file>

<file path=customXml/itemProps1.xml><?xml version="1.0" encoding="utf-8"?>
<ds:datastoreItem xmlns:ds="http://schemas.openxmlformats.org/officeDocument/2006/customXml" ds:itemID="{17B83832-95BE-418A-B878-7CEB0DBF8346}">
  <ds:schemaRefs>
    <ds:schemaRef ds:uri="http://schemas.microsoft.com/sharepoint/v3/contenttype/forms"/>
  </ds:schemaRefs>
</ds:datastoreItem>
</file>

<file path=customXml/itemProps2.xml><?xml version="1.0" encoding="utf-8"?>
<ds:datastoreItem xmlns:ds="http://schemas.openxmlformats.org/officeDocument/2006/customXml" ds:itemID="{0A7C012D-C266-44F6-9D01-93664E8B1A5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2bde2da-2965-4cee-be81-6a92d3da2b69"/>
    <ds:schemaRef ds:uri="63d6ba08-022e-4906-a81c-47f1127e87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2097B05-CAE9-4B43-AB92-ED3D53DCC52C}">
  <ds:schemaRefs>
    <ds:schemaRef ds:uri="http://schemas.microsoft.com/office/2006/metadata/properties"/>
    <ds:schemaRef ds:uri="http://schemas.microsoft.com/office/infopath/2007/PartnerControls"/>
    <ds:schemaRef ds:uri="e2bde2da-2965-4cee-be81-6a92d3da2b69"/>
    <ds:schemaRef ds:uri="63d6ba08-022e-4906-a81c-47f1127e87c7"/>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Leeswijzer</vt:lpstr>
      <vt:lpstr>Framework for paper</vt:lpstr>
      <vt:lpstr>Complete Framework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Valecia Stocchetti</dc:creator>
  <cp:keywords/>
  <dc:description/>
  <cp:lastModifiedBy>Sandeep Gangaram Panday</cp:lastModifiedBy>
  <cp:revision/>
  <dcterms:created xsi:type="dcterms:W3CDTF">2021-02-22T20:06:30Z</dcterms:created>
  <dcterms:modified xsi:type="dcterms:W3CDTF">2023-02-17T12:13:13Z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0x010100F8D092C8BE557C4AA55B2CA0976E572D</vt:lpwstr>
  </property>
  <property fmtid="{D5CDD505-2E9C-101B-9397-08002B2CF9AE}" pid="3" name="MediaServiceImageTags">
    <vt:lpwstr/>
  </property>
</Properties>
</file>