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Analysis - PGP\Proportion-Analysis\Individual-Analysis\"/>
    </mc:Choice>
  </mc:AlternateContent>
  <xr:revisionPtr revIDLastSave="0" documentId="13_ncr:1_{E9C66681-742D-4118-A4B8-1EF0A99C1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" i="1" l="1"/>
  <c r="Q10" i="1"/>
  <c r="P11" i="1"/>
  <c r="P10" i="1"/>
  <c r="O11" i="1"/>
  <c r="O10" i="1"/>
  <c r="N11" i="1"/>
  <c r="N10" i="1"/>
  <c r="M10" i="1"/>
  <c r="M11" i="1"/>
  <c r="H50" i="1"/>
  <c r="G50" i="1"/>
  <c r="F50" i="1"/>
  <c r="E50" i="1"/>
  <c r="D50" i="1"/>
  <c r="C50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<sst xmlns="http://schemas.openxmlformats.org/spreadsheetml/2006/main" count="228" uniqueCount="76">
  <si>
    <t>Ayush</t>
  </si>
  <si>
    <t>sender_email</t>
  </si>
  <si>
    <t>date</t>
  </si>
  <si>
    <t>subject</t>
  </si>
  <si>
    <t>body</t>
  </si>
  <si>
    <t>other</t>
  </si>
  <si>
    <t>total</t>
  </si>
  <si>
    <t>B20265</t>
  </si>
  <si>
    <t>B21088</t>
  </si>
  <si>
    <t>B21118</t>
  </si>
  <si>
    <t>B21126</t>
  </si>
  <si>
    <t>B21131</t>
  </si>
  <si>
    <t>B21132</t>
  </si>
  <si>
    <t>B21134</t>
  </si>
  <si>
    <t>B21135</t>
  </si>
  <si>
    <t>B21137</t>
  </si>
  <si>
    <t>B21312</t>
  </si>
  <si>
    <t>B21327</t>
  </si>
  <si>
    <t>S23105</t>
  </si>
  <si>
    <t>T22051</t>
  </si>
  <si>
    <t>T22052</t>
  </si>
  <si>
    <t>T22053</t>
  </si>
  <si>
    <t>T22060</t>
  </si>
  <si>
    <t>T22056</t>
  </si>
  <si>
    <t>T23020</t>
  </si>
  <si>
    <t>DD23011</t>
  </si>
  <si>
    <t>Human</t>
  </si>
  <si>
    <t>GPT3</t>
  </si>
  <si>
    <t>B20141</t>
  </si>
  <si>
    <t>B21045</t>
  </si>
  <si>
    <t>B21079</t>
  </si>
  <si>
    <t>B21082</t>
  </si>
  <si>
    <t>B21083</t>
  </si>
  <si>
    <t>B21084</t>
  </si>
  <si>
    <t>B21094</t>
  </si>
  <si>
    <t>B21109</t>
  </si>
  <si>
    <t>B21115</t>
  </si>
  <si>
    <t>B21127</t>
  </si>
  <si>
    <t>B21147</t>
  </si>
  <si>
    <t>B21151</t>
  </si>
  <si>
    <t>B21161</t>
  </si>
  <si>
    <t>B21232</t>
  </si>
  <si>
    <t>B21236</t>
  </si>
  <si>
    <t>DD23012</t>
  </si>
  <si>
    <t>T22057</t>
  </si>
  <si>
    <t>T22058</t>
  </si>
  <si>
    <t>T23023</t>
  </si>
  <si>
    <t>B21105</t>
  </si>
  <si>
    <t>GPT</t>
  </si>
  <si>
    <t>TOTAL</t>
  </si>
  <si>
    <t>Proportion-Human</t>
  </si>
  <si>
    <t>Proportion-GPT</t>
  </si>
  <si>
    <t>Sender-Mail</t>
  </si>
  <si>
    <t>Date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</si>
  <si>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</si>
  <si>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</si>
  <si>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</si>
  <si>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</si>
  <si>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</si>
  <si>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</si>
  <si>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</si>
  <si>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</si>
  <si>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</si>
  <si>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</si>
  <si>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</si>
  <si>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</si>
  <si>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</si>
  <si>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</si>
  <si>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</si>
  <si>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</si>
  <si>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</si>
  <si>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</si>
  <si>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Subject</t>
  </si>
  <si>
    <t>Body</t>
  </si>
  <si>
    <t>Others</t>
  </si>
  <si>
    <t>Real:-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</si>
</sst>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4BC57A-00D4-4D4B-900C-BFAC2D5C54C4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48EA25F-C4C0-4B21-B368-11008327BB33}"/>
    <we:binding id="Input" type="matrix" appref="{386EA370-2155-4014-92E5-D4520B732B1B}"/>
    <we:binding id="Output" type="matrix" appref="{9764EBF1-B459-4034-B963-055CA4BEFE1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87"/>
  <sheetViews>
    <sheetView tabSelected="1" topLeftCell="A160" workbookViewId="0">
      <selection activeCell="R180" sqref="R180"/>
    </sheetView>
  </sheetViews>
  <sheetFormatPr defaultRowHeight="15" x14ac:dyDescent="0.25"/>
  <cols>
    <col min="3" max="3" width="13.28515625" bestFit="1" customWidth="1"/>
    <col min="12" max="12" width="17.85546875" bestFit="1" customWidth="1"/>
    <col min="13" max="13" width="13.28515625" bestFit="1" customWidth="1"/>
  </cols>
  <sheetData>
    <row r="2" spans="2:25" x14ac:dyDescent="0.25">
      <c r="B2" s="18" t="s">
        <v>26</v>
      </c>
      <c r="C2" s="19"/>
      <c r="D2" s="19"/>
      <c r="E2" s="19"/>
      <c r="F2" s="19"/>
      <c r="G2" s="19"/>
      <c r="H2" s="19"/>
    </row>
    <row r="3" spans="2:25" x14ac:dyDescent="0.25">
      <c r="B3" s="2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25" x14ac:dyDescent="0.25">
      <c r="B4" s="2" t="s">
        <v>0</v>
      </c>
      <c r="C4" s="4">
        <v>12829</v>
      </c>
      <c r="D4" s="4">
        <v>4721</v>
      </c>
      <c r="E4" s="4">
        <v>7802</v>
      </c>
      <c r="F4" s="4">
        <v>11828</v>
      </c>
      <c r="G4" s="4">
        <v>23248</v>
      </c>
      <c r="H4" s="4">
        <v>60428</v>
      </c>
    </row>
    <row r="5" spans="2:25" x14ac:dyDescent="0.25">
      <c r="B5" s="2" t="s">
        <v>7</v>
      </c>
      <c r="C5" s="3">
        <v>2924</v>
      </c>
      <c r="D5" s="3">
        <v>2515</v>
      </c>
      <c r="E5" s="3">
        <v>2773</v>
      </c>
      <c r="F5" s="3">
        <v>12246</v>
      </c>
      <c r="G5" s="3">
        <v>38164</v>
      </c>
      <c r="H5" s="3">
        <v>58622</v>
      </c>
    </row>
    <row r="6" spans="2:25" x14ac:dyDescent="0.25">
      <c r="B6" s="2" t="s">
        <v>8</v>
      </c>
      <c r="C6" s="3">
        <v>109</v>
      </c>
      <c r="D6" s="3">
        <v>127</v>
      </c>
      <c r="E6" s="3">
        <v>301</v>
      </c>
      <c r="F6" s="3">
        <v>8832</v>
      </c>
      <c r="G6" s="3">
        <v>15637</v>
      </c>
      <c r="H6" s="3">
        <v>25006</v>
      </c>
      <c r="L6" s="3"/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R6" s="1" t="s">
        <v>6</v>
      </c>
    </row>
    <row r="7" spans="2:25" x14ac:dyDescent="0.25">
      <c r="B7" s="2" t="s">
        <v>9</v>
      </c>
      <c r="C7" s="3">
        <v>4676</v>
      </c>
      <c r="D7" s="3">
        <v>2937</v>
      </c>
      <c r="E7" s="3">
        <v>2670</v>
      </c>
      <c r="F7" s="3">
        <v>11504</v>
      </c>
      <c r="G7" s="3">
        <v>28685</v>
      </c>
      <c r="H7" s="3">
        <v>50472</v>
      </c>
      <c r="L7" s="2" t="s">
        <v>26</v>
      </c>
      <c r="M7" s="3">
        <v>91889</v>
      </c>
      <c r="N7" s="3">
        <v>52980</v>
      </c>
      <c r="O7" s="3">
        <v>56622</v>
      </c>
      <c r="P7" s="3">
        <v>309542</v>
      </c>
      <c r="Q7" s="3">
        <v>500463</v>
      </c>
      <c r="R7" s="3">
        <v>1011496</v>
      </c>
    </row>
    <row r="8" spans="2:25" x14ac:dyDescent="0.25">
      <c r="B8" s="2" t="s">
        <v>10</v>
      </c>
      <c r="C8" s="3">
        <v>1078</v>
      </c>
      <c r="D8" s="3">
        <v>1479</v>
      </c>
      <c r="E8" s="3">
        <v>1944</v>
      </c>
      <c r="F8" s="3">
        <v>13005</v>
      </c>
      <c r="G8" s="3">
        <v>14959</v>
      </c>
      <c r="H8" s="3">
        <v>32465</v>
      </c>
      <c r="L8" s="2" t="s">
        <v>48</v>
      </c>
      <c r="M8" s="3">
        <v>76103</v>
      </c>
      <c r="N8" s="3">
        <v>38153</v>
      </c>
      <c r="O8" s="3">
        <v>50025</v>
      </c>
      <c r="P8" s="3">
        <v>196304</v>
      </c>
      <c r="Q8" s="3">
        <v>497059</v>
      </c>
      <c r="R8" s="3">
        <v>857644</v>
      </c>
    </row>
    <row r="9" spans="2:25" x14ac:dyDescent="0.25">
      <c r="B9" s="2" t="s">
        <v>11</v>
      </c>
      <c r="C9" s="3">
        <v>6735</v>
      </c>
      <c r="D9" s="3">
        <v>4358</v>
      </c>
      <c r="E9" s="3">
        <v>6362</v>
      </c>
      <c r="F9" s="3">
        <v>15683</v>
      </c>
      <c r="G9" s="3">
        <v>19865</v>
      </c>
      <c r="H9" s="3">
        <v>53003</v>
      </c>
    </row>
    <row r="10" spans="2:25" x14ac:dyDescent="0.25">
      <c r="B10" s="2" t="s">
        <v>12</v>
      </c>
      <c r="C10" s="3">
        <v>3695</v>
      </c>
      <c r="D10" s="3">
        <v>2391</v>
      </c>
      <c r="E10" s="3">
        <v>3408</v>
      </c>
      <c r="F10" s="3">
        <v>27826</v>
      </c>
      <c r="G10" s="3">
        <v>19724</v>
      </c>
      <c r="H10" s="3">
        <v>57044</v>
      </c>
      <c r="L10" s="2" t="s">
        <v>50</v>
      </c>
      <c r="M10" s="3">
        <f>M7/R7</f>
        <v>9.0844649904695624E-2</v>
      </c>
      <c r="N10" s="3">
        <f>N7/R7</f>
        <v>5.2377864074598414E-2</v>
      </c>
      <c r="O10" s="3">
        <f t="shared" ref="O10:Q11" si="0">O7/$R7</f>
        <v>5.5978471491731061E-2</v>
      </c>
      <c r="P10" s="3">
        <f t="shared" si="0"/>
        <v>0.30602394868590682</v>
      </c>
      <c r="Q10" s="3">
        <f t="shared" si="0"/>
        <v>0.49477506584306807</v>
      </c>
    </row>
    <row r="11" spans="2:25" x14ac:dyDescent="0.25">
      <c r="B11" s="2" t="s">
        <v>13</v>
      </c>
      <c r="C11" s="3">
        <v>5103</v>
      </c>
      <c r="D11" s="3">
        <v>3248</v>
      </c>
      <c r="E11" s="3">
        <v>3472</v>
      </c>
      <c r="F11" s="3">
        <v>10402</v>
      </c>
      <c r="G11" s="3">
        <v>21531</v>
      </c>
      <c r="H11" s="3">
        <v>43756</v>
      </c>
      <c r="L11" s="2" t="s">
        <v>51</v>
      </c>
      <c r="M11" s="3">
        <f>M8/R8</f>
        <v>8.8734952964166947E-2</v>
      </c>
      <c r="N11" s="3">
        <f>N8/R8</f>
        <v>4.4485823954927686E-2</v>
      </c>
      <c r="O11" s="3">
        <f t="shared" si="0"/>
        <v>5.8328397330360847E-2</v>
      </c>
      <c r="P11" s="3">
        <f t="shared" si="0"/>
        <v>0.22888751043556535</v>
      </c>
      <c r="Q11" s="3">
        <f t="shared" si="0"/>
        <v>0.57956331531497918</v>
      </c>
    </row>
    <row r="12" spans="2:25" x14ac:dyDescent="0.25">
      <c r="B12" s="2" t="s">
        <v>14</v>
      </c>
      <c r="C12" s="3">
        <v>1220</v>
      </c>
      <c r="D12" s="3">
        <v>529</v>
      </c>
      <c r="E12" s="3">
        <v>813</v>
      </c>
      <c r="F12" s="3">
        <v>9370</v>
      </c>
      <c r="G12" s="3">
        <v>18990</v>
      </c>
      <c r="H12" s="3">
        <v>30922</v>
      </c>
    </row>
    <row r="13" spans="2:25" x14ac:dyDescent="0.25">
      <c r="B13" s="2" t="s">
        <v>15</v>
      </c>
      <c r="C13" s="3">
        <v>5231</v>
      </c>
      <c r="D13" s="3">
        <v>3881</v>
      </c>
      <c r="E13" s="3">
        <v>4045</v>
      </c>
      <c r="F13" s="3">
        <v>15599</v>
      </c>
      <c r="G13" s="3">
        <v>17714</v>
      </c>
      <c r="H13" s="3">
        <v>46470</v>
      </c>
    </row>
    <row r="14" spans="2:25" x14ac:dyDescent="0.25">
      <c r="B14" s="2" t="s">
        <v>16</v>
      </c>
      <c r="C14" s="3">
        <v>3785</v>
      </c>
      <c r="D14" s="3">
        <v>3478</v>
      </c>
      <c r="E14" s="3">
        <v>3258</v>
      </c>
      <c r="F14" s="3">
        <v>7257</v>
      </c>
      <c r="G14" s="3">
        <v>29100</v>
      </c>
      <c r="H14" s="3">
        <v>46878</v>
      </c>
    </row>
    <row r="15" spans="2:25" x14ac:dyDescent="0.25">
      <c r="B15" s="2" t="s">
        <v>17</v>
      </c>
      <c r="C15" s="3">
        <v>4012</v>
      </c>
      <c r="D15" s="3">
        <v>5214</v>
      </c>
      <c r="E15" s="3">
        <v>4098</v>
      </c>
      <c r="F15" s="3">
        <v>23464</v>
      </c>
      <c r="G15" s="3">
        <v>37754</v>
      </c>
      <c r="H15" s="3">
        <v>74542</v>
      </c>
      <c r="L15" s="17" t="s">
        <v>52</v>
      </c>
      <c r="M15" s="17"/>
      <c r="O15" s="20"/>
      <c r="P15" s="20"/>
      <c r="R15" s="20"/>
      <c r="S15" s="20"/>
      <c r="U15" s="20"/>
      <c r="V15" s="20"/>
      <c r="X15" s="20"/>
      <c r="Y15" s="20"/>
    </row>
    <row r="16" spans="2:25" x14ac:dyDescent="0.25">
      <c r="B16" s="2" t="s">
        <v>18</v>
      </c>
      <c r="C16" s="3">
        <v>21569</v>
      </c>
      <c r="D16" s="3">
        <v>6829</v>
      </c>
      <c r="E16" s="3">
        <v>7607</v>
      </c>
      <c r="F16" s="3">
        <v>25141</v>
      </c>
      <c r="G16" s="3">
        <v>30127</v>
      </c>
      <c r="H16" s="3">
        <v>91273</v>
      </c>
      <c r="L16" s="10" t="s">
        <v>26</v>
      </c>
      <c r="M16" s="10" t="s">
        <v>48</v>
      </c>
      <c r="O16" t="s">
        <v>54</v>
      </c>
    </row>
    <row r="17" spans="2:21" x14ac:dyDescent="0.25">
      <c r="B17" s="2" t="s">
        <v>19</v>
      </c>
      <c r="C17" s="3">
        <v>4166</v>
      </c>
      <c r="D17" s="3">
        <v>1932</v>
      </c>
      <c r="E17" s="3">
        <v>2958</v>
      </c>
      <c r="F17" s="3">
        <v>21715</v>
      </c>
      <c r="G17" s="3">
        <v>25479</v>
      </c>
      <c r="H17" s="3">
        <v>56250</v>
      </c>
      <c r="L17" s="4">
        <v>12829</v>
      </c>
      <c r="M17" s="9">
        <v>4350</v>
      </c>
    </row>
    <row r="18" spans="2:21" x14ac:dyDescent="0.25">
      <c r="B18" s="2" t="s">
        <v>20</v>
      </c>
      <c r="C18" s="3">
        <v>415</v>
      </c>
      <c r="D18" s="3">
        <v>400</v>
      </c>
      <c r="E18" s="3">
        <v>386</v>
      </c>
      <c r="F18" s="3">
        <v>2960</v>
      </c>
      <c r="G18" s="3">
        <v>10285</v>
      </c>
      <c r="H18" s="3">
        <v>14446</v>
      </c>
      <c r="L18" s="3">
        <v>2924</v>
      </c>
      <c r="M18" s="9">
        <v>3256</v>
      </c>
      <c r="O18" t="s">
        <v>55</v>
      </c>
    </row>
    <row r="19" spans="2:21" x14ac:dyDescent="0.25">
      <c r="B19" s="2" t="s">
        <v>21</v>
      </c>
      <c r="C19" s="3">
        <v>704</v>
      </c>
      <c r="D19" s="3">
        <v>214</v>
      </c>
      <c r="E19" s="3">
        <v>287</v>
      </c>
      <c r="F19" s="3">
        <v>2048</v>
      </c>
      <c r="G19" s="3">
        <v>11696</v>
      </c>
      <c r="H19" s="3">
        <v>14949</v>
      </c>
      <c r="L19" s="3">
        <v>109</v>
      </c>
      <c r="M19" s="9">
        <v>8152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</row>
    <row r="20" spans="2:21" x14ac:dyDescent="0.25">
      <c r="B20" s="2" t="s">
        <v>23</v>
      </c>
      <c r="C20" s="3">
        <v>8786</v>
      </c>
      <c r="D20" s="3">
        <v>2700</v>
      </c>
      <c r="E20" s="3">
        <v>2865</v>
      </c>
      <c r="F20" s="3">
        <v>27838</v>
      </c>
      <c r="G20" s="3">
        <v>29818</v>
      </c>
      <c r="H20" s="3">
        <v>72007</v>
      </c>
      <c r="L20" s="3">
        <v>4676</v>
      </c>
      <c r="M20" s="9">
        <v>3492</v>
      </c>
      <c r="O20" t="s">
        <v>26</v>
      </c>
      <c r="P20">
        <v>20</v>
      </c>
      <c r="Q20">
        <v>103045</v>
      </c>
      <c r="R20">
        <v>5152.25</v>
      </c>
      <c r="S20">
        <v>26364455.881578948</v>
      </c>
    </row>
    <row r="21" spans="2:21" x14ac:dyDescent="0.25">
      <c r="B21" s="2" t="s">
        <v>22</v>
      </c>
      <c r="C21" s="3">
        <v>3607</v>
      </c>
      <c r="D21" s="3">
        <v>3912</v>
      </c>
      <c r="E21" s="3">
        <v>3202</v>
      </c>
      <c r="F21" s="3">
        <v>20854</v>
      </c>
      <c r="G21" s="3">
        <v>34220</v>
      </c>
      <c r="H21" s="3">
        <v>65795</v>
      </c>
      <c r="L21" s="3">
        <v>1078</v>
      </c>
      <c r="M21" s="9">
        <v>10861</v>
      </c>
      <c r="O21" t="s">
        <v>48</v>
      </c>
      <c r="P21">
        <v>20</v>
      </c>
      <c r="Q21">
        <v>76103</v>
      </c>
      <c r="R21">
        <v>3805.15</v>
      </c>
      <c r="S21">
        <v>7059460.8710526312</v>
      </c>
    </row>
    <row r="22" spans="2:21" x14ac:dyDescent="0.25">
      <c r="B22" s="2" t="s">
        <v>24</v>
      </c>
      <c r="C22" s="3">
        <v>10728</v>
      </c>
      <c r="D22" s="3">
        <v>4118</v>
      </c>
      <c r="E22" s="3">
        <v>2115</v>
      </c>
      <c r="F22" s="3">
        <v>23244</v>
      </c>
      <c r="G22" s="3">
        <v>47295</v>
      </c>
      <c r="H22" s="3">
        <v>87500</v>
      </c>
      <c r="L22" s="3">
        <v>6735</v>
      </c>
      <c r="M22" s="9">
        <v>1220</v>
      </c>
    </row>
    <row r="23" spans="2:21" x14ac:dyDescent="0.25">
      <c r="B23" s="2" t="s">
        <v>25</v>
      </c>
      <c r="C23" s="3">
        <v>1673</v>
      </c>
      <c r="D23" s="3">
        <v>1359</v>
      </c>
      <c r="E23" s="3">
        <v>2029</v>
      </c>
      <c r="F23" s="3">
        <v>15277</v>
      </c>
      <c r="G23" s="3">
        <v>24710</v>
      </c>
      <c r="H23" s="3">
        <v>45048</v>
      </c>
      <c r="L23" s="3">
        <v>3695</v>
      </c>
      <c r="M23" s="9">
        <v>3759</v>
      </c>
    </row>
    <row r="24" spans="2:21" x14ac:dyDescent="0.25">
      <c r="B24" s="7" t="s">
        <v>49</v>
      </c>
      <c r="C24" s="6">
        <f t="shared" ref="C24:H24" si="1">SUM(C4:C23)</f>
        <v>103045</v>
      </c>
      <c r="D24" s="6">
        <f t="shared" si="1"/>
        <v>56342</v>
      </c>
      <c r="E24" s="6">
        <f t="shared" si="1"/>
        <v>62395</v>
      </c>
      <c r="F24" s="6">
        <f t="shared" si="1"/>
        <v>306093</v>
      </c>
      <c r="G24" s="6">
        <f t="shared" si="1"/>
        <v>499001</v>
      </c>
      <c r="H24" s="6">
        <f t="shared" si="1"/>
        <v>1026876</v>
      </c>
      <c r="L24" s="3">
        <v>5103</v>
      </c>
      <c r="M24" s="9">
        <v>5981</v>
      </c>
      <c r="O24" t="s">
        <v>61</v>
      </c>
    </row>
    <row r="25" spans="2:21" x14ac:dyDescent="0.25">
      <c r="L25" s="3">
        <v>1220</v>
      </c>
      <c r="M25" s="9">
        <v>1167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68</v>
      </c>
    </row>
    <row r="26" spans="2:21" x14ac:dyDescent="0.25">
      <c r="L26" s="3">
        <v>5231</v>
      </c>
      <c r="M26" s="9">
        <v>4782</v>
      </c>
      <c r="O26" t="s">
        <v>69</v>
      </c>
      <c r="P26">
        <v>18146784.100000024</v>
      </c>
      <c r="Q26">
        <v>1</v>
      </c>
      <c r="R26">
        <v>18146784.100000024</v>
      </c>
      <c r="S26">
        <v>1.0858562288976064</v>
      </c>
      <c r="T26">
        <v>0.30397568065296865</v>
      </c>
      <c r="U26">
        <v>4.0981716613783972</v>
      </c>
    </row>
    <row r="27" spans="2:21" x14ac:dyDescent="0.25">
      <c r="L27" s="3">
        <v>3785</v>
      </c>
      <c r="M27" s="9">
        <v>1424</v>
      </c>
      <c r="O27" t="s">
        <v>70</v>
      </c>
      <c r="P27">
        <v>635054418.29999995</v>
      </c>
      <c r="Q27">
        <v>38</v>
      </c>
      <c r="R27">
        <v>16711958.376315787</v>
      </c>
    </row>
    <row r="28" spans="2:21" x14ac:dyDescent="0.25">
      <c r="B28" s="18" t="s">
        <v>27</v>
      </c>
      <c r="C28" s="19"/>
      <c r="D28" s="19"/>
      <c r="E28" s="19"/>
      <c r="F28" s="19"/>
      <c r="G28" s="19"/>
      <c r="H28" s="19"/>
      <c r="L28" s="3">
        <v>4012</v>
      </c>
      <c r="M28" s="9">
        <v>2474</v>
      </c>
    </row>
    <row r="29" spans="2:21" x14ac:dyDescent="0.25">
      <c r="B29" s="2"/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L29" s="3">
        <v>21569</v>
      </c>
      <c r="M29" s="9">
        <v>1067</v>
      </c>
      <c r="O29" t="s">
        <v>71</v>
      </c>
      <c r="P29">
        <v>653201202.39999998</v>
      </c>
      <c r="Q29">
        <v>39</v>
      </c>
    </row>
    <row r="30" spans="2:21" x14ac:dyDescent="0.25">
      <c r="B30" s="2" t="s">
        <v>28</v>
      </c>
      <c r="C30" s="4">
        <v>4350</v>
      </c>
      <c r="D30" s="4">
        <v>2309</v>
      </c>
      <c r="E30" s="4">
        <v>3123</v>
      </c>
      <c r="F30" s="4">
        <v>15888</v>
      </c>
      <c r="G30" s="4">
        <v>30469</v>
      </c>
      <c r="H30" s="4">
        <v>56139</v>
      </c>
      <c r="L30" s="3">
        <v>4166</v>
      </c>
      <c r="M30" s="9">
        <v>8021</v>
      </c>
    </row>
    <row r="31" spans="2:21" x14ac:dyDescent="0.25">
      <c r="B31" s="2" t="s">
        <v>29</v>
      </c>
      <c r="C31" s="3">
        <v>3256</v>
      </c>
      <c r="D31" s="3">
        <v>1298</v>
      </c>
      <c r="E31" s="3">
        <v>2800</v>
      </c>
      <c r="F31" s="3">
        <v>3290</v>
      </c>
      <c r="G31" s="3">
        <v>19741</v>
      </c>
      <c r="H31" s="3">
        <v>30385</v>
      </c>
      <c r="L31" s="3">
        <v>415</v>
      </c>
      <c r="M31" s="9">
        <v>2729</v>
      </c>
    </row>
    <row r="32" spans="2:21" x14ac:dyDescent="0.25">
      <c r="B32" s="2" t="s">
        <v>30</v>
      </c>
      <c r="C32" s="3">
        <v>8152</v>
      </c>
      <c r="D32" s="3">
        <v>3147</v>
      </c>
      <c r="E32" s="3">
        <v>6922</v>
      </c>
      <c r="F32" s="3">
        <v>12053</v>
      </c>
      <c r="G32" s="3">
        <v>28635</v>
      </c>
      <c r="H32" s="3">
        <v>58909</v>
      </c>
      <c r="L32" s="3">
        <v>704</v>
      </c>
      <c r="M32" s="9">
        <v>2403</v>
      </c>
    </row>
    <row r="33" spans="2:19" x14ac:dyDescent="0.25">
      <c r="B33" s="2" t="s">
        <v>31</v>
      </c>
      <c r="C33" s="3">
        <v>3492</v>
      </c>
      <c r="D33" s="3">
        <v>1342</v>
      </c>
      <c r="E33" s="3">
        <v>1231</v>
      </c>
      <c r="F33" s="3">
        <v>7311</v>
      </c>
      <c r="G33" s="3">
        <v>22318</v>
      </c>
      <c r="H33" s="3">
        <v>35694</v>
      </c>
      <c r="L33" s="3">
        <v>8786</v>
      </c>
      <c r="M33" s="9">
        <v>2864</v>
      </c>
    </row>
    <row r="34" spans="2:19" x14ac:dyDescent="0.25">
      <c r="B34" s="2" t="s">
        <v>32</v>
      </c>
      <c r="C34" s="3">
        <v>10861</v>
      </c>
      <c r="D34" s="3">
        <v>4091</v>
      </c>
      <c r="E34" s="3">
        <v>5172</v>
      </c>
      <c r="F34" s="3">
        <v>17688</v>
      </c>
      <c r="G34" s="3">
        <v>37544</v>
      </c>
      <c r="H34" s="3">
        <v>75356</v>
      </c>
      <c r="L34" s="3">
        <v>3607</v>
      </c>
      <c r="M34" s="9">
        <v>4231</v>
      </c>
    </row>
    <row r="35" spans="2:19" x14ac:dyDescent="0.25">
      <c r="B35" s="2" t="s">
        <v>33</v>
      </c>
      <c r="C35" s="3">
        <v>1220</v>
      </c>
      <c r="D35" s="3">
        <v>497</v>
      </c>
      <c r="E35" s="3">
        <v>594</v>
      </c>
      <c r="F35" s="3">
        <v>2795</v>
      </c>
      <c r="G35" s="3">
        <v>14188</v>
      </c>
      <c r="H35" s="3">
        <v>19294</v>
      </c>
      <c r="L35" s="3">
        <v>10728</v>
      </c>
      <c r="M35" s="9">
        <v>1063</v>
      </c>
    </row>
    <row r="36" spans="2:19" x14ac:dyDescent="0.25">
      <c r="B36" s="2" t="s">
        <v>34</v>
      </c>
      <c r="C36" s="3">
        <v>3759</v>
      </c>
      <c r="D36" s="3">
        <v>1279</v>
      </c>
      <c r="E36" s="3">
        <v>4525</v>
      </c>
      <c r="F36" s="3">
        <v>8987</v>
      </c>
      <c r="G36" s="3">
        <v>27107</v>
      </c>
      <c r="H36" s="3">
        <v>45657</v>
      </c>
      <c r="L36" s="3">
        <v>1673</v>
      </c>
      <c r="M36" s="9">
        <v>2807</v>
      </c>
    </row>
    <row r="37" spans="2:19" x14ac:dyDescent="0.25">
      <c r="B37" s="5" t="s">
        <v>47</v>
      </c>
      <c r="C37" s="3">
        <v>5981</v>
      </c>
      <c r="D37" s="3">
        <v>4993</v>
      </c>
      <c r="E37" s="3">
        <v>5257</v>
      </c>
      <c r="F37" s="3">
        <v>26550</v>
      </c>
      <c r="G37" s="3">
        <v>29609</v>
      </c>
      <c r="H37" s="3">
        <v>72390</v>
      </c>
    </row>
    <row r="38" spans="2:19" x14ac:dyDescent="0.25">
      <c r="B38" s="2" t="s">
        <v>35</v>
      </c>
      <c r="C38" s="3">
        <v>1167</v>
      </c>
      <c r="D38" s="3">
        <v>826</v>
      </c>
      <c r="E38" s="3">
        <v>696</v>
      </c>
      <c r="F38" s="3">
        <v>1026</v>
      </c>
      <c r="G38" s="3">
        <v>15414</v>
      </c>
      <c r="H38" s="3">
        <v>19129</v>
      </c>
    </row>
    <row r="39" spans="2:19" x14ac:dyDescent="0.25">
      <c r="B39" s="2" t="s">
        <v>36</v>
      </c>
      <c r="C39" s="3">
        <v>4782</v>
      </c>
      <c r="D39" s="3">
        <v>819</v>
      </c>
      <c r="E39" s="3">
        <v>955</v>
      </c>
      <c r="F39" s="3">
        <v>6283</v>
      </c>
      <c r="G39" s="3">
        <v>29215</v>
      </c>
      <c r="H39" s="3">
        <v>42054</v>
      </c>
    </row>
    <row r="40" spans="2:19" x14ac:dyDescent="0.25">
      <c r="B40" s="2" t="s">
        <v>37</v>
      </c>
      <c r="C40" s="3">
        <v>1424</v>
      </c>
      <c r="D40" s="3">
        <v>1360</v>
      </c>
      <c r="E40" s="3">
        <v>1949</v>
      </c>
      <c r="F40" s="3">
        <v>4811</v>
      </c>
      <c r="G40" s="3">
        <v>21004</v>
      </c>
      <c r="H40" s="3">
        <v>30548</v>
      </c>
      <c r="L40" s="17" t="s">
        <v>53</v>
      </c>
      <c r="M40" s="17"/>
      <c r="O40" t="s">
        <v>54</v>
      </c>
    </row>
    <row r="41" spans="2:19" x14ac:dyDescent="0.25">
      <c r="B41" s="2" t="s">
        <v>38</v>
      </c>
      <c r="C41" s="3">
        <v>2474</v>
      </c>
      <c r="D41" s="3">
        <v>673</v>
      </c>
      <c r="E41" s="3">
        <v>665</v>
      </c>
      <c r="F41" s="3">
        <v>6520</v>
      </c>
      <c r="G41" s="3">
        <v>15720</v>
      </c>
      <c r="H41" s="3">
        <v>26052</v>
      </c>
      <c r="L41" s="10" t="s">
        <v>26</v>
      </c>
      <c r="M41" s="10" t="s">
        <v>48</v>
      </c>
    </row>
    <row r="42" spans="2:19" x14ac:dyDescent="0.25">
      <c r="B42" s="2" t="s">
        <v>39</v>
      </c>
      <c r="C42" s="3">
        <v>1067</v>
      </c>
      <c r="D42" s="3">
        <v>1948</v>
      </c>
      <c r="E42" s="3">
        <v>1988</v>
      </c>
      <c r="F42" s="3">
        <v>7953</v>
      </c>
      <c r="G42" s="3">
        <v>21372</v>
      </c>
      <c r="H42" s="3">
        <v>34328</v>
      </c>
      <c r="L42" s="4">
        <v>4721</v>
      </c>
      <c r="M42" s="4">
        <v>2309</v>
      </c>
      <c r="O42" t="s">
        <v>55</v>
      </c>
    </row>
    <row r="43" spans="2:19" x14ac:dyDescent="0.25">
      <c r="B43" s="2" t="s">
        <v>40</v>
      </c>
      <c r="C43" s="3">
        <v>8021</v>
      </c>
      <c r="D43" s="3">
        <v>4625</v>
      </c>
      <c r="E43" s="3">
        <v>2586</v>
      </c>
      <c r="F43" s="3">
        <v>19407</v>
      </c>
      <c r="G43" s="3">
        <v>27672</v>
      </c>
      <c r="H43" s="3">
        <v>62311</v>
      </c>
      <c r="L43" s="3">
        <v>2515</v>
      </c>
      <c r="M43" s="3">
        <v>1298</v>
      </c>
      <c r="O43" t="s">
        <v>56</v>
      </c>
      <c r="P43" t="s">
        <v>57</v>
      </c>
      <c r="Q43" t="s">
        <v>58</v>
      </c>
      <c r="R43" t="s">
        <v>59</v>
      </c>
      <c r="S43" t="s">
        <v>60</v>
      </c>
    </row>
    <row r="44" spans="2:19" x14ac:dyDescent="0.25">
      <c r="B44" s="2" t="s">
        <v>41</v>
      </c>
      <c r="C44" s="3">
        <v>2729</v>
      </c>
      <c r="D44" s="3">
        <v>1011</v>
      </c>
      <c r="E44" s="3">
        <v>423</v>
      </c>
      <c r="F44" s="3">
        <v>1466</v>
      </c>
      <c r="G44" s="3">
        <v>23950</v>
      </c>
      <c r="H44" s="3">
        <v>29579</v>
      </c>
      <c r="L44" s="3">
        <v>127</v>
      </c>
      <c r="M44" s="3">
        <v>3147</v>
      </c>
      <c r="O44" t="s">
        <v>26</v>
      </c>
      <c r="P44">
        <v>20</v>
      </c>
      <c r="Q44">
        <v>56342</v>
      </c>
      <c r="R44">
        <v>2817.1</v>
      </c>
      <c r="S44">
        <v>3293505.1473684213</v>
      </c>
    </row>
    <row r="45" spans="2:19" x14ac:dyDescent="0.25">
      <c r="B45" s="2" t="s">
        <v>42</v>
      </c>
      <c r="C45" s="3">
        <v>2403</v>
      </c>
      <c r="D45" s="3">
        <v>1655</v>
      </c>
      <c r="E45" s="3">
        <v>1814</v>
      </c>
      <c r="F45" s="3">
        <v>8688</v>
      </c>
      <c r="G45" s="3">
        <v>37045</v>
      </c>
      <c r="H45" s="3">
        <v>51605</v>
      </c>
      <c r="L45" s="3">
        <v>2937</v>
      </c>
      <c r="M45" s="3">
        <v>1342</v>
      </c>
      <c r="O45" t="s">
        <v>48</v>
      </c>
      <c r="P45">
        <v>20</v>
      </c>
      <c r="Q45">
        <v>38153</v>
      </c>
      <c r="R45">
        <v>1907.65</v>
      </c>
      <c r="S45">
        <v>1830856.5552631582</v>
      </c>
    </row>
    <row r="46" spans="2:19" x14ac:dyDescent="0.25">
      <c r="B46" s="2" t="s">
        <v>43</v>
      </c>
      <c r="C46" s="3">
        <v>2864</v>
      </c>
      <c r="D46" s="3">
        <v>2857</v>
      </c>
      <c r="E46" s="3">
        <v>3782</v>
      </c>
      <c r="F46" s="3">
        <v>22890</v>
      </c>
      <c r="G46" s="3">
        <v>30635</v>
      </c>
      <c r="H46" s="3">
        <v>63028</v>
      </c>
      <c r="L46" s="3">
        <v>1479</v>
      </c>
      <c r="M46" s="3">
        <v>4091</v>
      </c>
    </row>
    <row r="47" spans="2:19" x14ac:dyDescent="0.25">
      <c r="B47" s="2" t="s">
        <v>44</v>
      </c>
      <c r="C47" s="3">
        <v>4231</v>
      </c>
      <c r="D47" s="3">
        <v>798</v>
      </c>
      <c r="E47" s="3">
        <v>1643</v>
      </c>
      <c r="F47" s="3">
        <v>2202</v>
      </c>
      <c r="G47" s="3">
        <v>20634</v>
      </c>
      <c r="H47" s="3">
        <v>29508</v>
      </c>
      <c r="L47" s="3">
        <v>4358</v>
      </c>
      <c r="M47" s="3">
        <v>497</v>
      </c>
    </row>
    <row r="48" spans="2:19" x14ac:dyDescent="0.25">
      <c r="B48" s="2" t="s">
        <v>45</v>
      </c>
      <c r="C48" s="3">
        <v>1063</v>
      </c>
      <c r="D48" s="3">
        <v>1788</v>
      </c>
      <c r="E48" s="3">
        <v>2143</v>
      </c>
      <c r="F48" s="3">
        <v>8093</v>
      </c>
      <c r="G48" s="3">
        <v>18204</v>
      </c>
      <c r="H48" s="3">
        <v>31291</v>
      </c>
      <c r="L48" s="3">
        <v>2391</v>
      </c>
      <c r="M48" s="3">
        <v>1279</v>
      </c>
      <c r="O48" t="s">
        <v>61</v>
      </c>
    </row>
    <row r="49" spans="2:21" x14ac:dyDescent="0.25">
      <c r="B49" s="2" t="s">
        <v>46</v>
      </c>
      <c r="C49" s="3">
        <v>2807</v>
      </c>
      <c r="D49" s="3">
        <v>837</v>
      </c>
      <c r="E49" s="3">
        <v>1757</v>
      </c>
      <c r="F49" s="3">
        <v>12403</v>
      </c>
      <c r="G49" s="3">
        <v>26583</v>
      </c>
      <c r="H49" s="3">
        <v>44387</v>
      </c>
      <c r="L49" s="3">
        <v>3248</v>
      </c>
      <c r="M49" s="3">
        <v>4993</v>
      </c>
      <c r="O49" t="s">
        <v>62</v>
      </c>
      <c r="P49" t="s">
        <v>63</v>
      </c>
      <c r="Q49" t="s">
        <v>64</v>
      </c>
      <c r="R49" t="s">
        <v>65</v>
      </c>
      <c r="S49" t="s">
        <v>66</v>
      </c>
      <c r="T49" t="s">
        <v>67</v>
      </c>
      <c r="U49" t="s">
        <v>68</v>
      </c>
    </row>
    <row r="50" spans="2:21" x14ac:dyDescent="0.25">
      <c r="B50" s="7" t="s">
        <v>49</v>
      </c>
      <c r="C50" s="6">
        <f t="shared" ref="C50:H50" si="2">SUM(C30:C49)</f>
        <v>76103</v>
      </c>
      <c r="D50" s="6">
        <f t="shared" si="2"/>
        <v>38153</v>
      </c>
      <c r="E50" s="6">
        <f t="shared" si="2"/>
        <v>50025</v>
      </c>
      <c r="F50" s="6">
        <f t="shared" si="2"/>
        <v>196304</v>
      </c>
      <c r="G50" s="6">
        <f t="shared" si="2"/>
        <v>497059</v>
      </c>
      <c r="H50" s="6">
        <f t="shared" si="2"/>
        <v>857644</v>
      </c>
      <c r="L50" s="3">
        <v>529</v>
      </c>
      <c r="M50" s="3">
        <v>826</v>
      </c>
      <c r="O50" t="s">
        <v>69</v>
      </c>
      <c r="P50">
        <v>8270993.0249999762</v>
      </c>
      <c r="Q50">
        <v>1</v>
      </c>
      <c r="R50">
        <v>8270993.0249999762</v>
      </c>
      <c r="S50">
        <v>3.2281066423365332</v>
      </c>
      <c r="T50" s="8">
        <v>8.0336741634146613E-2</v>
      </c>
      <c r="U50">
        <v>4.0981716613783972</v>
      </c>
    </row>
    <row r="51" spans="2:21" x14ac:dyDescent="0.25">
      <c r="L51" s="3">
        <v>3881</v>
      </c>
      <c r="M51" s="3">
        <v>819</v>
      </c>
      <c r="O51" t="s">
        <v>70</v>
      </c>
      <c r="P51">
        <v>97362872.350000024</v>
      </c>
      <c r="Q51">
        <v>38</v>
      </c>
      <c r="R51">
        <v>2562180.8513157903</v>
      </c>
    </row>
    <row r="52" spans="2:21" x14ac:dyDescent="0.25">
      <c r="L52" s="3">
        <v>3478</v>
      </c>
      <c r="M52" s="3">
        <v>1360</v>
      </c>
    </row>
    <row r="53" spans="2:21" x14ac:dyDescent="0.25">
      <c r="L53" s="3">
        <v>5214</v>
      </c>
      <c r="M53" s="3">
        <v>673</v>
      </c>
      <c r="O53" t="s">
        <v>71</v>
      </c>
      <c r="P53">
        <v>105633865.375</v>
      </c>
      <c r="Q53">
        <v>39</v>
      </c>
    </row>
    <row r="54" spans="2:21" x14ac:dyDescent="0.25">
      <c r="L54" s="3">
        <v>6829</v>
      </c>
      <c r="M54" s="3">
        <v>1948</v>
      </c>
    </row>
    <row r="55" spans="2:21" x14ac:dyDescent="0.25">
      <c r="L55" s="3">
        <v>1932</v>
      </c>
      <c r="M55" s="3">
        <v>4625</v>
      </c>
    </row>
    <row r="56" spans="2:21" x14ac:dyDescent="0.25">
      <c r="L56" s="3">
        <v>400</v>
      </c>
      <c r="M56" s="3">
        <v>1011</v>
      </c>
    </row>
    <row r="57" spans="2:21" x14ac:dyDescent="0.25">
      <c r="L57" s="3">
        <v>214</v>
      </c>
      <c r="M57" s="3">
        <v>1655</v>
      </c>
    </row>
    <row r="58" spans="2:21" x14ac:dyDescent="0.25">
      <c r="L58" s="3">
        <v>2700</v>
      </c>
      <c r="M58" s="3">
        <v>2857</v>
      </c>
    </row>
    <row r="59" spans="2:21" x14ac:dyDescent="0.25">
      <c r="L59" s="3">
        <v>3912</v>
      </c>
      <c r="M59" s="3">
        <v>798</v>
      </c>
    </row>
    <row r="60" spans="2:21" x14ac:dyDescent="0.25">
      <c r="L60" s="3">
        <v>4118</v>
      </c>
      <c r="M60" s="3">
        <v>1788</v>
      </c>
    </row>
    <row r="61" spans="2:21" x14ac:dyDescent="0.25">
      <c r="L61" s="3">
        <v>1359</v>
      </c>
      <c r="M61" s="3">
        <v>837</v>
      </c>
    </row>
    <row r="65" spans="12:21" x14ac:dyDescent="0.25">
      <c r="L65" s="17" t="s">
        <v>72</v>
      </c>
      <c r="M65" s="17"/>
      <c r="O65" t="s">
        <v>54</v>
      </c>
    </row>
    <row r="66" spans="12:21" x14ac:dyDescent="0.25">
      <c r="L66" s="10" t="s">
        <v>26</v>
      </c>
      <c r="M66" s="10" t="s">
        <v>48</v>
      </c>
    </row>
    <row r="67" spans="12:21" x14ac:dyDescent="0.25">
      <c r="L67" s="4">
        <v>7802</v>
      </c>
      <c r="M67" s="4">
        <v>3123</v>
      </c>
      <c r="O67" t="s">
        <v>55</v>
      </c>
    </row>
    <row r="68" spans="12:21" x14ac:dyDescent="0.25">
      <c r="L68" s="3">
        <v>2773</v>
      </c>
      <c r="M68" s="3">
        <v>2800</v>
      </c>
      <c r="O68" t="s">
        <v>56</v>
      </c>
      <c r="P68" t="s">
        <v>57</v>
      </c>
      <c r="Q68" t="s">
        <v>58</v>
      </c>
      <c r="R68" t="s">
        <v>59</v>
      </c>
      <c r="S68" t="s">
        <v>60</v>
      </c>
    </row>
    <row r="69" spans="12:21" x14ac:dyDescent="0.25">
      <c r="L69" s="3">
        <v>301</v>
      </c>
      <c r="M69" s="3">
        <v>6922</v>
      </c>
      <c r="O69" t="s">
        <v>26</v>
      </c>
      <c r="P69">
        <v>20</v>
      </c>
      <c r="Q69">
        <v>62395</v>
      </c>
      <c r="R69">
        <v>3119.75</v>
      </c>
      <c r="S69">
        <v>4598773.4605263155</v>
      </c>
    </row>
    <row r="70" spans="12:21" x14ac:dyDescent="0.25">
      <c r="L70" s="3">
        <v>2670</v>
      </c>
      <c r="M70" s="3">
        <v>1231</v>
      </c>
      <c r="O70" t="s">
        <v>48</v>
      </c>
      <c r="P70">
        <v>20</v>
      </c>
      <c r="Q70">
        <v>50025</v>
      </c>
      <c r="R70">
        <v>2501.25</v>
      </c>
      <c r="S70">
        <v>3238970.5131578948</v>
      </c>
    </row>
    <row r="71" spans="12:21" x14ac:dyDescent="0.25">
      <c r="L71" s="3">
        <v>1944</v>
      </c>
      <c r="M71" s="3">
        <v>5172</v>
      </c>
    </row>
    <row r="72" spans="12:21" x14ac:dyDescent="0.25">
      <c r="L72" s="3">
        <v>6362</v>
      </c>
      <c r="M72" s="3">
        <v>594</v>
      </c>
    </row>
    <row r="73" spans="12:21" x14ac:dyDescent="0.25">
      <c r="L73" s="3">
        <v>3408</v>
      </c>
      <c r="M73" s="3">
        <v>4525</v>
      </c>
      <c r="O73" t="s">
        <v>61</v>
      </c>
    </row>
    <row r="74" spans="12:21" x14ac:dyDescent="0.25">
      <c r="L74" s="3">
        <v>3472</v>
      </c>
      <c r="M74" s="3">
        <v>5257</v>
      </c>
      <c r="O74" t="s">
        <v>62</v>
      </c>
      <c r="P74" t="s">
        <v>63</v>
      </c>
      <c r="Q74" t="s">
        <v>64</v>
      </c>
      <c r="R74" t="s">
        <v>65</v>
      </c>
      <c r="S74" t="s">
        <v>66</v>
      </c>
      <c r="T74" t="s">
        <v>67</v>
      </c>
      <c r="U74" t="s">
        <v>68</v>
      </c>
    </row>
    <row r="75" spans="12:21" x14ac:dyDescent="0.25">
      <c r="L75" s="3">
        <v>813</v>
      </c>
      <c r="M75" s="3">
        <v>696</v>
      </c>
      <c r="O75" t="s">
        <v>69</v>
      </c>
      <c r="P75">
        <v>3825422.5</v>
      </c>
      <c r="Q75">
        <v>1</v>
      </c>
      <c r="R75">
        <v>3825422.5</v>
      </c>
      <c r="S75">
        <v>0.97615398330033021</v>
      </c>
      <c r="T75">
        <v>0.32939975546978684</v>
      </c>
      <c r="U75">
        <v>4.0981716613783972</v>
      </c>
    </row>
    <row r="76" spans="12:21" x14ac:dyDescent="0.25">
      <c r="L76" s="3">
        <v>4045</v>
      </c>
      <c r="M76" s="3">
        <v>955</v>
      </c>
      <c r="O76" t="s">
        <v>70</v>
      </c>
      <c r="P76">
        <v>148917135.5</v>
      </c>
      <c r="Q76">
        <v>38</v>
      </c>
      <c r="R76">
        <v>3918871.9868421052</v>
      </c>
    </row>
    <row r="77" spans="12:21" x14ac:dyDescent="0.25">
      <c r="L77" s="3">
        <v>3258</v>
      </c>
      <c r="M77" s="3">
        <v>1949</v>
      </c>
    </row>
    <row r="78" spans="12:21" x14ac:dyDescent="0.25">
      <c r="L78" s="3">
        <v>4098</v>
      </c>
      <c r="M78" s="3">
        <v>665</v>
      </c>
      <c r="O78" t="s">
        <v>71</v>
      </c>
      <c r="P78">
        <v>152742558</v>
      </c>
      <c r="Q78">
        <v>39</v>
      </c>
    </row>
    <row r="79" spans="12:21" x14ac:dyDescent="0.25">
      <c r="L79" s="3">
        <v>7607</v>
      </c>
      <c r="M79" s="3">
        <v>1988</v>
      </c>
    </row>
    <row r="80" spans="12:21" x14ac:dyDescent="0.25">
      <c r="L80" s="3">
        <v>2958</v>
      </c>
      <c r="M80" s="3">
        <v>2586</v>
      </c>
    </row>
    <row r="81" spans="12:19" x14ac:dyDescent="0.25">
      <c r="L81" s="3">
        <v>386</v>
      </c>
      <c r="M81" s="3">
        <v>423</v>
      </c>
    </row>
    <row r="82" spans="12:19" x14ac:dyDescent="0.25">
      <c r="L82" s="3">
        <v>287</v>
      </c>
      <c r="M82" s="3">
        <v>1814</v>
      </c>
    </row>
    <row r="83" spans="12:19" x14ac:dyDescent="0.25">
      <c r="L83" s="3">
        <v>2865</v>
      </c>
      <c r="M83" s="3">
        <v>3782</v>
      </c>
    </row>
    <row r="84" spans="12:19" x14ac:dyDescent="0.25">
      <c r="L84" s="3">
        <v>3202</v>
      </c>
      <c r="M84" s="3">
        <v>1643</v>
      </c>
    </row>
    <row r="85" spans="12:19" x14ac:dyDescent="0.25">
      <c r="L85" s="3">
        <v>2115</v>
      </c>
      <c r="M85" s="3">
        <v>2143</v>
      </c>
    </row>
    <row r="86" spans="12:19" x14ac:dyDescent="0.25">
      <c r="L86" s="3">
        <v>2029</v>
      </c>
      <c r="M86" s="3">
        <v>1757</v>
      </c>
    </row>
    <row r="90" spans="12:19" x14ac:dyDescent="0.25">
      <c r="L90" s="17" t="s">
        <v>73</v>
      </c>
      <c r="M90" s="17"/>
      <c r="O90" t="s">
        <v>54</v>
      </c>
    </row>
    <row r="91" spans="12:19" x14ac:dyDescent="0.25">
      <c r="L91" s="10" t="s">
        <v>26</v>
      </c>
      <c r="M91" s="10" t="s">
        <v>48</v>
      </c>
    </row>
    <row r="92" spans="12:19" x14ac:dyDescent="0.25">
      <c r="L92" s="4">
        <v>11828</v>
      </c>
      <c r="M92" s="4">
        <v>15888</v>
      </c>
      <c r="O92" t="s">
        <v>55</v>
      </c>
    </row>
    <row r="93" spans="12:19" x14ac:dyDescent="0.25">
      <c r="L93" s="3">
        <v>12246</v>
      </c>
      <c r="M93" s="3">
        <v>3290</v>
      </c>
      <c r="O93" t="s">
        <v>56</v>
      </c>
      <c r="P93" t="s">
        <v>57</v>
      </c>
      <c r="Q93" t="s">
        <v>58</v>
      </c>
      <c r="R93" t="s">
        <v>59</v>
      </c>
      <c r="S93" t="s">
        <v>60</v>
      </c>
    </row>
    <row r="94" spans="12:19" x14ac:dyDescent="0.25">
      <c r="L94" s="3">
        <v>8832</v>
      </c>
      <c r="M94" s="3">
        <v>12053</v>
      </c>
      <c r="O94" t="s">
        <v>26</v>
      </c>
      <c r="P94">
        <v>20</v>
      </c>
      <c r="Q94">
        <v>306093</v>
      </c>
      <c r="R94">
        <v>15304.65</v>
      </c>
      <c r="S94">
        <v>60398441.186842106</v>
      </c>
    </row>
    <row r="95" spans="12:19" x14ac:dyDescent="0.25">
      <c r="L95" s="3">
        <v>11504</v>
      </c>
      <c r="M95" s="3">
        <v>7311</v>
      </c>
      <c r="O95" t="s">
        <v>48</v>
      </c>
      <c r="P95">
        <v>20</v>
      </c>
      <c r="Q95">
        <v>196304</v>
      </c>
      <c r="R95">
        <v>9815.2000000000007</v>
      </c>
      <c r="S95">
        <v>53336336.694736846</v>
      </c>
    </row>
    <row r="96" spans="12:19" x14ac:dyDescent="0.25">
      <c r="L96" s="3">
        <v>13005</v>
      </c>
      <c r="M96" s="3">
        <v>17688</v>
      </c>
    </row>
    <row r="97" spans="12:21" x14ac:dyDescent="0.25">
      <c r="L97" s="3">
        <v>15683</v>
      </c>
      <c r="M97" s="3">
        <v>2795</v>
      </c>
    </row>
    <row r="98" spans="12:21" x14ac:dyDescent="0.25">
      <c r="L98" s="3">
        <v>27826</v>
      </c>
      <c r="M98" s="3">
        <v>8987</v>
      </c>
      <c r="O98" t="s">
        <v>61</v>
      </c>
    </row>
    <row r="99" spans="12:21" x14ac:dyDescent="0.25">
      <c r="L99" s="3">
        <v>10402</v>
      </c>
      <c r="M99" s="3">
        <v>26550</v>
      </c>
      <c r="O99" t="s">
        <v>62</v>
      </c>
      <c r="P99" t="s">
        <v>63</v>
      </c>
      <c r="Q99" t="s">
        <v>64</v>
      </c>
      <c r="R99" t="s">
        <v>65</v>
      </c>
      <c r="S99" t="s">
        <v>66</v>
      </c>
      <c r="T99" t="s">
        <v>67</v>
      </c>
      <c r="U99" t="s">
        <v>68</v>
      </c>
    </row>
    <row r="100" spans="12:21" x14ac:dyDescent="0.25">
      <c r="L100" s="3">
        <v>9370</v>
      </c>
      <c r="M100" s="3">
        <v>1026</v>
      </c>
      <c r="O100" t="s">
        <v>69</v>
      </c>
      <c r="P100">
        <v>301340613.02499962</v>
      </c>
      <c r="Q100">
        <v>1</v>
      </c>
      <c r="R100">
        <v>301340613.02499962</v>
      </c>
      <c r="S100">
        <v>5.2990056100299681</v>
      </c>
      <c r="T100" s="8">
        <v>2.6910776579727513E-2</v>
      </c>
      <c r="U100">
        <v>4.0981716613783972</v>
      </c>
    </row>
    <row r="101" spans="12:21" x14ac:dyDescent="0.25">
      <c r="L101" s="3">
        <v>15599</v>
      </c>
      <c r="M101" s="3">
        <v>6283</v>
      </c>
      <c r="O101" t="s">
        <v>70</v>
      </c>
      <c r="P101">
        <v>2160960779.75</v>
      </c>
      <c r="Q101">
        <v>38</v>
      </c>
      <c r="R101">
        <v>56867388.940789476</v>
      </c>
    </row>
    <row r="102" spans="12:21" x14ac:dyDescent="0.25">
      <c r="L102" s="3">
        <v>7257</v>
      </c>
      <c r="M102" s="3">
        <v>4811</v>
      </c>
    </row>
    <row r="103" spans="12:21" x14ac:dyDescent="0.25">
      <c r="L103" s="3">
        <v>23464</v>
      </c>
      <c r="M103" s="3">
        <v>6520</v>
      </c>
      <c r="O103" t="s">
        <v>71</v>
      </c>
      <c r="P103">
        <v>2462301392.7749996</v>
      </c>
      <c r="Q103">
        <v>39</v>
      </c>
    </row>
    <row r="104" spans="12:21" x14ac:dyDescent="0.25">
      <c r="L104" s="3">
        <v>25141</v>
      </c>
      <c r="M104" s="3">
        <v>7953</v>
      </c>
    </row>
    <row r="105" spans="12:21" x14ac:dyDescent="0.25">
      <c r="L105" s="3">
        <v>21715</v>
      </c>
      <c r="M105" s="3">
        <v>19407</v>
      </c>
    </row>
    <row r="106" spans="12:21" x14ac:dyDescent="0.25">
      <c r="L106" s="3">
        <v>2960</v>
      </c>
      <c r="M106" s="3">
        <v>1466</v>
      </c>
    </row>
    <row r="107" spans="12:21" x14ac:dyDescent="0.25">
      <c r="L107" s="3">
        <v>2048</v>
      </c>
      <c r="M107" s="3">
        <v>8688</v>
      </c>
    </row>
    <row r="108" spans="12:21" x14ac:dyDescent="0.25">
      <c r="L108" s="3">
        <v>27838</v>
      </c>
      <c r="M108" s="3">
        <v>22890</v>
      </c>
    </row>
    <row r="109" spans="12:21" x14ac:dyDescent="0.25">
      <c r="L109" s="3">
        <v>20854</v>
      </c>
      <c r="M109" s="3">
        <v>2202</v>
      </c>
    </row>
    <row r="110" spans="12:21" x14ac:dyDescent="0.25">
      <c r="L110" s="3">
        <v>23244</v>
      </c>
      <c r="M110" s="3">
        <v>8093</v>
      </c>
    </row>
    <row r="111" spans="12:21" x14ac:dyDescent="0.25">
      <c r="L111" s="3">
        <v>15277</v>
      </c>
      <c r="M111" s="3">
        <v>12403</v>
      </c>
    </row>
    <row r="115" spans="12:21" x14ac:dyDescent="0.25">
      <c r="L115" s="17" t="s">
        <v>74</v>
      </c>
      <c r="M115" s="17"/>
      <c r="O115" t="s">
        <v>54</v>
      </c>
    </row>
    <row r="116" spans="12:21" x14ac:dyDescent="0.25">
      <c r="L116" s="10" t="s">
        <v>26</v>
      </c>
      <c r="M116" s="10" t="s">
        <v>48</v>
      </c>
    </row>
    <row r="117" spans="12:21" x14ac:dyDescent="0.25">
      <c r="L117" s="4">
        <v>23248</v>
      </c>
      <c r="M117" s="4">
        <v>30469</v>
      </c>
      <c r="O117" t="s">
        <v>55</v>
      </c>
    </row>
    <row r="118" spans="12:21" x14ac:dyDescent="0.25">
      <c r="L118" s="3">
        <v>38164</v>
      </c>
      <c r="M118" s="3">
        <v>19741</v>
      </c>
      <c r="O118" t="s">
        <v>56</v>
      </c>
      <c r="P118" t="s">
        <v>57</v>
      </c>
      <c r="Q118" t="s">
        <v>58</v>
      </c>
      <c r="R118" t="s">
        <v>59</v>
      </c>
      <c r="S118" t="s">
        <v>60</v>
      </c>
    </row>
    <row r="119" spans="12:21" x14ac:dyDescent="0.25">
      <c r="L119" s="3">
        <v>15637</v>
      </c>
      <c r="M119" s="3">
        <v>28635</v>
      </c>
      <c r="O119" t="s">
        <v>26</v>
      </c>
      <c r="P119">
        <v>20</v>
      </c>
      <c r="Q119">
        <v>499001</v>
      </c>
      <c r="R119">
        <v>24950.05</v>
      </c>
      <c r="S119">
        <v>91511147.83947368</v>
      </c>
    </row>
    <row r="120" spans="12:21" x14ac:dyDescent="0.25">
      <c r="L120" s="3">
        <v>28685</v>
      </c>
      <c r="M120" s="3">
        <v>22318</v>
      </c>
      <c r="O120" t="s">
        <v>48</v>
      </c>
      <c r="P120">
        <v>20</v>
      </c>
      <c r="Q120">
        <v>497059</v>
      </c>
      <c r="R120">
        <v>24852.95</v>
      </c>
      <c r="S120">
        <v>45011144.365789473</v>
      </c>
    </row>
    <row r="121" spans="12:21" x14ac:dyDescent="0.25">
      <c r="L121" s="3">
        <v>14959</v>
      </c>
      <c r="M121" s="3">
        <v>37544</v>
      </c>
    </row>
    <row r="122" spans="12:21" x14ac:dyDescent="0.25">
      <c r="L122" s="3">
        <v>19865</v>
      </c>
      <c r="M122" s="3">
        <v>14188</v>
      </c>
    </row>
    <row r="123" spans="12:21" x14ac:dyDescent="0.25">
      <c r="L123" s="3">
        <v>19724</v>
      </c>
      <c r="M123" s="3">
        <v>27107</v>
      </c>
      <c r="O123" t="s">
        <v>61</v>
      </c>
    </row>
    <row r="124" spans="12:21" x14ac:dyDescent="0.25">
      <c r="L124" s="3">
        <v>21531</v>
      </c>
      <c r="M124" s="3">
        <v>29609</v>
      </c>
      <c r="O124" t="s">
        <v>62</v>
      </c>
      <c r="P124" t="s">
        <v>63</v>
      </c>
      <c r="Q124" t="s">
        <v>64</v>
      </c>
      <c r="R124" t="s">
        <v>65</v>
      </c>
      <c r="S124" t="s">
        <v>66</v>
      </c>
      <c r="T124" t="s">
        <v>67</v>
      </c>
      <c r="U124" t="s">
        <v>68</v>
      </c>
    </row>
    <row r="125" spans="12:21" x14ac:dyDescent="0.25">
      <c r="L125" s="3">
        <v>18990</v>
      </c>
      <c r="M125" s="3">
        <v>15414</v>
      </c>
      <c r="O125" t="s">
        <v>69</v>
      </c>
      <c r="P125">
        <v>94284.099998474121</v>
      </c>
      <c r="Q125">
        <v>1</v>
      </c>
      <c r="R125">
        <v>94284.099998474121</v>
      </c>
      <c r="S125">
        <v>1.3812264425902931E-3</v>
      </c>
      <c r="T125">
        <v>0.97054811908390881</v>
      </c>
      <c r="U125">
        <v>4.0981716613783972</v>
      </c>
    </row>
    <row r="126" spans="12:21" x14ac:dyDescent="0.25">
      <c r="L126" s="3">
        <v>17714</v>
      </c>
      <c r="M126" s="3">
        <v>29215</v>
      </c>
      <c r="O126" t="s">
        <v>70</v>
      </c>
      <c r="P126">
        <v>2593923551.9000015</v>
      </c>
      <c r="Q126">
        <v>38</v>
      </c>
      <c r="R126">
        <v>68261146.102631614</v>
      </c>
    </row>
    <row r="127" spans="12:21" x14ac:dyDescent="0.25">
      <c r="L127" s="3">
        <v>29100</v>
      </c>
      <c r="M127" s="3">
        <v>21004</v>
      </c>
    </row>
    <row r="128" spans="12:21" x14ac:dyDescent="0.25">
      <c r="L128" s="3">
        <v>37754</v>
      </c>
      <c r="M128" s="3">
        <v>15720</v>
      </c>
      <c r="O128" t="s">
        <v>71</v>
      </c>
      <c r="P128">
        <v>2594017836</v>
      </c>
      <c r="Q128">
        <v>39</v>
      </c>
    </row>
    <row r="129" spans="12:19" x14ac:dyDescent="0.25">
      <c r="L129" s="3">
        <v>30127</v>
      </c>
      <c r="M129" s="3">
        <v>21372</v>
      </c>
    </row>
    <row r="130" spans="12:19" x14ac:dyDescent="0.25">
      <c r="L130" s="3">
        <v>25479</v>
      </c>
      <c r="M130" s="3">
        <v>27672</v>
      </c>
    </row>
    <row r="131" spans="12:19" x14ac:dyDescent="0.25">
      <c r="L131" s="3">
        <v>10285</v>
      </c>
      <c r="M131" s="3">
        <v>23950</v>
      </c>
    </row>
    <row r="132" spans="12:19" x14ac:dyDescent="0.25">
      <c r="L132" s="3">
        <v>11696</v>
      </c>
      <c r="M132" s="3">
        <v>37045</v>
      </c>
    </row>
    <row r="133" spans="12:19" x14ac:dyDescent="0.25">
      <c r="L133" s="3">
        <v>29818</v>
      </c>
      <c r="M133" s="3">
        <v>30635</v>
      </c>
    </row>
    <row r="134" spans="12:19" x14ac:dyDescent="0.25">
      <c r="L134" s="3">
        <v>34220</v>
      </c>
      <c r="M134" s="3">
        <v>20634</v>
      </c>
    </row>
    <row r="135" spans="12:19" x14ac:dyDescent="0.25">
      <c r="L135" s="3">
        <v>47295</v>
      </c>
      <c r="M135" s="3">
        <v>18204</v>
      </c>
    </row>
    <row r="136" spans="12:19" x14ac:dyDescent="0.25">
      <c r="L136" s="3">
        <v>24710</v>
      </c>
      <c r="M136" s="3">
        <v>26583</v>
      </c>
    </row>
    <row r="139" spans="12:19" ht="15.75" thickBot="1" x14ac:dyDescent="0.3"/>
    <row r="140" spans="12:19" ht="15.75" thickBot="1" x14ac:dyDescent="0.3">
      <c r="L140" s="15" t="s">
        <v>74</v>
      </c>
      <c r="M140" s="16"/>
      <c r="O140" t="s">
        <v>54</v>
      </c>
    </row>
    <row r="141" spans="12:19" ht="15.75" thickBot="1" x14ac:dyDescent="0.3">
      <c r="L141" s="11" t="s">
        <v>26</v>
      </c>
      <c r="M141" s="12" t="s">
        <v>48</v>
      </c>
    </row>
    <row r="142" spans="12:19" ht="15.75" thickBot="1" x14ac:dyDescent="0.3">
      <c r="L142" s="13">
        <v>60428</v>
      </c>
      <c r="M142" s="14">
        <v>56139</v>
      </c>
      <c r="O142" t="s">
        <v>55</v>
      </c>
    </row>
    <row r="143" spans="12:19" ht="15.75" thickBot="1" x14ac:dyDescent="0.3">
      <c r="L143" s="13">
        <v>58622</v>
      </c>
      <c r="M143" s="14">
        <v>30385</v>
      </c>
      <c r="O143" t="s">
        <v>56</v>
      </c>
      <c r="P143" t="s">
        <v>57</v>
      </c>
      <c r="Q143" t="s">
        <v>58</v>
      </c>
      <c r="R143" t="s">
        <v>59</v>
      </c>
      <c r="S143" t="s">
        <v>60</v>
      </c>
    </row>
    <row r="144" spans="12:19" ht="15.75" thickBot="1" x14ac:dyDescent="0.3">
      <c r="L144" s="13">
        <v>25006</v>
      </c>
      <c r="M144" s="14">
        <v>58909</v>
      </c>
      <c r="O144" t="s">
        <v>26</v>
      </c>
      <c r="P144">
        <v>20</v>
      </c>
      <c r="Q144">
        <v>1026876</v>
      </c>
      <c r="R144">
        <v>51343.8</v>
      </c>
      <c r="S144">
        <v>450801114.80000001</v>
      </c>
    </row>
    <row r="145" spans="12:21" ht="15.75" thickBot="1" x14ac:dyDescent="0.3">
      <c r="L145" s="13">
        <v>50472</v>
      </c>
      <c r="M145" s="14">
        <v>35694</v>
      </c>
      <c r="O145" t="s">
        <v>48</v>
      </c>
      <c r="P145">
        <v>20</v>
      </c>
      <c r="Q145">
        <v>857644</v>
      </c>
      <c r="R145">
        <v>42882.2</v>
      </c>
      <c r="S145">
        <v>292376751.64210522</v>
      </c>
    </row>
    <row r="146" spans="12:21" ht="15.75" thickBot="1" x14ac:dyDescent="0.3">
      <c r="L146" s="13">
        <v>32465</v>
      </c>
      <c r="M146" s="14">
        <v>75356</v>
      </c>
    </row>
    <row r="147" spans="12:21" ht="15.75" thickBot="1" x14ac:dyDescent="0.3">
      <c r="L147" s="13">
        <v>53003</v>
      </c>
      <c r="M147" s="14">
        <v>19294</v>
      </c>
    </row>
    <row r="148" spans="12:21" ht="15.75" thickBot="1" x14ac:dyDescent="0.3">
      <c r="L148" s="13">
        <v>57044</v>
      </c>
      <c r="M148" s="14">
        <v>45657</v>
      </c>
      <c r="O148" t="s">
        <v>61</v>
      </c>
    </row>
    <row r="149" spans="12:21" ht="15.75" thickBot="1" x14ac:dyDescent="0.3">
      <c r="L149" s="13">
        <v>43756</v>
      </c>
      <c r="M149" s="14">
        <v>72390</v>
      </c>
      <c r="O149" t="s">
        <v>62</v>
      </c>
      <c r="P149" t="s">
        <v>63</v>
      </c>
      <c r="Q149" t="s">
        <v>64</v>
      </c>
      <c r="R149" t="s">
        <v>65</v>
      </c>
      <c r="S149" t="s">
        <v>66</v>
      </c>
      <c r="T149" t="s">
        <v>67</v>
      </c>
      <c r="U149" t="s">
        <v>68</v>
      </c>
    </row>
    <row r="150" spans="12:21" ht="15.75" thickBot="1" x14ac:dyDescent="0.3">
      <c r="L150" s="13">
        <v>30922</v>
      </c>
      <c r="M150" s="14">
        <v>19129</v>
      </c>
      <c r="O150" t="s">
        <v>69</v>
      </c>
      <c r="P150">
        <v>715986745.6000061</v>
      </c>
      <c r="Q150">
        <v>1</v>
      </c>
      <c r="R150">
        <v>715986745.6000061</v>
      </c>
      <c r="S150">
        <v>1.9268247291263563</v>
      </c>
      <c r="T150">
        <v>0.17319132745981847</v>
      </c>
      <c r="U150">
        <v>4.0981716613783972</v>
      </c>
    </row>
    <row r="151" spans="12:21" ht="15.75" thickBot="1" x14ac:dyDescent="0.3">
      <c r="L151" s="13">
        <v>46470</v>
      </c>
      <c r="M151" s="14">
        <v>42054</v>
      </c>
      <c r="O151" t="s">
        <v>70</v>
      </c>
      <c r="P151">
        <v>14120379462.399994</v>
      </c>
      <c r="Q151">
        <v>38</v>
      </c>
      <c r="R151">
        <v>371588933.22105247</v>
      </c>
    </row>
    <row r="152" spans="12:21" ht="15.75" thickBot="1" x14ac:dyDescent="0.3">
      <c r="L152" s="13">
        <v>46878</v>
      </c>
      <c r="M152" s="14">
        <v>30548</v>
      </c>
    </row>
    <row r="153" spans="12:21" ht="15.75" thickBot="1" x14ac:dyDescent="0.3">
      <c r="L153" s="13">
        <v>74542</v>
      </c>
      <c r="M153" s="14">
        <v>26052</v>
      </c>
      <c r="O153" t="s">
        <v>71</v>
      </c>
      <c r="P153">
        <v>14836366208</v>
      </c>
      <c r="Q153">
        <v>39</v>
      </c>
    </row>
    <row r="154" spans="12:21" ht="15.75" thickBot="1" x14ac:dyDescent="0.3">
      <c r="L154" s="13">
        <v>91273</v>
      </c>
      <c r="M154" s="14">
        <v>34328</v>
      </c>
    </row>
    <row r="155" spans="12:21" ht="15.75" thickBot="1" x14ac:dyDescent="0.3">
      <c r="L155" s="13">
        <v>56250</v>
      </c>
      <c r="M155" s="14">
        <v>62311</v>
      </c>
    </row>
    <row r="156" spans="12:21" ht="15.75" thickBot="1" x14ac:dyDescent="0.3">
      <c r="L156" s="13">
        <v>14446</v>
      </c>
      <c r="M156" s="14">
        <v>29579</v>
      </c>
    </row>
    <row r="157" spans="12:21" ht="15.75" thickBot="1" x14ac:dyDescent="0.3">
      <c r="L157" s="13">
        <v>14949</v>
      </c>
      <c r="M157" s="14">
        <v>51605</v>
      </c>
    </row>
    <row r="158" spans="12:21" ht="15.75" thickBot="1" x14ac:dyDescent="0.3">
      <c r="L158" s="13">
        <v>72007</v>
      </c>
      <c r="M158" s="14">
        <v>63028</v>
      </c>
    </row>
    <row r="159" spans="12:21" ht="15.75" thickBot="1" x14ac:dyDescent="0.3">
      <c r="L159" s="13">
        <v>65795</v>
      </c>
      <c r="M159" s="14">
        <v>29508</v>
      </c>
    </row>
    <row r="160" spans="12:21" ht="15.75" thickBot="1" x14ac:dyDescent="0.3">
      <c r="L160" s="13">
        <v>87500</v>
      </c>
      <c r="M160" s="14">
        <v>31291</v>
      </c>
    </row>
    <row r="161" spans="9:21" ht="15.75" thickBot="1" x14ac:dyDescent="0.3">
      <c r="L161" s="13">
        <v>45048</v>
      </c>
      <c r="M161" s="14">
        <v>44387</v>
      </c>
    </row>
    <row r="165" spans="9:21" ht="15.75" thickBot="1" x14ac:dyDescent="0.3"/>
    <row r="166" spans="9:21" ht="15.75" thickBot="1" x14ac:dyDescent="0.3">
      <c r="I166" t="s">
        <v>75</v>
      </c>
      <c r="L166" s="15" t="s">
        <v>71</v>
      </c>
      <c r="M166" s="16"/>
      <c r="O166" t="s">
        <v>54</v>
      </c>
    </row>
    <row r="167" spans="9:21" ht="15.75" thickBot="1" x14ac:dyDescent="0.3">
      <c r="L167" s="11" t="s">
        <v>26</v>
      </c>
      <c r="M167" s="12" t="s">
        <v>48</v>
      </c>
    </row>
    <row r="168" spans="9:21" ht="15.75" thickBot="1" x14ac:dyDescent="0.3">
      <c r="L168" s="13">
        <v>60428</v>
      </c>
      <c r="M168" s="14">
        <v>48139</v>
      </c>
      <c r="O168" t="s">
        <v>55</v>
      </c>
    </row>
    <row r="169" spans="9:21" ht="15.75" thickBot="1" x14ac:dyDescent="0.3">
      <c r="L169" s="13">
        <v>58622</v>
      </c>
      <c r="M169" s="14">
        <v>30385</v>
      </c>
      <c r="O169" t="s">
        <v>56</v>
      </c>
      <c r="P169" t="s">
        <v>57</v>
      </c>
      <c r="Q169" t="s">
        <v>58</v>
      </c>
      <c r="R169" t="s">
        <v>59</v>
      </c>
      <c r="S169" t="s">
        <v>60</v>
      </c>
    </row>
    <row r="170" spans="9:21" ht="15.75" thickBot="1" x14ac:dyDescent="0.3">
      <c r="L170" s="13">
        <v>25006</v>
      </c>
      <c r="M170" s="14">
        <v>52909</v>
      </c>
      <c r="O170" t="s">
        <v>26</v>
      </c>
      <c r="P170">
        <v>20</v>
      </c>
      <c r="Q170">
        <v>1026876</v>
      </c>
      <c r="R170">
        <v>51343.8</v>
      </c>
      <c r="S170">
        <v>450801114.80000001</v>
      </c>
    </row>
    <row r="171" spans="9:21" ht="15.75" thickBot="1" x14ac:dyDescent="0.3">
      <c r="L171" s="13">
        <v>50472</v>
      </c>
      <c r="M171" s="14">
        <v>31694</v>
      </c>
      <c r="O171" t="s">
        <v>48</v>
      </c>
      <c r="P171">
        <v>20</v>
      </c>
      <c r="Q171">
        <v>783644</v>
      </c>
      <c r="R171">
        <v>39182.199999999997</v>
      </c>
      <c r="S171">
        <v>252182835.85263151</v>
      </c>
    </row>
    <row r="172" spans="9:21" ht="15.75" thickBot="1" x14ac:dyDescent="0.3">
      <c r="L172" s="13">
        <v>32465</v>
      </c>
      <c r="M172" s="14">
        <v>69356</v>
      </c>
    </row>
    <row r="173" spans="9:21" ht="15.75" thickBot="1" x14ac:dyDescent="0.3">
      <c r="L173" s="13">
        <v>53003</v>
      </c>
      <c r="M173" s="14">
        <v>16294</v>
      </c>
    </row>
    <row r="174" spans="9:21" ht="15.75" thickBot="1" x14ac:dyDescent="0.3">
      <c r="L174" s="13">
        <v>57044</v>
      </c>
      <c r="M174" s="14">
        <v>41657</v>
      </c>
      <c r="O174" t="s">
        <v>61</v>
      </c>
    </row>
    <row r="175" spans="9:21" ht="15.75" thickBot="1" x14ac:dyDescent="0.3">
      <c r="L175" s="13">
        <v>43756</v>
      </c>
      <c r="M175" s="14">
        <v>68390</v>
      </c>
      <c r="O175" t="s">
        <v>62</v>
      </c>
      <c r="P175" t="s">
        <v>63</v>
      </c>
      <c r="Q175" t="s">
        <v>64</v>
      </c>
      <c r="R175" t="s">
        <v>65</v>
      </c>
      <c r="S175" t="s">
        <v>66</v>
      </c>
      <c r="T175" t="s">
        <v>67</v>
      </c>
      <c r="U175" t="s">
        <v>68</v>
      </c>
    </row>
    <row r="176" spans="9:21" ht="15.75" thickBot="1" x14ac:dyDescent="0.3">
      <c r="L176" s="13">
        <v>30922</v>
      </c>
      <c r="M176" s="14">
        <v>19129</v>
      </c>
      <c r="O176" t="s">
        <v>69</v>
      </c>
      <c r="P176">
        <v>1479045145.6000061</v>
      </c>
      <c r="Q176">
        <v>1</v>
      </c>
      <c r="R176">
        <v>1479045145.6000061</v>
      </c>
      <c r="S176">
        <v>4.2079058681977042</v>
      </c>
      <c r="T176">
        <v>4.7175693973782629E-2</v>
      </c>
      <c r="U176">
        <v>4.0981716613783972</v>
      </c>
    </row>
    <row r="177" spans="12:18" ht="15.75" thickBot="1" x14ac:dyDescent="0.3">
      <c r="L177" s="13">
        <v>46470</v>
      </c>
      <c r="M177" s="14">
        <v>36054</v>
      </c>
      <c r="O177" t="s">
        <v>70</v>
      </c>
      <c r="P177">
        <v>13356695062.399994</v>
      </c>
      <c r="Q177">
        <v>38</v>
      </c>
      <c r="R177">
        <v>351491975.32631564</v>
      </c>
    </row>
    <row r="178" spans="12:18" ht="15.75" thickBot="1" x14ac:dyDescent="0.3">
      <c r="L178" s="13">
        <v>46878</v>
      </c>
      <c r="M178" s="14">
        <v>30548</v>
      </c>
    </row>
    <row r="179" spans="12:18" ht="15.75" thickBot="1" x14ac:dyDescent="0.3">
      <c r="L179" s="13">
        <v>74542</v>
      </c>
      <c r="M179" s="14">
        <v>26052</v>
      </c>
      <c r="O179" t="s">
        <v>71</v>
      </c>
      <c r="P179">
        <v>14835740208</v>
      </c>
      <c r="Q179">
        <v>39</v>
      </c>
    </row>
    <row r="180" spans="12:18" ht="15.75" thickBot="1" x14ac:dyDescent="0.3">
      <c r="L180" s="13">
        <v>91273</v>
      </c>
      <c r="M180" s="14">
        <v>24328</v>
      </c>
    </row>
    <row r="181" spans="12:18" ht="15.75" thickBot="1" x14ac:dyDescent="0.3">
      <c r="L181" s="13">
        <v>56250</v>
      </c>
      <c r="M181" s="14">
        <v>58311</v>
      </c>
    </row>
    <row r="182" spans="12:18" ht="15.75" thickBot="1" x14ac:dyDescent="0.3">
      <c r="L182" s="13">
        <v>14446</v>
      </c>
      <c r="M182" s="14">
        <v>27579</v>
      </c>
    </row>
    <row r="183" spans="12:18" ht="15.75" thickBot="1" x14ac:dyDescent="0.3">
      <c r="L183" s="13">
        <v>14949</v>
      </c>
      <c r="M183" s="14">
        <v>51605</v>
      </c>
    </row>
    <row r="184" spans="12:18" ht="15.75" thickBot="1" x14ac:dyDescent="0.3">
      <c r="L184" s="13">
        <v>72007</v>
      </c>
      <c r="M184" s="14">
        <v>56028</v>
      </c>
    </row>
    <row r="185" spans="12:18" ht="15.75" thickBot="1" x14ac:dyDescent="0.3">
      <c r="L185" s="13">
        <v>65795</v>
      </c>
      <c r="M185" s="14">
        <v>24508</v>
      </c>
    </row>
    <row r="186" spans="12:18" ht="15.75" thickBot="1" x14ac:dyDescent="0.3">
      <c r="L186" s="13">
        <v>87500</v>
      </c>
      <c r="M186" s="14">
        <v>31291</v>
      </c>
    </row>
    <row r="187" spans="12:18" ht="15.75" thickBot="1" x14ac:dyDescent="0.3">
      <c r="L187" s="13">
        <v>45048</v>
      </c>
      <c r="M187" s="14">
        <v>39387</v>
      </c>
    </row>
  </sheetData>
  <mergeCells count="13">
    <mergeCell ref="L166:M166"/>
    <mergeCell ref="O15:P15"/>
    <mergeCell ref="U15:V15"/>
    <mergeCell ref="X15:Y15"/>
    <mergeCell ref="L40:M40"/>
    <mergeCell ref="L65:M65"/>
    <mergeCell ref="R15:S15"/>
    <mergeCell ref="L140:M140"/>
    <mergeCell ref="L115:M115"/>
    <mergeCell ref="B2:H2"/>
    <mergeCell ref="B28:H28"/>
    <mergeCell ref="L15:M15"/>
    <mergeCell ref="L90:M90"/>
  </mergeCells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648EA25F-C4C0-4B21-B368-11008327BB33}">
          <xm:f>Sheet1!1:1048576</xm:f>
        </x15:webExtension>
        <x15:webExtension appRef="{386EA370-2155-4014-92E5-D4520B732B1B}">
          <xm:f>Sheet1!$L$167:$M$187</xm:f>
        </x15:webExtension>
        <x15:webExtension appRef="{9764EBF1-B459-4034-B963-055CA4BEFE10}">
          <xm:f>Sheet1!$O$166:$V$180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Saurabh kundalwal</cp:lastModifiedBy>
  <dcterms:created xsi:type="dcterms:W3CDTF">2015-06-05T18:17:20Z</dcterms:created>
  <dcterms:modified xsi:type="dcterms:W3CDTF">2024-05-18T11:14:10Z</dcterms:modified>
</cp:coreProperties>
</file>