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4 Consolidating by Position\"/>
    </mc:Choice>
  </mc:AlternateContent>
  <xr:revisionPtr revIDLastSave="0" documentId="13_ncr:1_{88EFF721-FE81-4391-A413-E1F441CF81CE}" xr6:coauthVersionLast="45" xr6:coauthVersionMax="45" xr10:uidLastSave="{00000000-0000-0000-0000-000000000000}"/>
  <bookViews>
    <workbookView xWindow="-12" yWindow="6180" windowWidth="11520" windowHeight="6192" xr2:uid="{00000000-000D-0000-FFFF-FFFF00000000}"/>
  </bookViews>
  <sheets>
    <sheet name="HR MELBOURNE" sheetId="8" r:id="rId1"/>
  </sheets>
  <definedNames>
    <definedName name="MileageRate" localSheetId="0">'HR MELBOURNE'!$C$4</definedName>
    <definedName name="MileageRate">#REF!</definedName>
    <definedName name="WeekEnding" localSheetId="0">'HR MELBOURNE'!$C$3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D8" i="8" l="1"/>
  <c r="E8" i="8"/>
  <c r="C8" i="8"/>
  <c r="E21" i="8" l="1"/>
  <c r="E14" i="8"/>
  <c r="E28" i="8"/>
  <c r="E30" i="8" l="1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<sst xmlns="http://schemas.openxmlformats.org/spreadsheetml/2006/main" count="32" uniqueCount="29">
  <si>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</si>
  <si>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</si>
  <si>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</si>
  <si>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</si>
  <si>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</si>
  <si>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</si>
  <si>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</si>
  <si>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</si>
  <si>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</si>
  <si>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</si>
  <si>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</si>
  <si>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</si>
  <si>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</si>
  <si>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</si>
  <si>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</si>
  <si>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</si>
  <si>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</si>
  <si>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</si>
  <si>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</si>
  <si>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</si>
  <si>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</si>
  <si>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Taxi</t>
  </si>
  <si>
    <t>HUMAN RESOURCES</t>
  </si>
  <si>
    <t>HR TOTAL EXPENSES</t>
  </si>
  <si>
    <t>Q1</t>
  </si>
  <si>
    <t>Q2</t>
  </si>
  <si>
    <t>Q3</t>
  </si>
  <si>
    <t>Q4</t>
  </si>
  <si>
    <t>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</si>
</sst>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2"/>
  <sheetViews>
    <sheetView showGridLines="0" tabSelected="1" topLeftCell="A7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23</v>
      </c>
      <c r="B1" s="1"/>
      <c r="C1" s="1"/>
      <c r="D1" s="1"/>
      <c r="E1" s="1"/>
      <c r="F1" s="1"/>
      <c r="G1" s="22" t="s">
        <v>28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22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18</v>
      </c>
    </row>
    <row r="7" spans="1:7" ht="16.5" customHeight="1" x14ac:dyDescent="0.25">
      <c r="B7" s="4" t="s">
        <v>0</v>
      </c>
      <c r="C7" s="5">
        <v>674</v>
      </c>
      <c r="D7" s="5">
        <v>553</v>
      </c>
      <c r="E7" s="5">
        <v>602</v>
      </c>
      <c r="F7" s="5"/>
      <c r="G7" s="20">
        <f t="shared" ref="G7:G13" si="0">SUM(C7:F7)</f>
        <v>1829</v>
      </c>
    </row>
    <row r="8" spans="1:7" ht="16.5" customHeight="1" x14ac:dyDescent="0.3">
      <c r="B8" s="6" t="s">
        <v>4</v>
      </c>
      <c r="C8" s="7">
        <f>C7*MileageRate</f>
        <v>451.58000000000004</v>
      </c>
      <c r="D8" s="7">
        <f>D7*MileageRate</f>
        <v>370.51000000000005</v>
      </c>
      <c r="E8" s="7">
        <f>E7*MileageRate</f>
        <v>403.34000000000003</v>
      </c>
      <c r="F8" s="7"/>
      <c r="G8" s="8">
        <f t="shared" si="0"/>
        <v>1225.4300000000003</v>
      </c>
    </row>
    <row r="9" spans="1:7" ht="16.5" customHeight="1" x14ac:dyDescent="0.3">
      <c r="B9" s="6" t="s">
        <v>1</v>
      </c>
      <c r="C9" s="7">
        <v>0</v>
      </c>
      <c r="D9" s="7">
        <v>34</v>
      </c>
      <c r="E9" s="7">
        <v>0</v>
      </c>
      <c r="F9" s="7"/>
      <c r="G9" s="8">
        <f t="shared" si="0"/>
        <v>34</v>
      </c>
    </row>
    <row r="10" spans="1:7" ht="16.5" customHeight="1" x14ac:dyDescent="0.3">
      <c r="B10" s="6" t="s">
        <v>2</v>
      </c>
      <c r="C10" s="7">
        <v>0</v>
      </c>
      <c r="D10" s="7">
        <v>325.77</v>
      </c>
      <c r="E10" s="7">
        <v>0</v>
      </c>
      <c r="F10" s="7"/>
      <c r="G10" s="8">
        <f t="shared" si="0"/>
        <v>325.77</v>
      </c>
    </row>
    <row r="11" spans="1:7" ht="16.5" customHeight="1" x14ac:dyDescent="0.3">
      <c r="B11" s="6" t="s">
        <v>21</v>
      </c>
      <c r="C11" s="7">
        <v>52.99</v>
      </c>
      <c r="D11" s="7">
        <v>32.85</v>
      </c>
      <c r="E11" s="7">
        <v>42.99</v>
      </c>
      <c r="F11" s="7"/>
      <c r="G11" s="8">
        <f t="shared" si="0"/>
        <v>128.83000000000001</v>
      </c>
    </row>
    <row r="12" spans="1:7" ht="16.5" customHeight="1" x14ac:dyDescent="0.3">
      <c r="B12" s="6" t="s">
        <v>20</v>
      </c>
      <c r="C12" s="7">
        <v>0</v>
      </c>
      <c r="D12" s="7">
        <v>18.559999999999999</v>
      </c>
      <c r="E12" s="7">
        <v>7.77</v>
      </c>
      <c r="F12" s="7"/>
      <c r="G12" s="8">
        <f t="shared" si="0"/>
        <v>26.33</v>
      </c>
    </row>
    <row r="13" spans="1:7" ht="16.5" customHeight="1" x14ac:dyDescent="0.3">
      <c r="B13" s="6" t="s">
        <v>3</v>
      </c>
      <c r="C13" s="7">
        <v>1298</v>
      </c>
      <c r="D13" s="7">
        <v>0</v>
      </c>
      <c r="E13" s="7">
        <v>0</v>
      </c>
      <c r="F13" s="7"/>
      <c r="G13" s="8">
        <f t="shared" si="0"/>
        <v>1298</v>
      </c>
    </row>
    <row r="14" spans="1:7" ht="16.5" customHeight="1" x14ac:dyDescent="0.25">
      <c r="B14" s="9" t="s">
        <v>18</v>
      </c>
      <c r="C14" s="10">
        <f>SUM(C8:C13)</f>
        <v>1802.5700000000002</v>
      </c>
      <c r="D14" s="10">
        <f t="shared" ref="D14:G14" si="1">SUM(D8:D13)</f>
        <v>781.68999999999994</v>
      </c>
      <c r="E14" s="10">
        <f t="shared" si="1"/>
        <v>454.1</v>
      </c>
      <c r="F14" s="10">
        <f t="shared" si="1"/>
        <v>0</v>
      </c>
      <c r="G14" s="10">
        <f t="shared" si="1"/>
        <v>3038.36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856.91</v>
      </c>
      <c r="D17" s="7">
        <v>0</v>
      </c>
      <c r="E17" s="7">
        <v>455.32</v>
      </c>
      <c r="F17" s="7"/>
      <c r="G17" s="20">
        <f t="shared" ref="G17:G20" si="2">SUM(C17:F17)</f>
        <v>1312.23</v>
      </c>
    </row>
    <row r="18" spans="2:7" ht="16.5" customHeight="1" x14ac:dyDescent="0.3">
      <c r="B18" s="6" t="s">
        <v>6</v>
      </c>
      <c r="C18" s="7">
        <v>55.43</v>
      </c>
      <c r="D18" s="7">
        <v>0</v>
      </c>
      <c r="E18" s="7">
        <v>45</v>
      </c>
      <c r="F18" s="7"/>
      <c r="G18" s="20">
        <f t="shared" si="2"/>
        <v>100.43</v>
      </c>
    </row>
    <row r="19" spans="2:7" ht="16.5" customHeight="1" x14ac:dyDescent="0.3">
      <c r="B19" s="6" t="s">
        <v>7</v>
      </c>
      <c r="C19" s="7">
        <v>85.36</v>
      </c>
      <c r="D19" s="7">
        <v>489.53</v>
      </c>
      <c r="E19" s="7">
        <v>236.02</v>
      </c>
      <c r="F19" s="7"/>
      <c r="G19" s="20">
        <f t="shared" si="2"/>
        <v>810.91</v>
      </c>
    </row>
    <row r="20" spans="2:7" ht="16.5" customHeight="1" x14ac:dyDescent="0.3">
      <c r="B20" s="6" t="s">
        <v>8</v>
      </c>
      <c r="C20" s="7">
        <v>286.27999999999997</v>
      </c>
      <c r="D20" s="7">
        <v>185</v>
      </c>
      <c r="E20" s="7">
        <v>246.88</v>
      </c>
      <c r="F20" s="7"/>
      <c r="G20" s="20">
        <f t="shared" si="2"/>
        <v>718.16</v>
      </c>
    </row>
    <row r="21" spans="2:7" ht="16.5" customHeight="1" x14ac:dyDescent="0.25">
      <c r="B21" s="9" t="s">
        <v>18</v>
      </c>
      <c r="C21" s="10">
        <f>SUM(C17:C20)</f>
        <v>1283.98</v>
      </c>
      <c r="D21" s="10">
        <f>SUM(D17:D20)</f>
        <v>674.53</v>
      </c>
      <c r="E21" s="10">
        <f>SUM(E17:E20)</f>
        <v>983.22</v>
      </c>
      <c r="F21" s="10">
        <f>SUM(F17:F20)</f>
        <v>0</v>
      </c>
      <c r="G21" s="10">
        <f>SUM(G17:G20)</f>
        <v>2941.73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482.03</v>
      </c>
      <c r="D24" s="7">
        <v>633.29999999999995</v>
      </c>
      <c r="E24" s="7">
        <v>638.45000000000005</v>
      </c>
      <c r="F24" s="7"/>
      <c r="G24" s="13">
        <f>SUM(C24:F24)</f>
        <v>1753.78</v>
      </c>
    </row>
    <row r="25" spans="2:7" ht="16.5" customHeight="1" x14ac:dyDescent="0.3">
      <c r="B25" s="6" t="s">
        <v>10</v>
      </c>
      <c r="C25" s="7">
        <v>182.55</v>
      </c>
      <c r="D25" s="7">
        <v>57.34</v>
      </c>
      <c r="E25" s="7">
        <v>260.02</v>
      </c>
      <c r="F25" s="7"/>
      <c r="G25" s="13">
        <f t="shared" ref="G25:G27" si="3">SUM(C25:F25)</f>
        <v>499.90999999999997</v>
      </c>
    </row>
    <row r="26" spans="2:7" ht="16.5" customHeight="1" x14ac:dyDescent="0.3">
      <c r="B26" s="6" t="s">
        <v>11</v>
      </c>
      <c r="C26" s="7">
        <v>174.04</v>
      </c>
      <c r="D26" s="7">
        <v>146.46</v>
      </c>
      <c r="E26" s="7">
        <v>304.16000000000003</v>
      </c>
      <c r="F26" s="7"/>
      <c r="G26" s="13">
        <f t="shared" si="3"/>
        <v>624.66000000000008</v>
      </c>
    </row>
    <row r="27" spans="2:7" ht="16.5" customHeight="1" x14ac:dyDescent="0.3">
      <c r="B27" s="6" t="s">
        <v>19</v>
      </c>
      <c r="C27" s="7">
        <v>25.4</v>
      </c>
      <c r="D27" s="7">
        <v>187.4</v>
      </c>
      <c r="E27" s="7">
        <v>310.39999999999998</v>
      </c>
      <c r="F27" s="7"/>
      <c r="G27" s="13">
        <f t="shared" si="3"/>
        <v>523.20000000000005</v>
      </c>
    </row>
    <row r="28" spans="2:7" ht="16.5" customHeight="1" x14ac:dyDescent="0.25">
      <c r="B28" s="9" t="s">
        <v>18</v>
      </c>
      <c r="C28" s="10">
        <f>SUM(C24:C27)</f>
        <v>864.01999999999987</v>
      </c>
      <c r="D28" s="10">
        <f>SUM(D24:D27)</f>
        <v>1024.5</v>
      </c>
      <c r="E28" s="10">
        <f>SUM(E24:E27)</f>
        <v>1513.0300000000002</v>
      </c>
      <c r="F28" s="10">
        <f>SUM(F24:F27)</f>
        <v>0</v>
      </c>
      <c r="G28" s="10">
        <f>SUM(G24:G27)</f>
        <v>3401.55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3950.57</v>
      </c>
      <c r="D30" s="15">
        <f>SUM(D14,D21,D28)</f>
        <v>2480.7199999999998</v>
      </c>
      <c r="E30" s="15">
        <f>SUM(E14,E21,E28)</f>
        <v>2950.3500000000004</v>
      </c>
      <c r="F30" s="15">
        <f>SUM(F14,F21,F28)</f>
        <v>0</v>
      </c>
      <c r="G30" s="15">
        <f>SUM(G14,G21,G28)</f>
        <v>9381.64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MELBOURNE</vt:lpstr>
      <vt:lpstr>'HR MELBOURNE'!MileageRate</vt:lpstr>
      <vt:lpstr>'HR MELBOURNE'!WeekEnding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2020-09-24T09:36:06Z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