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ndeep Tukkunor\Desktop\100 Days Of Code\Visualization\Excel Specialization\Excel Skills for Business Intermediate I\Week 6\"/>
    </mc:Choice>
  </mc:AlternateContent>
  <xr:revisionPtr revIDLastSave="0" documentId="13_ncr:1_{6793F288-B154-491B-9114-5EF435894B8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1" r:id="rId1"/>
    <sheet name="Orders" sheetId="1" r:id="rId2"/>
    <sheet name="Sales Dash" sheetId="10" r:id="rId3"/>
  </sheets>
  <definedNames>
    <definedName name="_xlnm._FilterDatabase" localSheetId="1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8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0" l="1"/>
  <c r="C12" i="10"/>
  <c r="C13" i="10"/>
  <c r="C14" i="10"/>
  <c r="C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C5" i="10"/>
  <c r="B17" i="10"/>
  <c r="C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B7" i="10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B12" i="10" l="1"/>
  <c r="B13" i="10"/>
  <c r="B11" i="10"/>
  <c r="B5" i="10"/>
  <c r="B14" i="10"/>
  <c r="B6" i="10"/>
  <c r="E42" i="10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<sst xmlns="http://schemas.openxmlformats.org/spreadsheetml/2006/main" count="12564" uniqueCount="1972">
  <si>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</si>
  <si>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</si>
  <si>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</si>
  <si>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</si>
  <si>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</si>
  <si>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</si>
  <si>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</si>
  <si>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</si>
  <si>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</si>
  <si>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</si>
  <si>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</si>
  <si>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</si>
  <si>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</si>
  <si>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</si>
  <si>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</si>
  <si>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</si>
  <si>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</si>
  <si>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</si>
  <si>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</si>
  <si>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</si>
  <si>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</si>
  <si>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</si>
  <si>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</si>
  <si>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</si>
  <si>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</si>
  <si>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</si>
  <si>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</si>
  <si>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</si>
  <si>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</si>
  <si>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</si>
  <si>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</si>
  <si>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</si>
  <si>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</si>
  <si>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</si>
  <si>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</si>
  <si>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</si>
  <si>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</si>
  <si>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</si>
  <si>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</si>
  <si>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</si>
  <si>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</si>
  <si>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</si>
  <si>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</si>
  <si>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</si>
  <si>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</si>
  <si>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</si>
  <si>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</si>
  <si>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</si>
  <si>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</si>
  <si>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</si>
  <si>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</si>
  <si>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</si>
  <si>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</si>
  <si>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</si>
  <si>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</si>
  <si>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</si>
  <si>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</si>
  <si>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</si>
  <si>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</si>
  <si>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</si>
  <si>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</si>
  <si>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</si>
  <si>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</si>
  <si>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</si>
  <si>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</si>
  <si>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</si>
  <si>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</si>
  <si>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</si>
  <si>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</si>
  <si>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</si>
  <si>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</si>
  <si>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</si>
  <si>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</si>
  <si>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</si>
  <si>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</si>
  <si>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</si>
  <si>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</si>
  <si>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</si>
  <si>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</si>
  <si>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</si>
  <si>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</si>
  <si>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</si>
  <si>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</si>
  <si>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</si>
  <si>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</si>
  <si>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</si>
  <si>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</si>
  <si>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</si>
  <si>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</si>
  <si>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</si>
  <si>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</si>
  <si>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</si>
  <si>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</si>
  <si>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</si>
  <si>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</si>
  <si>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</si>
  <si>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</si>
  <si>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</si>
  <si>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</si>
  <si>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</si>
  <si>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</si>
  <si>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</si>
  <si>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</si>
  <si>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</si>
  <si>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</si>
  <si>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</si>
  <si>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</si>
  <si>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</si>
  <si>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</si>
  <si>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</si>
  <si>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</si>
  <si>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</si>
  <si>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</si>
  <si>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</si>
  <si>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</si>
  <si>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</si>
  <si>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</si>
  <si>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</si>
  <si>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</si>
  <si>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</si>
  <si>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</si>
  <si>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</si>
  <si>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</si>
  <si>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</si>
  <si>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</si>
  <si>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</si>
  <si>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</si>
  <si>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</si>
  <si>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</si>
  <si>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</si>
  <si>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</si>
  <si>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</si>
  <si>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</si>
  <si>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</si>
  <si>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</si>
  <si>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</si>
  <si>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</si>
  <si>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</si>
  <si>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</si>
  <si>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</si>
  <si>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</si>
  <si>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</si>
  <si>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</si>
  <si>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</si>
  <si>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</si>
  <si>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</si>
  <si>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</si>
  <si>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</si>
  <si>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</si>
  <si>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</si>
  <si>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</si>
  <si>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</si>
  <si>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</si>
  <si>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</si>
  <si>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</si>
  <si>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</si>
  <si>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</si>
  <si>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</si>
  <si>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</si>
  <si>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</si>
  <si>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</si>
  <si>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</si>
  <si>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</si>
  <si>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</si>
  <si>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</si>
  <si>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</si>
  <si>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</si>
  <si>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</si>
  <si>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</si>
  <si>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</si>
  <si>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</si>
  <si>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</si>
  <si>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</si>
  <si>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</si>
  <si>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</si>
  <si>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</si>
  <si>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</si>
  <si>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</si>
  <si>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</si>
  <si>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</si>
  <si>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</si>
  <si>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</si>
  <si>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</si>
  <si>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</si>
  <si>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</si>
  <si>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</si>
  <si>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</si>
  <si>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</si>
  <si>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</si>
  <si>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</si>
  <si>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</si>
  <si>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</si>
  <si>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</si>
  <si>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</si>
  <si>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</si>
  <si>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</si>
  <si>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</si>
  <si>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</si>
  <si>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</si>
  <si>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</si>
  <si>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</si>
  <si>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</si>
  <si>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</si>
  <si>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</si>
  <si>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</si>
  <si>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</si>
  <si>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</si>
  <si>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</si>
  <si>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</si>
  <si>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</si>
  <si>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</si>
  <si>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</si>
  <si>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</si>
  <si>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</si>
  <si>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</si>
  <si>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</si>
  <si>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</si>
  <si>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</si>
  <si>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</si>
  <si>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</si>
  <si>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</si>
  <si>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</si>
  <si>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</si>
  <si>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</si>
  <si>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</si>
  <si>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</si>
  <si>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</si>
  <si>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</si>
  <si>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</si>
  <si>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</si>
  <si>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</si>
  <si>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</si>
  <si>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</si>
  <si>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</si>
  <si>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</si>
  <si>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</si>
  <si>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</si>
  <si>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</si>
  <si>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</si>
  <si>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</si>
  <si>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</si>
  <si>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</si>
  <si>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</si>
  <si>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</si>
  <si>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</si>
  <si>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</si>
  <si>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</si>
  <si>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</si>
  <si>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</si>
  <si>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</si>
  <si>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</si>
  <si>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</si>
  <si>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</si>
  <si>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</si>
  <si>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</si>
  <si>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</si>
  <si>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</si>
  <si>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</si>
  <si>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</si>
  <si>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</si>
  <si>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</si>
  <si>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</si>
  <si>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</si>
  <si>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</si>
  <si>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</si>
  <si>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</si>
  <si>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</si>
  <si>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</si>
  <si>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</si>
  <si>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</si>
  <si>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</si>
  <si>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</si>
  <si>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</si>
  <si>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</si>
  <si>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</si>
  <si>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</si>
  <si>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</si>
  <si>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</si>
  <si>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</si>
  <si>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</si>
  <si>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</si>
  <si>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</si>
  <si>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</si>
  <si>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</si>
  <si>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</si>
  <si>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</si>
  <si>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</si>
  <si>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</si>
  <si>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</si>
  <si>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</si>
  <si>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</si>
  <si>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</si>
  <si>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</si>
  <si>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</si>
  <si>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</si>
  <si>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</si>
  <si>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</si>
  <si>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</si>
  <si>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</si>
  <si>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</si>
  <si>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</si>
  <si>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</si>
  <si>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</si>
  <si>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</si>
  <si>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</si>
  <si>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</si>
  <si>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</si>
  <si>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</si>
  <si>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</si>
  <si>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</si>
  <si>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</si>
  <si>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</si>
  <si>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</si>
  <si>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</si>
  <si>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</si>
  <si>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</si>
  <si>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</si>
  <si>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</si>
  <si>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</si>
  <si>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</si>
  <si>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</si>
  <si>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</si>
  <si>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</si>
  <si>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</si>
  <si>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</si>
  <si>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</si>
  <si>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</si>
  <si>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</si>
  <si>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</si>
  <si>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</si>
  <si>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</si>
  <si>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</si>
  <si>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</si>
  <si>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</si>
  <si>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</si>
  <si>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</si>
  <si>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</si>
  <si>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</si>
  <si>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</si>
  <si>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</si>
  <si>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</si>
  <si>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</si>
  <si>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</si>
  <si>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</si>
  <si>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</si>
  <si>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</si>
  <si>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</si>
  <si>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</si>
  <si>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</si>
  <si>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</si>
  <si>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</si>
  <si>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</si>
  <si>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</si>
  <si>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</si>
  <si>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</si>
  <si>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</si>
  <si>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</si>
  <si>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</si>
  <si>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</si>
  <si>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</si>
  <si>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</si>
  <si>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</si>
  <si>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</si>
  <si>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</si>
  <si>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</si>
  <si>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</si>
  <si>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</si>
  <si>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</si>
  <si>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</si>
  <si>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</si>
  <si>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</si>
  <si>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</si>
  <si>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</si>
  <si>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</si>
  <si>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</si>
  <si>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</si>
  <si>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</si>
  <si>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</si>
  <si>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</si>
  <si>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</si>
  <si>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</si>
  <si>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</si>
  <si>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</si>
  <si>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</si>
  <si>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</si>
  <si>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</si>
  <si>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</si>
  <si>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</si>
  <si>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</si>
  <si>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</si>
  <si>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</si>
  <si>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</si>
  <si>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</si>
  <si>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</si>
  <si>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</si>
  <si>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</si>
  <si>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</si>
  <si>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</si>
  <si>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</si>
  <si>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</si>
  <si>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</si>
  <si>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</si>
  <si>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</si>
  <si>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</si>
  <si>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</si>
  <si>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</si>
  <si>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</si>
  <si>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</si>
  <si>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</si>
  <si>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</si>
  <si>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</si>
  <si>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</si>
  <si>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</si>
  <si>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</si>
  <si>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</si>
  <si>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</si>
  <si>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</si>
  <si>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</si>
  <si>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</si>
  <si>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</si>
  <si>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</si>
  <si>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</si>
  <si>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</si>
  <si>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</si>
  <si>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</si>
  <si>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</si>
  <si>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</si>
  <si>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</si>
  <si>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</si>
  <si>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</si>
  <si>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</si>
  <si>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</si>
  <si>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</si>
  <si>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</si>
  <si>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</si>
  <si>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</si>
  <si>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</si>
  <si>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</si>
  <si>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</si>
  <si>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</si>
  <si>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</si>
  <si>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</si>
  <si>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</si>
  <si>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</si>
  <si>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</si>
  <si>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</si>
  <si>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</si>
  <si>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</si>
  <si>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</si>
  <si>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</si>
  <si>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</si>
  <si>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</si>
  <si>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</si>
  <si>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</si>
  <si>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</si>
  <si>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</si>
  <si>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</si>
  <si>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</si>
  <si>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</si>
  <si>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</si>
  <si>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</si>
  <si>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</si>
  <si>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</si>
  <si>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</si>
  <si>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</si>
  <si>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</si>
  <si>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</si>
  <si>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</si>
  <si>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</si>
  <si>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</si>
  <si>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</si>
  <si>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</si>
  <si>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</si>
  <si>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</si>
  <si>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</si>
  <si>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</si>
  <si>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</si>
  <si>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</si>
  <si>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</si>
  <si>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</si>
  <si>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</si>
  <si>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</si>
  <si>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</si>
  <si>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</si>
  <si>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</si>
  <si>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</si>
  <si>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</si>
  <si>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</si>
  <si>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</si>
  <si>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</si>
  <si>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</si>
  <si>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</si>
  <si>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</si>
  <si>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</si>
  <si>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</si>
  <si>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</si>
  <si>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</si>
  <si>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</si>
  <si>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</si>
  <si>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</si>
  <si>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</si>
  <si>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</si>
  <si>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</si>
  <si>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</si>
  <si>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</si>
  <si>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</si>
  <si>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</si>
  <si>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</si>
  <si>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</si>
  <si>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</si>
  <si>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</si>
  <si>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</si>
  <si>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</si>
  <si>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</si>
  <si>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</si>
  <si>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</si>
  <si>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</si>
  <si>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</si>
  <si>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</si>
  <si>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</si>
  <si>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</si>
  <si>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</si>
  <si>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</si>
  <si>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</si>
  <si>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</si>
  <si>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</si>
  <si>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</si>
  <si>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</si>
  <si>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</si>
  <si>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</si>
  <si>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</si>
  <si>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</si>
  <si>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</si>
  <si>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</si>
  <si>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</si>
  <si>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</si>
  <si>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</si>
  <si>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</si>
  <si>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</si>
  <si>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</si>
  <si>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</si>
  <si>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</si>
  <si>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</si>
  <si>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</si>
  <si>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</si>
  <si>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</si>
  <si>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</si>
  <si>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</si>
  <si>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</si>
  <si>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</si>
  <si>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</si>
  <si>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</si>
  <si>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</si>
  <si>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</si>
  <si>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</si>
  <si>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</si>
  <si>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</si>
  <si>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</si>
  <si>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</si>
  <si>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</si>
  <si>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</si>
  <si>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</si>
  <si>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</si>
  <si>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</si>
  <si>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</si>
  <si>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</si>
  <si>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</si>
  <si>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</si>
  <si>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</si>
  <si>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</si>
  <si>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</si>
  <si>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</si>
  <si>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</si>
  <si>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</si>
  <si>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</si>
  <si>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</si>
  <si>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</si>
  <si>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</si>
  <si>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</si>
  <si>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</si>
  <si>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</si>
  <si>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</si>
  <si>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</si>
  <si>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</si>
  <si>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</si>
  <si>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</si>
  <si>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</si>
  <si>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</si>
  <si>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</si>
  <si>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</si>
  <si>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</si>
  <si>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</si>
  <si>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</si>
  <si>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</si>
  <si>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</si>
  <si>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</si>
  <si>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</si>
  <si>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</si>
  <si>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</si>
  <si>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</si>
  <si>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</si>
  <si>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</si>
  <si>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</si>
  <si>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</si>
  <si>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</si>
  <si>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</si>
  <si>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</si>
  <si>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</si>
  <si>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</si>
  <si>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</si>
  <si>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</si>
  <si>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</si>
  <si>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</si>
  <si>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</si>
  <si>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</si>
  <si>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</si>
  <si>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</si>
  <si>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</si>
  <si>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</si>
  <si>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</si>
  <si>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</si>
  <si>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</si>
  <si>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</si>
  <si>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</si>
  <si>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</si>
  <si>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</si>
  <si>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</si>
  <si>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</si>
  <si>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</si>
  <si>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</si>
  <si>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</si>
  <si>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</si>
  <si>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</si>
  <si>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</si>
  <si>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</si>
  <si>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</si>
  <si>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</si>
  <si>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</si>
  <si>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</si>
  <si>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</si>
  <si>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</si>
  <si>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</si>
  <si>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</si>
  <si>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</si>
  <si>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</si>
  <si>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</si>
  <si>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</si>
  <si>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</si>
  <si>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</si>
  <si>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</si>
  <si>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</si>
  <si>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</si>
  <si>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</si>
  <si>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</si>
  <si>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</si>
  <si>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</si>
  <si>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</si>
  <si>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</si>
  <si>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</si>
  <si>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</si>
  <si>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</si>
  <si>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</si>
  <si>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</si>
  <si>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</si>
  <si>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</si>
  <si>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</si>
  <si>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</si>
  <si>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</si>
  <si>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</si>
  <si>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</si>
  <si>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</si>
  <si>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</si>
  <si>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</si>
  <si>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</si>
  <si>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</si>
  <si>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</si>
  <si>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</si>
  <si>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</si>
  <si>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</si>
  <si>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</si>
  <si>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</si>
  <si>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</si>
  <si>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</si>
  <si>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</si>
  <si>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</si>
  <si>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</si>
  <si>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</si>
  <si>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</si>
  <si>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</si>
  <si>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</si>
  <si>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</si>
  <si>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</si>
  <si>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</si>
  <si>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</si>
  <si>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</si>
  <si>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</si>
  <si>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</si>
  <si>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</si>
  <si>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</si>
  <si>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</si>
  <si>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</si>
  <si>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</si>
  <si>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</si>
  <si>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</si>
  <si>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</si>
  <si>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</si>
  <si>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</si>
  <si>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</si>
  <si>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</si>
  <si>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</si>
  <si>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</si>
  <si>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</si>
  <si>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</si>
  <si>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</si>
  <si>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</si>
  <si>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</si>
  <si>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</si>
  <si>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</si>
  <si>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</si>
  <si>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</si>
  <si>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</si>
  <si>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</si>
  <si>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</si>
  <si>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</si>
  <si>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</si>
  <si>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</si>
  <si>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</si>
  <si>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</si>
  <si>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</si>
  <si>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</si>
  <si>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</si>
  <si>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</si>
  <si>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</si>
  <si>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</si>
  <si>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</si>
  <si>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</si>
  <si>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</si>
  <si>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</si>
  <si>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</si>
  <si>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</si>
  <si>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</si>
  <si>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</si>
  <si>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</si>
  <si>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</si>
  <si>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</si>
  <si>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</si>
  <si>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</si>
  <si>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</si>
  <si>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</si>
  <si>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</si>
  <si>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</si>
  <si>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</si>
  <si>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</si>
  <si>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</si>
  <si>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</si>
  <si>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</si>
  <si>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</si>
  <si>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</si>
  <si>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</si>
  <si>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</si>
  <si>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</si>
  <si>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</si>
  <si>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</si>
  <si>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</si>
  <si>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</si>
  <si>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</si>
  <si>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</si>
  <si>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</si>
  <si>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</si>
  <si>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</si>
  <si>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</si>
  <si>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</si>
  <si>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</si>
  <si>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</si>
  <si>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</si>
  <si>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</si>
  <si>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</si>
  <si>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</si>
  <si>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</si>
  <si>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</si>
  <si>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</si>
  <si>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</si>
  <si>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</si>
  <si>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</si>
  <si>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</si>
  <si>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</si>
  <si>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</si>
  <si>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</si>
  <si>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</si>
  <si>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</si>
  <si>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</si>
  <si>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</si>
  <si>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</si>
  <si>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</si>
  <si>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</si>
  <si>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</si>
  <si>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</si>
  <si>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</si>
  <si>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</si>
  <si>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</si>
  <si>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</si>
  <si>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</si>
  <si>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</si>
  <si>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</si>
  <si>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</si>
  <si>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</si>
  <si>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</si>
  <si>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</si>
  <si>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</si>
  <si>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</si>
  <si>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</si>
  <si>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</si>
  <si>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</si>
  <si>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</si>
  <si>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</si>
  <si>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</si>
  <si>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</si>
  <si>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</si>
  <si>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</si>
  <si>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</si>
  <si>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</si>
  <si>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</si>
  <si>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</si>
  <si>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</si>
  <si>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</si>
  <si>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</si>
  <si>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</si>
  <si>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</si>
  <si>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</si>
  <si>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</si>
  <si>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</si>
  <si>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</si>
  <si>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</si>
  <si>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</si>
  <si>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</si>
  <si>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</si>
  <si>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</si>
  <si>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</si>
  <si>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</si>
  <si>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</si>
  <si>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</si>
  <si>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</si>
  <si>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</si>
  <si>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</si>
  <si>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</si>
  <si>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</si>
  <si>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</si>
  <si>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</si>
  <si>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</si>
  <si>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</si>
  <si>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</si>
  <si>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</si>
  <si>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</si>
  <si>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</si>
  <si>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</si>
  <si>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</si>
  <si>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</si>
  <si>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</si>
  <si>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</si>
  <si>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</si>
  <si>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</si>
  <si>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</si>
  <si>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</si>
  <si>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</si>
  <si>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</si>
  <si>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</si>
  <si>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</si>
  <si>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</si>
  <si>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</si>
  <si>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</si>
  <si>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</si>
  <si>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</si>
  <si>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</si>
  <si>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</si>
  <si>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</si>
  <si>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</si>
  <si>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</si>
  <si>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</si>
  <si>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</si>
  <si>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</si>
  <si>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</si>
  <si>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</si>
  <si>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</si>
  <si>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</si>
  <si>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</si>
  <si>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</si>
  <si>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</si>
  <si>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</si>
  <si>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</si>
  <si>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</si>
  <si>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</si>
  <si>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</si>
  <si>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</si>
  <si>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</si>
  <si>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</si>
  <si>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</si>
  <si>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</si>
  <si>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</si>
  <si>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</si>
  <si>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</si>
  <si>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</si>
  <si>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</si>
  <si>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</si>
  <si>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</si>
  <si>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</si>
  <si>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</si>
  <si>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</si>
  <si>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</si>
  <si>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</si>
  <si>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</si>
  <si>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</si>
  <si>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</si>
  <si>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</si>
  <si>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</si>
  <si>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</si>
  <si>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</si>
  <si>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</si>
  <si>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</si>
  <si>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</si>
  <si>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</si>
  <si>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</si>
  <si>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</si>
  <si>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</si>
  <si>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</si>
  <si>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</si>
  <si>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</si>
  <si>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</si>
  <si>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</si>
  <si>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</si>
  <si>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</si>
  <si>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</si>
  <si>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</si>
  <si>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</si>
  <si>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</si>
  <si>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</si>
  <si>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</si>
  <si>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</si>
  <si>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</si>
  <si>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</si>
  <si>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</si>
  <si>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</si>
  <si>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</si>
  <si>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</si>
  <si>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</si>
  <si>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</si>
  <si>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</si>
  <si>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</si>
  <si>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</si>
  <si>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</si>
  <si>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</si>
  <si>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</si>
  <si>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</si>
  <si>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</si>
  <si>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</si>
  <si>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</si>
  <si>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</si>
  <si>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</si>
  <si>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</si>
  <si>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</si>
  <si>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</si>
  <si>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</si>
  <si>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</si>
  <si>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</si>
  <si>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</si>
  <si>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</si>
  <si>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</si>
  <si>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</si>
  <si>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</si>
  <si>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</si>
  <si>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</si>
  <si>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</si>
  <si>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</si>
  <si>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</si>
  <si>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</si>
  <si>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</si>
  <si>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</si>
  <si>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</si>
  <si>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</si>
  <si>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</si>
  <si>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</si>
  <si>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</si>
  <si>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</si>
  <si>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</si>
  <si>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</si>
  <si>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</si>
  <si>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</si>
  <si>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</si>
  <si>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</si>
  <si>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</si>
  <si>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</si>
  <si>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</si>
  <si>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</si>
  <si>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</si>
  <si>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</si>
  <si>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</si>
  <si>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</si>
  <si>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</si>
  <si>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</si>
  <si>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</si>
  <si>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</si>
  <si>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</si>
  <si>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</si>
  <si>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</si>
  <si>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</si>
  <si>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</si>
  <si>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</si>
  <si>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</si>
  <si>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</si>
  <si>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</si>
  <si>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</si>
  <si>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</si>
  <si>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</si>
  <si>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</si>
  <si>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</si>
  <si>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</si>
  <si>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</si>
  <si>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</si>
  <si>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</si>
  <si>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</si>
  <si>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</si>
  <si>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</si>
  <si>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</si>
  <si>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</si>
  <si>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</si>
  <si>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</si>
  <si>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</si>
  <si>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</si>
  <si>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</si>
  <si>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</si>
  <si>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</si>
  <si>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</si>
  <si>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</si>
  <si>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</si>
  <si>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</si>
  <si>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</si>
  <si>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</si>
  <si>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</si>
  <si>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</si>
  <si>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</si>
  <si>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</si>
  <si>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</si>
  <si>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</si>
  <si>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</si>
  <si>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</si>
  <si>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</si>
  <si>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</si>
  <si>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</si>
  <si>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</si>
  <si>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</si>
  <si>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</si>
  <si>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</si>
  <si>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</si>
  <si>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</si>
  <si>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</si>
  <si>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</si>
  <si>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</si>
  <si>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</si>
  <si>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</si>
  <si>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</si>
  <si>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</si>
  <si>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</si>
  <si>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</si>
  <si>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</si>
  <si>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</si>
  <si>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</si>
  <si>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</si>
  <si>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</si>
  <si>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</si>
  <si>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</si>
  <si>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</si>
  <si>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</si>
  <si>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</si>
  <si>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</si>
  <si>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</si>
  <si>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</si>
  <si>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</si>
  <si>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</si>
  <si>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</si>
  <si>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</si>
  <si>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</si>
  <si>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</si>
  <si>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</si>
  <si>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</si>
  <si>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</si>
  <si>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</si>
  <si>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</si>
  <si>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</si>
  <si>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</si>
  <si>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</si>
  <si>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</si>
  <si>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</si>
  <si>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</si>
  <si>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</si>
  <si>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</si>
  <si>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</si>
  <si>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</si>
  <si>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</si>
  <si>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</si>
  <si>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</si>
  <si>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</si>
  <si>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</si>
  <si>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</si>
  <si>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</si>
  <si>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</si>
  <si>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</si>
  <si>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</si>
  <si>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</si>
  <si>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</si>
  <si>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</si>
  <si>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</si>
  <si>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</si>
  <si>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</si>
  <si>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</si>
  <si>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</si>
  <si>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</si>
  <si>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</si>
  <si>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</si>
  <si>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</si>
  <si>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</si>
  <si>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</si>
  <si>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</si>
  <si>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</si>
  <si>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</si>
  <si>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</si>
  <si>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</si>
  <si>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</si>
  <si>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</si>
  <si>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</si>
  <si>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</si>
  <si>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</si>
  <si>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</si>
  <si>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</si>
  <si>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</si>
  <si>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</si>
  <si>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</si>
  <si>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</si>
  <si>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</si>
  <si>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</si>
  <si>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</si>
  <si>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</si>
  <si>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</si>
  <si>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</si>
  <si>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</si>
  <si>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</si>
  <si>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</si>
  <si>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</si>
  <si>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</si>
  <si>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</si>
  <si>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</si>
  <si>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</si>
  <si>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</si>
  <si>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</si>
  <si>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</si>
  <si>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</si>
  <si>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</si>
  <si>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</si>
  <si>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</si>
  <si>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</si>
  <si>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</si>
  <si>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</si>
  <si>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</si>
  <si>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</si>
  <si>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</si>
  <si>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</si>
  <si>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</si>
  <si>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</si>
  <si>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</si>
  <si>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</si>
  <si>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</si>
  <si>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</si>
  <si>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</si>
  <si>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</si>
  <si>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</si>
  <si>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</si>
  <si>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</si>
  <si>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</si>
  <si>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</si>
  <si>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</si>
  <si>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</si>
  <si>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</si>
  <si>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</si>
  <si>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</si>
  <si>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</si>
  <si>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</si>
  <si>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</si>
  <si>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</si>
  <si>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</si>
  <si>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</si>
  <si>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</si>
  <si>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</si>
  <si>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</si>
  <si>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</si>
  <si>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</si>
  <si>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</si>
  <si>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</si>
  <si>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</si>
  <si>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</si>
  <si>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</si>
  <si>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</si>
  <si>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</si>
  <si>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</si>
  <si>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</si>
  <si>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</si>
  <si>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</si>
  <si>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</si>
  <si>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</si>
  <si>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</si>
  <si>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</si>
  <si>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</si>
  <si>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</si>
  <si>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</si>
  <si>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</si>
  <si>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</si>
  <si>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</si>
  <si>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</si>
  <si>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</si>
  <si>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</si>
  <si>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</si>
  <si>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</si>
  <si>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</si>
  <si>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</si>
  <si>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</si>
  <si>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</si>
  <si>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</si>
  <si>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</si>
  <si>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</si>
  <si>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</si>
  <si>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</si>
  <si>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</si>
  <si>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</si>
  <si>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</si>
  <si>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</si>
  <si>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</si>
  <si>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</si>
  <si>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</si>
  <si>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</si>
  <si>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</si>
  <si>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</si>
  <si>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</si>
  <si>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</si>
  <si>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</si>
  <si>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</si>
  <si>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</si>
  <si>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</si>
  <si>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</si>
  <si>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</si>
  <si>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</si>
  <si>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</si>
  <si>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</si>
  <si>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</si>
  <si>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</si>
  <si>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</si>
  <si>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</si>
  <si>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</si>
  <si>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</si>
  <si>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</si>
  <si>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</si>
  <si>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</si>
  <si>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</si>
  <si>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</si>
  <si>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</si>
  <si>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</si>
  <si>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</si>
  <si>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</si>
  <si>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</si>
  <si>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</si>
  <si>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</si>
  <si>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</si>
  <si>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</si>
  <si>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</si>
  <si>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</si>
  <si>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</si>
  <si>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</si>
  <si>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</si>
  <si>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</si>
  <si>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</si>
  <si>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</si>
  <si>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</si>
  <si>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</si>
  <si>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</si>
  <si>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</si>
  <si>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</si>
  <si>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</si>
  <si>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</si>
  <si>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</si>
  <si>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</si>
  <si>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</si>
  <si>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</si>
  <si>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</si>
  <si>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</si>
  <si>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</si>
  <si>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</si>
  <si>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</si>
  <si>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</si>
  <si>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</si>
  <si>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</si>
  <si>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</si>
  <si>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</si>
  <si>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</si>
  <si>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</si>
  <si>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</si>
  <si>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</si>
  <si>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</si>
  <si>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</si>
  <si>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</si>
  <si>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</si>
  <si>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</si>
  <si>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</si>
  <si>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</si>
  <si>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</si>
  <si>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</si>
  <si>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</si>
  <si>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</si>
  <si>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</si>
  <si>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</si>
  <si>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</si>
  <si>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</si>
  <si>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</si>
  <si>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</si>
  <si>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</si>
  <si>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</si>
  <si>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</si>
  <si>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</si>
  <si>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</si>
  <si>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</si>
  <si>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</si>
  <si>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</si>
  <si>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</si>
  <si>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</si>
  <si>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</si>
  <si>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</si>
  <si>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</si>
  <si>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</si>
  <si>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</si>
  <si>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</si>
  <si>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</si>
  <si>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</si>
  <si>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</si>
  <si>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</si>
  <si>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</si>
  <si>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</si>
  <si>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</si>
  <si>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</si>
  <si>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</si>
  <si>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</si>
  <si>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</si>
  <si>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</si>
  <si>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</si>
  <si>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</si>
  <si>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</si>
  <si>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</si>
  <si>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</si>
  <si>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</si>
  <si>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</si>
  <si>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</si>
  <si>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</si>
  <si>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</si>
  <si>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</si>
  <si>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</si>
  <si>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</si>
  <si>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</si>
  <si>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</si>
  <si>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</si>
  <si>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</si>
  <si>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</si>
  <si>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</si>
  <si>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</si>
  <si>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</si>
  <si>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</si>
  <si>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</si>
  <si>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</si>
  <si>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</si>
  <si>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</si>
  <si>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</si>
  <si>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</si>
  <si>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</si>
  <si>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</si>
  <si>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</si>
  <si>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</si>
  <si>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</si>
  <si>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</si>
  <si>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</si>
  <si>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</si>
  <si>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</si>
  <si>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</si>
  <si>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</si>
  <si>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</si>
  <si>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</si>
  <si>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</si>
  <si>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</si>
  <si>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</si>
  <si>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</si>
  <si>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</si>
  <si>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</si>
  <si>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</si>
  <si>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</si>
  <si>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</si>
  <si>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</si>
  <si>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</si>
  <si>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</si>
  <si>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</si>
  <si>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</si>
  <si>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</si>
  <si>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</si>
  <si>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</si>
  <si>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</si>
  <si>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</si>
  <si>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</si>
  <si>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</si>
  <si>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</si>
  <si>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</si>
  <si>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</si>
  <si>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</si>
  <si>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</si>
  <si>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</si>
  <si>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</si>
  <si>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</si>
  <si>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</si>
  <si>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</si>
  <si>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</si>
  <si>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</si>
  <si>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</si>
  <si>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</si>
  <si>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</si>
  <si>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</si>
  <si>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</si>
  <si>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</si>
  <si>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</si>
  <si>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</si>
  <si>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</si>
  <si>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</si>
  <si>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</si>
  <si>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</si>
  <si>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</si>
  <si>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</si>
  <si>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</si>
  <si>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</si>
  <si>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</si>
  <si>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</si>
  <si>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</si>
  <si>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</si>
  <si>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</si>
  <si>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</si>
  <si>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</si>
  <si>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</si>
  <si>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</si>
  <si>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</si>
  <si>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</si>
  <si>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</si>
  <si>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</si>
  <si>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</si>
  <si>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</si>
  <si>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</si>
  <si>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</si>
  <si>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</si>
  <si>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</si>
  <si>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</si>
  <si>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</si>
  <si>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</si>
  <si>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</si>
  <si>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</si>
  <si>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</si>
  <si>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</si>
  <si>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</si>
  <si>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</si>
  <si>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</si>
  <si>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</si>
  <si>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</si>
  <si>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</si>
  <si>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</si>
  <si>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</si>
  <si>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</si>
  <si>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</si>
  <si>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</si>
  <si>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</si>
  <si>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</si>
  <si>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</si>
  <si>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</si>
  <si>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</si>
  <si>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</si>
  <si>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</si>
  <si>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</si>
  <si>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</si>
  <si>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</si>
  <si>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</si>
  <si>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</si>
  <si>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</si>
  <si>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</si>
  <si>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</si>
  <si>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</si>
  <si>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</si>
  <si>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</si>
  <si>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</si>
  <si>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</si>
  <si>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</si>
  <si>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</si>
  <si>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</si>
  <si>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</si>
  <si>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</si>
  <si>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</si>
  <si>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</si>
  <si>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</si>
  <si>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</si>
  <si>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</si>
  <si>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</si>
  <si>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</si>
  <si>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</si>
  <si>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</si>
  <si>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</si>
  <si>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</si>
  <si>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</si>
  <si>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</si>
  <si>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</si>
  <si>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</si>
  <si>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</si>
  <si>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</si>
  <si>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</si>
  <si>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</si>
  <si>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</si>
  <si>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</si>
  <si>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</si>
  <si>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</si>
  <si>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</si>
  <si>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</si>
  <si>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</si>
  <si>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</si>
  <si>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</si>
  <si>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</si>
  <si>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</si>
  <si>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</si>
  <si>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</si>
  <si>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</si>
  <si>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</si>
  <si>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</si>
  <si>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</si>
  <si>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</si>
  <si>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</si>
  <si>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</si>
  <si>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</si>
  <si>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</si>
  <si>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</si>
  <si>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</si>
  <si>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</si>
  <si>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</si>
  <si>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</si>
  <si>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</si>
  <si>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</si>
  <si>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</si>
  <si>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</si>
  <si>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</si>
  <si>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</si>
  <si>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</si>
  <si>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</si>
  <si>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</si>
  <si>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</si>
  <si>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</si>
  <si>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</si>
  <si>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</si>
  <si>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</si>
  <si>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</si>
  <si>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</si>
  <si>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</si>
  <si>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</si>
  <si>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</si>
  <si>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</si>
  <si>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</si>
  <si>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</si>
  <si>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</si>
  <si>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</si>
  <si>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</si>
  <si>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</si>
  <si>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</si>
  <si>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</si>
  <si>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</si>
  <si>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</si>
  <si>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</si>
  <si>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</si>
  <si>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</si>
  <si>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</si>
  <si>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</si>
  <si>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</si>
  <si>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</si>
  <si>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</si>
  <si>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</si>
  <si>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</si>
  <si>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</si>
  <si>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</si>
  <si>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</si>
  <si>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</si>
  <si>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</si>
  <si>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</si>
  <si>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</si>
  <si>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</si>
  <si>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</si>
  <si>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</si>
  <si>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</si>
  <si>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</si>
  <si>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</si>
  <si>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</si>
  <si>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</si>
  <si>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</si>
  <si>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</si>
  <si>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</si>
  <si>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</si>
  <si>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</si>
  <si>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</si>
  <si>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</si>
  <si>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</si>
  <si>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</si>
  <si>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</si>
  <si>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</si>
  <si>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</si>
  <si>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</si>
  <si>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</si>
  <si>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</si>
  <si>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</si>
  <si>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</si>
  <si>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</si>
  <si>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</si>
  <si>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</si>
  <si>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</si>
  <si>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</si>
  <si>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</si>
  <si>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</si>
  <si>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</si>
  <si>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</si>
  <si>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</si>
  <si>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</si>
  <si>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</si>
  <si>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</si>
  <si>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</si>
  <si>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</si>
  <si>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</si>
  <si>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</si>
  <si>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</si>
  <si>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</si>
  <si>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</si>
  <si>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</si>
  <si>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</si>
  <si>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</si>
  <si>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</si>
  <si>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</si>
  <si>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</si>
  <si>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</si>
  <si>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</si>
  <si>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</si>
  <si>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</si>
  <si>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</si>
  <si>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</si>
  <si>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</si>
  <si>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</si>
  <si>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</si>
  <si>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</si>
  <si>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</si>
  <si>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</si>
  <si>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</si>
  <si>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</si>
  <si>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</si>
  <si>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</si>
  <si>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</si>
  <si>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</si>
  <si>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</si>
  <si>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</si>
  <si>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</si>
  <si>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</si>
  <si>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</si>
  <si>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</si>
  <si>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</si>
  <si>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</si>
  <si>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</si>
  <si>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</si>
  <si>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</si>
  <si>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</si>
  <si>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</si>
  <si>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</si>
  <si>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</si>
  <si>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</si>
  <si>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</si>
  <si>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</si>
  <si>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</si>
  <si>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</si>
  <si>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</si>
  <si>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</si>
  <si>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</si>
  <si>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</si>
  <si>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</si>
  <si>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</si>
  <si>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</si>
  <si>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</si>
  <si>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</si>
  <si>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</si>
  <si>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</si>
  <si>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</si>
  <si>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</si>
  <si>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</si>
  <si>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</si>
  <si>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</si>
  <si>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</si>
  <si>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</si>
  <si>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</si>
  <si>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</si>
  <si>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</si>
  <si>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</si>
  <si>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</si>
  <si>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</si>
  <si>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</si>
  <si>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</si>
  <si>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</si>
  <si>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</si>
  <si>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</si>
  <si>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</si>
  <si>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</si>
  <si>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</si>
  <si>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</si>
  <si>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</si>
  <si>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</si>
  <si>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</si>
  <si>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</si>
  <si>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</si>
  <si>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</si>
  <si>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</si>
  <si>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</si>
  <si>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</si>
  <si>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</si>
  <si>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</si>
  <si>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</si>
  <si>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</si>
  <si>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</si>
  <si>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</si>
  <si>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</si>
  <si>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</si>
  <si>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</si>
  <si>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</si>
  <si>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</si>
  <si>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</si>
  <si>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</si>
  <si>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</si>
  <si>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</si>
  <si>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</si>
  <si>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</si>
  <si>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</si>
  <si>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</si>
  <si>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</si>
  <si>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</si>
  <si>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</si>
  <si>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</si>
  <si>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</si>
  <si>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</si>
  <si>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</si>
  <si>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</si>
  <si>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</si>
  <si>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</si>
  <si>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</si>
  <si>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</si>
  <si>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</si>
  <si>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</si>
  <si>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</si>
  <si>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</si>
  <si>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</si>
  <si>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</si>
  <si>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</si>
  <si>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</si>
  <si>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</si>
  <si>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</si>
  <si>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</si>
  <si>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</si>
  <si>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</si>
  <si>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</si>
  <si>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</si>
  <si>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</si>
  <si>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</si>
  <si>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</si>
  <si>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</si>
  <si>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</si>
  <si>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</si>
  <si>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</si>
  <si>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</si>
  <si>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</si>
  <si>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</si>
  <si>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</si>
  <si>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</si>
  <si>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</si>
  <si>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</si>
  <si>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</si>
  <si>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</si>
  <si>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</si>
  <si>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</si>
  <si>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</si>
  <si>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</si>
  <si>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</si>
  <si>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</si>
  <si>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</si>
  <si>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</si>
  <si>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</si>
  <si>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</si>
  <si>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</si>
  <si>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</si>
  <si>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</si>
  <si>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</si>
  <si>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</si>
  <si>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</si>
  <si>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</si>
  <si>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</si>
  <si>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</si>
  <si>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</si>
  <si>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</si>
  <si>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</si>
  <si>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</si>
  <si>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</si>
  <si>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</si>
  <si>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</si>
  <si>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</si>
  <si>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</si>
  <si>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</si>
  <si>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</si>
  <si>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</si>
  <si>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</si>
  <si>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</si>
  <si>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</si>
  <si>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</si>
  <si>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</si>
  <si>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</si>
  <si>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</si>
  <si>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</si>
  <si>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</si>
  <si>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</si>
  <si>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</si>
  <si>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</si>
  <si>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</si>
  <si>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</si>
  <si>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</si>
  <si>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</si>
  <si>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</si>
  <si>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</si>
  <si>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</si>
  <si>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</si>
  <si>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</si>
  <si>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</si>
  <si>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</si>
  <si>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</si>
  <si>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</si>
  <si>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</si>
  <si>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</si>
  <si>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</si>
  <si>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</si>
  <si>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</si>
  <si>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</si>
  <si>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</si>
  <si>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</si>
  <si>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</si>
  <si>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</si>
  <si>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</si>
  <si>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</si>
  <si>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</si>
  <si>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</si>
  <si>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</si>
  <si>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</si>
  <si>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</si>
  <si>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</si>
  <si>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</si>
  <si>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</si>
  <si>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</si>
  <si>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</si>
  <si>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</si>
  <si>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</si>
  <si>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</si>
  <si>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</si>
  <si>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</si>
  <si>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</si>
  <si>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</si>
  <si>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</si>
  <si>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</si>
  <si>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</si>
  <si>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</si>
  <si>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</si>
  <si>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</si>
  <si>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</si>
  <si>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</si>
  <si>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</si>
  <si>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</si>
  <si>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</si>
  <si>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</si>
  <si>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</si>
  <si>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</si>
  <si>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</si>
  <si>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</si>
  <si>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</si>
  <si>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</si>
  <si>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</si>
  <si>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</si>
  <si>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</si>
  <si>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</si>
  <si>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</si>
  <si>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</si>
  <si>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</si>
  <si>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</si>
  <si>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</si>
  <si>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</si>
  <si>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</si>
  <si>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</si>
  <si>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</si>
  <si>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</si>
  <si>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</si>
  <si>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</si>
  <si>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</si>
  <si>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</si>
  <si>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</si>
  <si>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</si>
  <si>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</si>
  <si>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</si>
  <si>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</si>
  <si>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</si>
  <si>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</si>
  <si>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</si>
  <si>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</si>
  <si>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</si>
  <si>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</si>
  <si>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</si>
  <si>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</si>
  <si>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</si>
  <si>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</si>
  <si>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</si>
  <si>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</si>
  <si>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</si>
  <si>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</si>
  <si>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</si>
  <si>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</si>
  <si>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</si>
  <si>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</si>
  <si>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</si>
  <si>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</si>
  <si>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</si>
  <si>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</si>
  <si>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</si>
  <si>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</si>
  <si>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</si>
  <si>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</si>
  <si>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</si>
  <si>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</si>
  <si>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</si>
  <si>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</si>
  <si>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</si>
  <si>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</si>
  <si>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</si>
  <si>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</si>
  <si>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</si>
  <si>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</si>
  <si>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</si>
  <si>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</si>
  <si>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</si>
  <si>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</si>
  <si>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</si>
  <si>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</si>
  <si>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</si>
  <si>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</si>
  <si>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</si>
  <si>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</si>
  <si>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</si>
  <si>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</si>
  <si>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</si>
  <si>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</si>
  <si>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</si>
  <si>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Number</t>
  </si>
  <si>
    <t>Row Labels</t>
  </si>
  <si>
    <t>Grand Total</t>
  </si>
  <si>
    <t>2013</t>
  </si>
  <si>
    <t>2014</t>
  </si>
  <si>
    <t>2015</t>
  </si>
  <si>
    <t>2016</t>
  </si>
  <si>
    <t>2017</t>
  </si>
  <si>
    <t>Sum of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</si>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</sst>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NumberForma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Dash'!$C$11:$C$14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Dash'!$C$5:$C$7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Dash'!$C$37</c15:sqref>
                        </c15:formulaRef>
                      </c:ext>
                    </c:extLst>
                    <c:strCache>
                      <c:ptCount val="1"/>
                      <c:pt idx="0">
                        <c:v>VIC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Dash'!$C$38:$C$42</c15:sqref>
                        </c15:fullRef>
                        <c15:formulaRef>
                          <c15:sqref>'Sales Dash'!$C$38:$C$41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</c:v>
                      </c:pt>
                      <c:pt idx="1">
                        <c:v>70</c:v>
                      </c:pt>
                      <c:pt idx="2">
                        <c:v>89</c:v>
                      </c:pt>
                      <c:pt idx="3">
                        <c:v>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E9-46E3-B746-C7B97273CF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Dash'!$D$37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Dash'!$D$38:$D$42</c15:sqref>
                        </c15:fullRef>
                        <c15:formulaRef>
                          <c15:sqref>'Sales Dash'!$D$38:$D$41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25</c:v>
                      </c:pt>
                      <c:pt idx="2">
                        <c:v>27</c:v>
                      </c:pt>
                      <c:pt idx="3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'Sales Dash'!$E$37</c15:sqref>
                        </c15:formulaRef>
                      </c:ext>
                    </c:extLst>
                    <c:strCache>
                      <c:ptCount val="1"/>
                      <c:pt idx="0">
                        <c:v>Sales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Dash'!$E$38:$E$42</c15:sqref>
                        </c15:fullRef>
                        <c15:formulaRef>
                          <c15:sqref>'Sales Dash'!$E$38:$E$41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171750.79886199994</c:v>
                      </c:pt>
                      <c:pt idx="1">
                        <c:v>319231.65950000001</c:v>
                      </c:pt>
                      <c:pt idx="2">
                        <c:v>352762.94619999995</c:v>
                      </c:pt>
                      <c:pt idx="3">
                        <c:v>272288.69620000001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E9-46E3-B746-C7B97273CF67}"/>
                  </c:ext>
                </c:extLst>
              </c15:ser>
            </c15:filteredLineSeries>
          </c:ext>
        </c:extLst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151190</xdr:colOff>
      <xdr:row>2</xdr:row>
      <xdr:rowOff>162078</xdr:rowOff>
    </xdr:from>
    <xdr:to>
      <xdr:col>6</xdr:col>
      <xdr:colOff>1683378</xdr:colOff>
      <xdr:row>18</xdr:row>
      <xdr:rowOff>81164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1034142</xdr:colOff>
      <xdr:row>43</xdr:row>
      <xdr:rowOff>2720</xdr:rowOff>
    </xdr:from>
    <xdr:to>
      <xdr:col>8</xdr:col>
      <xdr:colOff>391885</xdr:colOff>
      <xdr:row>57</xdr:row>
      <xdr:rowOff>155120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EAADE-BD91-4536-B995-41C5CEBD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deep Tukkunor" refreshedDate="44156.708696180554" createdVersion="6" refreshedVersion="6" minRefreshableVersion="3" recordCount="1039" xr:uid="{77C89E36-C89E-49C5-AF4E-17853D9138AF}">
  <cacheSource type="worksheet">
    <worksheetSource name="Sales"/>
  </cacheSource>
  <cacheFields count="27">
    <cacheField name="Order No" numFmtId="0">
      <sharedItems count="1035">
        <s v="5014-1"/>
        <s v="5016-1"/>
        <s v="5018-1"/>
        <s v="5019-1"/>
        <s v="5020-1"/>
        <s v="5023-1"/>
        <s v="5024-1"/>
        <s v="5025-1"/>
        <s v="5027-1"/>
        <s v="5029-1"/>
        <s v="5031-1"/>
        <s v="5033-1"/>
        <s v="5034-1"/>
        <s v="5036-1"/>
        <s v="5037-1"/>
        <s v="5038-1"/>
        <s v="5039-1"/>
        <s v="5040-1"/>
        <s v="5043-1"/>
        <s v="5045-1"/>
        <s v="5047-1"/>
        <s v="5048-1"/>
        <s v="5049-1"/>
        <s v="5050-1"/>
        <s v="5052-1"/>
        <s v="5055-1"/>
        <s v="5057-1"/>
        <s v="5059-1"/>
        <s v="5060-1"/>
        <s v="5061-1"/>
        <s v="5062-1"/>
        <s v="5063-1"/>
        <s v="5064-1"/>
        <s v="5066-1"/>
        <s v="5068-1"/>
        <s v="5070-1"/>
        <s v="5071-1"/>
        <s v="5071-2"/>
        <s v="5075-1"/>
        <s v="5077-1"/>
        <s v="5079-1"/>
        <s v="5081-1"/>
        <s v="5084-1"/>
        <s v="5086-1"/>
        <s v="5087-1"/>
        <s v="5089-1"/>
        <s v="5091-1"/>
        <s v="5093-1"/>
        <s v="5095-1"/>
        <s v="5097-1"/>
        <s v="5099-1"/>
        <s v="5101-1"/>
        <s v="5103-1"/>
        <s v="5104-1"/>
        <s v="5106-1"/>
        <s v="5108-1"/>
        <s v="5109-1"/>
        <s v="5111-1"/>
        <s v="5112-1"/>
        <s v="5113-1"/>
        <s v="5114-1"/>
        <s v="5115-1"/>
        <s v="5117-1"/>
        <s v="5119-1"/>
        <s v="5120-1"/>
        <s v="5122-1"/>
        <s v="5124-1"/>
        <s v="5125-1"/>
        <s v="5127-1"/>
        <s v="5128-1"/>
        <s v="5129-1"/>
        <s v="5131-1"/>
        <s v="5133-1"/>
        <s v="5134-1"/>
        <s v="5135-1"/>
        <s v="5137-1"/>
        <s v="5138-1"/>
        <s v="5140-1"/>
        <s v="5142-1"/>
        <s v="5144-1"/>
        <s v="5148-1"/>
        <s v="5150-1"/>
        <s v="5152-1"/>
        <s v="5154-1"/>
        <s v="5156-1"/>
        <s v="5158-1"/>
        <s v="5159-1"/>
        <s v="5160-1"/>
        <s v="5160-2"/>
        <s v="5163-1"/>
        <s v="5165-1"/>
        <s v="5166-1"/>
        <s v="5168-1"/>
        <s v="5168-2"/>
        <s v="5171-1"/>
        <s v="5173-1"/>
        <s v="5174-1"/>
        <s v="5175-1"/>
        <s v="5177-1"/>
        <s v="5178-1"/>
        <s v="5180-1"/>
        <s v="5181-1"/>
        <s v="5183-1"/>
        <s v="5185-1"/>
        <s v="5186-1"/>
        <s v="5188-1"/>
        <s v="5189-1"/>
        <s v="5191-1"/>
        <s v="5193-1"/>
        <s v="5194-1"/>
        <s v="5195-1"/>
        <s v="5195-2"/>
        <s v="5198-1"/>
        <s v="5200-1"/>
        <s v="5201-1"/>
        <s v="5202-1"/>
        <s v="5204-1"/>
        <s v="5206-1"/>
        <s v="5207-1"/>
        <s v="5208-1"/>
        <s v="5209-1"/>
        <s v="5211-1"/>
        <s v="5212-1"/>
        <s v="5213-1"/>
        <s v="5214-1"/>
        <s v="5215-1"/>
        <s v="5216-1"/>
        <s v="5218-1"/>
        <s v="5220-1"/>
        <s v="5221-1"/>
        <s v="5222-1"/>
        <s v="5224-1"/>
        <s v="5225-1"/>
        <s v="5226-1"/>
        <s v="5227-1"/>
        <s v="5229-1"/>
        <s v="5231-1"/>
        <s v="5232-1"/>
        <s v="5234-1"/>
        <s v="5235-1"/>
        <s v="5236-1"/>
        <s v="5238-1"/>
        <s v="5239-1"/>
        <s v="5240-1"/>
        <s v="5241-1"/>
        <s v="5242-1"/>
        <s v="5244-1"/>
        <s v="5246-1"/>
        <s v="5247-1"/>
        <s v="5248-1"/>
        <s v="5250-1"/>
        <s v="5251-1"/>
        <s v="5253-1"/>
        <s v="5254-1"/>
        <s v="5256-1"/>
        <s v="5257-1"/>
        <s v="5259-1"/>
        <s v="5260-1"/>
        <s v="5261-1"/>
        <s v="5263-1"/>
        <s v="5265-1"/>
        <s v="5267-1"/>
        <s v="5268-1"/>
        <s v="5268-2"/>
        <s v="5272-1"/>
        <s v="5274-1"/>
        <s v="5274-2"/>
        <s v="5277-1"/>
        <s v="5278-1"/>
        <s v="5279-1"/>
        <s v="5280-1"/>
        <s v="5282-1"/>
        <s v="5284-1"/>
        <s v="5286-1"/>
        <s v="5288-1"/>
        <s v="5290-1"/>
        <s v="5291-1"/>
        <s v="5292-1"/>
        <s v="5294-1"/>
        <s v="5296-1"/>
        <s v="5298-1"/>
        <s v="5299-1"/>
        <s v="5300-1"/>
        <s v="5302-1"/>
        <s v="5303-1"/>
        <s v="5304-1"/>
        <s v="5305-1"/>
        <s v="5307-1"/>
        <s v="5309-1"/>
        <s v="5310-1"/>
        <s v="5311-1"/>
        <s v="5312-1"/>
        <s v="5313-1"/>
        <s v="5314-1"/>
        <s v="5315-1"/>
        <s v="5316-1"/>
        <s v="5318-1"/>
        <s v="5319-1"/>
        <s v="5321-1"/>
        <s v="5323-1"/>
        <s v="5324-1"/>
        <s v="5326-1"/>
        <s v="5328-1"/>
        <s v="5330-1"/>
        <s v="5332-1"/>
        <s v="5334-1"/>
        <s v="5335-1"/>
        <s v="5335-2"/>
        <s v="5336-1"/>
        <s v="5340-1"/>
        <s v="5342-1"/>
        <s v="5343-1"/>
        <s v="5345-1"/>
        <s v="5346-1"/>
        <s v="5347-1"/>
        <s v="5349-1"/>
        <s v="5350-1"/>
        <s v="5352-1"/>
        <s v="5354-1"/>
        <s v="5355-1"/>
        <s v="5357-1"/>
        <s v="5358-1"/>
        <s v="5358-2"/>
        <s v="5360-1"/>
        <s v="5362-1"/>
        <s v="5364-1"/>
        <s v="5365-1"/>
        <s v="5367-1"/>
        <s v="5367-2"/>
        <s v="5369-1"/>
        <s v="5373-1"/>
        <s v="5375-1"/>
        <s v="5377-1"/>
        <s v="5379-1"/>
        <s v="5381-1"/>
        <s v="5383-1"/>
        <s v="5384-1"/>
        <s v="5386-1"/>
        <s v="5388-1"/>
        <s v="5389-1"/>
        <s v="5391-1"/>
        <s v="5392-1"/>
        <s v="5393-1"/>
        <s v="5394-1"/>
        <s v="5395-1"/>
        <s v="5396-1"/>
        <s v="5398-1"/>
        <s v="5400-1"/>
        <s v="5402-1"/>
        <s v="5402-2"/>
        <s v="5404-1"/>
        <s v="5405-1"/>
        <s v="5407-1"/>
        <s v="5409-1"/>
        <s v="5411-1"/>
        <s v="5413-1"/>
        <s v="5415-1"/>
        <s v="5416-1"/>
        <s v="5418-1"/>
        <s v="5420-1"/>
        <s v="5421-1"/>
        <s v="5423-1"/>
        <s v="5424-1"/>
        <s v="5426-1"/>
        <s v="5428-1"/>
        <s v="5430-1"/>
        <s v="5432-1"/>
        <s v="5433-1"/>
        <s v="5434-1"/>
        <s v="5435-1"/>
        <s v="5436-1"/>
        <s v="5438-1"/>
        <s v="5439-1"/>
        <s v="5440-1"/>
        <s v="5442-1"/>
        <s v="5444-1"/>
        <s v="5445-1"/>
        <s v="5446-1"/>
        <s v="5448-1"/>
        <s v="5449-1"/>
        <s v="5450-1"/>
        <s v="5451-1"/>
        <s v="5453-1"/>
        <s v="5455-1"/>
        <s v="5456-1"/>
        <s v="5457-1"/>
        <s v="5458-1"/>
        <s v="5460-1"/>
        <s v="5461-1"/>
        <s v="5463-1"/>
        <s v="5465-1"/>
        <s v="5467-1"/>
        <s v="5469-1"/>
        <s v="5470-1"/>
        <s v="5471-1"/>
        <s v="5473-1"/>
        <s v="5475-1"/>
        <s v="5476-1"/>
        <s v="5477-1"/>
        <s v="5478-1"/>
        <s v="5479-1"/>
        <s v="5479-2"/>
        <s v="5483-1"/>
        <s v="5485-1"/>
        <s v="5487-1"/>
        <s v="5489-1"/>
        <s v="5491-1"/>
        <s v="5493-1"/>
        <s v="5494-1"/>
        <s v="5496-1"/>
        <s v="5497-1"/>
        <s v="5498-1"/>
        <s v="5500-1"/>
        <s v="5502-1"/>
        <s v="5504-1"/>
        <s v="5505-1"/>
        <s v="5506-1"/>
        <s v="5507-1"/>
        <s v="5508-1"/>
        <s v="5510-1"/>
        <s v="5512-1"/>
        <s v="5513-1"/>
        <s v="5514-1"/>
        <s v="5516-1"/>
        <s v="5518-1"/>
        <s v="5520-1"/>
        <s v="5521-1"/>
        <s v="5523-1"/>
        <s v="5525-1"/>
        <s v="5526-1"/>
        <s v="5527-1"/>
        <s v="5529-1"/>
        <s v="5531-1"/>
        <s v="5533-1"/>
        <s v="5534-1"/>
        <s v="5536-1"/>
        <s v="5537-1"/>
        <s v="5539-1"/>
        <s v="5539-2"/>
        <s v="5541-1"/>
        <s v="5544-1"/>
        <s v="5546-1"/>
        <s v="5547-1"/>
        <s v="5548-1"/>
        <s v="5549-1"/>
        <s v="5551-1"/>
        <s v="5552-1"/>
        <s v="5554-1"/>
        <s v="5556-1"/>
        <s v="5558-1"/>
        <s v="5558-2"/>
        <s v="5560-1"/>
        <s v="5562-1"/>
        <s v="5564-1"/>
        <s v="5566-1"/>
        <s v="5566-2"/>
        <s v="5569-1"/>
        <s v="5570-1"/>
        <s v="5572-1"/>
        <s v="5574-1"/>
        <s v="5576-1"/>
        <s v="5578-1"/>
        <s v="5579-1"/>
        <s v="5581-1"/>
        <s v="5583-1"/>
        <s v="5584-1"/>
        <s v="5586-1"/>
        <s v="5588-1"/>
        <s v="5589-1"/>
        <s v="5591-1"/>
        <s v="5593-1"/>
        <s v="5594-1"/>
        <s v="5596-1"/>
        <s v="5597-1"/>
        <s v="5599-1"/>
        <s v="5599-2"/>
        <s v="5603-1"/>
        <s v="5604-1"/>
        <s v="5605-1"/>
        <s v="5606-1"/>
        <s v="5607-1"/>
        <s v="5609-1"/>
        <s v="5609-2"/>
        <s v="5612-1"/>
        <s v="5613-1"/>
        <s v="5615-1"/>
        <s v="5616-1"/>
        <s v="5618-1"/>
        <s v="5619-1"/>
        <s v="5621-1"/>
        <s v="5621-2"/>
        <s v="5625-1"/>
        <s v="5627-1"/>
        <s v="5629-1"/>
        <s v="5630-1"/>
        <s v="5631-1"/>
        <s v="5633-1"/>
        <s v="5635-1"/>
        <s v="5637-1"/>
        <s v="5639-1"/>
        <s v="5641-1"/>
        <s v="5643-1"/>
        <s v="5644-1"/>
        <s v="5645-1"/>
        <s v="5646-1"/>
        <s v="5647-1"/>
        <s v="5648-1"/>
        <s v="5650-1"/>
        <s v="5651-1"/>
        <s v="5653-1"/>
        <s v="5655-1"/>
        <s v="5655-2"/>
        <s v="5658-1"/>
        <s v="5659-1"/>
        <s v="5661-1"/>
        <s v="5663-1"/>
        <s v="5665-1"/>
        <s v="5667-1"/>
        <s v="5669-1"/>
        <s v="5670-1"/>
        <s v="5671-1"/>
        <s v="5672-1"/>
        <s v="5674-1"/>
        <s v="5676-1"/>
        <s v="5677-1"/>
        <s v="5679-1"/>
        <s v="5680-1"/>
        <s v="5681-1"/>
        <s v="5682-1"/>
        <s v="5684-1"/>
        <s v="5685-1"/>
        <s v="5686-1"/>
        <s v="5687-1"/>
        <s v="5689-1"/>
        <s v="5690-1"/>
        <s v="5692-1"/>
        <s v="5693-1"/>
        <s v="5695-1"/>
        <s v="5696-1"/>
        <s v="5698-1"/>
        <s v="5699-1"/>
        <s v="5701-1"/>
        <s v="5702-1"/>
        <s v="5703-1"/>
        <s v="5705-1"/>
        <s v="5706-1"/>
        <s v="5708-1"/>
        <s v="5710-1"/>
        <s v="5711-1"/>
        <s v="5712-1"/>
        <s v="5713-1"/>
        <s v="5715-1"/>
        <s v="5717-1"/>
        <s v="5718-1"/>
        <s v="5719-1"/>
        <s v="5720-1"/>
        <s v="5721-1"/>
        <s v="5722-1"/>
        <s v="5724-1"/>
        <s v="5724-2"/>
        <s v="5728-1"/>
        <s v="5730-1"/>
        <s v="5731-1"/>
        <s v="5732-1"/>
        <s v="5734-1"/>
        <s v="5736-1"/>
        <s v="5737-1"/>
        <s v="5738-1"/>
        <s v="5740-1"/>
        <s v="5741-1"/>
        <s v="5742-1"/>
        <s v="5743-1"/>
        <s v="5745-1"/>
        <s v="5747-1"/>
        <s v="5749-1"/>
        <s v="5750-1"/>
        <s v="5752-1"/>
        <s v="5754-1"/>
        <s v="5755-1"/>
        <s v="5757-1"/>
        <s v="5760-1"/>
        <s v="5762-1"/>
        <s v="5762-2"/>
        <s v="5766-1"/>
        <s v="5768-1"/>
        <s v="5768-2"/>
        <s v="5773-1"/>
        <s v="5775-1"/>
        <s v="5777-1"/>
        <s v="5778-1"/>
        <s v="5779-1"/>
        <s v="5781-1"/>
        <s v="5782-1"/>
        <s v="5784-1"/>
        <s v="5786-1"/>
        <s v="5787-1"/>
        <s v="5788-1"/>
        <s v="5790-1"/>
        <s v="5791-1"/>
        <s v="5793-1"/>
        <s v="5795-1"/>
        <s v="5797-1"/>
        <s v="5799-1"/>
        <s v="5800-1"/>
        <s v="5801-1"/>
        <s v="5802-1"/>
        <s v="5803-1"/>
        <s v="5804-1"/>
        <s v="5804-2"/>
        <s v="5805-1"/>
        <s v="5806-1"/>
        <s v="5807-1"/>
        <s v="5809-1"/>
        <s v="5811-1"/>
        <s v="5813-1"/>
        <s v="5814-1"/>
        <s v="5815-1"/>
        <s v="5816-1"/>
        <s v="5818-1"/>
        <s v="5819-1"/>
        <s v="5821-1"/>
        <s v="5822-1"/>
        <s v="5824-1"/>
        <s v="5826-1"/>
        <s v="5829-1"/>
        <s v="5831-1"/>
        <s v="5832-1"/>
        <s v="5833-1"/>
        <s v="5834-1"/>
        <s v="5835-1"/>
        <s v="5837-1"/>
        <s v="5838-1"/>
        <s v="5840-1"/>
        <s v="5841-1"/>
        <s v="5842-1"/>
        <s v="5843-1"/>
        <s v="5845-1"/>
        <s v="5847-1"/>
        <s v="5848-1"/>
        <s v="5850-1"/>
        <s v="5852-1"/>
        <s v="5854-1"/>
        <s v="5856-1"/>
        <s v="5857-1"/>
        <s v="5859-1"/>
        <s v="5861-1"/>
        <s v="5863-1"/>
        <s v="5865-1"/>
        <s v="5867-1"/>
        <s v="5868-1"/>
        <s v="5869-1"/>
        <s v="5869-2"/>
        <s v="5870-1"/>
        <s v="5871-1"/>
        <s v="5872-1"/>
        <s v="5873-1"/>
        <s v="5875-1"/>
        <s v="5877-1"/>
        <s v="5879-1"/>
        <s v="5881-1"/>
        <s v="5882-1"/>
        <s v="5884-1"/>
        <s v="5885-1"/>
        <s v="5886-1"/>
        <s v="5887-1"/>
        <s v="5888-1"/>
        <s v="5888-2"/>
        <s v="5891-1"/>
        <s v="5893-1"/>
        <s v="5894-1"/>
        <s v="5896-1"/>
        <s v="5898-1"/>
        <s v="5899-1"/>
        <s v="5900-1"/>
        <s v="5902-1"/>
        <s v="5904-1"/>
        <s v="5906-1"/>
        <s v="5907-1"/>
        <s v="5908-1"/>
        <s v="5909-1"/>
        <s v="5911-1"/>
        <s v="5913-1"/>
        <s v="5914-1"/>
        <s v="5916-1"/>
        <s v="5917-1"/>
        <s v="5919-1"/>
        <s v="5921-1"/>
        <s v="5923-1"/>
        <s v="5925-1"/>
        <s v="5927-1"/>
        <s v="5928-1"/>
        <s v="5930-1"/>
        <s v="5931-1"/>
        <s v="5932-1"/>
        <s v="5933-1"/>
        <s v="5935-1"/>
        <s v="5937-1"/>
        <s v="5938-1"/>
        <s v="5939-1"/>
        <s v="5941-1"/>
        <s v="5943-1"/>
        <s v="5943-2"/>
        <s v="5944-1"/>
        <s v="5947-1"/>
        <s v="5949-1"/>
        <s v="5951-1"/>
        <s v="5952-1"/>
        <s v="5955-1"/>
        <s v="5956-1"/>
        <s v="5960-1"/>
        <s v="5962-1"/>
        <s v="5964-1"/>
        <s v="5965-1"/>
        <s v="5967-1"/>
        <s v="5968-1"/>
        <s v="5969-1"/>
        <s v="5971-1"/>
        <s v="5973-1"/>
        <s v="5974-1"/>
        <s v="5976-1"/>
        <s v="5977-1"/>
        <s v="5978-1"/>
        <s v="5980-1"/>
        <s v="5982-1"/>
        <s v="5983-1"/>
        <s v="5984-1"/>
        <s v="5985-1"/>
        <s v="5987-1"/>
        <s v="5988-1"/>
        <s v="5990-1"/>
        <s v="5990-2"/>
        <s v="5993-1"/>
        <s v="5994-1"/>
        <s v="5996-1"/>
        <s v="5997-1"/>
        <s v="5997-2"/>
        <s v="6000-1"/>
        <s v="6001-1"/>
        <s v="6002-1"/>
        <s v="6003-1"/>
        <s v="6005-1"/>
        <s v="6006-1"/>
        <s v="6007-1"/>
        <s v="6009-1"/>
        <s v="6011-1"/>
        <s v="6012-1"/>
        <s v="6014-1"/>
        <s v="6014-2"/>
        <s v="6017-1"/>
        <s v="6019-1"/>
        <s v="6021-1"/>
        <s v="6023-1"/>
        <s v="6025-1"/>
        <s v="6027-1"/>
        <s v="6029-1"/>
        <s v="6030-1"/>
        <s v="6032-1"/>
        <s v="6034-1"/>
        <s v="6036-1"/>
        <s v="6037-1"/>
        <s v="6038-1"/>
        <s v="6039-1"/>
        <s v="6042-1"/>
        <s v="6044-1"/>
        <s v="6046-1"/>
        <s v="6048-1"/>
        <s v="6050-1"/>
        <s v="6052-1"/>
        <s v="6054-1"/>
        <s v="6056-1"/>
        <s v="6057-1"/>
        <s v="6058-1"/>
        <s v="6059-1"/>
        <s v="6061-1"/>
        <s v="6063-1"/>
        <s v="6065-1"/>
        <s v="6066-1"/>
        <s v="6067-1"/>
        <s v="6068-1"/>
        <s v="6070-1"/>
        <s v="6071-1"/>
        <s v="6072-1"/>
        <s v="6074-1"/>
        <s v="6076-1"/>
        <s v="6077-1"/>
        <s v="6079-1"/>
        <s v="6081-1"/>
        <s v="6083-1"/>
        <s v="6085-1"/>
        <s v="6086-1"/>
        <s v="6088-1"/>
        <s v="6090-1"/>
        <s v="6094-1"/>
        <s v="6095-1"/>
        <s v="6096-1"/>
        <s v="6098-1"/>
        <s v="6099-1"/>
        <s v="6100-1"/>
        <s v="6102-1"/>
        <s v="6103-1"/>
        <s v="6104-1"/>
        <s v="6104-2"/>
        <s v="6108-1"/>
        <s v="6109-1"/>
        <s v="6110-1"/>
        <s v="6112-1"/>
        <s v="6113-1"/>
        <s v="6114-1"/>
        <s v="6116-1"/>
        <s v="6118-1"/>
        <s v="6119-1"/>
        <s v="6121-1"/>
        <s v="6123-1"/>
        <s v="6124-1"/>
        <s v="6125-1"/>
        <s v="6127-1"/>
        <s v="6128-1"/>
        <s v="6130-1"/>
        <s v="6132-1"/>
        <s v="6134-1"/>
        <s v="6135-1"/>
        <s v="6136-1"/>
        <s v="6138-1"/>
        <s v="6140-1"/>
        <s v="6141-1"/>
        <s v="6143-1"/>
        <s v="6143-2"/>
        <s v="6144-1"/>
        <s v="6146-1"/>
        <s v="6148-1"/>
        <s v="6150-1"/>
        <s v="6151-1"/>
        <s v="6152-1"/>
        <s v="6154-1"/>
        <s v="6155-1"/>
        <s v="6157-1"/>
        <s v="6158-1"/>
        <s v="6159-1"/>
        <s v="6159-2"/>
        <s v="6165-1"/>
        <s v="6166-1"/>
        <s v="6167-1"/>
        <s v="6168-1"/>
        <s v="6169-1"/>
        <s v="6170-1"/>
        <s v="6172-1"/>
        <s v="6174-1"/>
        <s v="6175-1"/>
        <s v="6176-1"/>
        <s v="6177-1"/>
        <s v="6179-1"/>
        <s v="6181-1"/>
        <s v="6183-1"/>
        <s v="6184-1"/>
        <s v="6185-1"/>
        <s v="6186-1"/>
        <s v="6187-1"/>
        <s v="6189-1"/>
        <s v="6190-1"/>
        <s v="6191-1"/>
        <s v="6193-1"/>
        <s v="6194-1"/>
        <s v="6196-1"/>
        <s v="6197-1"/>
        <s v="6197-2"/>
        <s v="6201-1"/>
        <s v="6203-1"/>
        <s v="6204-1"/>
        <s v="6206-1"/>
        <s v="6208-1"/>
        <s v="6209-1"/>
        <s v="6211-1"/>
        <s v="6213-1"/>
        <s v="6214-1"/>
        <s v="6215-1"/>
        <s v="6217-1"/>
        <s v="6219-1"/>
        <s v="6220-1"/>
        <s v="6221-1"/>
        <s v="6222-1"/>
        <s v="6223-1"/>
        <s v="6224-1"/>
        <s v="6225-1"/>
        <s v="6226-1"/>
        <s v="6227-1"/>
        <s v="6228-1"/>
        <s v="6230-1"/>
        <s v="6231-1"/>
        <s v="6232-1"/>
        <s v="6234-1"/>
        <s v="6235-1"/>
        <s v="6237-1"/>
        <s v="6238-1"/>
        <s v="6240-1"/>
        <s v="6242-1"/>
        <s v="6243-1"/>
        <s v="6244-1"/>
        <s v="6246-1"/>
        <s v="6248-1"/>
        <s v="6250-1"/>
        <s v="6252-1"/>
        <s v="6254-1"/>
        <s v="6256-1"/>
        <s v="6257-1"/>
        <s v="6258-1"/>
        <s v="6260-1"/>
        <s v="6261-1"/>
        <s v="6263-1"/>
        <s v="6264-1"/>
        <s v="6266-1"/>
        <s v="6266-2"/>
        <s v="6269-1"/>
        <s v="6270-1"/>
        <s v="6272-1"/>
        <s v="6273-1"/>
        <s v="6274-1"/>
        <s v="6275-1"/>
        <s v="6276-1"/>
        <s v="6278-1"/>
        <s v="6278-2"/>
        <s v="6280-1"/>
        <s v="6280-2"/>
        <s v="6281-1"/>
        <s v="6285-1"/>
        <s v="6287-1"/>
        <s v="6288-1"/>
        <s v="6290-1"/>
        <s v="6291-1"/>
        <s v="6293-1"/>
        <s v="6294-1"/>
        <s v="6295-1"/>
        <s v="6296-1"/>
        <s v="6298-1"/>
        <s v="6300-1"/>
        <s v="6301-1"/>
        <s v="6302-1"/>
        <s v="6303-1"/>
        <s v="6304-1"/>
        <s v="6306-1"/>
        <s v="6307-1"/>
        <s v="6309-1"/>
        <s v="6311-1"/>
        <s v="6313-1"/>
        <s v="6315-1"/>
        <s v="6316-1"/>
        <s v="6317-1"/>
        <s v="6319-1"/>
        <s v="6320-1"/>
        <s v="6321-1"/>
        <s v="6322-1"/>
        <s v="6324-1"/>
        <s v="6325-1"/>
        <s v="6325-2"/>
        <s v="6327-1"/>
        <s v="6328-1"/>
        <s v="6329-1"/>
        <s v="6330-1"/>
        <s v="6332-1"/>
        <s v="6333-1"/>
        <s v="6335-1"/>
        <s v="6336-1"/>
        <s v="6336-2"/>
        <s v="6337-1"/>
        <s v="6338-1"/>
        <s v="6339-1"/>
        <s v="6339-2"/>
        <s v="6340-1"/>
        <s v="6342-1"/>
        <s v="6343-1"/>
        <s v="6345-1"/>
        <s v="6346-1"/>
        <s v="6347-1"/>
        <s v="6348-1"/>
        <s v="6349-1"/>
        <s v="6351-1"/>
        <s v="6352-1"/>
        <s v="6353-1"/>
        <s v="6354-1"/>
        <s v="6355-1"/>
        <s v="6356-1"/>
        <s v="6358-1"/>
        <s v="6359-1"/>
        <s v="6361-1"/>
        <s v="6362-1"/>
        <s v="6364-1"/>
        <s v="6365-1"/>
        <s v="6367-1"/>
        <s v="6369-1"/>
        <s v="6370-1"/>
        <s v="6371-1"/>
        <s v="6373-1"/>
        <s v="6374-1"/>
        <s v="6376-1"/>
        <s v="6377-1"/>
        <s v="6379-1"/>
        <s v="6380-1"/>
        <s v="6382-1"/>
        <s v="6384-1"/>
        <s v="6384-2"/>
        <s v="6387-1"/>
        <s v="6388-1"/>
        <s v="6389-1"/>
        <s v="6390-1"/>
        <s v="6391-1"/>
        <s v="6392-1"/>
        <s v="6393-1"/>
        <s v="6394-1"/>
        <s v="6395-1"/>
        <s v="6396-1"/>
        <s v="6397-1"/>
        <s v="6399-1"/>
        <s v="6401-1"/>
        <s v="6402-1"/>
        <s v="6403-1"/>
        <s v="6403-2"/>
        <s v="6407-1"/>
        <s v="6409-1"/>
        <s v="6411-1"/>
        <s v="6413-1"/>
        <s v="6414-1"/>
        <s v="6415-1"/>
        <s v="6417-1"/>
        <s v="6417-2"/>
        <s v="6418-1"/>
        <s v="6422-1"/>
        <s v="6423-1"/>
        <s v="6425-1"/>
        <s v="6426-1"/>
        <s v="6427-1"/>
        <s v="6429-1"/>
        <s v="6430-1"/>
        <s v="6432-1"/>
        <s v="6433-1"/>
        <s v="6434-1"/>
        <s v="6436-1"/>
        <s v="6437-1"/>
        <s v="6437-2"/>
        <s v="6438-1"/>
        <s v="6440-1"/>
        <s v="6442-1"/>
        <s v="6443-1"/>
        <s v="6445-1"/>
        <s v="6447-1"/>
        <s v="6449-1"/>
        <s v="6451-1"/>
        <s v="6453-1"/>
        <s v="6455-1"/>
        <s v="6457-1"/>
        <s v="6457-2"/>
        <s v="6460-1"/>
        <s v="6461-1"/>
        <s v="6463-1"/>
        <s v="6465-1"/>
        <s v="6467-1"/>
        <s v="6469-1"/>
        <s v="6471-1"/>
        <s v="6472-1"/>
        <s v="6473-1"/>
        <s v="6475-1"/>
        <s v="6477-1"/>
        <s v="6479-1"/>
        <s v="6480-1"/>
        <s v="6482-1"/>
        <s v="6483-1"/>
        <s v="6484-1"/>
        <s v="6485-1"/>
        <s v="6487-1"/>
        <s v="6489-1"/>
        <s v="6491-1"/>
        <s v="6493-1"/>
        <s v="6495-1"/>
        <s v="6496-1"/>
        <s v="6497-1"/>
        <s v="6498-1"/>
        <s v="6499-1"/>
        <s v="6500-1"/>
        <s v="6502-1"/>
        <s v="6503-1"/>
        <s v="6504-1"/>
        <s v="6505-1"/>
        <s v="6506-1"/>
        <s v="6507-1"/>
        <s v="6508-1"/>
        <s v="6509-1"/>
        <s v="6510-1"/>
        <s v="6511-1"/>
        <s v="6512-1"/>
        <s v="6514-1"/>
        <s v="6515-1"/>
        <s v="6515-2"/>
        <s v="6517-1"/>
        <s v="6521-1"/>
        <s v="6523-1"/>
        <s v="6525-1"/>
        <s v="6526-1"/>
        <s v="6527-1"/>
        <s v="6528-1"/>
        <s v="6529-1"/>
        <s v="6530-1"/>
        <s v="6531-1"/>
        <s v="6532-1"/>
        <s v="6534-1"/>
        <s v="6535-1"/>
        <s v="6536-1"/>
        <s v="6538-1"/>
        <s v="6540-1"/>
        <s v="6541-1"/>
        <s v="6542-1"/>
        <s v="6543-1"/>
        <s v="6544-1"/>
        <s v="6546-1"/>
        <s v="6548-1"/>
        <s v="6550-1"/>
        <s v="6552-1"/>
        <s v="6553-1"/>
        <s v="6555-1"/>
        <s v="6557-1"/>
        <s v="6558-1"/>
        <s v="6560-1"/>
        <s v="6561-1"/>
        <s v="6562-1"/>
        <s v="6564-1"/>
        <s v="6565-1"/>
        <s v="6567-1"/>
        <s v="6569-1"/>
        <s v="6571-1"/>
        <s v="6572-1"/>
        <s v="6574-1"/>
        <s v="6576-1"/>
        <s v="6577-1"/>
        <s v="6579-1"/>
        <s v="6581-1"/>
        <s v="6582-1"/>
        <s v="6584-1"/>
        <s v="6586-1"/>
      </sharedItems>
    </cacheField>
    <cacheField name="Order Date" numFmtId="14">
      <sharedItems containsSemiMixedTypes="0" containsNonDate="0" containsDate="1" containsString="0" minDate="2013-02-11T00:00:00" maxDate="2017-02-08T00:00:00" count="729">
        <d v="2013-02-11T00:00:00"/>
        <d v="2013-02-12T00:00:00"/>
        <d v="2013-02-13T00:00:00"/>
        <d v="2013-02-14T00:00:00"/>
        <d v="2013-02-17T00:00:00"/>
        <d v="2013-02-18T00:00:00"/>
        <d v="2013-02-20T00:00:00"/>
        <d v="2013-02-22T00:00:00"/>
        <d v="2013-02-23T00:00:00"/>
        <d v="2013-02-25T00:00:00"/>
        <d v="2013-02-26T00:00:00"/>
        <d v="2013-03-07T00:00:00"/>
        <d v="2013-03-11T00:00:00"/>
        <d v="2013-03-13T00:00:00"/>
        <d v="2013-03-15T00:00:00"/>
        <d v="2013-03-16T00:00:00"/>
        <d v="2013-03-23T00:00:00"/>
        <d v="2013-03-26T00:00:00"/>
        <d v="2013-03-27T00:00:00"/>
        <d v="2013-03-30T00:00:00"/>
        <d v="2013-04-19T00:00:00"/>
        <d v="2013-04-20T00:00:00"/>
        <d v="2013-04-27T00:00:00"/>
        <d v="2013-04-28T00:00:00"/>
        <d v="2013-04-30T00:00:00"/>
        <d v="2013-05-01T00:00:00"/>
        <d v="2013-05-02T00:00:00"/>
        <d v="2013-05-03T00:00:00"/>
        <d v="2013-05-04T00:00:00"/>
        <d v="2013-05-05T00:00:00"/>
        <d v="2013-05-07T00:00:00"/>
        <d v="2013-05-09T00:00:00"/>
        <d v="2013-05-13T00:00:00"/>
        <d v="2013-05-14T00:00:00"/>
        <d v="2013-05-15T00:00:00"/>
        <d v="2013-05-19T00:00:00"/>
        <d v="2013-05-20T00:00:00"/>
        <d v="2013-05-21T00:00:00"/>
        <d v="2013-05-22T00:00:00"/>
        <d v="2013-05-23T00:00:00"/>
        <d v="2013-05-26T00:00:00"/>
        <d v="2013-05-27T00:00:00"/>
        <d v="2013-05-28T00:00:00"/>
        <d v="2013-05-29T00:00:00"/>
        <d v="2013-05-31T00:00:00"/>
        <d v="2013-06-02T00:00:00"/>
        <d v="2013-06-04T00:00:00"/>
        <d v="2013-06-05T00:00:00"/>
        <d v="2013-06-06T00:00:00"/>
        <d v="2013-06-07T00:00:00"/>
        <d v="2013-06-09T00:00:00"/>
        <d v="2013-06-10T00:00:00"/>
        <d v="2013-06-11T00:00:00"/>
        <d v="2013-06-15T00:00:00"/>
        <d v="2013-06-16T00:00:00"/>
        <d v="2013-06-20T00:00:00"/>
        <d v="2013-06-21T00:00:00"/>
        <d v="2013-06-24T00:00:00"/>
        <d v="2013-06-25T00:00:00"/>
        <d v="2013-06-26T00:00:00"/>
        <d v="2013-06-29T00:00:00"/>
        <d v="2013-06-30T00:00:00"/>
        <d v="2013-07-02T00:00:00"/>
        <d v="2013-07-03T00:00:00"/>
        <d v="2013-07-04T00:00:00"/>
        <d v="2013-07-05T00:00:00"/>
        <d v="2013-07-06T00:00:00"/>
        <d v="2013-07-10T00:00:00"/>
        <d v="2013-07-15T00:00:00"/>
        <d v="2013-07-16T00:00:00"/>
        <d v="2013-07-17T00:00:00"/>
        <d v="2013-07-18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28T00:00:00"/>
        <d v="2013-07-29T00:00:00"/>
        <d v="2013-07-30T00:00:00"/>
        <d v="2013-07-31T00:00:00"/>
        <d v="2013-08-02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4T00:00:00"/>
        <d v="2013-08-15T00:00:00"/>
        <d v="2013-08-17T00:00:00"/>
        <d v="2013-08-20T00:00:00"/>
        <d v="2013-08-22T00:00:00"/>
        <d v="2013-08-24T00:00:00"/>
        <d v="2013-08-25T00:00:00"/>
        <d v="2013-08-28T00:00:00"/>
        <d v="2013-08-29T00:00:00"/>
        <d v="2013-08-30T00:00:00"/>
        <d v="2013-09-01T00:00:00"/>
        <d v="2013-09-02T00:00:00"/>
        <d v="2013-09-03T00:00:00"/>
        <d v="2013-09-04T00:00:00"/>
        <d v="2013-09-09T00:00:00"/>
        <d v="2013-09-10T00:00:00"/>
        <d v="2013-09-12T00:00:00"/>
        <d v="2013-09-14T00:00:00"/>
        <d v="2013-09-17T00:00:00"/>
        <d v="2013-09-18T00:00:00"/>
        <d v="2013-09-20T00:00:00"/>
        <d v="2013-09-22T00:00:00"/>
        <d v="2013-09-23T00:00:00"/>
        <d v="2013-09-26T00:00:00"/>
        <d v="2013-09-27T00:00:00"/>
        <d v="2013-09-30T00:00:00"/>
        <d v="2013-10-01T00:00:00"/>
        <d v="2013-10-03T00:00:00"/>
        <d v="2013-10-04T00:00:00"/>
        <d v="2013-10-05T00:00:00"/>
        <d v="2013-10-06T00:00:00"/>
        <d v="2013-10-09T00:00:00"/>
        <d v="2013-10-11T00:00:00"/>
        <d v="2013-10-13T00:00:00"/>
        <d v="2013-10-20T00:00:00"/>
        <d v="2013-10-21T00:00:00"/>
        <d v="2013-10-24T00:00:00"/>
        <d v="2013-10-25T00:00:00"/>
        <d v="2013-10-26T00:00:00"/>
        <d v="2013-10-28T00:00:00"/>
        <d v="2013-10-29T00:00:00"/>
        <d v="2013-11-01T00:00:00"/>
        <d v="2013-11-02T00:00:00"/>
        <d v="2013-11-03T00:00:00"/>
        <d v="2013-11-05T00:00:00"/>
        <d v="2013-11-07T00:00:00"/>
        <d v="2013-11-09T00:00:00"/>
        <d v="2013-11-12T00:00:00"/>
        <d v="2013-11-15T00:00:00"/>
        <d v="2013-11-16T00:00:00"/>
        <d v="2013-11-17T00:00:00"/>
        <d v="2013-11-18T00:00:00"/>
        <d v="2013-11-19T00:00:00"/>
        <d v="2013-11-20T00:00:00"/>
        <d v="2013-11-23T00:00:00"/>
        <d v="2013-11-27T00:00:00"/>
        <d v="2013-11-29T00:00:00"/>
        <d v="2013-12-05T00:00:00"/>
        <d v="2013-12-08T00:00:00"/>
        <d v="2013-12-09T00:00:00"/>
        <d v="2013-12-10T00:00:00"/>
        <d v="2013-12-11T00:00:00"/>
        <d v="2013-12-13T00:00:00"/>
        <d v="2013-12-16T00:00:00"/>
        <d v="2013-12-17T00:00:00"/>
        <d v="2013-12-19T00:00:00"/>
        <d v="2013-12-23T00:00:00"/>
        <d v="2013-12-27T00:00:00"/>
        <d v="2013-12-29T00:00:00"/>
        <d v="2013-12-30T00:00:00"/>
        <d v="2014-01-04T00:00:00"/>
        <d v="2014-01-07T00:00:00"/>
        <d v="2014-01-08T00:00:00"/>
        <d v="2014-01-10T00:00:00"/>
        <d v="2014-01-13T00:00:00"/>
        <d v="2014-01-14T00:00:00"/>
        <d v="2014-01-15T00:00:00"/>
        <d v="2014-01-17T00:00:00"/>
        <d v="2014-01-23T00:00:00"/>
        <d v="2014-01-24T00:00:00"/>
        <d v="2014-01-25T00:00:00"/>
        <d v="2014-01-26T00:00:00"/>
        <d v="2014-01-27T00:00:00"/>
        <d v="2014-01-29T00:00:00"/>
        <d v="2014-01-30T00:00:00"/>
        <d v="2014-02-02T00:00:00"/>
        <d v="2014-02-03T00:00:00"/>
        <d v="2014-02-05T00:00:00"/>
        <d v="2014-02-07T00:00:00"/>
        <d v="2014-02-09T00:00:00"/>
        <d v="2014-02-10T00:00:00"/>
        <d v="2014-02-12T00:00:00"/>
        <d v="2014-02-13T00:00:00"/>
        <d v="2014-02-15T00:00:00"/>
        <d v="2014-02-16T00:00:00"/>
        <d v="2014-02-22T00:00:00"/>
        <d v="2014-02-23T00:00:00"/>
        <d v="2014-02-24T00:00:00"/>
        <d v="2014-02-25T00:00:00"/>
        <d v="2014-02-28T00:00:00"/>
        <d v="2014-03-02T00:00:00"/>
        <d v="2014-03-06T00:00:00"/>
        <d v="2014-03-10T00:00:00"/>
        <d v="2014-03-11T00:00:00"/>
        <d v="2014-03-12T00:00:00"/>
        <d v="2014-03-13T00:00:00"/>
        <d v="2014-03-15T00:00:00"/>
        <d v="2014-03-17T00:00:00"/>
        <d v="2014-03-19T00:00:00"/>
        <d v="2014-03-21T00:00:00"/>
        <d v="2014-03-28T00:00:00"/>
        <d v="2014-03-29T00:00:00"/>
        <d v="2014-03-31T00:00:00"/>
        <d v="2014-04-01T00:00:00"/>
        <d v="2014-04-02T00:00:00"/>
        <d v="2014-04-03T00:00:00"/>
        <d v="2014-04-04T00:00:00"/>
        <d v="2014-04-06T00:00:00"/>
        <d v="2014-04-07T00:00:00"/>
        <d v="2014-04-11T00:00:00"/>
        <d v="2014-04-15T00:00:00"/>
        <d v="2014-04-17T00:00:00"/>
        <d v="2014-05-02T00:00:00"/>
        <d v="2014-05-03T00:00:00"/>
        <d v="2014-05-06T00:00:00"/>
        <d v="2014-05-08T00:00:00"/>
        <d v="2014-05-09T00:00:00"/>
        <d v="2014-05-11T00:00:00"/>
        <d v="2014-05-13T00:00:00"/>
        <d v="2014-05-15T00:00:00"/>
        <d v="2014-05-17T00:00:00"/>
        <d v="2014-05-19T00:00:00"/>
        <d v="2014-05-25T00:00:00"/>
        <d v="2014-05-29T00:00:00"/>
        <d v="2014-06-02T00:00:00"/>
        <d v="2014-06-03T00:00:00"/>
        <d v="2014-06-04T00:00:00"/>
        <d v="2014-06-05T00:00:00"/>
        <d v="2014-06-07T00:00:00"/>
        <d v="2014-06-08T00:00:00"/>
        <d v="2014-06-09T00:00:00"/>
        <d v="2014-06-13T00:00:00"/>
        <d v="2014-06-16T00:00:00"/>
        <d v="2014-06-17T00:00:00"/>
        <d v="2014-06-18T00:00:00"/>
        <d v="2014-06-19T00:00:00"/>
        <d v="2014-06-22T00:00:00"/>
        <d v="2014-06-23T00:00:00"/>
        <d v="2014-06-25T00:00:00"/>
        <d v="2014-06-27T00:00:00"/>
        <d v="2014-06-29T00:00:00"/>
        <d v="2014-06-30T00:00:00"/>
        <d v="2014-07-04T00:00:00"/>
        <d v="2014-07-05T00:00:00"/>
        <d v="2014-07-11T00:00:00"/>
        <d v="2014-07-12T00:00:00"/>
        <d v="2014-07-15T00:00:00"/>
        <d v="2014-07-17T00:00:00"/>
        <d v="2014-07-18T00:00:00"/>
        <d v="2014-07-22T00:00:00"/>
        <d v="2014-07-24T00:00:00"/>
        <d v="2014-07-25T00:00:00"/>
        <d v="2014-07-26T00:00:00"/>
        <d v="2014-07-28T00:00:00"/>
        <d v="2014-07-30T00:00:00"/>
        <d v="2014-08-03T00:00:00"/>
        <d v="2014-08-05T00:00:00"/>
        <d v="2014-08-06T00:00:00"/>
        <d v="2014-08-07T00:00:00"/>
        <d v="2014-08-11T00:00:00"/>
        <d v="2014-08-12T00:00:00"/>
        <d v="2014-08-22T00:00:00"/>
        <d v="2014-08-25T00:00:00"/>
        <d v="2014-08-26T00:00:00"/>
        <d v="2014-08-27T00:00:00"/>
        <d v="2014-08-28T00:00:00"/>
        <d v="2014-09-02T00:00:00"/>
        <d v="2014-09-03T00:00:00"/>
        <d v="2014-09-04T00:00:00"/>
        <d v="2014-09-07T00:00:00"/>
        <d v="2014-09-10T00:00:00"/>
        <d v="2014-09-11T00:00:00"/>
        <d v="2014-09-12T00:00:00"/>
        <d v="2014-09-13T00:00:00"/>
        <d v="2014-09-17T00:00:00"/>
        <d v="2014-09-21T00:00:00"/>
        <d v="2014-09-23T00:00:00"/>
        <d v="2014-09-27T00:00:00"/>
        <d v="2014-09-28T00:00:00"/>
        <d v="2014-09-29T00:00:00"/>
        <d v="2014-10-01T00:00:00"/>
        <d v="2014-10-02T00:00:00"/>
        <d v="2014-10-03T00:00:00"/>
        <d v="2014-10-04T00:00:00"/>
        <d v="2014-10-06T00:00:00"/>
        <d v="2014-10-08T00:00:00"/>
        <d v="2014-10-09T00:00:00"/>
        <d v="2014-10-10T00:00:00"/>
        <d v="2014-10-11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6T00:00:00"/>
        <d v="2014-10-27T00:00:00"/>
        <d v="2014-10-28T00:00:00"/>
        <d v="2014-10-29T00:00:00"/>
        <d v="2014-11-01T00:00:00"/>
        <d v="2014-11-02T00:00:00"/>
        <d v="2014-11-03T00:00:00"/>
        <d v="2014-11-07T00:00:00"/>
        <d v="2014-11-10T00:00:00"/>
        <d v="2014-11-11T00:00:00"/>
        <d v="2014-11-16T00:00:00"/>
        <d v="2014-11-17T00:00:00"/>
        <d v="2014-11-18T00:00:00"/>
        <d v="2014-11-19T00:00:00"/>
        <d v="2014-11-21T00:00:00"/>
        <d v="2014-11-22T00:00:00"/>
        <d v="2014-11-23T00:00:00"/>
        <d v="2014-11-26T00:00:00"/>
        <d v="2014-11-30T00:00:00"/>
        <d v="2014-12-01T00:00:00"/>
        <d v="2014-12-04T00:00:00"/>
        <d v="2014-12-05T00:00:00"/>
        <d v="2014-12-06T00:00:00"/>
        <d v="2014-12-08T00:00:00"/>
        <d v="2014-12-09T00:00:00"/>
        <d v="2014-12-10T00:00:00"/>
        <d v="2014-12-13T00:00:00"/>
        <d v="2014-12-16T00:00:00"/>
        <d v="2014-12-22T00:00:00"/>
        <d v="2014-12-25T00:00:00"/>
        <d v="2014-12-26T00:00:00"/>
        <d v="2014-12-27T00:00:00"/>
        <d v="2014-12-28T00:00:00"/>
        <d v="2014-12-30T00:00:00"/>
        <d v="2015-01-01T00:00:00"/>
        <d v="2015-01-02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20T00:00:00"/>
        <d v="2015-01-21T00:00:00"/>
        <d v="2015-01-22T00:00:00"/>
        <d v="2015-01-23T00:00:00"/>
        <d v="2015-01-26T00:00:00"/>
        <d v="2015-01-28T00:00:00"/>
        <d v="2015-01-30T00:00:00"/>
        <d v="2015-01-31T00:00:00"/>
        <d v="2015-02-01T00:00:00"/>
        <d v="2015-02-03T00:00:00"/>
        <d v="2015-02-04T00:00:00"/>
        <d v="2015-02-07T00:00:00"/>
        <d v="2015-02-08T00:00:00"/>
        <d v="2015-02-09T00:00:00"/>
        <d v="2015-02-12T00:00:00"/>
        <d v="2015-02-14T00:00:00"/>
        <d v="2015-02-15T00:00:00"/>
        <d v="2015-02-17T00:00:00"/>
        <d v="2015-02-18T00:00:00"/>
        <d v="2015-02-23T00:00:00"/>
        <d v="2015-02-24T00:00:00"/>
        <d v="2015-02-27T00:00:00"/>
        <d v="2015-03-01T00:00:00"/>
        <d v="2015-03-02T00:00:00"/>
        <d v="2015-03-03T00:00:00"/>
        <d v="2015-03-04T00:00:00"/>
        <d v="2015-03-06T00:00:00"/>
        <d v="2015-03-11T00:00:00"/>
        <d v="2015-03-12T00:00:00"/>
        <d v="2015-03-15T00:00:00"/>
        <d v="2015-03-16T00:00:00"/>
        <d v="2015-03-17T00:00:00"/>
        <d v="2015-03-18T00:00:00"/>
        <d v="2015-03-20T00:00:00"/>
        <d v="2015-03-21T00:00:00"/>
        <d v="2015-03-22T00:00:00"/>
        <d v="2015-03-24T00:00:00"/>
        <d v="2015-03-25T00:00:00"/>
        <d v="2015-03-30T00:00:00"/>
        <d v="2015-04-04T00:00:00"/>
        <d v="2015-04-08T00:00:00"/>
        <d v="2015-04-10T00:00:00"/>
        <d v="2015-04-11T00:00:00"/>
        <d v="2015-04-13T00:00:00"/>
        <d v="2015-04-18T00:00:00"/>
        <d v="2015-04-19T00:00:00"/>
        <d v="2015-04-20T00:00:00"/>
        <d v="2015-04-23T00:00:00"/>
        <d v="2015-04-24T00:00:00"/>
        <d v="2015-04-25T00:00:00"/>
        <d v="2015-04-26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6T00:00:00"/>
        <d v="2015-05-10T00:00:00"/>
        <d v="2015-05-11T00:00:00"/>
        <d v="2015-05-12T00:00:00"/>
        <d v="2015-05-14T00:00:00"/>
        <d v="2015-05-15T00:00:00"/>
        <d v="2015-05-17T00:00:00"/>
        <d v="2015-05-18T00:00:00"/>
        <d v="2015-05-19T00:00:00"/>
        <d v="2015-05-20T00:00:00"/>
        <d v="2015-05-22T00:00:00"/>
        <d v="2015-05-24T00:00:00"/>
        <d v="2015-05-26T00:00:00"/>
        <d v="2015-05-27T00:00:00"/>
        <d v="2015-05-28T00:00:00"/>
        <d v="2015-05-29T00:00:00"/>
        <d v="2015-05-31T00:00:00"/>
        <d v="2015-06-01T00:00:00"/>
        <d v="2015-06-08T00:00:00"/>
        <d v="2015-06-10T00:00:00"/>
        <d v="2015-06-11T00:00:00"/>
        <d v="2015-06-13T00:00:00"/>
        <d v="2015-06-14T00:00:00"/>
        <d v="2015-06-20T00:00:00"/>
        <d v="2015-06-21T00:00:00"/>
        <d v="2015-06-25T00:00:00"/>
        <d v="2015-06-27T00:00:00"/>
        <d v="2015-06-28T00:00:00"/>
        <d v="2015-06-29T00:00:00"/>
        <d v="2015-07-02T00:00:00"/>
        <d v="2015-07-04T00:00:00"/>
        <d v="2015-07-05T00:00:00"/>
        <d v="2015-07-09T00:00:00"/>
        <d v="2015-07-11T00:00:00"/>
        <d v="2015-07-12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3T00:00:00"/>
        <d v="2015-07-24T00:00:00"/>
        <d v="2015-07-25T00:00:00"/>
        <d v="2015-07-26T00:00:00"/>
        <d v="2015-07-27T00:00:00"/>
        <d v="2015-07-29T00:00:00"/>
        <d v="2015-07-30T00:00:00"/>
        <d v="2015-08-01T00:00:00"/>
        <d v="2015-08-02T00:00:00"/>
        <d v="2015-08-03T00:00:00"/>
        <d v="2015-08-07T00:00:00"/>
        <d v="2015-08-08T00:00:00"/>
        <d v="2015-08-10T00:00:00"/>
        <d v="2015-08-11T00:00:00"/>
        <d v="2015-08-12T00:00:00"/>
        <d v="2015-08-14T00:00:00"/>
        <d v="2015-08-15T00:00:00"/>
        <d v="2015-08-21T00:00:00"/>
        <d v="2015-08-22T00:00:00"/>
        <d v="2015-08-23T00:00:00"/>
        <d v="2015-08-24T00:00:00"/>
        <d v="2015-08-26T00:00:00"/>
        <d v="2015-08-28T00:00:00"/>
        <d v="2015-08-30T00:00:00"/>
        <d v="2015-08-31T00:00:00"/>
        <d v="2015-09-02T00:00:00"/>
        <d v="2015-09-03T00:00:00"/>
        <d v="2015-09-04T00:00:00"/>
        <d v="2015-09-06T00:00:00"/>
        <d v="2015-09-07T00:00:00"/>
        <d v="2015-09-08T00:00:00"/>
        <d v="2015-09-10T00:00:00"/>
        <d v="2015-09-11T00:00:00"/>
        <d v="2015-09-12T00:00:00"/>
        <d v="2015-09-15T00:00:00"/>
        <d v="2015-09-16T00:00:00"/>
        <d v="2015-09-17T00:00:00"/>
        <d v="2015-09-25T00:00:00"/>
        <d v="2015-09-26T00:00:00"/>
        <d v="2015-09-27T00:00:00"/>
        <d v="2015-09-28T00:00:00"/>
        <d v="2015-09-29T00:00:00"/>
        <d v="2015-10-01T00:00:00"/>
        <d v="2015-10-09T00:00:00"/>
        <d v="2015-10-12T00:00:00"/>
        <d v="2015-10-13T00:00:00"/>
        <d v="2015-10-15T00:00:00"/>
        <d v="2015-10-20T00:00:00"/>
        <d v="2015-10-21T00:00:00"/>
        <d v="2015-10-24T00:00:00"/>
        <d v="2015-10-28T00:00:00"/>
        <d v="2015-10-31T00:00:00"/>
        <d v="2015-11-01T00:00:00"/>
        <d v="2015-11-06T00:00:00"/>
        <d v="2015-11-07T00:00:00"/>
        <d v="2015-11-10T00:00:00"/>
        <d v="2015-11-11T00:00:00"/>
        <d v="2015-11-12T00:00:00"/>
        <d v="2015-11-15T00:00:00"/>
        <d v="2015-11-16T00:00:00"/>
        <d v="2015-11-17T00:00:00"/>
        <d v="2015-11-20T00:00:00"/>
        <d v="2015-11-22T00:00:00"/>
        <d v="2015-11-24T00:00:00"/>
        <d v="2015-11-28T00:00:00"/>
        <d v="2015-11-30T00:00:00"/>
        <d v="2015-12-04T00:00:00"/>
        <d v="2015-12-06T00:00:00"/>
        <d v="2015-12-08T00:00:00"/>
        <d v="2015-12-09T00:00:00"/>
        <d v="2015-12-16T00:00:00"/>
        <d v="2015-12-19T00:00:00"/>
        <d v="2015-12-22T00:00:00"/>
        <d v="2015-12-24T00:00:00"/>
        <d v="2015-12-25T00:00:00"/>
        <d v="2015-12-28T00:00:00"/>
        <d v="2015-12-31T00:00:00"/>
        <d v="2016-01-02T00:00:00"/>
        <d v="2016-01-09T00:00:00"/>
        <d v="2016-01-12T00:00:00"/>
        <d v="2016-01-17T00:00:00"/>
        <d v="2016-01-18T00:00:00"/>
        <d v="2016-01-19T00:00:00"/>
        <d v="2016-01-24T00:00:00"/>
        <d v="2016-01-26T00:00:00"/>
        <d v="2016-01-28T00:00:00"/>
        <d v="2016-01-29T00:00:00"/>
        <d v="2016-02-01T00:00:00"/>
        <d v="2016-02-02T00:00:00"/>
        <d v="2016-02-03T00:00:00"/>
        <d v="2016-02-04T00:00:00"/>
        <d v="2016-02-08T00:00:00"/>
        <d v="2016-02-09T00:00:00"/>
        <d v="2016-02-10T00:00:00"/>
        <d v="2016-02-11T00:00:00"/>
        <d v="2016-02-12T00:00:00"/>
        <d v="2016-02-13T00:00:00"/>
        <d v="2016-02-16T00:00:00"/>
        <d v="2016-02-17T00:00:00"/>
        <d v="2016-02-20T00:00:00"/>
        <d v="2016-02-22T00:00:00"/>
        <d v="2016-02-23T00:00:00"/>
        <d v="2016-02-26T00:00:00"/>
        <d v="2016-02-29T00:00:00"/>
        <d v="2016-03-05T00:00:00"/>
        <d v="2016-03-06T00:00:00"/>
        <d v="2016-03-07T00:00:00"/>
        <d v="2016-03-09T00:00:00"/>
        <d v="2016-03-11T00:00:00"/>
        <d v="2016-03-12T00:00:00"/>
        <d v="2016-03-14T00:00:00"/>
        <d v="2016-03-17T00:00:00"/>
        <d v="2016-03-18T00:00:00"/>
        <d v="2016-03-20T00:00:00"/>
        <d v="2016-03-21T00:00:00"/>
        <d v="2016-03-25T00:00:00"/>
        <d v="2016-03-26T00:00:00"/>
        <d v="2016-03-27T00:00:00"/>
        <d v="2016-03-29T00:00:00"/>
        <d v="2016-03-30T00:00:00"/>
        <d v="2016-04-02T00:00:00"/>
        <d v="2016-04-03T00:00:00"/>
        <d v="2016-04-05T00:00:00"/>
        <d v="2016-04-06T00:00:00"/>
        <d v="2016-04-10T00:00:00"/>
        <d v="2016-04-11T00:00:00"/>
        <d v="2016-04-13T00:00:00"/>
        <d v="2016-04-17T00:00:00"/>
        <d v="2016-04-18T00:00:00"/>
        <d v="2016-04-23T00:00:00"/>
        <d v="2016-04-24T00:00:00"/>
        <d v="2016-04-25T00:00:00"/>
        <d v="2016-04-27T00:00:00"/>
        <d v="2016-05-01T00:00:00"/>
        <d v="2016-05-02T00:00:00"/>
        <d v="2016-05-05T00:00:00"/>
        <d v="2016-05-08T00:00:00"/>
        <d v="2016-05-09T00:00:00"/>
        <d v="2016-05-10T00:00:00"/>
        <d v="2016-05-12T00:00:00"/>
        <d v="2016-05-14T00:00:00"/>
        <d v="2016-05-17T00:00:00"/>
        <d v="2016-05-18T00:00:00"/>
        <d v="2016-05-19T00:00:00"/>
        <d v="2016-05-21T00:00:00"/>
        <d v="2016-05-22T00:00:00"/>
        <d v="2016-05-23T00:00:00"/>
        <d v="2016-05-26T00:00:00"/>
        <d v="2016-05-27T00:00:00"/>
        <d v="2016-05-29T00:00:00"/>
        <d v="2016-05-30T00:00:00"/>
        <d v="2016-05-31T00:00:00"/>
        <d v="2016-06-02T00:00:00"/>
        <d v="2016-06-03T00:00:00"/>
        <d v="2016-06-11T00:00:00"/>
        <d v="2016-06-13T00:00:00"/>
        <d v="2016-06-14T00:00:00"/>
        <d v="2016-06-15T00:00:00"/>
        <d v="2016-06-18T00:00:00"/>
        <d v="2016-06-19T00:00:00"/>
        <d v="2016-06-20T00:00:00"/>
        <d v="2016-06-25T00:00:00"/>
        <d v="2016-06-28T00:00:00"/>
        <d v="2016-06-29T00:00:00"/>
        <d v="2016-06-30T00:00:00"/>
        <d v="2016-07-02T00:00:00"/>
        <d v="2016-07-03T00:00:00"/>
        <d v="2016-07-05T00:00:00"/>
        <d v="2016-07-07T00:00:00"/>
        <d v="2016-07-11T00:00:00"/>
        <d v="2016-07-12T00:00:00"/>
        <d v="2016-07-16T00:00:00"/>
        <d v="2016-07-17T00:00:00"/>
        <d v="2016-07-27T00:00:00"/>
        <d v="2016-07-28T00:00:00"/>
        <d v="2016-08-02T00:00:00"/>
        <d v="2016-08-03T00:00:00"/>
        <d v="2016-08-04T00:00:00"/>
        <d v="2016-08-05T00:00:00"/>
        <d v="2016-08-07T00:00:00"/>
        <d v="2016-08-08T00:00:00"/>
        <d v="2016-08-11T00:00:00"/>
        <d v="2016-08-15T00:00:00"/>
        <d v="2016-08-17T00:00:00"/>
        <d v="2016-08-18T00:00:00"/>
        <d v="2016-08-20T00:00:00"/>
        <d v="2016-08-23T00:00:00"/>
        <d v="2016-08-24T00:00:00"/>
        <d v="2016-08-27T00:00:00"/>
        <d v="2016-08-31T00:00:00"/>
        <d v="2016-09-03T00:00:00"/>
        <d v="2016-09-04T00:00:00"/>
        <d v="2016-09-05T00:00:00"/>
        <d v="2016-09-06T00:00:00"/>
        <d v="2016-09-13T00:00:00"/>
        <d v="2016-09-14T00:00:00"/>
        <d v="2016-09-15T00:00:00"/>
        <d v="2016-09-17T00:00:00"/>
        <d v="2016-09-18T00:00:00"/>
        <d v="2016-09-20T00:00:00"/>
        <d v="2016-09-21T00:00:00"/>
        <d v="2016-09-22T00:00:00"/>
        <d v="2016-09-23T00:00:00"/>
        <d v="2016-09-25T00:00:00"/>
        <d v="2016-09-26T00:00:00"/>
        <d v="2016-09-28T00:00:00"/>
        <d v="2016-09-30T00:00:00"/>
        <d v="2016-10-01T00:00:00"/>
        <d v="2016-10-06T00:00:00"/>
        <d v="2016-10-08T00:00:00"/>
        <d v="2016-10-11T00:00:00"/>
        <d v="2016-10-12T00:00:00"/>
        <d v="2016-10-13T00:00:00"/>
        <d v="2016-10-14T00:00:00"/>
        <d v="2016-10-15T00:00:00"/>
        <d v="2016-10-16T00:00:00"/>
        <d v="2016-10-18T00:00:00"/>
        <d v="2016-10-19T00:00:00"/>
        <d v="2016-10-20T00:00:00"/>
        <d v="2016-10-22T00:00:00"/>
        <d v="2016-10-23T00:00:00"/>
        <d v="2016-10-25T00:00:00"/>
        <d v="2016-10-27T00:00:00"/>
        <d v="2016-10-28T00:00:00"/>
        <d v="2016-10-29T00:00:00"/>
        <d v="2016-10-31T00:00:00"/>
        <d v="2016-11-02T00:00:00"/>
        <d v="2016-11-03T00:00:00"/>
        <d v="2016-11-05T00:00:00"/>
        <d v="2016-11-08T00:00:00"/>
        <d v="2016-11-09T00:00:00"/>
        <d v="2016-11-10T00:00:00"/>
        <d v="2016-11-12T00:00:00"/>
        <d v="2016-11-13T00:00:00"/>
        <d v="2016-11-14T00:00:00"/>
        <d v="2016-11-16T00:00:00"/>
        <d v="2016-11-17T00:00:00"/>
        <d v="2016-11-20T00:00:00"/>
        <d v="2016-11-22T00:00:00"/>
        <d v="2016-11-23T00:00:00"/>
        <d v="2016-11-26T00:00:00"/>
        <d v="2016-11-27T00:00:00"/>
        <d v="2016-11-28T00:00:00"/>
        <d v="2016-11-29T00:00:00"/>
        <d v="2016-12-01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4T00:00:00"/>
        <d v="2016-12-15T00:00:00"/>
        <d v="2016-12-17T00:00:00"/>
        <d v="2016-12-18T00:00:00"/>
        <d v="2016-12-19T00:00:00"/>
        <d v="2016-12-21T00:00:00"/>
        <d v="2016-12-22T00:00:00"/>
        <d v="2016-12-24T00:00:00"/>
        <d v="2016-12-25T00:00:00"/>
        <d v="2016-12-28T00:00:00"/>
        <d v="2016-12-31T00:00:00"/>
        <d v="2017-01-03T00:00:00"/>
        <d v="2017-01-04T00:00:00"/>
        <d v="2017-01-06T00:00:00"/>
        <d v="2017-01-10T00:00:00"/>
        <d v="2017-01-11T00:00:00"/>
        <d v="2017-01-14T00:00:00"/>
        <d v="2017-01-17T00:00:00"/>
        <d v="2017-01-18T00:00:00"/>
        <d v="2017-01-19T00:00:00"/>
        <d v="2017-01-20T00:00:00"/>
        <d v="2017-01-23T00:00:00"/>
        <d v="2017-01-24T00:00:00"/>
        <d v="2017-01-26T00:00:00"/>
        <d v="2017-01-27T00:00:00"/>
        <d v="2017-01-30T00:00:00"/>
        <d v="2017-02-01T00:00:00"/>
        <d v="2017-02-02T00:00:00"/>
        <d v="2017-02-03T00:00:00"/>
        <d v="2017-02-04T00:00:00"/>
        <d v="2017-02-05T00:00:00"/>
        <d v="2017-02-07T00:00:00"/>
      </sharedItems>
      <fieldGroup par="26" base="1">
        <rangePr groupBy="months" startDate="2013-02-11T00:00:00" endDate="2017-02-08T00:00:00"/>
        <groupItems count="14">
          <s v="&lt;11-02-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8-02-2017"/>
        </groupItems>
      </fieldGroup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  <cacheField name="Quarters" numFmtId="0" databaseField="0">
      <fieldGroup base="1">
        <rangePr groupBy="quarters" startDate="2013-02-11T00:00:00" endDate="2017-02-08T00:00:00"/>
        <groupItems count="6">
          <s v="&lt;11-02-2013"/>
          <s v="Qtr1"/>
          <s v="Qtr2"/>
          <s v="Qtr3"/>
          <s v="Qtr4"/>
          <s v="&gt;08-02-2017"/>
        </groupItems>
      </fieldGroup>
    </cacheField>
    <cacheField name="Years" numFmtId="0" databaseField="0">
      <fieldGroup base="1">
        <rangePr groupBy="years" startDate="2013-02-11T00:00:00" endDate="2017-02-08T00:00:00"/>
        <groupItems count="7">
          <s v="&lt;11-02-2013"/>
          <s v="2013"/>
          <s v="2014"/>
          <s v="2015"/>
          <s v="2016"/>
          <s v="2017"/>
          <s v="&gt;08-02-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9">
  <r>
    <x v="0"/>
    <x v="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x v="1"/>
    <x v="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x v="2"/>
    <x v="1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x v="3"/>
    <x v="2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x v="4"/>
    <x v="3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x v="5"/>
    <x v="4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x v="6"/>
    <x v="5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x v="7"/>
    <x v="6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x v="8"/>
    <x v="7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x v="9"/>
    <x v="8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x v="10"/>
    <x v="9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x v="11"/>
    <x v="9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x v="12"/>
    <x v="1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x v="13"/>
    <x v="11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x v="14"/>
    <x v="12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x v="15"/>
    <x v="13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x v="16"/>
    <x v="14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x v="17"/>
    <x v="15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x v="18"/>
    <x v="16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x v="19"/>
    <x v="17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x v="20"/>
    <x v="18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x v="21"/>
    <x v="18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x v="22"/>
    <x v="19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x v="23"/>
    <x v="2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x v="24"/>
    <x v="21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x v="25"/>
    <x v="22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x v="26"/>
    <x v="23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x v="27"/>
    <x v="23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x v="28"/>
    <x v="24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x v="29"/>
    <x v="24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x v="30"/>
    <x v="24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x v="31"/>
    <x v="25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x v="32"/>
    <x v="26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x v="33"/>
    <x v="26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x v="34"/>
    <x v="27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x v="35"/>
    <x v="28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x v="36"/>
    <x v="29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x v="37"/>
    <x v="29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x v="38"/>
    <x v="29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x v="39"/>
    <x v="3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x v="40"/>
    <x v="31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x v="41"/>
    <x v="31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x v="42"/>
    <x v="32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x v="43"/>
    <x v="33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x v="44"/>
    <x v="33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x v="45"/>
    <x v="34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x v="46"/>
    <x v="35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x v="47"/>
    <x v="35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x v="48"/>
    <x v="36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x v="49"/>
    <x v="36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x v="50"/>
    <x v="37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x v="51"/>
    <x v="38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x v="52"/>
    <x v="38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x v="53"/>
    <x v="39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x v="54"/>
    <x v="4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x v="55"/>
    <x v="41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x v="56"/>
    <x v="42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x v="57"/>
    <x v="43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x v="58"/>
    <x v="43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x v="59"/>
    <x v="44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x v="60"/>
    <x v="44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x v="61"/>
    <x v="44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x v="62"/>
    <x v="45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x v="63"/>
    <x v="46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x v="64"/>
    <x v="47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x v="65"/>
    <x v="47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x v="66"/>
    <x v="48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x v="67"/>
    <x v="49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x v="68"/>
    <x v="5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x v="69"/>
    <x v="51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x v="70"/>
    <x v="52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x v="71"/>
    <x v="53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x v="72"/>
    <x v="53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x v="73"/>
    <x v="54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x v="74"/>
    <x v="55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x v="75"/>
    <x v="56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x v="76"/>
    <x v="56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x v="77"/>
    <x v="57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x v="78"/>
    <x v="58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x v="79"/>
    <x v="59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x v="80"/>
    <x v="6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x v="81"/>
    <x v="6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x v="82"/>
    <x v="61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x v="83"/>
    <x v="62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x v="84"/>
    <x v="63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x v="85"/>
    <x v="63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x v="86"/>
    <x v="64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x v="87"/>
    <x v="65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x v="88"/>
    <x v="65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x v="89"/>
    <x v="66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x v="90"/>
    <x v="67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x v="91"/>
    <x v="67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x v="92"/>
    <x v="68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x v="93"/>
    <x v="68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x v="94"/>
    <x v="69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x v="95"/>
    <x v="69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x v="96"/>
    <x v="7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x v="97"/>
    <x v="71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x v="98"/>
    <x v="72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x v="99"/>
    <x v="73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x v="100"/>
    <x v="74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x v="101"/>
    <x v="74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x v="102"/>
    <x v="75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x v="103"/>
    <x v="76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x v="104"/>
    <x v="77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x v="105"/>
    <x v="77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x v="106"/>
    <x v="78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x v="107"/>
    <x v="79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x v="108"/>
    <x v="8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x v="109"/>
    <x v="81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x v="110"/>
    <x v="82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x v="111"/>
    <x v="82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x v="112"/>
    <x v="83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x v="113"/>
    <x v="84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x v="114"/>
    <x v="85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x v="115"/>
    <x v="86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x v="116"/>
    <x v="87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x v="117"/>
    <x v="87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x v="118"/>
    <x v="87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x v="119"/>
    <x v="88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x v="120"/>
    <x v="89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x v="121"/>
    <x v="9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x v="122"/>
    <x v="91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x v="123"/>
    <x v="92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x v="124"/>
    <x v="93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x v="125"/>
    <x v="94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x v="126"/>
    <x v="94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x v="127"/>
    <x v="95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x v="128"/>
    <x v="96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x v="129"/>
    <x v="97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x v="130"/>
    <x v="97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x v="131"/>
    <x v="98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x v="132"/>
    <x v="99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x v="133"/>
    <x v="99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x v="134"/>
    <x v="1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x v="135"/>
    <x v="101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x v="136"/>
    <x v="102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x v="137"/>
    <x v="103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x v="138"/>
    <x v="104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x v="139"/>
    <x v="104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x v="140"/>
    <x v="105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x v="141"/>
    <x v="106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x v="142"/>
    <x v="107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x v="143"/>
    <x v="107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x v="144"/>
    <x v="107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x v="145"/>
    <x v="108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x v="146"/>
    <x v="109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x v="147"/>
    <x v="11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x v="148"/>
    <x v="111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x v="149"/>
    <x v="112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x v="150"/>
    <x v="113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x v="151"/>
    <x v="114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x v="152"/>
    <x v="114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x v="153"/>
    <x v="115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x v="154"/>
    <x v="116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x v="155"/>
    <x v="117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x v="156"/>
    <x v="118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x v="157"/>
    <x v="119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x v="158"/>
    <x v="12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x v="159"/>
    <x v="12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x v="160"/>
    <x v="121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x v="161"/>
    <x v="122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x v="162"/>
    <x v="123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x v="163"/>
    <x v="123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x v="164"/>
    <x v="123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x v="165"/>
    <x v="124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x v="166"/>
    <x v="124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x v="167"/>
    <x v="125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x v="168"/>
    <x v="125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x v="169"/>
    <x v="125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x v="170"/>
    <x v="126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x v="171"/>
    <x v="126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x v="172"/>
    <x v="127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x v="173"/>
    <x v="128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x v="174"/>
    <x v="129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x v="175"/>
    <x v="13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x v="176"/>
    <x v="13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x v="177"/>
    <x v="131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x v="178"/>
    <x v="132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x v="179"/>
    <x v="133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x v="180"/>
    <x v="134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x v="181"/>
    <x v="135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x v="182"/>
    <x v="135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x v="183"/>
    <x v="136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x v="184"/>
    <x v="137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x v="185"/>
    <x v="138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x v="186"/>
    <x v="139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x v="187"/>
    <x v="14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x v="188"/>
    <x v="14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x v="189"/>
    <x v="141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x v="190"/>
    <x v="141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x v="191"/>
    <x v="141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x v="192"/>
    <x v="142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x v="193"/>
    <x v="142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x v="194"/>
    <x v="143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x v="195"/>
    <x v="144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x v="196"/>
    <x v="144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x v="197"/>
    <x v="145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x v="198"/>
    <x v="145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x v="199"/>
    <x v="146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x v="200"/>
    <x v="147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x v="201"/>
    <x v="148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x v="202"/>
    <x v="149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x v="203"/>
    <x v="149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x v="204"/>
    <x v="15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x v="205"/>
    <x v="151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x v="206"/>
    <x v="152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x v="207"/>
    <x v="152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x v="208"/>
    <x v="152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x v="209"/>
    <x v="153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x v="210"/>
    <x v="153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x v="211"/>
    <x v="154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x v="212"/>
    <x v="155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x v="213"/>
    <x v="156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x v="214"/>
    <x v="157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x v="215"/>
    <x v="157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x v="216"/>
    <x v="158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x v="217"/>
    <x v="159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x v="218"/>
    <x v="159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x v="219"/>
    <x v="16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x v="220"/>
    <x v="16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x v="221"/>
    <x v="161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x v="222"/>
    <x v="161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x v="223"/>
    <x v="162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x v="224"/>
    <x v="162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x v="225"/>
    <x v="163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x v="226"/>
    <x v="163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x v="227"/>
    <x v="164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x v="228"/>
    <x v="164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x v="229"/>
    <x v="164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x v="230"/>
    <x v="165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x v="231"/>
    <x v="166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x v="232"/>
    <x v="166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x v="233"/>
    <x v="167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x v="234"/>
    <x v="167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x v="235"/>
    <x v="168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x v="236"/>
    <x v="169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x v="237"/>
    <x v="17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x v="238"/>
    <x v="171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x v="239"/>
    <x v="172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x v="240"/>
    <x v="172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x v="241"/>
    <x v="173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x v="242"/>
    <x v="174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x v="243"/>
    <x v="175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x v="244"/>
    <x v="175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x v="245"/>
    <x v="176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x v="246"/>
    <x v="177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x v="247"/>
    <x v="178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x v="248"/>
    <x v="179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x v="249"/>
    <x v="179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x v="250"/>
    <x v="18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x v="251"/>
    <x v="181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x v="252"/>
    <x v="181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x v="253"/>
    <x v="182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x v="254"/>
    <x v="183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x v="255"/>
    <x v="184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x v="256"/>
    <x v="184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x v="257"/>
    <x v="185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x v="258"/>
    <x v="186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x v="259"/>
    <x v="186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x v="260"/>
    <x v="186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x v="261"/>
    <x v="187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x v="262"/>
    <x v="188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x v="263"/>
    <x v="188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x v="264"/>
    <x v="189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x v="265"/>
    <x v="189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x v="266"/>
    <x v="19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x v="267"/>
    <x v="191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x v="268"/>
    <x v="192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x v="269"/>
    <x v="193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x v="270"/>
    <x v="194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x v="271"/>
    <x v="195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x v="272"/>
    <x v="196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x v="273"/>
    <x v="197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x v="274"/>
    <x v="198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x v="275"/>
    <x v="198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x v="276"/>
    <x v="198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x v="277"/>
    <x v="199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x v="278"/>
    <x v="2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x v="279"/>
    <x v="201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x v="280"/>
    <x v="202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x v="281"/>
    <x v="203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x v="282"/>
    <x v="204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x v="283"/>
    <x v="205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x v="284"/>
    <x v="205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x v="285"/>
    <x v="206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x v="286"/>
    <x v="207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x v="287"/>
    <x v="208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x v="288"/>
    <x v="209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x v="289"/>
    <x v="209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x v="290"/>
    <x v="209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x v="291"/>
    <x v="21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x v="292"/>
    <x v="211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x v="293"/>
    <x v="212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x v="294"/>
    <x v="212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x v="295"/>
    <x v="212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x v="296"/>
    <x v="213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x v="297"/>
    <x v="213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x v="298"/>
    <x v="213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x v="299"/>
    <x v="214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x v="300"/>
    <x v="215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x v="301"/>
    <x v="215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x v="302"/>
    <x v="216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x v="303"/>
    <x v="216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x v="304"/>
    <x v="217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x v="305"/>
    <x v="218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x v="306"/>
    <x v="219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x v="307"/>
    <x v="22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x v="308"/>
    <x v="221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x v="309"/>
    <x v="222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x v="310"/>
    <x v="222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x v="311"/>
    <x v="223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x v="312"/>
    <x v="224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x v="313"/>
    <x v="224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x v="314"/>
    <x v="224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x v="315"/>
    <x v="225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x v="316"/>
    <x v="226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x v="317"/>
    <x v="226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x v="318"/>
    <x v="227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x v="319"/>
    <x v="227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x v="320"/>
    <x v="228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x v="321"/>
    <x v="229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x v="322"/>
    <x v="23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x v="323"/>
    <x v="231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x v="324"/>
    <x v="232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x v="325"/>
    <x v="233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x v="326"/>
    <x v="234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x v="327"/>
    <x v="235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x v="328"/>
    <x v="235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x v="329"/>
    <x v="236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x v="330"/>
    <x v="236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x v="331"/>
    <x v="236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x v="332"/>
    <x v="237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x v="333"/>
    <x v="237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x v="334"/>
    <x v="238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x v="335"/>
    <x v="239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x v="336"/>
    <x v="24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x v="337"/>
    <x v="241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x v="338"/>
    <x v="241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x v="339"/>
    <x v="241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x v="340"/>
    <x v="241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x v="341"/>
    <x v="242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x v="342"/>
    <x v="243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x v="343"/>
    <x v="244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x v="344"/>
    <x v="245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x v="345"/>
    <x v="246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x v="346"/>
    <x v="247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x v="347"/>
    <x v="248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x v="348"/>
    <x v="249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x v="349"/>
    <x v="249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x v="350"/>
    <x v="249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x v="351"/>
    <x v="25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x v="352"/>
    <x v="251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x v="353"/>
    <x v="252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x v="354"/>
    <x v="253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x v="355"/>
    <x v="253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x v="356"/>
    <x v="254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x v="357"/>
    <x v="255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x v="358"/>
    <x v="255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x v="359"/>
    <x v="255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x v="360"/>
    <x v="256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x v="361"/>
    <x v="257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x v="362"/>
    <x v="258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x v="363"/>
    <x v="259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x v="364"/>
    <x v="26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x v="365"/>
    <x v="26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x v="366"/>
    <x v="26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x v="367"/>
    <x v="26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x v="368"/>
    <x v="261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x v="369"/>
    <x v="262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x v="370"/>
    <x v="263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x v="371"/>
    <x v="263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x v="372"/>
    <x v="264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x v="373"/>
    <x v="265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x v="374"/>
    <x v="266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x v="375"/>
    <x v="266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x v="376"/>
    <x v="266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x v="377"/>
    <x v="267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x v="378"/>
    <x v="268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x v="379"/>
    <x v="268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x v="380"/>
    <x v="269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x v="381"/>
    <x v="27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x v="382"/>
    <x v="27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x v="383"/>
    <x v="271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x v="384"/>
    <x v="272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x v="385"/>
    <x v="273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x v="386"/>
    <x v="273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x v="387"/>
    <x v="274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x v="388"/>
    <x v="275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x v="389"/>
    <x v="276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x v="390"/>
    <x v="276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x v="391"/>
    <x v="277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x v="392"/>
    <x v="278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x v="393"/>
    <x v="279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x v="394"/>
    <x v="279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x v="395"/>
    <x v="28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x v="396"/>
    <x v="281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x v="397"/>
    <x v="281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x v="398"/>
    <x v="282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x v="399"/>
    <x v="282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x v="400"/>
    <x v="283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x v="401"/>
    <x v="284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x v="402"/>
    <x v="284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x v="403"/>
    <x v="285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x v="404"/>
    <x v="286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x v="405"/>
    <x v="287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x v="406"/>
    <x v="288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x v="407"/>
    <x v="289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x v="408"/>
    <x v="29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x v="409"/>
    <x v="291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x v="410"/>
    <x v="292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x v="411"/>
    <x v="292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x v="412"/>
    <x v="293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x v="413"/>
    <x v="294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x v="414"/>
    <x v="295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x v="415"/>
    <x v="296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x v="416"/>
    <x v="296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x v="417"/>
    <x v="297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x v="418"/>
    <x v="298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x v="419"/>
    <x v="299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x v="420"/>
    <x v="3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x v="421"/>
    <x v="301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x v="422"/>
    <x v="302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x v="423"/>
    <x v="303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x v="424"/>
    <x v="304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x v="425"/>
    <x v="305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x v="426"/>
    <x v="305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x v="427"/>
    <x v="306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x v="428"/>
    <x v="307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x v="429"/>
    <x v="308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x v="430"/>
    <x v="309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x v="431"/>
    <x v="309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x v="432"/>
    <x v="31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x v="433"/>
    <x v="311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x v="434"/>
    <x v="312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x v="435"/>
    <x v="313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x v="436"/>
    <x v="314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x v="437"/>
    <x v="314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x v="438"/>
    <x v="315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x v="439"/>
    <x v="315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x v="440"/>
    <x v="316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x v="441"/>
    <x v="317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x v="442"/>
    <x v="318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x v="443"/>
    <x v="318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x v="444"/>
    <x v="319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x v="445"/>
    <x v="32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x v="446"/>
    <x v="321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x v="447"/>
    <x v="322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x v="448"/>
    <x v="323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x v="449"/>
    <x v="324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x v="450"/>
    <x v="324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x v="451"/>
    <x v="325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x v="452"/>
    <x v="326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x v="453"/>
    <x v="327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x v="454"/>
    <x v="328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x v="455"/>
    <x v="329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x v="456"/>
    <x v="329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x v="457"/>
    <x v="33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x v="458"/>
    <x v="33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x v="459"/>
    <x v="33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x v="460"/>
    <x v="331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x v="461"/>
    <x v="331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x v="462"/>
    <x v="332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x v="463"/>
    <x v="333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x v="464"/>
    <x v="334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x v="465"/>
    <x v="334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x v="466"/>
    <x v="335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x v="467"/>
    <x v="335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x v="468"/>
    <x v="336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x v="469"/>
    <x v="337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x v="470"/>
    <x v="337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x v="471"/>
    <x v="338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x v="472"/>
    <x v="338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x v="473"/>
    <x v="339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x v="474"/>
    <x v="339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x v="475"/>
    <x v="34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x v="476"/>
    <x v="34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x v="477"/>
    <x v="341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x v="478"/>
    <x v="342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x v="479"/>
    <x v="343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x v="480"/>
    <x v="344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x v="481"/>
    <x v="345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x v="482"/>
    <x v="345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x v="483"/>
    <x v="346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x v="484"/>
    <x v="347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x v="485"/>
    <x v="347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x v="485"/>
    <x v="347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x v="486"/>
    <x v="348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x v="487"/>
    <x v="349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x v="488"/>
    <x v="35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x v="489"/>
    <x v="351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x v="490"/>
    <x v="352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x v="491"/>
    <x v="353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x v="492"/>
    <x v="353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x v="493"/>
    <x v="354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x v="494"/>
    <x v="354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x v="495"/>
    <x v="354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x v="496"/>
    <x v="355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x v="497"/>
    <x v="355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x v="498"/>
    <x v="356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x v="499"/>
    <x v="357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x v="500"/>
    <x v="358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x v="501"/>
    <x v="359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x v="502"/>
    <x v="359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x v="503"/>
    <x v="36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x v="504"/>
    <x v="361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x v="505"/>
    <x v="362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x v="506"/>
    <x v="363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x v="507"/>
    <x v="363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x v="508"/>
    <x v="363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x v="509"/>
    <x v="364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x v="510"/>
    <x v="365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x v="511"/>
    <x v="365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x v="512"/>
    <x v="366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x v="513"/>
    <x v="367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x v="514"/>
    <x v="368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x v="515"/>
    <x v="368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x v="516"/>
    <x v="369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x v="517"/>
    <x v="37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x v="518"/>
    <x v="371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x v="519"/>
    <x v="372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x v="520"/>
    <x v="373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x v="521"/>
    <x v="374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x v="522"/>
    <x v="375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x v="523"/>
    <x v="375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x v="524"/>
    <x v="376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x v="525"/>
    <x v="377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x v="526"/>
    <x v="378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x v="527"/>
    <x v="379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x v="528"/>
    <x v="379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x v="529"/>
    <x v="38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x v="530"/>
    <x v="381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x v="531"/>
    <x v="381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x v="532"/>
    <x v="382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x v="533"/>
    <x v="382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x v="534"/>
    <x v="383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x v="535"/>
    <x v="384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x v="536"/>
    <x v="384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x v="537"/>
    <x v="385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x v="538"/>
    <x v="385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x v="539"/>
    <x v="386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x v="540"/>
    <x v="386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x v="541"/>
    <x v="387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x v="542"/>
    <x v="388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x v="543"/>
    <x v="389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x v="544"/>
    <x v="389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x v="545"/>
    <x v="389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x v="546"/>
    <x v="39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x v="547"/>
    <x v="391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x v="548"/>
    <x v="392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x v="549"/>
    <x v="393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x v="550"/>
    <x v="394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x v="551"/>
    <x v="394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x v="552"/>
    <x v="394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x v="553"/>
    <x v="395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x v="554"/>
    <x v="395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x v="555"/>
    <x v="396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x v="556"/>
    <x v="396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x v="557"/>
    <x v="397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x v="558"/>
    <x v="398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x v="559"/>
    <x v="399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x v="560"/>
    <x v="4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x v="561"/>
    <x v="401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x v="562"/>
    <x v="402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x v="563"/>
    <x v="403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x v="564"/>
    <x v="404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x v="565"/>
    <x v="405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x v="566"/>
    <x v="405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x v="567"/>
    <x v="406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x v="568"/>
    <x v="407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x v="569"/>
    <x v="407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x v="570"/>
    <x v="408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x v="571"/>
    <x v="409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x v="572"/>
    <x v="41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x v="573"/>
    <x v="41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x v="574"/>
    <x v="41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x v="575"/>
    <x v="411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x v="576"/>
    <x v="412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x v="577"/>
    <x v="412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x v="578"/>
    <x v="412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x v="579"/>
    <x v="413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x v="580"/>
    <x v="414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x v="581"/>
    <x v="414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x v="582"/>
    <x v="415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x v="583"/>
    <x v="416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x v="584"/>
    <x v="417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x v="585"/>
    <x v="418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x v="586"/>
    <x v="419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x v="587"/>
    <x v="419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x v="588"/>
    <x v="419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x v="589"/>
    <x v="42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x v="590"/>
    <x v="421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x v="591"/>
    <x v="421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x v="592"/>
    <x v="422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x v="593"/>
    <x v="422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x v="594"/>
    <x v="423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x v="595"/>
    <x v="423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x v="596"/>
    <x v="424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x v="597"/>
    <x v="425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x v="598"/>
    <x v="426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x v="599"/>
    <x v="427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x v="600"/>
    <x v="428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x v="601"/>
    <x v="428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x v="602"/>
    <x v="428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x v="603"/>
    <x v="429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x v="604"/>
    <x v="429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x v="605"/>
    <x v="429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x v="606"/>
    <x v="43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x v="607"/>
    <x v="43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x v="608"/>
    <x v="431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x v="609"/>
    <x v="432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x v="610"/>
    <x v="433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x v="611"/>
    <x v="433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x v="612"/>
    <x v="434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x v="613"/>
    <x v="435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x v="614"/>
    <x v="436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x v="615"/>
    <x v="437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x v="616"/>
    <x v="438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x v="617"/>
    <x v="439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x v="618"/>
    <x v="44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x v="619"/>
    <x v="441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x v="620"/>
    <x v="442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x v="621"/>
    <x v="442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x v="622"/>
    <x v="443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x v="623"/>
    <x v="444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x v="624"/>
    <x v="445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x v="625"/>
    <x v="445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x v="626"/>
    <x v="445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x v="627"/>
    <x v="446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x v="628"/>
    <x v="446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x v="629"/>
    <x v="447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x v="630"/>
    <x v="447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x v="631"/>
    <x v="447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x v="632"/>
    <x v="448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x v="633"/>
    <x v="448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x v="634"/>
    <x v="449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x v="635"/>
    <x v="449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x v="636"/>
    <x v="45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x v="637"/>
    <x v="45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x v="638"/>
    <x v="451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x v="639"/>
    <x v="451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x v="640"/>
    <x v="452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x v="641"/>
    <x v="453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x v="642"/>
    <x v="453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x v="643"/>
    <x v="454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x v="644"/>
    <x v="455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x v="645"/>
    <x v="456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x v="646"/>
    <x v="457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x v="647"/>
    <x v="457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x v="648"/>
    <x v="458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x v="649"/>
    <x v="458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x v="650"/>
    <x v="458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x v="651"/>
    <x v="459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x v="652"/>
    <x v="46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x v="653"/>
    <x v="461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x v="654"/>
    <x v="462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x v="655"/>
    <x v="463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x v="656"/>
    <x v="464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x v="657"/>
    <x v="465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x v="658"/>
    <x v="465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x v="659"/>
    <x v="465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x v="660"/>
    <x v="466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x v="661"/>
    <x v="466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x v="662"/>
    <x v="467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x v="663"/>
    <x v="468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x v="664"/>
    <x v="469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x v="665"/>
    <x v="469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x v="666"/>
    <x v="47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x v="667"/>
    <x v="47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x v="668"/>
    <x v="471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x v="669"/>
    <x v="472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x v="670"/>
    <x v="473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x v="671"/>
    <x v="474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x v="672"/>
    <x v="475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x v="673"/>
    <x v="475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x v="674"/>
    <x v="476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x v="675"/>
    <x v="477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x v="676"/>
    <x v="478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x v="677"/>
    <x v="479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x v="678"/>
    <x v="48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x v="679"/>
    <x v="481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x v="680"/>
    <x v="482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x v="681"/>
    <x v="482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x v="682"/>
    <x v="483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x v="683"/>
    <x v="484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x v="684"/>
    <x v="484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x v="685"/>
    <x v="485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x v="686"/>
    <x v="486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x v="687"/>
    <x v="487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x v="688"/>
    <x v="488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x v="689"/>
    <x v="489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x v="690"/>
    <x v="49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x v="691"/>
    <x v="491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x v="692"/>
    <x v="492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x v="693"/>
    <x v="493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x v="694"/>
    <x v="493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x v="695"/>
    <x v="494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x v="696"/>
    <x v="494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x v="697"/>
    <x v="495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x v="698"/>
    <x v="496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x v="699"/>
    <x v="496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x v="700"/>
    <x v="497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x v="701"/>
    <x v="497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x v="702"/>
    <x v="498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x v="703"/>
    <x v="498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x v="704"/>
    <x v="499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x v="705"/>
    <x v="5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x v="706"/>
    <x v="5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x v="707"/>
    <x v="501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x v="708"/>
    <x v="502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x v="709"/>
    <x v="503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x v="710"/>
    <x v="504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x v="711"/>
    <x v="505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x v="712"/>
    <x v="505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x v="713"/>
    <x v="506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x v="714"/>
    <x v="507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x v="715"/>
    <x v="508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x v="716"/>
    <x v="509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x v="717"/>
    <x v="51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x v="718"/>
    <x v="51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x v="719"/>
    <x v="511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x v="720"/>
    <x v="512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x v="721"/>
    <x v="512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x v="722"/>
    <x v="513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x v="723"/>
    <x v="514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x v="724"/>
    <x v="514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x v="725"/>
    <x v="515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x v="726"/>
    <x v="515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x v="727"/>
    <x v="515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x v="728"/>
    <x v="516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x v="729"/>
    <x v="516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x v="730"/>
    <x v="517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x v="731"/>
    <x v="518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x v="732"/>
    <x v="519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x v="733"/>
    <x v="519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x v="734"/>
    <x v="52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x v="735"/>
    <x v="52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x v="736"/>
    <x v="52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x v="737"/>
    <x v="521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x v="738"/>
    <x v="521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x v="738"/>
    <x v="521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x v="739"/>
    <x v="522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x v="740"/>
    <x v="523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x v="741"/>
    <x v="524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x v="742"/>
    <x v="525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x v="743"/>
    <x v="525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x v="744"/>
    <x v="525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x v="745"/>
    <x v="526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x v="746"/>
    <x v="527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x v="747"/>
    <x v="527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x v="748"/>
    <x v="527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x v="749"/>
    <x v="528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x v="750"/>
    <x v="529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x v="751"/>
    <x v="53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x v="752"/>
    <x v="53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x v="753"/>
    <x v="531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x v="754"/>
    <x v="532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x v="755"/>
    <x v="533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x v="756"/>
    <x v="534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x v="757"/>
    <x v="535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x v="758"/>
    <x v="536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x v="759"/>
    <x v="537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x v="760"/>
    <x v="538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x v="761"/>
    <x v="539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x v="762"/>
    <x v="539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x v="763"/>
    <x v="54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x v="764"/>
    <x v="54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x v="765"/>
    <x v="541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x v="766"/>
    <x v="541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x v="767"/>
    <x v="541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x v="768"/>
    <x v="542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x v="769"/>
    <x v="542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x v="770"/>
    <x v="543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x v="771"/>
    <x v="544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x v="772"/>
    <x v="545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x v="773"/>
    <x v="546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x v="774"/>
    <x v="547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x v="775"/>
    <x v="548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x v="776"/>
    <x v="549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x v="777"/>
    <x v="55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x v="778"/>
    <x v="55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x v="779"/>
    <x v="551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x v="780"/>
    <x v="552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x v="781"/>
    <x v="553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x v="782"/>
    <x v="554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x v="783"/>
    <x v="554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x v="784"/>
    <x v="555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x v="785"/>
    <x v="556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x v="785"/>
    <x v="556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x v="786"/>
    <x v="556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x v="787"/>
    <x v="557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x v="788"/>
    <x v="557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x v="789"/>
    <x v="558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x v="790"/>
    <x v="559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x v="791"/>
    <x v="56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x v="792"/>
    <x v="561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x v="793"/>
    <x v="561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x v="794"/>
    <x v="562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x v="795"/>
    <x v="562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x v="796"/>
    <x v="563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x v="797"/>
    <x v="563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x v="798"/>
    <x v="564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x v="799"/>
    <x v="565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x v="800"/>
    <x v="566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x v="801"/>
    <x v="567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x v="802"/>
    <x v="568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x v="803"/>
    <x v="569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x v="804"/>
    <x v="57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x v="805"/>
    <x v="57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x v="806"/>
    <x v="57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x v="807"/>
    <x v="571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x v="808"/>
    <x v="572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x v="809"/>
    <x v="573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x v="810"/>
    <x v="573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x v="811"/>
    <x v="574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x v="812"/>
    <x v="574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x v="813"/>
    <x v="574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x v="814"/>
    <x v="575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x v="815"/>
    <x v="576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x v="816"/>
    <x v="576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x v="817"/>
    <x v="577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x v="818"/>
    <x v="578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x v="819"/>
    <x v="578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x v="820"/>
    <x v="579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x v="821"/>
    <x v="579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x v="822"/>
    <x v="579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x v="823"/>
    <x v="58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x v="824"/>
    <x v="581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x v="825"/>
    <x v="581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x v="826"/>
    <x v="582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x v="827"/>
    <x v="583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x v="828"/>
    <x v="584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x v="829"/>
    <x v="585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x v="830"/>
    <x v="585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x v="830"/>
    <x v="586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x v="831"/>
    <x v="587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x v="832"/>
    <x v="588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x v="833"/>
    <x v="589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x v="834"/>
    <x v="589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x v="835"/>
    <x v="589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x v="836"/>
    <x v="59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x v="837"/>
    <x v="59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x v="838"/>
    <x v="591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x v="839"/>
    <x v="592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x v="840"/>
    <x v="593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x v="841"/>
    <x v="594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x v="842"/>
    <x v="595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x v="843"/>
    <x v="596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x v="844"/>
    <x v="596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x v="845"/>
    <x v="597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x v="846"/>
    <x v="598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x v="847"/>
    <x v="598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x v="848"/>
    <x v="599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x v="849"/>
    <x v="6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x v="850"/>
    <x v="601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x v="851"/>
    <x v="601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x v="852"/>
    <x v="601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x v="853"/>
    <x v="601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x v="854"/>
    <x v="601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x v="855"/>
    <x v="602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x v="856"/>
    <x v="602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x v="857"/>
    <x v="603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x v="858"/>
    <x v="604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x v="859"/>
    <x v="605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x v="860"/>
    <x v="605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x v="861"/>
    <x v="605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x v="862"/>
    <x v="606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x v="863"/>
    <x v="607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x v="864"/>
    <x v="608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x v="865"/>
    <x v="608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x v="866"/>
    <x v="608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x v="867"/>
    <x v="609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x v="868"/>
    <x v="609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x v="869"/>
    <x v="61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x v="870"/>
    <x v="61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x v="871"/>
    <x v="61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x v="872"/>
    <x v="611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x v="873"/>
    <x v="612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x v="874"/>
    <x v="613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x v="875"/>
    <x v="614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x v="876"/>
    <x v="615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x v="877"/>
    <x v="616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x v="878"/>
    <x v="617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x v="879"/>
    <x v="618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x v="880"/>
    <x v="619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x v="881"/>
    <x v="62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x v="882"/>
    <x v="621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x v="883"/>
    <x v="622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x v="884"/>
    <x v="623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x v="885"/>
    <x v="624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x v="886"/>
    <x v="625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x v="887"/>
    <x v="626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x v="888"/>
    <x v="626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x v="889"/>
    <x v="627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x v="890"/>
    <x v="628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x v="891"/>
    <x v="629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x v="892"/>
    <x v="629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x v="893"/>
    <x v="63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x v="894"/>
    <x v="631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x v="895"/>
    <x v="632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x v="896"/>
    <x v="632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x v="897"/>
    <x v="632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x v="898"/>
    <x v="632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x v="899"/>
    <x v="632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x v="900"/>
    <x v="632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x v="901"/>
    <x v="633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x v="902"/>
    <x v="634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x v="903"/>
    <x v="635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x v="904"/>
    <x v="636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x v="905"/>
    <x v="637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x v="906"/>
    <x v="638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x v="907"/>
    <x v="638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x v="908"/>
    <x v="639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x v="909"/>
    <x v="64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x v="910"/>
    <x v="641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x v="911"/>
    <x v="642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x v="912"/>
    <x v="643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x v="913"/>
    <x v="643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x v="914"/>
    <x v="643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x v="915"/>
    <x v="644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x v="916"/>
    <x v="644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x v="917"/>
    <x v="645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x v="918"/>
    <x v="646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x v="919"/>
    <x v="647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x v="920"/>
    <x v="648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x v="921"/>
    <x v="649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x v="922"/>
    <x v="649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x v="923"/>
    <x v="649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x v="924"/>
    <x v="65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x v="925"/>
    <x v="651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x v="926"/>
    <x v="652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x v="927"/>
    <x v="652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x v="928"/>
    <x v="653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x v="929"/>
    <x v="654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x v="930"/>
    <x v="655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x v="931"/>
    <x v="656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x v="932"/>
    <x v="657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x v="933"/>
    <x v="658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x v="934"/>
    <x v="659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x v="935"/>
    <x v="659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x v="936"/>
    <x v="659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x v="937"/>
    <x v="66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x v="938"/>
    <x v="661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x v="939"/>
    <x v="662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x v="940"/>
    <x v="663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x v="941"/>
    <x v="664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x v="942"/>
    <x v="665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x v="943"/>
    <x v="665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x v="944"/>
    <x v="665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x v="945"/>
    <x v="666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x v="946"/>
    <x v="666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x v="947"/>
    <x v="667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x v="948"/>
    <x v="667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x v="949"/>
    <x v="668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x v="950"/>
    <x v="668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x v="951"/>
    <x v="669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x v="952"/>
    <x v="67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x v="953"/>
    <x v="67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x v="954"/>
    <x v="67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x v="955"/>
    <x v="671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x v="956"/>
    <x v="671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x v="957"/>
    <x v="671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x v="958"/>
    <x v="671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x v="959"/>
    <x v="672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x v="960"/>
    <x v="673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x v="961"/>
    <x v="674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x v="962"/>
    <x v="674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x v="963"/>
    <x v="674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x v="964"/>
    <x v="675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x v="965"/>
    <x v="676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x v="966"/>
    <x v="677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x v="967"/>
    <x v="678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x v="968"/>
    <x v="679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x v="969"/>
    <x v="68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x v="970"/>
    <x v="681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x v="971"/>
    <x v="681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x v="972"/>
    <x v="682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x v="973"/>
    <x v="683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x v="974"/>
    <x v="684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x v="975"/>
    <x v="685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x v="976"/>
    <x v="685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x v="977"/>
    <x v="685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x v="978"/>
    <x v="686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x v="979"/>
    <x v="686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x v="980"/>
    <x v="687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x v="981"/>
    <x v="687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x v="982"/>
    <x v="688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x v="983"/>
    <x v="689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x v="984"/>
    <x v="69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x v="985"/>
    <x v="691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x v="986"/>
    <x v="692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x v="987"/>
    <x v="693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x v="988"/>
    <x v="694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x v="989"/>
    <x v="694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x v="990"/>
    <x v="694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x v="991"/>
    <x v="695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x v="992"/>
    <x v="696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x v="993"/>
    <x v="696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x v="994"/>
    <x v="696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x v="995"/>
    <x v="696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x v="996"/>
    <x v="696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x v="997"/>
    <x v="697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x v="998"/>
    <x v="698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x v="999"/>
    <x v="699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x v="1000"/>
    <x v="7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x v="1001"/>
    <x v="701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x v="1002"/>
    <x v="702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x v="1003"/>
    <x v="703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x v="1004"/>
    <x v="704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x v="1005"/>
    <x v="705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x v="1006"/>
    <x v="706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x v="1007"/>
    <x v="706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x v="1008"/>
    <x v="706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x v="1009"/>
    <x v="707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x v="1010"/>
    <x v="708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x v="1011"/>
    <x v="709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x v="1012"/>
    <x v="709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x v="1013"/>
    <x v="71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x v="1014"/>
    <x v="711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x v="1015"/>
    <x v="712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x v="1016"/>
    <x v="713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x v="1017"/>
    <x v="714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x v="1018"/>
    <x v="715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x v="1019"/>
    <x v="716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x v="1020"/>
    <x v="716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x v="1021"/>
    <x v="716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x v="1022"/>
    <x v="717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x v="1023"/>
    <x v="718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x v="1024"/>
    <x v="719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x v="1025"/>
    <x v="72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x v="1026"/>
    <x v="721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x v="1027"/>
    <x v="722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x v="1028"/>
    <x v="723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x v="1029"/>
    <x v="724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x v="1030"/>
    <x v="725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x v="1031"/>
    <x v="726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x v="1032"/>
    <x v="727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x v="1033"/>
    <x v="728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x v="1034"/>
    <x v="728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D6CB6E-8118-44D8-9954-19895C6E91E3}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6:G32" firstHeaderRow="1" firstDataRow="2" firstDataCol="1"/>
  <pivotFields count="27">
    <pivotField showAll="0"/>
    <pivotField numFmtId="14"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axis="axisRow" showAll="0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numFmtId="164" showAll="0"/>
    <pivotField numFmtId="9"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/>
  </pivotFields>
  <rowFields count="1">
    <field x="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" fld="2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BDC812-FA70-4A60-B2B6-54CE137499FE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27">
    <pivotField showAll="0">
      <items count="10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numFmtId="164" showAll="0"/>
    <pivotField numFmtId="9" showAll="0"/>
    <pivotField numFmtId="164" showAll="0"/>
    <pivotField numFmtId="164" showAll="0"/>
    <pivotField numFmtId="164" showAll="0"/>
    <pivotField dataField="1" numFmtId="16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" fld="2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7F919-78E5-473D-A089-D795324AC058}" name="Sales" displayName="Sales" ref="A5:Y1044" totalsRowShown="0" dataDxfId="0" headerRowCellStyle="Accent5" dataCellStyle="Percent">
  <autoFilter ref="A5:Y1044" xr:uid="{00000000-0009-0000-0000-000000000000}"/>
  <tableColumns count="25">
    <tableColumn id="1" xr3:uid="{A5F11D61-E21B-48B0-B18B-245C98926331}" name="Order No" dataDxfId="25"/>
    <tableColumn id="2" xr3:uid="{ABBD05BA-54B0-460A-97FC-ACCBD8332E60}" name="Order Date" dataDxfId="24"/>
    <tableColumn id="3" xr3:uid="{98590E44-5497-488F-890F-AF149A0D503C}" name="Order Year" dataDxfId="23">
      <calculatedColumnFormula>TEXT(B6,"yyyy")</calculatedColumnFormula>
    </tableColumn>
    <tableColumn id="4" xr3:uid="{E9B2E52B-79AE-4658-A502-F4FFD6A43A40}" name="Customer Name" dataDxfId="22"/>
    <tableColumn id="5" xr3:uid="{4AECDEC5-9550-4661-921A-E06A19AB6CB4}" name="Address" dataDxfId="21"/>
    <tableColumn id="6" xr3:uid="{B75ABD36-7585-44BE-8620-39B09B3568BA}" name="City" dataDxfId="20"/>
    <tableColumn id="7" xr3:uid="{90173CA7-D476-4BB7-8D3E-D7F2C07F34D1}" name="State" dataDxfId="19"/>
    <tableColumn id="8" xr3:uid="{2BA42525-BD01-4ED2-A1CF-1EA7315D3084}" name="Customer Type" dataDxfId="18"/>
    <tableColumn id="9" xr3:uid="{7107DCE9-8156-4C52-9F2A-0FCE93BA0723}" name="Account Manager" dataDxfId="17"/>
    <tableColumn id="10" xr3:uid="{F148D070-9A9D-4908-BDE4-B76824361819}" name="Order Priority" dataDxfId="16"/>
    <tableColumn id="11" xr3:uid="{DD138521-7ADA-485F-A4A3-EC43982DFB73}" name="Product Name" dataDxfId="15"/>
    <tableColumn id="12" xr3:uid="{3C649B38-230A-491E-B9DE-052DA851E67C}" name="Product Category" dataDxfId="14"/>
    <tableColumn id="13" xr3:uid="{AA326DB3-380B-4433-B085-257CCB036574}" name="Product Container" dataDxfId="13"/>
    <tableColumn id="14" xr3:uid="{A23FF72E-4D4D-410F-BF63-482EE4562DEF}" name="Ship Mode" dataDxfId="12"/>
    <tableColumn id="15" xr3:uid="{01F357DD-2310-4A21-A3AF-244AC456646D}" name="Ship Date" dataDxfId="11"/>
    <tableColumn id="16" xr3:uid="{93150E61-4EAD-4223-9A41-55155C5515FF}" name="Cost Price" dataDxfId="10"/>
    <tableColumn id="17" xr3:uid="{DFA5D1E9-0B9B-4274-82FE-7104EBACDD69}" name="Retail Price" dataDxfId="9"/>
    <tableColumn id="18" xr3:uid="{54A9D574-72ED-4823-A096-562D84442416}" name="Profit Margin" dataDxfId="8">
      <calculatedColumnFormula>Q6-P6</calculatedColumnFormula>
    </tableColumn>
    <tableColumn id="19" xr3:uid="{341EFC51-3A19-4A7C-BA09-BE923235A09E}" name="Order Quantity" dataDxfId="7"/>
    <tableColumn id="20" xr3:uid="{F13A274E-9B22-4E0D-B49F-8AA9F74637E6}" name="Sub Total" dataDxfId="6">
      <calculatedColumnFormula>Q6*S6</calculatedColumnFormula>
    </tableColumn>
    <tableColumn id="21" xr3:uid="{9C20D003-65AD-44F1-928E-D0B0F99A3AF2}" name="Discount %" dataDxfId="5" dataCellStyle="Percent"/>
    <tableColumn id="22" xr3:uid="{07C9333B-C695-4C4B-8377-59F564DE074B}" name="Discount $" dataDxfId="4" dataCellStyle="Percent">
      <calculatedColumnFormula>T6*U6</calculatedColumnFormula>
    </tableColumn>
    <tableColumn id="23" xr3:uid="{CFD82731-E9ED-421D-9536-F4B56B0AEAEB}" name="Order Total" dataDxfId="3" dataCellStyle="Percent">
      <calculatedColumnFormula>T6-V6</calculatedColumnFormula>
    </tableColumn>
    <tableColumn id="24" xr3:uid="{5B789A3C-7D4F-4BFC-907C-3CA12F2D913E}" name="Shipping Cost" dataDxfId="2"/>
    <tableColumn id="25" xr3:uid="{9BCD3D43-85AB-4B42-B398-5ED084B8F466}" name="Total" dataDxfId="1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84FB6-2144-4516-BDA0-161E35406E61}">
  <dimension ref="A3:G32"/>
  <sheetViews>
    <sheetView tabSelected="1" workbookViewId="0">
      <selection activeCell="A16" sqref="A16"/>
    </sheetView>
  </sheetViews>
  <sheetFormatPr defaultRowHeight="14.4" x14ac:dyDescent="0.3"/>
  <cols>
    <col min="1" max="1" width="16.88671875" bestFit="1" customWidth="1"/>
    <col min="2" max="2" width="15.5546875" bestFit="1" customWidth="1"/>
    <col min="3" max="5" width="12" bestFit="1" customWidth="1"/>
    <col min="6" max="6" width="11" bestFit="1" customWidth="1"/>
    <col min="7" max="7" width="12" bestFit="1" customWidth="1"/>
  </cols>
  <sheetData>
    <row r="3" spans="1:2" x14ac:dyDescent="0.3">
      <c r="A3" s="20" t="s">
        <v>1963</v>
      </c>
      <c r="B3" t="s">
        <v>1970</v>
      </c>
    </row>
    <row r="4" spans="1:2" x14ac:dyDescent="0.3">
      <c r="A4" s="16" t="s">
        <v>29</v>
      </c>
      <c r="B4" s="21">
        <v>191942.84669999999</v>
      </c>
    </row>
    <row r="5" spans="1:2" x14ac:dyDescent="0.3">
      <c r="A5" s="16" t="s">
        <v>50</v>
      </c>
      <c r="B5" s="21">
        <v>389261.09106200002</v>
      </c>
    </row>
    <row r="6" spans="1:2" x14ac:dyDescent="0.3">
      <c r="A6" s="16" t="s">
        <v>21</v>
      </c>
      <c r="B6" s="21">
        <v>272528.74299999984</v>
      </c>
    </row>
    <row r="7" spans="1:2" x14ac:dyDescent="0.3">
      <c r="A7" s="16" t="s">
        <v>42</v>
      </c>
      <c r="B7" s="21">
        <v>285074.24880000018</v>
      </c>
    </row>
    <row r="8" spans="1:2" x14ac:dyDescent="0.3">
      <c r="A8" s="16" t="s">
        <v>1964</v>
      </c>
      <c r="B8" s="21">
        <v>1138806.9295620001</v>
      </c>
    </row>
    <row r="16" spans="1:2" x14ac:dyDescent="0.3">
      <c r="A16" s="20" t="s">
        <v>1970</v>
      </c>
      <c r="B16" s="20" t="s">
        <v>1971</v>
      </c>
    </row>
    <row r="17" spans="1:7" x14ac:dyDescent="0.3">
      <c r="A17" s="20" t="s">
        <v>1963</v>
      </c>
      <c r="B17" t="s">
        <v>1965</v>
      </c>
      <c r="C17" t="s">
        <v>1966</v>
      </c>
      <c r="D17" t="s">
        <v>1967</v>
      </c>
      <c r="E17" t="s">
        <v>1968</v>
      </c>
      <c r="F17" t="s">
        <v>1969</v>
      </c>
      <c r="G17" t="s">
        <v>1964</v>
      </c>
    </row>
    <row r="18" spans="1:7" x14ac:dyDescent="0.3">
      <c r="A18" s="16" t="s">
        <v>102</v>
      </c>
      <c r="B18" s="21">
        <v>20296.341799999998</v>
      </c>
      <c r="C18" s="21">
        <v>4190.5551000000005</v>
      </c>
      <c r="D18" s="21">
        <v>2993.3495999999991</v>
      </c>
      <c r="E18" s="21">
        <v>41701.218699999998</v>
      </c>
      <c r="F18" s="21">
        <v>137.4288</v>
      </c>
      <c r="G18" s="21">
        <v>69318.893999999986</v>
      </c>
    </row>
    <row r="19" spans="1:7" x14ac:dyDescent="0.3">
      <c r="A19" s="16" t="s">
        <v>83</v>
      </c>
      <c r="B19" s="21">
        <v>5187.7125999999998</v>
      </c>
      <c r="C19" s="21">
        <v>33803.7598</v>
      </c>
      <c r="D19" s="21">
        <v>13366.221600000001</v>
      </c>
      <c r="E19" s="21">
        <v>2722.2123000000001</v>
      </c>
      <c r="F19" s="21">
        <v>658.34149999999988</v>
      </c>
      <c r="G19" s="21">
        <v>55738.247800000005</v>
      </c>
    </row>
    <row r="20" spans="1:7" x14ac:dyDescent="0.3">
      <c r="A20" s="16" t="s">
        <v>22</v>
      </c>
      <c r="B20" s="21">
        <v>8706.8624999999993</v>
      </c>
      <c r="C20" s="21">
        <v>27899.607300000003</v>
      </c>
      <c r="D20" s="21">
        <v>41877.791499999999</v>
      </c>
      <c r="E20" s="21">
        <v>47802.912599999996</v>
      </c>
      <c r="F20" s="21">
        <v>9206.5789000000004</v>
      </c>
      <c r="G20" s="21">
        <v>135493.75280000002</v>
      </c>
    </row>
    <row r="21" spans="1:7" x14ac:dyDescent="0.3">
      <c r="A21" s="16" t="s">
        <v>79</v>
      </c>
      <c r="B21" s="21">
        <v>6351.314800000001</v>
      </c>
      <c r="C21" s="21">
        <v>14097.026299999998</v>
      </c>
      <c r="D21" s="21">
        <v>31907.880899999996</v>
      </c>
      <c r="E21" s="21">
        <v>26818.288</v>
      </c>
      <c r="F21" s="21">
        <v>6905.9148000000005</v>
      </c>
      <c r="G21" s="21">
        <v>86080.424799999993</v>
      </c>
    </row>
    <row r="22" spans="1:7" x14ac:dyDescent="0.3">
      <c r="A22" s="16" t="s">
        <v>75</v>
      </c>
      <c r="B22" s="21">
        <v>5150.1589000000004</v>
      </c>
      <c r="C22" s="21">
        <v>6707.860999999999</v>
      </c>
      <c r="D22" s="21">
        <v>68219.158800000005</v>
      </c>
      <c r="E22" s="21">
        <v>2807.2836999999995</v>
      </c>
      <c r="F22" s="21">
        <v>1286.1680000000001</v>
      </c>
      <c r="G22" s="21">
        <v>84170.630400000009</v>
      </c>
    </row>
    <row r="23" spans="1:7" x14ac:dyDescent="0.3">
      <c r="A23" s="16" t="s">
        <v>43</v>
      </c>
      <c r="B23" s="21">
        <v>16049.806299999998</v>
      </c>
      <c r="C23" s="21">
        <v>61179.227299999999</v>
      </c>
      <c r="D23" s="21">
        <v>21588.616099999999</v>
      </c>
      <c r="E23" s="21">
        <v>20619.863499999999</v>
      </c>
      <c r="F23" s="21">
        <v>1352.7764999999999</v>
      </c>
      <c r="G23" s="21">
        <v>120790.28969999999</v>
      </c>
    </row>
    <row r="24" spans="1:7" x14ac:dyDescent="0.3">
      <c r="A24" s="16" t="s">
        <v>56</v>
      </c>
      <c r="B24" s="21">
        <v>7613.9438</v>
      </c>
      <c r="C24" s="21">
        <v>6856.232</v>
      </c>
      <c r="D24" s="21">
        <v>20874.770600000003</v>
      </c>
      <c r="E24" s="21">
        <v>27226.537100000001</v>
      </c>
      <c r="F24" s="21">
        <v>1542.7530999999999</v>
      </c>
      <c r="G24" s="21">
        <v>64114.236600000004</v>
      </c>
    </row>
    <row r="25" spans="1:7" x14ac:dyDescent="0.3">
      <c r="A25" s="16" t="s">
        <v>153</v>
      </c>
      <c r="B25" s="21">
        <v>15062.0996</v>
      </c>
      <c r="C25" s="21">
        <v>10097.448199999999</v>
      </c>
      <c r="D25" s="21">
        <v>22104.2487</v>
      </c>
      <c r="E25" s="21">
        <v>31496.766900000002</v>
      </c>
      <c r="F25" s="21"/>
      <c r="G25" s="21">
        <v>78760.563399999999</v>
      </c>
    </row>
    <row r="26" spans="1:7" x14ac:dyDescent="0.3">
      <c r="A26" s="16" t="s">
        <v>142</v>
      </c>
      <c r="B26" s="21">
        <v>538.94219999999996</v>
      </c>
      <c r="C26" s="21">
        <v>3959.5741000000007</v>
      </c>
      <c r="D26" s="21">
        <v>6498.4348000000009</v>
      </c>
      <c r="E26" s="21">
        <v>7353.0956999999999</v>
      </c>
      <c r="F26" s="21"/>
      <c r="G26" s="21">
        <v>18350.046800000004</v>
      </c>
    </row>
    <row r="27" spans="1:7" x14ac:dyDescent="0.3">
      <c r="A27" s="16" t="s">
        <v>124</v>
      </c>
      <c r="B27" s="21">
        <v>3991.8021999999996</v>
      </c>
      <c r="C27" s="21">
        <v>36284.862799999995</v>
      </c>
      <c r="D27" s="21">
        <v>21313.6908</v>
      </c>
      <c r="E27" s="21">
        <v>10599.0272</v>
      </c>
      <c r="F27" s="21"/>
      <c r="G27" s="21">
        <v>72189.382999999987</v>
      </c>
    </row>
    <row r="28" spans="1:7" x14ac:dyDescent="0.3">
      <c r="A28" s="16" t="s">
        <v>96</v>
      </c>
      <c r="B28" s="21">
        <v>14278.113600000002</v>
      </c>
      <c r="C28" s="21">
        <v>15766.073200000001</v>
      </c>
      <c r="D28" s="21">
        <v>38901.419900000001</v>
      </c>
      <c r="E28" s="21">
        <v>10683.4869</v>
      </c>
      <c r="F28" s="21">
        <v>16.66</v>
      </c>
      <c r="G28" s="21">
        <v>79645.753600000011</v>
      </c>
    </row>
    <row r="29" spans="1:7" x14ac:dyDescent="0.3">
      <c r="A29" s="16" t="s">
        <v>38</v>
      </c>
      <c r="B29" s="21">
        <v>5695.6566999999995</v>
      </c>
      <c r="C29" s="21">
        <v>130.74239999999998</v>
      </c>
      <c r="D29" s="21">
        <v>455.70100000000002</v>
      </c>
      <c r="E29" s="21">
        <v>446.05959999999993</v>
      </c>
      <c r="F29" s="21">
        <v>43.0304</v>
      </c>
      <c r="G29" s="21">
        <v>6771.1900999999989</v>
      </c>
    </row>
    <row r="30" spans="1:7" x14ac:dyDescent="0.3">
      <c r="A30" s="16" t="s">
        <v>51</v>
      </c>
      <c r="B30" s="21">
        <v>21750.561262000003</v>
      </c>
      <c r="C30" s="21">
        <v>42012.128400000001</v>
      </c>
      <c r="D30" s="21">
        <v>27109.998199999995</v>
      </c>
      <c r="E30" s="21">
        <v>27979.720600000004</v>
      </c>
      <c r="F30" s="21">
        <v>384.29400000000004</v>
      </c>
      <c r="G30" s="21">
        <v>119236.70246199999</v>
      </c>
    </row>
    <row r="31" spans="1:7" x14ac:dyDescent="0.3">
      <c r="A31" s="16" t="s">
        <v>92</v>
      </c>
      <c r="B31" s="21">
        <v>41077.482600000003</v>
      </c>
      <c r="C31" s="21">
        <v>56246.561600000001</v>
      </c>
      <c r="D31" s="21">
        <v>35551.66369999999</v>
      </c>
      <c r="E31" s="21">
        <v>14032.223399999999</v>
      </c>
      <c r="F31" s="21">
        <v>1238.8828000000001</v>
      </c>
      <c r="G31" s="21">
        <v>148146.81409999996</v>
      </c>
    </row>
    <row r="32" spans="1:7" x14ac:dyDescent="0.3">
      <c r="A32" s="16" t="s">
        <v>1964</v>
      </c>
      <c r="B32" s="21">
        <v>171750.798862</v>
      </c>
      <c r="C32" s="21">
        <v>319231.65950000001</v>
      </c>
      <c r="D32" s="21">
        <v>352762.94619999995</v>
      </c>
      <c r="E32" s="21">
        <v>272288.69620000001</v>
      </c>
      <c r="F32" s="21">
        <v>22772.828800000003</v>
      </c>
      <c r="G32" s="21">
        <v>1138806.9295620001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Q1023" sqref="Q1023"/>
    </sheetView>
  </sheetViews>
  <sheetFormatPr defaultColWidth="8.88671875" defaultRowHeight="14.4" x14ac:dyDescent="0.3"/>
  <cols>
    <col min="1" max="1" width="10.5546875" style="1" customWidth="1"/>
    <col min="2" max="2" width="13.33203125" style="1" customWidth="1"/>
    <col min="3" max="3" width="11.77734375" style="1" customWidth="1"/>
    <col min="4" max="4" width="18.77734375" style="1" hidden="1" customWidth="1"/>
    <col min="5" max="5" width="27.33203125" style="1" hidden="1" customWidth="1"/>
    <col min="6" max="6" width="10.44140625" style="1" hidden="1" customWidth="1"/>
    <col min="7" max="7" width="9" style="1" customWidth="1"/>
    <col min="8" max="8" width="15.5546875" style="1" customWidth="1"/>
    <col min="9" max="9" width="17.88671875" style="1" customWidth="1"/>
    <col min="10" max="10" width="15" style="1" customWidth="1"/>
    <col min="11" max="11" width="27.109375" style="1" customWidth="1"/>
    <col min="12" max="12" width="18.44140625" style="1" customWidth="1"/>
    <col min="13" max="13" width="19" style="1" customWidth="1"/>
    <col min="14" max="14" width="12.44140625" style="1" customWidth="1"/>
    <col min="15" max="15" width="11.33203125" style="1" customWidth="1"/>
    <col min="16" max="16" width="12" style="1" customWidth="1"/>
    <col min="17" max="17" width="12.77734375" style="1" customWidth="1"/>
    <col min="18" max="18" width="14" style="1" customWidth="1"/>
    <col min="19" max="19" width="15.44140625" style="1" customWidth="1"/>
    <col min="20" max="21" width="12.109375" style="1" customWidth="1"/>
    <col min="22" max="22" width="11.6640625" style="1" customWidth="1"/>
    <col min="23" max="23" width="12.5546875" style="1" customWidth="1"/>
    <col min="24" max="24" width="14.44140625" style="1" customWidth="1"/>
    <col min="25" max="25" width="10.33203125" style="1" customWidth="1"/>
    <col min="26" max="16384" width="8.88671875" style="1"/>
  </cols>
  <sheetData>
    <row r="1" spans="1:25" customFormat="1" ht="33.9" customHeight="1" x14ac:dyDescent="0.6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"/>
    <row r="3" spans="1:25" customFormat="1" x14ac:dyDescent="0.3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"/>
    <row r="5" spans="1:25" customFormat="1" ht="18" customHeight="1" x14ac:dyDescent="0.3">
      <c r="A5" s="9" t="s">
        <v>859</v>
      </c>
      <c r="B5" s="9" t="s">
        <v>0</v>
      </c>
      <c r="C5" s="9" t="s">
        <v>1883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1916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1925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1930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1916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1907</v>
      </c>
      <c r="F57" s="3" t="s">
        <v>1886</v>
      </c>
      <c r="G57" s="3" t="s">
        <v>1887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1919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1933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1893</v>
      </c>
      <c r="F63" s="3" t="s">
        <v>1886</v>
      </c>
      <c r="G63" s="3" t="s">
        <v>1887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1925</v>
      </c>
      <c r="F64" s="3" t="s">
        <v>1886</v>
      </c>
      <c r="G64" s="3" t="s">
        <v>1887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1923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1911</v>
      </c>
      <c r="F84" s="3" t="s">
        <v>1886</v>
      </c>
      <c r="G84" s="3" t="s">
        <v>1887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1908</v>
      </c>
      <c r="F85" s="3" t="s">
        <v>1886</v>
      </c>
      <c r="G85" s="3" t="s">
        <v>1887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1935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1935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1934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1898</v>
      </c>
      <c r="F110" s="3" t="s">
        <v>1886</v>
      </c>
      <c r="G110" s="3" t="s">
        <v>1887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1907</v>
      </c>
      <c r="F113" s="3" t="s">
        <v>1886</v>
      </c>
      <c r="G113" s="3" t="s">
        <v>1887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1913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1914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1895</v>
      </c>
      <c r="F130" s="3" t="s">
        <v>1886</v>
      </c>
      <c r="G130" s="3" t="s">
        <v>1887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1896</v>
      </c>
      <c r="F141" s="3" t="s">
        <v>1886</v>
      </c>
      <c r="G141" s="3" t="s">
        <v>1887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1917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1899</v>
      </c>
      <c r="F151" s="3" t="s">
        <v>1886</v>
      </c>
      <c r="G151" s="3" t="s">
        <v>1887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1923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1911</v>
      </c>
      <c r="F157" s="3" t="s">
        <v>1886</v>
      </c>
      <c r="G157" s="3" t="s">
        <v>1887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1898</v>
      </c>
      <c r="F162" s="3" t="s">
        <v>1886</v>
      </c>
      <c r="G162" s="3" t="s">
        <v>1887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1917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1897</v>
      </c>
      <c r="F171" s="3" t="s">
        <v>1886</v>
      </c>
      <c r="G171" s="3" t="s">
        <v>1887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1897</v>
      </c>
      <c r="F172" s="3" t="s">
        <v>1886</v>
      </c>
      <c r="G172" s="3" t="s">
        <v>1887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1916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1905</v>
      </c>
      <c r="F187" s="3" t="s">
        <v>1886</v>
      </c>
      <c r="G187" s="3" t="s">
        <v>1887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1916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1906</v>
      </c>
      <c r="F199" s="3" t="s">
        <v>1886</v>
      </c>
      <c r="G199" s="3" t="s">
        <v>1887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1898</v>
      </c>
      <c r="F211" s="3" t="s">
        <v>1886</v>
      </c>
      <c r="G211" s="3" t="s">
        <v>1887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1938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1933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1923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1923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1927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1911</v>
      </c>
      <c r="F239" s="3" t="s">
        <v>1886</v>
      </c>
      <c r="G239" s="3" t="s">
        <v>1887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1894</v>
      </c>
      <c r="F241" s="3" t="s">
        <v>1886</v>
      </c>
      <c r="G241" s="3" t="s">
        <v>1887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1937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1916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1938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1901</v>
      </c>
      <c r="F277" s="3" t="s">
        <v>1886</v>
      </c>
      <c r="G277" s="3" t="s">
        <v>1887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1923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1912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1921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1903</v>
      </c>
      <c r="F308" s="3" t="s">
        <v>1886</v>
      </c>
      <c r="G308" s="3" t="s">
        <v>1887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1911</v>
      </c>
      <c r="F311" s="3" t="s">
        <v>1886</v>
      </c>
      <c r="G311" s="3" t="s">
        <v>1887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1898</v>
      </c>
      <c r="F313" s="3" t="s">
        <v>1886</v>
      </c>
      <c r="G313" s="3" t="s">
        <v>1887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1920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1926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1892</v>
      </c>
      <c r="F323" s="3" t="s">
        <v>1886</v>
      </c>
      <c r="G323" s="3" t="s">
        <v>1887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1925</v>
      </c>
      <c r="F329" s="3" t="s">
        <v>1886</v>
      </c>
      <c r="G329" s="3" t="s">
        <v>1887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1936</v>
      </c>
      <c r="F333" s="3" t="s">
        <v>1886</v>
      </c>
      <c r="G333" s="3" t="s">
        <v>1887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1930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1938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1898</v>
      </c>
      <c r="F353" s="3" t="s">
        <v>1886</v>
      </c>
      <c r="G353" s="3" t="s">
        <v>1887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1925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1900</v>
      </c>
      <c r="F355" s="3" t="s">
        <v>1886</v>
      </c>
      <c r="G355" s="3" t="s">
        <v>1887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1900</v>
      </c>
      <c r="F356" s="3" t="s">
        <v>1886</v>
      </c>
      <c r="G356" s="3" t="s">
        <v>1887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1934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1895</v>
      </c>
      <c r="F378" s="3" t="s">
        <v>1886</v>
      </c>
      <c r="G378" s="3" t="s">
        <v>1887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1909</v>
      </c>
      <c r="F385" s="3" t="s">
        <v>1886</v>
      </c>
      <c r="G385" s="3" t="s">
        <v>1887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1893</v>
      </c>
      <c r="F387" s="3" t="s">
        <v>1886</v>
      </c>
      <c r="G387" s="3" t="s">
        <v>1887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1893</v>
      </c>
      <c r="F388" s="3" t="s">
        <v>1886</v>
      </c>
      <c r="G388" s="3" t="s">
        <v>1887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1905</v>
      </c>
      <c r="F389" s="3" t="s">
        <v>1886</v>
      </c>
      <c r="G389" s="3" t="s">
        <v>1887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1932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1897</v>
      </c>
      <c r="F398" s="3" t="s">
        <v>1886</v>
      </c>
      <c r="G398" s="3" t="s">
        <v>1887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1891</v>
      </c>
      <c r="F401" s="3" t="s">
        <v>1886</v>
      </c>
      <c r="G401" s="3" t="s">
        <v>1887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1903</v>
      </c>
      <c r="F405" s="3" t="s">
        <v>1886</v>
      </c>
      <c r="G405" s="3" t="s">
        <v>1887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1894</v>
      </c>
      <c r="F408" s="3" t="s">
        <v>1886</v>
      </c>
      <c r="G408" s="3" t="s">
        <v>1887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1927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1929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1893</v>
      </c>
      <c r="F427" s="3" t="s">
        <v>1886</v>
      </c>
      <c r="G427" s="3" t="s">
        <v>1887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1932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1903</v>
      </c>
      <c r="F433" s="3" t="s">
        <v>1886</v>
      </c>
      <c r="G433" s="3" t="s">
        <v>1887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1900</v>
      </c>
      <c r="F436" s="3" t="s">
        <v>1886</v>
      </c>
      <c r="G436" s="3" t="s">
        <v>1887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1903</v>
      </c>
      <c r="F448" s="3" t="s">
        <v>1886</v>
      </c>
      <c r="G448" s="3" t="s">
        <v>1887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1932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1926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1929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1936</v>
      </c>
      <c r="F490" s="3" t="s">
        <v>1886</v>
      </c>
      <c r="G490" s="3" t="s">
        <v>1887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1936</v>
      </c>
      <c r="F491" s="3" t="s">
        <v>1886</v>
      </c>
      <c r="G491" s="3" t="s">
        <v>1887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1936</v>
      </c>
      <c r="F492" s="3" t="s">
        <v>1886</v>
      </c>
      <c r="G492" s="3" t="s">
        <v>1887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1900</v>
      </c>
      <c r="F499" s="3" t="s">
        <v>1886</v>
      </c>
      <c r="G499" s="3" t="s">
        <v>1887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1899</v>
      </c>
      <c r="F511" s="3" t="s">
        <v>1886</v>
      </c>
      <c r="G511" s="3" t="s">
        <v>1887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">
      <c r="A512" s="19" t="s">
        <v>1940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">
      <c r="A516" s="17" t="s">
        <v>1941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1897</v>
      </c>
      <c r="F517" s="3" t="s">
        <v>1886</v>
      </c>
      <c r="G517" s="3" t="s">
        <v>1887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1922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1923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1924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">
      <c r="A534" s="17" t="s">
        <v>1942</v>
      </c>
      <c r="B534" s="2">
        <v>42084</v>
      </c>
      <c r="C534" s="3" t="str">
        <f t="shared" si="48"/>
        <v>2015</v>
      </c>
      <c r="D534" s="3" t="s">
        <v>392</v>
      </c>
      <c r="E534" s="3" t="s">
        <v>1907</v>
      </c>
      <c r="F534" s="3" t="s">
        <v>1886</v>
      </c>
      <c r="G534" s="3" t="s">
        <v>1887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1928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1905</v>
      </c>
      <c r="F542" s="3" t="s">
        <v>1886</v>
      </c>
      <c r="G542" s="3" t="s">
        <v>1887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1896</v>
      </c>
      <c r="F544" s="3" t="s">
        <v>1886</v>
      </c>
      <c r="G544" s="3" t="s">
        <v>1887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1924</v>
      </c>
      <c r="F548" s="3" t="s">
        <v>1886</v>
      </c>
      <c r="G548" s="3" t="s">
        <v>1887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1926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1907</v>
      </c>
      <c r="F553" s="3" t="s">
        <v>1886</v>
      </c>
      <c r="G553" s="3" t="s">
        <v>1887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1925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">
      <c r="A560" s="17" t="s">
        <v>1943</v>
      </c>
      <c r="B560" s="2">
        <v>42120</v>
      </c>
      <c r="C560" s="3" t="str">
        <f t="shared" si="48"/>
        <v>2015</v>
      </c>
      <c r="D560" s="3" t="s">
        <v>608</v>
      </c>
      <c r="E560" s="1" t="s">
        <v>1906</v>
      </c>
      <c r="F560" s="3" t="s">
        <v>1886</v>
      </c>
      <c r="G560" s="3" t="s">
        <v>1887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1897</v>
      </c>
      <c r="F564" s="3" t="s">
        <v>1886</v>
      </c>
      <c r="G564" s="3" t="s">
        <v>1887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1906</v>
      </c>
      <c r="F571" s="3" t="s">
        <v>1886</v>
      </c>
      <c r="G571" s="3" t="s">
        <v>1887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">
      <c r="A572" s="17" t="s">
        <v>1944</v>
      </c>
      <c r="B572" s="2">
        <v>42135</v>
      </c>
      <c r="C572" s="3" t="str">
        <f t="shared" si="48"/>
        <v>2015</v>
      </c>
      <c r="D572" s="3" t="s">
        <v>619</v>
      </c>
      <c r="E572" s="3" t="s">
        <v>1937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">
      <c r="A573" s="17" t="s">
        <v>1945</v>
      </c>
      <c r="B573" s="2">
        <v>42135</v>
      </c>
      <c r="C573" s="3" t="str">
        <f t="shared" si="48"/>
        <v>2015</v>
      </c>
      <c r="D573" s="3" t="s">
        <v>619</v>
      </c>
      <c r="E573" s="3" t="s">
        <v>1937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">
      <c r="A579" s="17" t="s">
        <v>1946</v>
      </c>
      <c r="B579" s="2">
        <v>42142</v>
      </c>
      <c r="C579" s="3" t="str">
        <f t="shared" si="48"/>
        <v>2015</v>
      </c>
      <c r="D579" s="3" t="s">
        <v>406</v>
      </c>
      <c r="E579" s="3" t="s">
        <v>1908</v>
      </c>
      <c r="F579" s="3" t="s">
        <v>1886</v>
      </c>
      <c r="G579" s="3" t="s">
        <v>1887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1916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1906</v>
      </c>
      <c r="F586" s="3" t="s">
        <v>1886</v>
      </c>
      <c r="G586" s="3" t="s">
        <v>1887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1923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1935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1925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1930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1928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1923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1923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1928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1904</v>
      </c>
      <c r="F671" s="3" t="s">
        <v>1886</v>
      </c>
      <c r="G671" s="3" t="s">
        <v>1887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1908</v>
      </c>
      <c r="F677" s="3" t="s">
        <v>1886</v>
      </c>
      <c r="G677" s="3" t="s">
        <v>1887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1923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1938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1924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1939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1928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1923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1939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1939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1897</v>
      </c>
      <c r="F713" s="3" t="s">
        <v>1886</v>
      </c>
      <c r="G713" s="3" t="s">
        <v>1887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1935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1895</v>
      </c>
      <c r="F729" s="3" t="s">
        <v>1886</v>
      </c>
      <c r="G729" s="3" t="s">
        <v>1887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1894</v>
      </c>
      <c r="F732" s="3" t="s">
        <v>1886</v>
      </c>
      <c r="G732" s="3" t="s">
        <v>1887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1894</v>
      </c>
      <c r="F733" s="3" t="s">
        <v>1886</v>
      </c>
      <c r="G733" s="3" t="s">
        <v>1887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1896</v>
      </c>
      <c r="F737" s="3" t="s">
        <v>1886</v>
      </c>
      <c r="G737" s="3" t="s">
        <v>1887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1925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1904</v>
      </c>
      <c r="F743" s="3" t="s">
        <v>1886</v>
      </c>
      <c r="G743" s="3" t="s">
        <v>1887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1901</v>
      </c>
      <c r="F744" s="3" t="s">
        <v>1886</v>
      </c>
      <c r="G744" s="3" t="s">
        <v>1887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1901</v>
      </c>
      <c r="F745" s="3" t="s">
        <v>1886</v>
      </c>
      <c r="G745" s="3" t="s">
        <v>1887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1901</v>
      </c>
      <c r="F746" s="3" t="s">
        <v>1886</v>
      </c>
      <c r="G746" s="3" t="s">
        <v>1887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1931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">
      <c r="A750" s="17" t="s">
        <v>1949</v>
      </c>
      <c r="B750" s="2">
        <v>42386</v>
      </c>
      <c r="C750" s="3" t="str">
        <f t="shared" si="66"/>
        <v>2016</v>
      </c>
      <c r="D750" s="3" t="s">
        <v>34</v>
      </c>
      <c r="E750" s="3" t="s">
        <v>1925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1911</v>
      </c>
      <c r="F758" s="3" t="s">
        <v>1886</v>
      </c>
      <c r="G758" s="3" t="s">
        <v>1887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1902</v>
      </c>
      <c r="F760" s="3" t="s">
        <v>1886</v>
      </c>
      <c r="G760" s="3" t="s">
        <v>1887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">
      <c r="A762" s="17" t="s">
        <v>1950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1910</v>
      </c>
      <c r="F765" s="3" t="s">
        <v>1886</v>
      </c>
      <c r="G765" s="3" t="s">
        <v>1887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1918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1936</v>
      </c>
      <c r="F783" s="3" t="s">
        <v>1886</v>
      </c>
      <c r="G783" s="3" t="s">
        <v>1887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1917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1910</v>
      </c>
      <c r="F802" s="3" t="s">
        <v>1886</v>
      </c>
      <c r="G802" s="3" t="s">
        <v>1887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1898</v>
      </c>
      <c r="F811" s="3" t="s">
        <v>1886</v>
      </c>
      <c r="G811" s="3" t="s">
        <v>1887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">
      <c r="A812" s="17" t="s">
        <v>1951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1930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1934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1897</v>
      </c>
      <c r="F820" s="3" t="s">
        <v>1886</v>
      </c>
      <c r="G820" s="3" t="s">
        <v>1887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1904</v>
      </c>
      <c r="F827" s="3" t="s">
        <v>1886</v>
      </c>
      <c r="G827" s="3" t="s">
        <v>1887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1904</v>
      </c>
      <c r="F828" s="3" t="s">
        <v>1886</v>
      </c>
      <c r="G828" s="3" t="s">
        <v>1887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1908</v>
      </c>
      <c r="F836" s="3" t="s">
        <v>1886</v>
      </c>
      <c r="G836" s="3" t="s">
        <v>1887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1898</v>
      </c>
      <c r="F844" s="3" t="s">
        <v>1886</v>
      </c>
      <c r="G844" s="3" t="s">
        <v>1887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1907</v>
      </c>
      <c r="F846" s="3" t="s">
        <v>1886</v>
      </c>
      <c r="G846" s="3" t="s">
        <v>1887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1898</v>
      </c>
      <c r="F852" s="3" t="s">
        <v>1886</v>
      </c>
      <c r="G852" s="3" t="s">
        <v>1887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1923</v>
      </c>
      <c r="F854" s="3" t="s">
        <v>1886</v>
      </c>
      <c r="G854" s="3" t="s">
        <v>1887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1939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1897</v>
      </c>
      <c r="F858" s="3" t="s">
        <v>1886</v>
      </c>
      <c r="G858" s="3" t="s">
        <v>1887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1926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">
      <c r="A872" s="17" t="s">
        <v>1952</v>
      </c>
      <c r="B872" s="2">
        <v>42546</v>
      </c>
      <c r="C872" s="3" t="str">
        <f t="shared" si="78"/>
        <v>2016</v>
      </c>
      <c r="D872" s="3" t="s">
        <v>48</v>
      </c>
      <c r="E872" s="3" t="s">
        <v>1897</v>
      </c>
      <c r="F872" s="3" t="s">
        <v>1886</v>
      </c>
      <c r="G872" s="3" t="s">
        <v>1887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">
      <c r="A873" s="17" t="s">
        <v>1948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1910</v>
      </c>
      <c r="F874" s="3" t="s">
        <v>1886</v>
      </c>
      <c r="G874" s="3" t="s">
        <v>1887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">
      <c r="A875" s="17" t="s">
        <v>1947</v>
      </c>
      <c r="B875" s="2">
        <v>42550</v>
      </c>
      <c r="C875" s="3" t="str">
        <f t="shared" si="78"/>
        <v>2016</v>
      </c>
      <c r="D875" s="3" t="s">
        <v>438</v>
      </c>
      <c r="E875" s="3" t="s">
        <v>1910</v>
      </c>
      <c r="F875" s="3" t="s">
        <v>1886</v>
      </c>
      <c r="G875" s="3" t="s">
        <v>1887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1927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">
      <c r="A881" s="17" t="s">
        <v>1953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1909</v>
      </c>
      <c r="F888" s="3" t="s">
        <v>1886</v>
      </c>
      <c r="G888" s="3" t="s">
        <v>1887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1923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1898</v>
      </c>
      <c r="F901" s="3" t="s">
        <v>1886</v>
      </c>
      <c r="G901" s="3" t="s">
        <v>1887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1899</v>
      </c>
      <c r="F907" s="3" t="s">
        <v>1886</v>
      </c>
      <c r="G907" s="3" t="s">
        <v>1887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1899</v>
      </c>
      <c r="F908" s="3" t="s">
        <v>1886</v>
      </c>
      <c r="G908" s="3" t="s">
        <v>1887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">
      <c r="A910" s="17" t="s">
        <v>1954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">
      <c r="A917" s="17" t="s">
        <v>1955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1927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1895</v>
      </c>
      <c r="F930" s="3" t="s">
        <v>1886</v>
      </c>
      <c r="G930" s="3" t="s">
        <v>1887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1889</v>
      </c>
      <c r="F931" s="3" t="s">
        <v>1886</v>
      </c>
      <c r="G931" s="3" t="s">
        <v>1887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1890</v>
      </c>
      <c r="F932" s="3" t="s">
        <v>1886</v>
      </c>
      <c r="G932" s="3" t="s">
        <v>1887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1897</v>
      </c>
      <c r="F939" s="3" t="s">
        <v>1886</v>
      </c>
      <c r="G939" s="3" t="s">
        <v>1887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1929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">
      <c r="A945" s="17" t="s">
        <v>1956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">
      <c r="A946" s="17" t="s">
        <v>1957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1897</v>
      </c>
      <c r="F949" s="3" t="s">
        <v>1886</v>
      </c>
      <c r="G949" s="3" t="s">
        <v>1887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1905</v>
      </c>
      <c r="F967" s="3" t="s">
        <v>1886</v>
      </c>
      <c r="G967" s="3" t="s">
        <v>1887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1937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1896</v>
      </c>
      <c r="F972" s="3" t="s">
        <v>1886</v>
      </c>
      <c r="G972" s="3" t="s">
        <v>1887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1933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">
      <c r="A992" s="17" t="s">
        <v>1958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1924</v>
      </c>
      <c r="F994" s="3" t="s">
        <v>1886</v>
      </c>
      <c r="G994" s="3" t="s">
        <v>1887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1933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1917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1897</v>
      </c>
      <c r="F1002" s="3" t="s">
        <v>1886</v>
      </c>
      <c r="G1002" s="3" t="s">
        <v>1887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">
      <c r="A1004" s="17" t="s">
        <v>1959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1888</v>
      </c>
      <c r="F1010" s="3" t="s">
        <v>1886</v>
      </c>
      <c r="G1010" s="3" t="s">
        <v>1887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1934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1897</v>
      </c>
      <c r="F1016" s="3" t="s">
        <v>1886</v>
      </c>
      <c r="G1016" s="3" t="s">
        <v>1887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1932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1923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1909</v>
      </c>
      <c r="F1036" s="3" t="s">
        <v>1886</v>
      </c>
      <c r="G1036" s="3" t="s">
        <v>1887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1897</v>
      </c>
      <c r="F1039" s="3" t="s">
        <v>1886</v>
      </c>
      <c r="G1039" s="3" t="s">
        <v>1887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1915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1925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zoomScale="90" zoomScaleNormal="90" workbookViewId="0">
      <selection activeCell="B4" sqref="B4:C4"/>
    </sheetView>
  </sheetViews>
  <sheetFormatPr defaultRowHeight="14.4" x14ac:dyDescent="0.3"/>
  <cols>
    <col min="1" max="1" width="22.88671875" customWidth="1"/>
    <col min="2" max="2" width="15.21875" customWidth="1"/>
    <col min="3" max="6" width="14.88671875" customWidth="1"/>
    <col min="7" max="7" width="23.88671875" customWidth="1"/>
    <col min="8" max="8" width="14.33203125" customWidth="1"/>
  </cols>
  <sheetData>
    <row r="1" spans="1:26" ht="33.9" customHeight="1" x14ac:dyDescent="0.6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">
      <c r="A4" s="9" t="s">
        <v>4</v>
      </c>
      <c r="B4" s="13" t="s">
        <v>854</v>
      </c>
      <c r="C4" s="13" t="s">
        <v>1962</v>
      </c>
    </row>
    <row r="5" spans="1:26" x14ac:dyDescent="0.3">
      <c r="A5" s="3" t="s">
        <v>20</v>
      </c>
      <c r="B5" s="14">
        <f>SUMIFS(Total,State,A5)</f>
        <v>283640.56689999986</v>
      </c>
      <c r="C5" s="12">
        <f>COUNTIFS(State,A5)</f>
        <v>289</v>
      </c>
    </row>
    <row r="6" spans="1:26" x14ac:dyDescent="0.3">
      <c r="A6" s="3" t="s">
        <v>37</v>
      </c>
      <c r="B6" s="14">
        <f>SUMIFS(Total,State,A6)</f>
        <v>768723.21536199981</v>
      </c>
      <c r="C6" s="12">
        <f>COUNTIFS(State,A6)</f>
        <v>646</v>
      </c>
    </row>
    <row r="7" spans="1:26" x14ac:dyDescent="0.3">
      <c r="A7" s="3" t="s">
        <v>1887</v>
      </c>
      <c r="B7" s="14">
        <f>SUMIFS(Total,State,A7)</f>
        <v>86443.147299999997</v>
      </c>
      <c r="C7" s="12">
        <f>COUNTIFS(State,A7)</f>
        <v>104</v>
      </c>
    </row>
    <row r="10" spans="1:26" x14ac:dyDescent="0.3">
      <c r="A10" s="9" t="s">
        <v>5</v>
      </c>
      <c r="B10" s="13" t="s">
        <v>854</v>
      </c>
      <c r="C10" s="13" t="s">
        <v>1962</v>
      </c>
    </row>
    <row r="11" spans="1:26" x14ac:dyDescent="0.3">
      <c r="A11" s="3" t="s">
        <v>21</v>
      </c>
      <c r="B11" s="14">
        <f>SUMIFS(Total,Customer_Type,A11)</f>
        <v>272528.74299999984</v>
      </c>
      <c r="C11" s="12">
        <f>COUNTIFS(Customer_Type,A11)</f>
        <v>264</v>
      </c>
    </row>
    <row r="12" spans="1:26" x14ac:dyDescent="0.3">
      <c r="A12" s="3" t="s">
        <v>29</v>
      </c>
      <c r="B12" s="14">
        <f>SUMIFS(Total,Customer_Type,A12)</f>
        <v>191942.84669999999</v>
      </c>
      <c r="C12" s="12">
        <f>COUNTIFS(Customer_Type,A12)</f>
        <v>177</v>
      </c>
    </row>
    <row r="13" spans="1:26" x14ac:dyDescent="0.3">
      <c r="A13" s="3" t="s">
        <v>42</v>
      </c>
      <c r="B13" s="14">
        <f>SUMIFS(Total,Customer_Type,A13)</f>
        <v>285074.24880000018</v>
      </c>
      <c r="C13" s="12">
        <f>COUNTIFS(Customer_Type,A13)</f>
        <v>221</v>
      </c>
    </row>
    <row r="14" spans="1:26" x14ac:dyDescent="0.3">
      <c r="A14" s="3" t="s">
        <v>50</v>
      </c>
      <c r="B14" s="14">
        <f>SUMIFS(Total,Customer_Type,A14)</f>
        <v>389261.09106200002</v>
      </c>
      <c r="C14" s="12">
        <f>COUNTIFS(Customer_Type,A14)</f>
        <v>377</v>
      </c>
    </row>
    <row r="17" spans="1:7" x14ac:dyDescent="0.3">
      <c r="A17" s="9" t="s">
        <v>1884</v>
      </c>
      <c r="B17" s="12">
        <f>COUNTIFS(Order_Quantity,"&gt;40")</f>
        <v>238</v>
      </c>
    </row>
    <row r="20" spans="1:7" x14ac:dyDescent="0.3">
      <c r="A20" s="9" t="s">
        <v>1881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1885</v>
      </c>
    </row>
    <row r="21" spans="1:7" x14ac:dyDescent="0.3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3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3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3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3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3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3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3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3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3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3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3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3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3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3">
      <c r="D35" t="s">
        <v>1882</v>
      </c>
    </row>
    <row r="37" spans="1:7" x14ac:dyDescent="0.3">
      <c r="A37" s="9" t="s">
        <v>1960</v>
      </c>
      <c r="B37" s="13" t="s">
        <v>37</v>
      </c>
      <c r="C37" s="13" t="s">
        <v>20</v>
      </c>
      <c r="D37" s="13" t="s">
        <v>1887</v>
      </c>
      <c r="E37" s="13" t="s">
        <v>1961</v>
      </c>
    </row>
    <row r="38" spans="1:7" x14ac:dyDescent="0.3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3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3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3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3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1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Sheet1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Sandeep Tukkunor</cp:lastModifiedBy>
  <dcterms:created xsi:type="dcterms:W3CDTF">2017-05-01T13:03:22Z</dcterms:created>
  <dcterms:modified xsi:type="dcterms:W3CDTF">2020-11-21T11:39:36Z</dcterms:modified>
</cp:coreProperties>
</file>