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3 Linking Workbooks\"/>
    </mc:Choice>
  </mc:AlternateContent>
  <xr:revisionPtr revIDLastSave="0" documentId="13_ncr:1_{627EDBBE-FADD-420F-B5BF-9354DB27ED59}" xr6:coauthVersionLast="45" xr6:coauthVersionMax="45" xr10:uidLastSave="{00000000-0000-0000-0000-000000000000}"/>
  <bookViews>
    <workbookView xWindow="11508" yWindow="-12" windowWidth="11544" windowHeight="12384" activeTab="2" xr2:uid="{00000000-000D-0000-FFFF-FFFF00000000}"/>
  </bookViews>
  <sheets>
    <sheet name="Uma" sheetId="5" r:id="rId1"/>
    <sheet name="Carlos" sheetId="6" r:id="rId2"/>
    <sheet name="HR Q1" sheetId="8" r:id="rId3"/>
  </sheets>
  <definedNames>
    <definedName name="MileageRate" localSheetId="1">Carlos!$C$4</definedName>
    <definedName name="MileageRate" localSheetId="2">'HR Q1'!$C$4</definedName>
    <definedName name="MileageRate" localSheetId="0">Uma!$C$4</definedName>
    <definedName name="MileageRate">#REF!</definedName>
    <definedName name="WeekEnding" localSheetId="1">Carlos!$C$3</definedName>
    <definedName name="WeekEnding" localSheetId="2">'HR Q1'!$C$3</definedName>
    <definedName name="WeekEnding" localSheetId="0">Uma!$C$3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C21" i="6" l="1"/>
  <c r="D21" i="6"/>
  <c r="E21" i="6"/>
  <c r="C21" i="5"/>
  <c r="D21" i="5"/>
  <c r="E21" i="5"/>
  <c r="F21" i="5"/>
  <c r="F18" i="5"/>
  <c r="F19" i="5"/>
  <c r="F20" i="5"/>
  <c r="F17" i="5"/>
  <c r="E7" i="6"/>
  <c r="D7" i="6"/>
  <c r="E27" i="8" l="1"/>
  <c r="D27" i="8"/>
  <c r="C27" i="8"/>
  <c r="E26" i="8"/>
  <c r="D26" i="8"/>
  <c r="C26" i="8"/>
  <c r="E25" i="8"/>
  <c r="D25" i="8"/>
  <c r="D28" i="8" s="1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21" i="8" l="1"/>
  <c r="E28" i="8"/>
  <c r="C28" i="8"/>
  <c r="E21" i="8"/>
  <c r="C21" i="8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13" i="5"/>
  <c r="F12" i="5"/>
  <c r="F11" i="5"/>
  <c r="F10" i="5"/>
  <c r="F9" i="5"/>
  <c r="E14" i="5"/>
  <c r="D14" i="5"/>
  <c r="E7" i="8"/>
  <c r="C7" i="8"/>
  <c r="F21" i="6" l="1"/>
  <c r="D7" i="8"/>
  <c r="F7" i="8" s="1"/>
  <c r="F19" i="8"/>
  <c r="F12" i="8"/>
  <c r="F11" i="8"/>
  <c r="F26" i="8"/>
  <c r="F24" i="8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1" i="8" l="1"/>
  <c r="F28" i="8"/>
  <c r="F30" i="6"/>
  <c r="C30" i="6"/>
  <c r="F30" i="5"/>
  <c r="C30" i="5"/>
  <c r="D8" i="8" l="1"/>
  <c r="E8" i="8"/>
  <c r="C8" i="8"/>
  <c r="E14" i="8" l="1"/>
  <c r="E30" i="8" s="1"/>
  <c r="C14" i="8"/>
  <c r="C30" i="8" s="1"/>
  <c r="D14" i="8"/>
  <c r="D30" i="8" s="1"/>
  <c r="F8" i="8" l="1"/>
  <c r="F14" i="8" l="1"/>
  <c r="F30" i="8" s="1"/>
</calcChain>
</file>

<file path=xl/sharedStrings.xml><?xml version="1.0" encoding="utf-8"?>
<sst xmlns="http://schemas.openxmlformats.org/spreadsheetml/2006/main" count="93" uniqueCount="32">
  <si>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</si>
  <si>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</si>
  <si>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</si>
  <si>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</si>
  <si>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</si>
  <si>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</si>
  <si>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</si>
  <si>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</si>
  <si>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</si>
  <si>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</si>
  <si>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</si>
  <si>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</si>
  <si>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</si>
  <si>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</si>
  <si>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</si>
  <si>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</si>
  <si>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</si>
  <si>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</si>
  <si>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</si>
  <si>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</si>
  <si>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</si>
  <si>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</si>
  <si>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</si>
  <si>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Taxi</t>
  </si>
  <si>
    <t>Uma Chaudri</t>
  </si>
  <si>
    <t>STAFF EXPENSES</t>
  </si>
  <si>
    <t>HUMAN RESOURCES</t>
  </si>
  <si>
    <t>HR EXPENSES Q1</t>
  </si>
  <si>
    <t>JAN</t>
  </si>
  <si>
    <t>FEB</t>
  </si>
  <si>
    <t>MAR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</si>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</sst>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F32"/>
  <sheetViews>
    <sheetView showGridLines="0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24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>
        <v>127.34</v>
      </c>
      <c r="D19" s="15"/>
      <c r="E19" s="15"/>
      <c r="F19" s="9">
        <f t="shared" si="2"/>
        <v>127.34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 t="shared" ref="C21:F21" si="3">SUM(C19:C20)</f>
        <v>127.34</v>
      </c>
      <c r="D21" s="11">
        <f t="shared" si="3"/>
        <v>0</v>
      </c>
      <c r="E21" s="11">
        <f t="shared" si="3"/>
        <v>0</v>
      </c>
      <c r="F21" s="11">
        <f t="shared" si="3"/>
        <v>127.34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189.73</v>
      </c>
      <c r="D24" s="14">
        <v>23.65</v>
      </c>
      <c r="E24" s="14"/>
      <c r="F24" s="9">
        <f>SUM(C24:E24)</f>
        <v>213.38</v>
      </c>
    </row>
    <row r="25" spans="2:6" ht="16.5" customHeight="1" x14ac:dyDescent="0.25">
      <c r="B25" s="7" t="s">
        <v>10</v>
      </c>
      <c r="C25" s="15">
        <v>278.45</v>
      </c>
      <c r="D25" s="15"/>
      <c r="E25" s="15">
        <v>678.99</v>
      </c>
      <c r="F25" s="9">
        <f t="shared" ref="F25:F27" si="4">SUM(C25:E25)</f>
        <v>957.44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544.07999999999993</v>
      </c>
      <c r="D28" s="11">
        <f>SUM(D24:D27)</f>
        <v>99.550000000000011</v>
      </c>
      <c r="E28" s="11">
        <f>SUM(E24:E27)</f>
        <v>754.89</v>
      </c>
      <c r="F28" s="11">
        <f>SUM(F24:F27)</f>
        <v>1398.5200000000002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796.42</v>
      </c>
      <c r="D30" s="17">
        <f>SUM(D14,D21,D28)</f>
        <v>224.55</v>
      </c>
      <c r="E30" s="17">
        <f>SUM(E14,E21,E28)</f>
        <v>879.89</v>
      </c>
      <c r="F30" s="17">
        <f>SUM(F14,F21,F28)</f>
        <v>1900.8600000000001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1:F32"/>
  <sheetViews>
    <sheetView showGridLines="0" zoomScaleNormal="100" workbookViewId="0">
      <selection activeCell="C6" sqref="C6:E6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31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v>224</v>
      </c>
      <c r="D7" s="6">
        <f>16*20</f>
        <v>320</v>
      </c>
      <c r="E7" s="6">
        <f>16*19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 t="shared" ref="C8:E8" si="1">C7*MileageRate</f>
        <v>150.08000000000001</v>
      </c>
      <c r="D8" s="8">
        <f t="shared" si="1"/>
        <v>214.4</v>
      </c>
      <c r="E8" s="8">
        <f t="shared" si="1"/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v>45</v>
      </c>
      <c r="D9" s="8">
        <v>50</v>
      </c>
      <c r="E9" s="8"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34.450000000000003</v>
      </c>
      <c r="D11" s="8"/>
      <c r="E11" s="8"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229.53000000000003</v>
      </c>
      <c r="D14" s="11">
        <f t="shared" ref="D14:F14" si="2">SUM(D8:D13)</f>
        <v>264.39999999999998</v>
      </c>
      <c r="E14" s="11">
        <f t="shared" si="2"/>
        <v>282.55</v>
      </c>
      <c r="F14" s="11">
        <f t="shared" si="2"/>
        <v>776.48000000000013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22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22">
        <f t="shared" si="3"/>
        <v>0</v>
      </c>
    </row>
    <row r="19" spans="2:6" ht="16.5" customHeight="1" x14ac:dyDescent="0.25">
      <c r="B19" s="7" t="s">
        <v>7</v>
      </c>
      <c r="C19" s="15"/>
      <c r="D19" s="15">
        <v>65.760000000000005</v>
      </c>
      <c r="E19" s="15"/>
      <c r="F19" s="22">
        <f t="shared" si="3"/>
        <v>65.760000000000005</v>
      </c>
    </row>
    <row r="20" spans="2:6" ht="16.5" customHeight="1" x14ac:dyDescent="0.25">
      <c r="B20" s="7" t="s">
        <v>8</v>
      </c>
      <c r="C20" s="15">
        <v>295.33999999999997</v>
      </c>
      <c r="D20" s="15"/>
      <c r="E20" s="15">
        <v>139.97999999999999</v>
      </c>
      <c r="F20" s="22">
        <f t="shared" si="3"/>
        <v>435.31999999999994</v>
      </c>
    </row>
    <row r="21" spans="2:6" ht="16.5" customHeight="1" x14ac:dyDescent="0.25">
      <c r="B21" s="10" t="s">
        <v>18</v>
      </c>
      <c r="C21" s="11">
        <f t="shared" ref="C21:F21" si="4">SUM(C17:C20)</f>
        <v>295.33999999999997</v>
      </c>
      <c r="D21" s="11">
        <f t="shared" si="4"/>
        <v>65.760000000000005</v>
      </c>
      <c r="E21" s="11">
        <f t="shared" si="4"/>
        <v>139.97999999999999</v>
      </c>
      <c r="F21" s="11">
        <f t="shared" si="4"/>
        <v>501.07999999999993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22">
        <f>SUM(C24:E24)</f>
        <v>0</v>
      </c>
    </row>
    <row r="25" spans="2:6" ht="16.5" customHeight="1" x14ac:dyDescent="0.25">
      <c r="B25" s="7" t="s">
        <v>10</v>
      </c>
      <c r="C25" s="15"/>
      <c r="D25" s="15">
        <v>77.650000000000006</v>
      </c>
      <c r="E25" s="15"/>
      <c r="F25" s="22">
        <f t="shared" ref="F25:F27" si="5">SUM(C25:E25)</f>
        <v>77.650000000000006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22">
        <f t="shared" si="5"/>
        <v>268.79999999999995</v>
      </c>
    </row>
    <row r="27" spans="2:6" ht="16.5" customHeight="1" x14ac:dyDescent="0.25">
      <c r="B27" s="7" t="s">
        <v>19</v>
      </c>
      <c r="C27" s="15"/>
      <c r="D27" s="15"/>
      <c r="E27" s="15"/>
      <c r="F27" s="22">
        <f t="shared" si="5"/>
        <v>0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167.25</v>
      </c>
      <c r="E28" s="11">
        <f>SUM(E24:E27)</f>
        <v>89.6</v>
      </c>
      <c r="F28" s="11">
        <f>SUM(F24:F27)</f>
        <v>346.44999999999993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614.47</v>
      </c>
      <c r="D30" s="17">
        <f>SUM(D14,D21,D28)</f>
        <v>497.40999999999997</v>
      </c>
      <c r="E30" s="17">
        <f>SUM(E14,E21,E28)</f>
        <v>512.13</v>
      </c>
      <c r="F30" s="17">
        <f>SUM(F14,F21,F28)</f>
        <v>1624.0099999999998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F32"/>
  <sheetViews>
    <sheetView showGridLines="0" tabSelected="1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27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26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f>SUM(Uma:Carlos!C7)</f>
        <v>224</v>
      </c>
      <c r="D7" s="5">
        <f>SUM(Uma:Carlos!D7)</f>
        <v>320</v>
      </c>
      <c r="E7" s="5">
        <f>SUM(Uma:Carlos!E7)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>SUM(Uma:Carlos!C8)</f>
        <v>150.08000000000001</v>
      </c>
      <c r="D8" s="8">
        <f>SUM(Uma:Carlos!D8)</f>
        <v>214.4</v>
      </c>
      <c r="E8" s="8">
        <f>SUM(Uma:Carlos!E8)</f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f>SUM(Uma:Carlos!C9)</f>
        <v>45</v>
      </c>
      <c r="D9" s="8">
        <f>SUM(Uma:Carlos!D9)</f>
        <v>50</v>
      </c>
      <c r="E9" s="8">
        <f>SUM(Uma:Carlos!E9)</f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>
        <f>SUM(Uma:Carlos!C10)</f>
        <v>0</v>
      </c>
      <c r="D10" s="8">
        <f>SUM(Uma:Carlos!D10)</f>
        <v>0</v>
      </c>
      <c r="E10" s="8">
        <f>SUM(Uma:Carlos!E10)</f>
        <v>0</v>
      </c>
      <c r="F10" s="9">
        <f t="shared" si="0"/>
        <v>0</v>
      </c>
    </row>
    <row r="11" spans="1:6" ht="16.5" customHeight="1" x14ac:dyDescent="0.3">
      <c r="B11" s="7" t="s">
        <v>23</v>
      </c>
      <c r="C11" s="8">
        <f>SUM(Uma:Carlos!C11)</f>
        <v>34.450000000000003</v>
      </c>
      <c r="D11" s="8">
        <f>SUM(Uma:Carlos!D11)</f>
        <v>0</v>
      </c>
      <c r="E11" s="8">
        <f>SUM(Uma:Carlos!E11)</f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>
        <f>SUM(Uma:Carlos!C12)</f>
        <v>125</v>
      </c>
      <c r="D12" s="8">
        <f>SUM(Uma:Carlos!D12)</f>
        <v>125</v>
      </c>
      <c r="E12" s="8">
        <f>SUM(Uma:Carlos!E12)</f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>
        <f>SUM(Uma:Carlos!C13)</f>
        <v>0</v>
      </c>
      <c r="D13" s="8">
        <f>SUM(Uma:Carlos!D13)</f>
        <v>0</v>
      </c>
      <c r="E13" s="8">
        <f>SUM(Uma:Carlos!E13)</f>
        <v>0</v>
      </c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354.53000000000003</v>
      </c>
      <c r="D14" s="11">
        <f t="shared" ref="D14:F14" si="1">SUM(D8:D13)</f>
        <v>389.4</v>
      </c>
      <c r="E14" s="11">
        <f t="shared" si="1"/>
        <v>407.55</v>
      </c>
      <c r="F14" s="11">
        <f t="shared" si="1"/>
        <v>1151.48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3">
      <c r="B17" s="4" t="s">
        <v>5</v>
      </c>
      <c r="C17" s="8">
        <f>SUM(Uma:Carlos!C17)</f>
        <v>0</v>
      </c>
      <c r="D17" s="8">
        <f>SUM(Uma:Carlos!D17)</f>
        <v>0</v>
      </c>
      <c r="E17" s="8">
        <f>SUM(Uma:Carlos!E17)</f>
        <v>0</v>
      </c>
      <c r="F17" s="22">
        <f t="shared" ref="F17:F20" si="2">SUM(C17:E17)</f>
        <v>0</v>
      </c>
    </row>
    <row r="18" spans="2:6" ht="16.5" customHeight="1" x14ac:dyDescent="0.3">
      <c r="B18" s="7" t="s">
        <v>6</v>
      </c>
      <c r="C18" s="8">
        <f>SUM(Uma:Carlos!C18)</f>
        <v>0</v>
      </c>
      <c r="D18" s="8">
        <f>SUM(Uma:Carlos!D18)</f>
        <v>0</v>
      </c>
      <c r="E18" s="8">
        <f>SUM(Uma:Carlos!E18)</f>
        <v>0</v>
      </c>
      <c r="F18" s="22">
        <f t="shared" si="2"/>
        <v>0</v>
      </c>
    </row>
    <row r="19" spans="2:6" ht="16.5" customHeight="1" x14ac:dyDescent="0.3">
      <c r="B19" s="7" t="s">
        <v>7</v>
      </c>
      <c r="C19" s="8">
        <f>SUM(Uma:Carlos!C19)</f>
        <v>127.34</v>
      </c>
      <c r="D19" s="8">
        <f>SUM(Uma:Carlos!D19)</f>
        <v>65.760000000000005</v>
      </c>
      <c r="E19" s="8">
        <f>SUM(Uma:Carlos!E19)</f>
        <v>0</v>
      </c>
      <c r="F19" s="22">
        <f t="shared" si="2"/>
        <v>193.10000000000002</v>
      </c>
    </row>
    <row r="20" spans="2:6" ht="16.5" customHeight="1" x14ac:dyDescent="0.3">
      <c r="B20" s="7" t="s">
        <v>8</v>
      </c>
      <c r="C20" s="8">
        <f>SUM(Uma:Carlos!C20)</f>
        <v>295.33999999999997</v>
      </c>
      <c r="D20" s="8">
        <f>SUM(Uma:Carlos!D20)</f>
        <v>0</v>
      </c>
      <c r="E20" s="8">
        <f>SUM(Uma:Carlos!E20)</f>
        <v>139.97999999999999</v>
      </c>
      <c r="F20" s="22">
        <f t="shared" si="2"/>
        <v>435.31999999999994</v>
      </c>
    </row>
    <row r="21" spans="2:6" ht="16.5" customHeight="1" x14ac:dyDescent="0.25">
      <c r="B21" s="10" t="s">
        <v>18</v>
      </c>
      <c r="C21" s="11">
        <f t="shared" ref="C21:F21" si="3">SUM(C17:C20)</f>
        <v>422.67999999999995</v>
      </c>
      <c r="D21" s="11">
        <f t="shared" si="3"/>
        <v>65.760000000000005</v>
      </c>
      <c r="E21" s="11">
        <f t="shared" si="3"/>
        <v>139.97999999999999</v>
      </c>
      <c r="F21" s="11">
        <f t="shared" si="3"/>
        <v>628.41999999999996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3">
      <c r="B24" s="4" t="s">
        <v>9</v>
      </c>
      <c r="C24" s="8">
        <f>SUM(Uma:Carlos!C24)</f>
        <v>189.73</v>
      </c>
      <c r="D24" s="8">
        <f>SUM(Uma:Carlos!D24)</f>
        <v>23.65</v>
      </c>
      <c r="E24" s="8">
        <f>SUM(Uma:Carlos!E24)</f>
        <v>0</v>
      </c>
      <c r="F24" s="22">
        <f>SUM(C24:E24)</f>
        <v>213.38</v>
      </c>
    </row>
    <row r="25" spans="2:6" ht="16.5" customHeight="1" x14ac:dyDescent="0.3">
      <c r="B25" s="7" t="s">
        <v>10</v>
      </c>
      <c r="C25" s="8">
        <f>SUM(Uma:Carlos!C25)</f>
        <v>278.45</v>
      </c>
      <c r="D25" s="8">
        <f>SUM(Uma:Carlos!D25)</f>
        <v>77.650000000000006</v>
      </c>
      <c r="E25" s="8">
        <f>SUM(Uma:Carlos!E25)</f>
        <v>678.99</v>
      </c>
      <c r="F25" s="22">
        <f t="shared" ref="F25:F27" si="4">SUM(C25:E25)</f>
        <v>1035.0900000000001</v>
      </c>
    </row>
    <row r="26" spans="2:6" ht="16.5" customHeight="1" x14ac:dyDescent="0.3">
      <c r="B26" s="7" t="s">
        <v>11</v>
      </c>
      <c r="C26" s="8">
        <f>SUM(Uma:Carlos!C26)</f>
        <v>165.5</v>
      </c>
      <c r="D26" s="8">
        <f>SUM(Uma:Carlos!D26)</f>
        <v>165.5</v>
      </c>
      <c r="E26" s="8">
        <f>SUM(Uma:Carlos!E26)</f>
        <v>165.5</v>
      </c>
      <c r="F26" s="22">
        <f t="shared" si="4"/>
        <v>496.5</v>
      </c>
    </row>
    <row r="27" spans="2:6" ht="16.5" customHeight="1" x14ac:dyDescent="0.3">
      <c r="B27" s="7" t="s">
        <v>19</v>
      </c>
      <c r="C27" s="8">
        <f>SUM(Uma:Carlos!C27)</f>
        <v>0</v>
      </c>
      <c r="D27" s="8">
        <f>SUM(Uma:Carlos!D27)</f>
        <v>0</v>
      </c>
      <c r="E27" s="8">
        <f>SUM(Uma:Carlos!E27)</f>
        <v>0</v>
      </c>
      <c r="F27" s="22">
        <f t="shared" si="4"/>
        <v>0</v>
      </c>
    </row>
    <row r="28" spans="2:6" ht="16.5" customHeight="1" x14ac:dyDescent="0.25">
      <c r="B28" s="10" t="s">
        <v>18</v>
      </c>
      <c r="C28" s="11">
        <f>SUM(C24:C27)</f>
        <v>633.67999999999995</v>
      </c>
      <c r="D28" s="11">
        <f>SUM(D24:D27)</f>
        <v>266.8</v>
      </c>
      <c r="E28" s="11">
        <f>SUM(E24:E27)</f>
        <v>844.49</v>
      </c>
      <c r="F28" s="11">
        <f>SUM(F24:F27)</f>
        <v>1744.9700000000003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1410.8899999999999</v>
      </c>
      <c r="D30" s="17">
        <f>SUM(D14,D21,D28)</f>
        <v>721.96</v>
      </c>
      <c r="E30" s="17">
        <f>SUM(E14,E21,E28)</f>
        <v>1392.02</v>
      </c>
      <c r="F30" s="17">
        <f>SUM(F14,F21,F28)</f>
        <v>3524.8700000000003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Uma</vt:lpstr>
      <vt:lpstr>Carlos</vt:lpstr>
      <vt:lpstr>HR Q1</vt:lpstr>
      <vt:lpstr>Carlos!MileageRate</vt:lpstr>
      <vt:lpstr>'HR Q1'!MileageRate</vt:lpstr>
      <vt:lpstr>Uma!MileageRate</vt:lpstr>
      <vt:lpstr>Carlos!WeekEnding</vt:lpstr>
      <vt:lpstr>'HR Q1'!WeekEnding</vt:lpstr>
      <vt:lpstr>Uma!WeekEnding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2020-09-12T05:25:35Z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