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My FSDA\"/>
    </mc:Choice>
  </mc:AlternateContent>
  <xr:revisionPtr revIDLastSave="0" documentId="13_ncr:1_{9E29CF21-7034-433A-A884-69DE57B73786}" xr6:coauthVersionLast="47" xr6:coauthVersionMax="47" xr10:uidLastSave="{00000000-0000-0000-0000-000000000000}"/>
  <bookViews>
    <workbookView xWindow="-108" yWindow="-108" windowWidth="23256" windowHeight="12456" xr2:uid="{B90BA2B4-CB5B-43E9-B5ED-D213F6773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R13" i="1"/>
  <c r="R17" i="1"/>
  <c r="R11" i="1"/>
  <c r="R9" i="1"/>
  <c r="R7" i="1"/>
</calcChain>
</file>

<file path=xl/sharedStrings.xml><?xml version="1.0" encoding="utf-8"?>
<sst xmlns="http://schemas.openxmlformats.org/spreadsheetml/2006/main" count="171" uniqueCount="76">
  <si>
    <t>Excel Assignment 14</t>
  </si>
  <si>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</si>
  <si>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</si>
  <si>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</si>
  <si>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</si>
  <si>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</si>
  <si>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</si>
  <si>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27/10/1962</t>
  </si>
  <si>
    <t>Port</t>
  </si>
  <si>
    <t>Deendayal Port Trust</t>
  </si>
  <si>
    <t>18/11/1962</t>
  </si>
  <si>
    <t>Ship/to/Ship</t>
  </si>
  <si>
    <t>Chennai</t>
  </si>
  <si>
    <t>27/11/1962</t>
  </si>
  <si>
    <t>Paradip Port Trust</t>
  </si>
  <si>
    <t>Jawaharlal Nehru Port Trust</t>
  </si>
  <si>
    <t>Visakhapatnam Port Trust</t>
  </si>
  <si>
    <t>28/11/1964</t>
  </si>
  <si>
    <t>Bay of bengal</t>
  </si>
  <si>
    <t>Mumbai Port Trust</t>
  </si>
  <si>
    <t>27/4/1964</t>
  </si>
  <si>
    <t>Syama Prasad Mookerjee Port Trust</t>
  </si>
  <si>
    <t>28/7/1964</t>
  </si>
  <si>
    <t>Chennai Port Trust</t>
  </si>
  <si>
    <t>18/8/1964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</si>
  <si>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</si>
  <si>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</si>
  <si>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</si>
  <si>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</si>
  <si>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</si>
  <si>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</si>
  <si>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</si>
  <si>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</si>
  <si>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</si>
  <si>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</si>
  <si>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</si>
  <si>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</si>
  <si>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Kerala</t>
  </si>
  <si>
    <t>24/4/1972</t>
  </si>
  <si>
    <t>Mumbai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</si>
  <si>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</si>
  <si>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</si>
  <si>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</si>
  <si>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</si>
  <si>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</si>
  <si>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</si>
  <si>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</si>
  <si>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</si>
  <si>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</si>
  <si>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</si>
  <si>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</si>
  <si>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</si>
  <si>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</si>
  <si>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</si>
  <si>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</si>
  <si>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</si>
  <si>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</si>
  <si>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</si>
  <si>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</si>
  <si>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</si>
  <si>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</si>
  <si>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</si>
  <si>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</si>
  <si>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</si>
  <si>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</si>
  <si>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</si>
  <si>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</si>
  <si>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</si>
  <si>
    <t>Use the dataset given below and answer the following questions. Assume that a gang is trying to loot Diamonds and Soft drinks being exported from India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</si>
  <si>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</si>
  <si>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</si>
  <si>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</t>
  </si>
  <si>
    <t>4. What is the average amount of Diamonds and Soft drinks looted?</t>
  </si>
  <si>
    <t>5. What is the ratio of soft drinks drunk to soft drinks looted?</t>
  </si>
  <si>
    <t>Average of diamonds looted</t>
  </si>
  <si>
    <t>Average of softdrink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</si>
</sst>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47F7-3224-48FE-8C55-348915415715}">
  <dimension ref="A1:V64"/>
  <sheetViews>
    <sheetView tabSelected="1" workbookViewId="0">
      <selection activeCell="P21" sqref="P21"/>
    </sheetView>
  </sheetViews>
  <sheetFormatPr defaultRowHeight="14.4" x14ac:dyDescent="0.3"/>
  <cols>
    <col min="1" max="1" width="15.109375" customWidth="1"/>
    <col min="2" max="2" width="19.33203125" customWidth="1"/>
    <col min="3" max="3" width="34.77734375" bestFit="1" customWidth="1"/>
    <col min="4" max="4" width="20.6640625" customWidth="1"/>
    <col min="5" max="5" width="25.5546875" customWidth="1"/>
    <col min="6" max="6" width="23.33203125" customWidth="1"/>
  </cols>
  <sheetData>
    <row r="1" spans="1:22" x14ac:dyDescent="0.3">
      <c r="G1" s="1" t="s">
        <v>0</v>
      </c>
      <c r="H1" s="2"/>
      <c r="I1" s="2"/>
      <c r="J1" s="2"/>
      <c r="K1" s="3"/>
    </row>
    <row r="2" spans="1:22" ht="15" thickBot="1" x14ac:dyDescent="0.35">
      <c r="G2" s="4"/>
      <c r="H2" s="5"/>
      <c r="I2" s="5"/>
      <c r="J2" s="5"/>
      <c r="K2" s="6"/>
    </row>
    <row r="4" spans="1:22" s="14" customFormat="1" ht="15.6" x14ac:dyDescent="0.3">
      <c r="A4" s="15" t="s">
        <v>68</v>
      </c>
      <c r="B4" s="15"/>
      <c r="C4" s="15"/>
      <c r="D4" s="15"/>
      <c r="E4" s="15"/>
      <c r="F4" s="15"/>
      <c r="G4" s="15"/>
      <c r="H4" s="15"/>
    </row>
    <row r="5" spans="1:22" ht="15" thickBot="1" x14ac:dyDescent="0.35"/>
    <row r="6" spans="1:22" ht="16.2" thickBot="1" x14ac:dyDescent="0.35">
      <c r="A6" s="10" t="s">
        <v>1</v>
      </c>
      <c r="B6" s="10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H6" s="16"/>
      <c r="I6" s="16"/>
      <c r="J6" s="16"/>
      <c r="K6" s="16"/>
      <c r="L6" s="16"/>
      <c r="M6" s="16"/>
      <c r="N6" s="16"/>
      <c r="O6" s="16"/>
    </row>
    <row r="7" spans="1:22" ht="16.2" thickBot="1" x14ac:dyDescent="0.35">
      <c r="A7" s="8" t="s">
        <v>7</v>
      </c>
      <c r="B7" s="8" t="s">
        <v>8</v>
      </c>
      <c r="C7" s="7" t="s">
        <v>9</v>
      </c>
      <c r="D7" s="7">
        <v>334</v>
      </c>
      <c r="E7" s="7">
        <v>3864</v>
      </c>
      <c r="F7" s="7">
        <v>1236.48</v>
      </c>
      <c r="H7" s="18" t="s">
        <v>69</v>
      </c>
      <c r="I7" s="19"/>
      <c r="J7" s="19"/>
      <c r="K7" s="19"/>
      <c r="L7" s="19"/>
      <c r="M7" s="19"/>
      <c r="N7" s="19"/>
      <c r="O7" s="19"/>
      <c r="P7" s="20"/>
      <c r="R7" s="21">
        <f>SUMIF(C7:C64,C16,D7:D64)</f>
        <v>7182</v>
      </c>
    </row>
    <row r="8" spans="1:22" ht="16.2" thickBot="1" x14ac:dyDescent="0.35">
      <c r="A8" s="8" t="s">
        <v>10</v>
      </c>
      <c r="B8" s="8" t="s">
        <v>11</v>
      </c>
      <c r="C8" s="7" t="s">
        <v>12</v>
      </c>
      <c r="D8" s="7">
        <v>246</v>
      </c>
      <c r="E8" s="7">
        <v>3305</v>
      </c>
      <c r="F8" s="7">
        <v>1454.2</v>
      </c>
      <c r="H8" s="16"/>
      <c r="I8" s="16"/>
      <c r="J8" s="16"/>
      <c r="K8" s="16"/>
      <c r="L8" s="16"/>
      <c r="M8" s="16"/>
      <c r="N8" s="16"/>
      <c r="O8" s="16"/>
      <c r="R8" s="17"/>
    </row>
    <row r="9" spans="1:22" ht="16.2" thickBot="1" x14ac:dyDescent="0.35">
      <c r="A9" s="8" t="s">
        <v>13</v>
      </c>
      <c r="B9" s="8" t="s">
        <v>8</v>
      </c>
      <c r="C9" s="7" t="s">
        <v>14</v>
      </c>
      <c r="D9" s="7">
        <v>571</v>
      </c>
      <c r="E9" s="7">
        <v>2396</v>
      </c>
      <c r="F9" s="7">
        <v>1078.2</v>
      </c>
      <c r="H9" s="18" t="s">
        <v>70</v>
      </c>
      <c r="I9" s="19"/>
      <c r="J9" s="19"/>
      <c r="K9" s="19"/>
      <c r="L9" s="19"/>
      <c r="M9" s="19"/>
      <c r="N9" s="19"/>
      <c r="O9" s="19"/>
      <c r="P9" s="20"/>
      <c r="R9" s="21">
        <f>COUNTIFS(C7:C64,C9,B7:B64,B8)+COUNTIFS(C7:C64,C16,B7:B64,B8)</f>
        <v>6</v>
      </c>
    </row>
    <row r="10" spans="1:22" ht="16.2" thickBot="1" x14ac:dyDescent="0.35">
      <c r="A10" s="9">
        <v>22707</v>
      </c>
      <c r="B10" s="8" t="s">
        <v>8</v>
      </c>
      <c r="C10" s="7" t="s">
        <v>15</v>
      </c>
      <c r="D10" s="7">
        <v>1106</v>
      </c>
      <c r="E10" s="7">
        <v>2970</v>
      </c>
      <c r="F10" s="12">
        <v>1188</v>
      </c>
      <c r="H10" s="16"/>
      <c r="I10" s="16"/>
      <c r="J10" s="16"/>
      <c r="K10" s="16"/>
      <c r="L10" s="16"/>
      <c r="M10" s="16"/>
      <c r="N10" s="16"/>
      <c r="O10" s="16"/>
      <c r="R10" s="17"/>
    </row>
    <row r="11" spans="1:22" ht="16.2" thickBot="1" x14ac:dyDescent="0.35">
      <c r="A11" s="9">
        <v>23112</v>
      </c>
      <c r="B11" s="8" t="s">
        <v>11</v>
      </c>
      <c r="C11" s="7" t="s">
        <v>14</v>
      </c>
      <c r="D11" s="7">
        <v>986</v>
      </c>
      <c r="E11" s="7">
        <v>3275</v>
      </c>
      <c r="F11" s="12">
        <v>1015.25</v>
      </c>
      <c r="H11" s="18" t="s">
        <v>71</v>
      </c>
      <c r="I11" s="19"/>
      <c r="J11" s="19"/>
      <c r="K11" s="19"/>
      <c r="L11" s="19"/>
      <c r="M11" s="19"/>
      <c r="N11" s="19"/>
      <c r="O11" s="19"/>
      <c r="P11" s="20"/>
      <c r="R11" s="21">
        <f>SUMIF(C7:C64,C35,D7:D64)</f>
        <v>9887</v>
      </c>
    </row>
    <row r="12" spans="1:22" ht="16.2" thickBot="1" x14ac:dyDescent="0.35">
      <c r="A12" s="9">
        <v>23257</v>
      </c>
      <c r="B12" s="8" t="s">
        <v>8</v>
      </c>
      <c r="C12" s="7" t="s">
        <v>16</v>
      </c>
      <c r="D12" s="7">
        <v>2450</v>
      </c>
      <c r="E12" s="7">
        <v>840</v>
      </c>
      <c r="F12" s="12">
        <v>336</v>
      </c>
      <c r="H12" s="16"/>
      <c r="I12" s="16"/>
      <c r="J12" s="16"/>
      <c r="K12" s="16"/>
      <c r="L12" s="16"/>
      <c r="M12" s="16"/>
      <c r="N12" s="16"/>
      <c r="O12" s="16"/>
      <c r="R12" s="17"/>
    </row>
    <row r="13" spans="1:22" ht="16.2" thickBot="1" x14ac:dyDescent="0.35">
      <c r="A13" s="8" t="s">
        <v>17</v>
      </c>
      <c r="B13" s="8" t="s">
        <v>11</v>
      </c>
      <c r="C13" s="7" t="s">
        <v>18</v>
      </c>
      <c r="D13" s="7">
        <v>1257</v>
      </c>
      <c r="E13" s="7">
        <v>1345</v>
      </c>
      <c r="F13" s="12">
        <v>538</v>
      </c>
      <c r="H13" s="18" t="s">
        <v>72</v>
      </c>
      <c r="I13" s="19"/>
      <c r="J13" s="19"/>
      <c r="K13" s="19"/>
      <c r="L13" s="19"/>
      <c r="M13" s="19"/>
      <c r="N13" s="19"/>
      <c r="O13" s="19"/>
      <c r="P13" s="20"/>
      <c r="R13" s="21">
        <f>AVERAGE(D7:D64)</f>
        <v>1254.8620689655172</v>
      </c>
      <c r="T13" s="13" t="s">
        <v>74</v>
      </c>
      <c r="U13" s="13"/>
      <c r="V13" s="13"/>
    </row>
    <row r="14" spans="1:22" ht="16.2" thickBot="1" x14ac:dyDescent="0.35">
      <c r="A14" s="9">
        <v>23508</v>
      </c>
      <c r="B14" s="8" t="s">
        <v>11</v>
      </c>
      <c r="C14" s="7" t="s">
        <v>19</v>
      </c>
      <c r="D14" s="7">
        <v>2659</v>
      </c>
      <c r="E14" s="7">
        <v>3073</v>
      </c>
      <c r="F14" s="12">
        <v>1229.2</v>
      </c>
      <c r="H14" s="16"/>
      <c r="I14" s="16"/>
      <c r="J14" s="16"/>
      <c r="K14" s="16"/>
      <c r="L14" s="16"/>
      <c r="M14" s="16"/>
      <c r="N14" s="16"/>
      <c r="O14" s="16"/>
      <c r="R14" s="21">
        <f>AVERAGE((E7:E64))</f>
        <v>2227.7586206896553</v>
      </c>
      <c r="T14" s="13" t="s">
        <v>75</v>
      </c>
      <c r="U14" s="13"/>
      <c r="V14" s="13"/>
    </row>
    <row r="15" spans="1:22" ht="16.2" thickBot="1" x14ac:dyDescent="0.35">
      <c r="A15" s="8" t="s">
        <v>20</v>
      </c>
      <c r="B15" s="8" t="s">
        <v>11</v>
      </c>
      <c r="C15" s="7" t="s">
        <v>21</v>
      </c>
      <c r="D15" s="7">
        <v>2685</v>
      </c>
      <c r="E15" s="7">
        <v>2294</v>
      </c>
      <c r="F15" s="12">
        <v>917.6</v>
      </c>
    </row>
    <row r="16" spans="1:22" ht="16.2" thickBot="1" x14ac:dyDescent="0.35">
      <c r="A16" s="8" t="s">
        <v>22</v>
      </c>
      <c r="B16" s="8" t="s">
        <v>11</v>
      </c>
      <c r="C16" s="7" t="s">
        <v>23</v>
      </c>
      <c r="D16" s="7">
        <v>2372</v>
      </c>
      <c r="E16" s="7">
        <v>1355</v>
      </c>
      <c r="F16" s="12">
        <v>596.20000000000005</v>
      </c>
      <c r="H16" s="16"/>
      <c r="I16" s="16"/>
      <c r="J16" s="16"/>
      <c r="K16" s="16"/>
      <c r="L16" s="16"/>
      <c r="M16" s="16"/>
      <c r="N16" s="16"/>
      <c r="O16" s="16"/>
    </row>
    <row r="17" spans="1:18" ht="16.2" thickBot="1" x14ac:dyDescent="0.35">
      <c r="A17" s="8" t="s">
        <v>24</v>
      </c>
      <c r="B17" s="8" t="s">
        <v>8</v>
      </c>
      <c r="C17" s="7" t="s">
        <v>9</v>
      </c>
      <c r="D17" s="7">
        <v>261</v>
      </c>
      <c r="E17" s="7">
        <v>2389</v>
      </c>
      <c r="F17" s="12">
        <v>955.6</v>
      </c>
      <c r="H17" s="18" t="s">
        <v>73</v>
      </c>
      <c r="I17" s="19"/>
      <c r="J17" s="19"/>
      <c r="K17" s="19"/>
      <c r="L17" s="19"/>
      <c r="M17" s="19"/>
      <c r="N17" s="19"/>
      <c r="O17" s="19"/>
      <c r="P17" s="20"/>
      <c r="R17" s="21">
        <f>(SUM(F7:F64)/SUM(E7:E64))</f>
        <v>0.39201663957898003</v>
      </c>
    </row>
    <row r="18" spans="1:18" ht="16.2" thickBot="1" x14ac:dyDescent="0.35">
      <c r="A18" s="8" t="s">
        <v>25</v>
      </c>
      <c r="B18" s="8" t="s">
        <v>8</v>
      </c>
      <c r="C18" s="7" t="s">
        <v>19</v>
      </c>
      <c r="D18" s="7">
        <v>2725</v>
      </c>
      <c r="E18" s="7">
        <v>2311</v>
      </c>
      <c r="F18" s="7">
        <v>1155.5</v>
      </c>
    </row>
    <row r="19" spans="1:18" ht="16.2" thickBot="1" x14ac:dyDescent="0.35">
      <c r="A19" s="8" t="s">
        <v>26</v>
      </c>
      <c r="B19" s="8" t="s">
        <v>11</v>
      </c>
      <c r="C19" s="7" t="s">
        <v>18</v>
      </c>
      <c r="D19" s="7">
        <v>300</v>
      </c>
      <c r="E19" s="7">
        <v>3702</v>
      </c>
      <c r="F19" s="7">
        <v>1628.88</v>
      </c>
    </row>
    <row r="20" spans="1:18" ht="16.2" thickBot="1" x14ac:dyDescent="0.35">
      <c r="A20" s="8" t="s">
        <v>27</v>
      </c>
      <c r="B20" s="8" t="s">
        <v>11</v>
      </c>
      <c r="C20" s="7" t="s">
        <v>28</v>
      </c>
      <c r="D20" s="7">
        <v>572</v>
      </c>
      <c r="E20" s="7">
        <v>2861</v>
      </c>
      <c r="F20" s="7">
        <v>1344.67</v>
      </c>
    </row>
    <row r="21" spans="1:18" ht="16.2" thickBot="1" x14ac:dyDescent="0.35">
      <c r="A21" s="9">
        <v>24537</v>
      </c>
      <c r="B21" s="8" t="s">
        <v>11</v>
      </c>
      <c r="C21" s="7" t="s">
        <v>21</v>
      </c>
      <c r="D21" s="7">
        <v>2408</v>
      </c>
      <c r="E21" s="7">
        <v>1076</v>
      </c>
      <c r="F21" s="7">
        <v>430.4</v>
      </c>
    </row>
    <row r="22" spans="1:18" ht="16.2" thickBot="1" x14ac:dyDescent="0.35">
      <c r="A22" s="9">
        <v>24599</v>
      </c>
      <c r="B22" s="8" t="s">
        <v>11</v>
      </c>
      <c r="C22" s="7" t="s">
        <v>23</v>
      </c>
      <c r="D22" s="7">
        <v>1379</v>
      </c>
      <c r="E22" s="7">
        <v>1190</v>
      </c>
      <c r="F22" s="7">
        <v>476</v>
      </c>
    </row>
    <row r="23" spans="1:18" ht="16.2" thickBot="1" x14ac:dyDescent="0.35">
      <c r="A23" s="8" t="s">
        <v>29</v>
      </c>
      <c r="B23" s="8" t="s">
        <v>11</v>
      </c>
      <c r="C23" s="7" t="s">
        <v>23</v>
      </c>
      <c r="D23" s="7">
        <v>182</v>
      </c>
      <c r="E23" s="7">
        <v>3644</v>
      </c>
      <c r="F23" s="7">
        <v>1093.2</v>
      </c>
    </row>
    <row r="24" spans="1:18" ht="16.2" thickBot="1" x14ac:dyDescent="0.35">
      <c r="A24" s="8" t="s">
        <v>30</v>
      </c>
      <c r="B24" s="8" t="s">
        <v>8</v>
      </c>
      <c r="C24" s="7" t="s">
        <v>21</v>
      </c>
      <c r="D24" s="7">
        <v>1847</v>
      </c>
      <c r="E24" s="7">
        <v>2780</v>
      </c>
      <c r="F24" s="7">
        <v>1112</v>
      </c>
    </row>
    <row r="25" spans="1:18" ht="16.2" thickBot="1" x14ac:dyDescent="0.35">
      <c r="A25" s="8" t="s">
        <v>31</v>
      </c>
      <c r="B25" s="8" t="s">
        <v>11</v>
      </c>
      <c r="C25" s="7" t="s">
        <v>32</v>
      </c>
      <c r="D25" s="7">
        <v>85</v>
      </c>
      <c r="E25" s="7">
        <v>3952</v>
      </c>
      <c r="F25" s="7">
        <v>1185.5999999999999</v>
      </c>
    </row>
    <row r="26" spans="1:18" ht="16.2" thickBot="1" x14ac:dyDescent="0.35">
      <c r="A26" s="8" t="s">
        <v>33</v>
      </c>
      <c r="B26" s="8" t="s">
        <v>11</v>
      </c>
      <c r="C26" s="7" t="s">
        <v>34</v>
      </c>
      <c r="D26" s="7">
        <v>199</v>
      </c>
      <c r="E26" s="7">
        <v>2757</v>
      </c>
      <c r="F26" s="7">
        <v>1350.93</v>
      </c>
    </row>
    <row r="27" spans="1:18" ht="16.2" thickBot="1" x14ac:dyDescent="0.35">
      <c r="A27" s="9">
        <v>25758</v>
      </c>
      <c r="B27" s="8" t="s">
        <v>11</v>
      </c>
      <c r="C27" s="7" t="s">
        <v>35</v>
      </c>
      <c r="D27" s="7">
        <v>215</v>
      </c>
      <c r="E27" s="7">
        <v>494</v>
      </c>
      <c r="F27" s="7">
        <v>242.06</v>
      </c>
    </row>
    <row r="28" spans="1:18" ht="16.2" thickBot="1" x14ac:dyDescent="0.35">
      <c r="A28" s="8" t="s">
        <v>36</v>
      </c>
      <c r="B28" s="8" t="s">
        <v>11</v>
      </c>
      <c r="C28" s="7" t="s">
        <v>37</v>
      </c>
      <c r="D28" s="7">
        <v>954</v>
      </c>
      <c r="E28" s="7">
        <v>3420</v>
      </c>
      <c r="F28" s="7">
        <v>1402.2</v>
      </c>
    </row>
    <row r="29" spans="1:18" ht="16.2" thickBot="1" x14ac:dyDescent="0.35">
      <c r="A29" s="8" t="s">
        <v>38</v>
      </c>
      <c r="B29" s="8" t="s">
        <v>11</v>
      </c>
      <c r="C29" s="7" t="s">
        <v>39</v>
      </c>
      <c r="D29" s="7">
        <v>1716</v>
      </c>
      <c r="E29" s="7">
        <v>1046</v>
      </c>
      <c r="F29" s="7">
        <v>324.26</v>
      </c>
    </row>
    <row r="30" spans="1:18" ht="16.2" thickBot="1" x14ac:dyDescent="0.35">
      <c r="A30" s="9">
        <v>26917</v>
      </c>
      <c r="B30" s="8" t="s">
        <v>11</v>
      </c>
      <c r="C30" s="7" t="s">
        <v>34</v>
      </c>
      <c r="D30" s="7">
        <v>1470</v>
      </c>
      <c r="E30" s="7">
        <v>3205</v>
      </c>
      <c r="F30" s="7">
        <v>1185.8499999999999</v>
      </c>
    </row>
    <row r="31" spans="1:18" ht="16.2" thickBot="1" x14ac:dyDescent="0.35">
      <c r="A31" s="8" t="s">
        <v>40</v>
      </c>
      <c r="B31" s="8" t="s">
        <v>8</v>
      </c>
      <c r="C31" s="7" t="s">
        <v>19</v>
      </c>
      <c r="D31" s="7">
        <v>2795</v>
      </c>
      <c r="E31" s="7">
        <v>2255</v>
      </c>
      <c r="F31" s="7">
        <v>1037.3</v>
      </c>
    </row>
    <row r="32" spans="1:18" ht="16.2" thickBot="1" x14ac:dyDescent="0.35">
      <c r="A32" s="8" t="s">
        <v>41</v>
      </c>
      <c r="B32" s="8" t="s">
        <v>11</v>
      </c>
      <c r="C32" s="7" t="s">
        <v>42</v>
      </c>
      <c r="D32" s="7">
        <v>297</v>
      </c>
      <c r="E32" s="7">
        <v>266</v>
      </c>
      <c r="F32" s="7">
        <v>79.8</v>
      </c>
    </row>
    <row r="33" spans="1:6" ht="16.2" thickBot="1" x14ac:dyDescent="0.35">
      <c r="A33" s="9">
        <v>27455</v>
      </c>
      <c r="B33" s="8" t="s">
        <v>8</v>
      </c>
      <c r="C33" s="7" t="s">
        <v>14</v>
      </c>
      <c r="D33" s="7">
        <v>305</v>
      </c>
      <c r="E33" s="7">
        <v>85</v>
      </c>
      <c r="F33" s="7">
        <v>34</v>
      </c>
    </row>
    <row r="34" spans="1:6" ht="16.2" thickBot="1" x14ac:dyDescent="0.35">
      <c r="A34" s="9">
        <v>27462</v>
      </c>
      <c r="B34" s="8" t="s">
        <v>8</v>
      </c>
      <c r="C34" s="7" t="s">
        <v>23</v>
      </c>
      <c r="D34" s="7">
        <v>1216</v>
      </c>
      <c r="E34" s="7">
        <v>2224</v>
      </c>
      <c r="F34" s="7">
        <v>1023.04</v>
      </c>
    </row>
    <row r="35" spans="1:6" ht="16.2" thickBot="1" x14ac:dyDescent="0.35">
      <c r="A35" s="8" t="s">
        <v>43</v>
      </c>
      <c r="B35" s="8" t="s">
        <v>11</v>
      </c>
      <c r="C35" s="7" t="s">
        <v>44</v>
      </c>
      <c r="D35" s="7">
        <v>953</v>
      </c>
      <c r="E35" s="7">
        <v>2442</v>
      </c>
      <c r="F35" s="7">
        <v>1001.22</v>
      </c>
    </row>
    <row r="36" spans="1:6" ht="16.2" thickBot="1" x14ac:dyDescent="0.35">
      <c r="A36" s="8" t="s">
        <v>45</v>
      </c>
      <c r="B36" s="8" t="s">
        <v>8</v>
      </c>
      <c r="C36" s="7" t="s">
        <v>46</v>
      </c>
      <c r="D36" s="7">
        <v>2199</v>
      </c>
      <c r="E36" s="7">
        <v>2989</v>
      </c>
      <c r="F36" s="7">
        <v>1195.5999999999999</v>
      </c>
    </row>
    <row r="37" spans="1:6" ht="16.2" thickBot="1" x14ac:dyDescent="0.35">
      <c r="A37" s="8" t="s">
        <v>47</v>
      </c>
      <c r="B37" s="8" t="s">
        <v>11</v>
      </c>
      <c r="C37" s="7" t="s">
        <v>35</v>
      </c>
      <c r="D37" s="7">
        <v>548</v>
      </c>
      <c r="E37" s="7">
        <v>3003</v>
      </c>
      <c r="F37" s="7">
        <v>1111.1099999999999</v>
      </c>
    </row>
    <row r="38" spans="1:6" ht="16.2" thickBot="1" x14ac:dyDescent="0.35">
      <c r="A38" s="8" t="s">
        <v>48</v>
      </c>
      <c r="B38" s="8" t="s">
        <v>8</v>
      </c>
      <c r="C38" s="7" t="s">
        <v>44</v>
      </c>
      <c r="D38" s="7">
        <v>70</v>
      </c>
      <c r="E38" s="7">
        <v>3102</v>
      </c>
      <c r="F38" s="7">
        <v>1302.8399999999999</v>
      </c>
    </row>
    <row r="39" spans="1:6" ht="16.2" thickBot="1" x14ac:dyDescent="0.35">
      <c r="A39" s="8" t="s">
        <v>49</v>
      </c>
      <c r="B39" s="8" t="s">
        <v>11</v>
      </c>
      <c r="C39" s="7" t="s">
        <v>42</v>
      </c>
      <c r="D39" s="7">
        <v>1090</v>
      </c>
      <c r="E39" s="7">
        <v>3085</v>
      </c>
      <c r="F39" s="7">
        <v>1264.8499999999999</v>
      </c>
    </row>
    <row r="40" spans="1:6" ht="16.2" thickBot="1" x14ac:dyDescent="0.35">
      <c r="A40" s="8" t="s">
        <v>50</v>
      </c>
      <c r="B40" s="8" t="s">
        <v>8</v>
      </c>
      <c r="C40" s="7" t="s">
        <v>42</v>
      </c>
      <c r="D40" s="7">
        <v>861</v>
      </c>
      <c r="E40" s="7">
        <v>2019</v>
      </c>
      <c r="F40" s="7">
        <v>625.89</v>
      </c>
    </row>
    <row r="41" spans="1:6" ht="16.2" thickBot="1" x14ac:dyDescent="0.35">
      <c r="A41" s="9">
        <v>28344</v>
      </c>
      <c r="B41" s="8" t="s">
        <v>8</v>
      </c>
      <c r="C41" s="7" t="s">
        <v>34</v>
      </c>
      <c r="D41" s="7">
        <v>1968</v>
      </c>
      <c r="E41" s="7">
        <v>2035</v>
      </c>
      <c r="F41" s="7">
        <v>651.20000000000005</v>
      </c>
    </row>
    <row r="42" spans="1:6" ht="16.2" thickBot="1" x14ac:dyDescent="0.35">
      <c r="A42" s="8" t="s">
        <v>51</v>
      </c>
      <c r="B42" s="8" t="s">
        <v>8</v>
      </c>
      <c r="C42" s="7" t="s">
        <v>52</v>
      </c>
      <c r="D42" s="7">
        <v>19</v>
      </c>
      <c r="E42" s="7">
        <v>1327</v>
      </c>
      <c r="F42" s="7">
        <v>530.79999999999995</v>
      </c>
    </row>
    <row r="43" spans="1:6" ht="16.2" thickBot="1" x14ac:dyDescent="0.35">
      <c r="A43" s="8" t="s">
        <v>53</v>
      </c>
      <c r="B43" s="8" t="s">
        <v>8</v>
      </c>
      <c r="C43" s="7" t="s">
        <v>23</v>
      </c>
      <c r="D43" s="7">
        <v>1658</v>
      </c>
      <c r="E43" s="7">
        <v>1532</v>
      </c>
      <c r="F43" s="7">
        <v>735.36</v>
      </c>
    </row>
    <row r="44" spans="1:6" ht="16.2" thickBot="1" x14ac:dyDescent="0.35">
      <c r="A44" s="9">
        <v>28583</v>
      </c>
      <c r="B44" s="8" t="s">
        <v>8</v>
      </c>
      <c r="C44" s="7" t="s">
        <v>44</v>
      </c>
      <c r="D44" s="7">
        <v>1613</v>
      </c>
      <c r="E44" s="7">
        <v>11</v>
      </c>
      <c r="F44" s="7">
        <v>4.95</v>
      </c>
    </row>
    <row r="45" spans="1:6" ht="16.2" thickBot="1" x14ac:dyDescent="0.35">
      <c r="A45" s="8" t="s">
        <v>54</v>
      </c>
      <c r="B45" s="8" t="s">
        <v>8</v>
      </c>
      <c r="C45" s="7" t="s">
        <v>42</v>
      </c>
      <c r="D45" s="7">
        <v>409</v>
      </c>
      <c r="E45" s="7">
        <v>2138</v>
      </c>
      <c r="F45" s="7">
        <v>855.2</v>
      </c>
    </row>
    <row r="46" spans="1:6" ht="16.2" thickBot="1" x14ac:dyDescent="0.35">
      <c r="A46" s="8" t="s">
        <v>55</v>
      </c>
      <c r="B46" s="8" t="s">
        <v>8</v>
      </c>
      <c r="C46" s="7" t="s">
        <v>15</v>
      </c>
      <c r="D46" s="7">
        <v>1693</v>
      </c>
      <c r="E46" s="7">
        <v>3218</v>
      </c>
      <c r="F46" s="7">
        <v>1126.3</v>
      </c>
    </row>
    <row r="47" spans="1:6" ht="16.2" thickBot="1" x14ac:dyDescent="0.35">
      <c r="A47" s="8" t="s">
        <v>56</v>
      </c>
      <c r="B47" s="8" t="s">
        <v>8</v>
      </c>
      <c r="C47" s="7" t="s">
        <v>52</v>
      </c>
      <c r="D47" s="7">
        <v>1968</v>
      </c>
      <c r="E47" s="7">
        <v>3652</v>
      </c>
      <c r="F47" s="7">
        <v>1460.8</v>
      </c>
    </row>
    <row r="48" spans="1:6" ht="16.2" thickBot="1" x14ac:dyDescent="0.35">
      <c r="A48" s="9">
        <v>29594</v>
      </c>
      <c r="B48" s="8" t="s">
        <v>11</v>
      </c>
      <c r="C48" s="7" t="s">
        <v>35</v>
      </c>
      <c r="D48" s="7">
        <v>2401</v>
      </c>
      <c r="E48" s="7">
        <v>954</v>
      </c>
      <c r="F48" s="7">
        <v>324.36</v>
      </c>
    </row>
    <row r="49" spans="1:6" ht="16.2" thickBot="1" x14ac:dyDescent="0.35">
      <c r="A49" s="9">
        <v>29993</v>
      </c>
      <c r="B49" s="8" t="s">
        <v>8</v>
      </c>
      <c r="C49" s="7" t="s">
        <v>44</v>
      </c>
      <c r="D49" s="7">
        <v>2192</v>
      </c>
      <c r="E49" s="7">
        <v>1834</v>
      </c>
      <c r="F49" s="7">
        <v>733.6</v>
      </c>
    </row>
    <row r="50" spans="1:6" ht="16.2" thickBot="1" x14ac:dyDescent="0.35">
      <c r="A50" s="8" t="s">
        <v>57</v>
      </c>
      <c r="B50" s="8" t="s">
        <v>11</v>
      </c>
      <c r="C50" s="7" t="s">
        <v>12</v>
      </c>
      <c r="D50" s="7">
        <v>2739</v>
      </c>
      <c r="E50" s="7">
        <v>758</v>
      </c>
      <c r="F50" s="7">
        <v>333.52</v>
      </c>
    </row>
    <row r="51" spans="1:6" ht="16.2" thickBot="1" x14ac:dyDescent="0.35">
      <c r="A51" s="8" t="s">
        <v>58</v>
      </c>
      <c r="B51" s="8" t="s">
        <v>8</v>
      </c>
      <c r="C51" s="7" t="s">
        <v>23</v>
      </c>
      <c r="D51" s="7">
        <v>375</v>
      </c>
      <c r="E51" s="7">
        <v>1622</v>
      </c>
      <c r="F51" s="7">
        <v>632.58000000000004</v>
      </c>
    </row>
    <row r="52" spans="1:6" ht="16.2" thickBot="1" x14ac:dyDescent="0.35">
      <c r="A52" s="8" t="s">
        <v>59</v>
      </c>
      <c r="B52" s="8" t="s">
        <v>8</v>
      </c>
      <c r="C52" s="7" t="s">
        <v>46</v>
      </c>
      <c r="D52" s="7">
        <v>2873</v>
      </c>
      <c r="E52" s="7">
        <v>3340</v>
      </c>
      <c r="F52" s="7">
        <v>1169</v>
      </c>
    </row>
    <row r="53" spans="1:6" ht="16.2" thickBot="1" x14ac:dyDescent="0.35">
      <c r="A53" s="8" t="s">
        <v>60</v>
      </c>
      <c r="B53" s="8" t="s">
        <v>8</v>
      </c>
      <c r="C53" s="7" t="s">
        <v>14</v>
      </c>
      <c r="D53" s="7">
        <v>1285</v>
      </c>
      <c r="E53" s="7">
        <v>681</v>
      </c>
      <c r="F53" s="7">
        <v>217.92</v>
      </c>
    </row>
    <row r="54" spans="1:6" ht="16.2" thickBot="1" x14ac:dyDescent="0.35">
      <c r="A54" s="9">
        <v>30413</v>
      </c>
      <c r="B54" s="8" t="s">
        <v>8</v>
      </c>
      <c r="C54" s="7" t="s">
        <v>16</v>
      </c>
      <c r="D54" s="7">
        <v>229</v>
      </c>
      <c r="E54" s="7">
        <v>3051</v>
      </c>
      <c r="F54" s="7">
        <v>1220.4000000000001</v>
      </c>
    </row>
    <row r="55" spans="1:6" ht="16.2" thickBot="1" x14ac:dyDescent="0.35">
      <c r="A55" s="8" t="s">
        <v>61</v>
      </c>
      <c r="B55" s="8" t="s">
        <v>8</v>
      </c>
      <c r="C55" s="7" t="s">
        <v>14</v>
      </c>
      <c r="D55" s="7">
        <v>7</v>
      </c>
      <c r="E55" s="7">
        <v>1795</v>
      </c>
      <c r="F55" s="7">
        <v>628.25</v>
      </c>
    </row>
    <row r="56" spans="1:6" ht="16.2" thickBot="1" x14ac:dyDescent="0.35">
      <c r="A56" s="8" t="s">
        <v>62</v>
      </c>
      <c r="B56" s="8" t="s">
        <v>8</v>
      </c>
      <c r="C56" s="7" t="s">
        <v>44</v>
      </c>
      <c r="D56" s="7">
        <v>2207</v>
      </c>
      <c r="E56" s="7">
        <v>3230</v>
      </c>
      <c r="F56" s="7">
        <v>1162.8</v>
      </c>
    </row>
    <row r="57" spans="1:6" ht="16.2" thickBot="1" x14ac:dyDescent="0.35">
      <c r="A57" s="8" t="s">
        <v>63</v>
      </c>
      <c r="B57" s="8" t="s">
        <v>11</v>
      </c>
      <c r="C57" s="7" t="s">
        <v>21</v>
      </c>
      <c r="D57" s="7">
        <v>2683</v>
      </c>
      <c r="E57" s="7">
        <v>3064</v>
      </c>
      <c r="F57" s="7">
        <v>1409.44</v>
      </c>
    </row>
    <row r="58" spans="1:6" ht="16.2" thickBot="1" x14ac:dyDescent="0.35">
      <c r="A58" s="8" t="s">
        <v>64</v>
      </c>
      <c r="B58" s="8" t="s">
        <v>8</v>
      </c>
      <c r="C58" s="7" t="s">
        <v>21</v>
      </c>
      <c r="D58" s="7">
        <v>1223</v>
      </c>
      <c r="E58" s="7">
        <v>2373</v>
      </c>
      <c r="F58" s="7">
        <v>711.9</v>
      </c>
    </row>
    <row r="59" spans="1:6" ht="16.2" thickBot="1" x14ac:dyDescent="0.35">
      <c r="A59" s="9">
        <v>30751</v>
      </c>
      <c r="B59" s="8" t="s">
        <v>8</v>
      </c>
      <c r="C59" s="7" t="s">
        <v>42</v>
      </c>
      <c r="D59" s="7">
        <v>392</v>
      </c>
      <c r="E59" s="7">
        <v>1917</v>
      </c>
      <c r="F59" s="7">
        <v>766.8</v>
      </c>
    </row>
    <row r="60" spans="1:6" ht="16.2" thickBot="1" x14ac:dyDescent="0.35">
      <c r="A60" s="9">
        <v>31363</v>
      </c>
      <c r="B60" s="8" t="s">
        <v>8</v>
      </c>
      <c r="C60" s="7" t="s">
        <v>42</v>
      </c>
      <c r="D60" s="7">
        <v>532</v>
      </c>
      <c r="E60" s="7">
        <v>2379</v>
      </c>
      <c r="F60" s="7">
        <v>951.6</v>
      </c>
    </row>
    <row r="61" spans="1:6" ht="16.2" thickBot="1" x14ac:dyDescent="0.35">
      <c r="A61" s="8" t="s">
        <v>65</v>
      </c>
      <c r="B61" s="8" t="s">
        <v>11</v>
      </c>
      <c r="C61" s="7" t="s">
        <v>14</v>
      </c>
      <c r="D61" s="7">
        <v>233</v>
      </c>
      <c r="E61" s="7">
        <v>2289</v>
      </c>
      <c r="F61" s="7">
        <v>686.7</v>
      </c>
    </row>
    <row r="62" spans="1:6" ht="16.2" thickBot="1" x14ac:dyDescent="0.35">
      <c r="A62" s="9">
        <v>31445</v>
      </c>
      <c r="B62" s="8" t="s">
        <v>11</v>
      </c>
      <c r="C62" s="7" t="s">
        <v>14</v>
      </c>
      <c r="D62" s="7">
        <v>73</v>
      </c>
      <c r="E62" s="7">
        <v>2414</v>
      </c>
      <c r="F62" s="7">
        <v>1110.44</v>
      </c>
    </row>
    <row r="63" spans="1:6" ht="16.2" thickBot="1" x14ac:dyDescent="0.35">
      <c r="A63" s="8" t="s">
        <v>66</v>
      </c>
      <c r="B63" s="8" t="s">
        <v>11</v>
      </c>
      <c r="C63" s="7" t="s">
        <v>44</v>
      </c>
      <c r="D63" s="7">
        <v>2852</v>
      </c>
      <c r="E63" s="7">
        <v>626</v>
      </c>
      <c r="F63" s="7">
        <v>294.22000000000003</v>
      </c>
    </row>
    <row r="64" spans="1:6" ht="16.2" thickBot="1" x14ac:dyDescent="0.35">
      <c r="A64" s="8" t="s">
        <v>67</v>
      </c>
      <c r="B64" s="8" t="s">
        <v>8</v>
      </c>
      <c r="C64" s="7" t="s">
        <v>15</v>
      </c>
      <c r="D64" s="7">
        <v>1845</v>
      </c>
      <c r="E64" s="7">
        <v>1956</v>
      </c>
      <c r="F64" s="7">
        <v>782.4</v>
      </c>
    </row>
  </sheetData>
  <mergeCells count="9">
    <mergeCell ref="H13:P13"/>
    <mergeCell ref="H7:P7"/>
    <mergeCell ref="H17:P17"/>
    <mergeCell ref="T13:V13"/>
    <mergeCell ref="T14:V14"/>
    <mergeCell ref="G1:K2"/>
    <mergeCell ref="A4:H4"/>
    <mergeCell ref="H9:P9"/>
    <mergeCell ref="H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Borase</dc:creator>
  <cp:lastModifiedBy>Sandeep Borase</cp:lastModifiedBy>
  <dcterms:created xsi:type="dcterms:W3CDTF">2023-12-17T15:27:47Z</dcterms:created>
  <dcterms:modified xsi:type="dcterms:W3CDTF">2023-12-17T16:01:58Z</dcterms:modified>
</cp:coreProperties>
</file>