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6\github\breakwater\Notebooks\Constanta Phase III\Input data\"/>
    </mc:Choice>
  </mc:AlternateContent>
  <xr:revisionPtr revIDLastSave="0" documentId="8_{05D0C7BF-DF22-4B80-94B7-C721BF9AD75D}" xr6:coauthVersionLast="47" xr6:coauthVersionMax="47" xr10:uidLastSave="{00000000-0000-0000-0000-000000000000}"/>
  <bookViews>
    <workbookView xWindow="28680" yWindow="-120" windowWidth="29040" windowHeight="15840" firstSheet="1" activeTab="3" xr2:uid="{06ED436A-2CC0-4489-A506-29F94518B839}"/>
  </bookViews>
  <sheets>
    <sheet name="Overview" sheetId="1" r:id="rId1"/>
    <sheet name="Lists" sheetId="2" r:id="rId2"/>
    <sheet name="Input_concrete_elements" sheetId="9" r:id="rId3"/>
    <sheet name="Input_Project specific" sheetId="4" r:id="rId4"/>
    <sheet name="Input_requirements" sheetId="6" r:id="rId5"/>
    <sheet name="Input_Cross section" sheetId="8" r:id="rId6"/>
    <sheet name="input_hydrotechnical" sheetId="5" r:id="rId7"/>
    <sheet name="input_rock_gradings" sheetId="11" r:id="rId8"/>
  </sheets>
  <externalReferences>
    <externalReference r:id="rId9"/>
  </externalReferences>
  <definedNames>
    <definedName name="Lt">'Input_Project specific'!$E$20</definedName>
    <definedName name="rho_r">'Input_Project specific'!$E$3</definedName>
    <definedName name="weight_check">'Input_Project specific'!$E$19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2" i="11" l="1"/>
  <c r="M12" i="11"/>
  <c r="K12" i="11"/>
  <c r="S12" i="11" s="1"/>
  <c r="G12" i="11"/>
  <c r="L12" i="11" s="1"/>
  <c r="P12" i="11" s="1"/>
  <c r="Q12" i="11" s="1"/>
  <c r="R11" i="11"/>
  <c r="M11" i="11"/>
  <c r="K11" i="11"/>
  <c r="S11" i="11" s="1"/>
  <c r="G11" i="11"/>
  <c r="L11" i="11" s="1"/>
  <c r="P11" i="11" s="1"/>
  <c r="Q11" i="11" s="1"/>
  <c r="R10" i="11"/>
  <c r="M10" i="11"/>
  <c r="K10" i="11"/>
  <c r="S10" i="11" s="1"/>
  <c r="G10" i="11"/>
  <c r="L10" i="11" s="1"/>
  <c r="P10" i="11" s="1"/>
  <c r="Q10" i="11" s="1"/>
  <c r="R9" i="11"/>
  <c r="M9" i="11"/>
  <c r="K9" i="11"/>
  <c r="S9" i="11" s="1"/>
  <c r="G9" i="11"/>
  <c r="L9" i="11" s="1"/>
  <c r="P9" i="11" s="1"/>
  <c r="Q9" i="11" s="1"/>
  <c r="R8" i="11"/>
  <c r="M8" i="11"/>
  <c r="K8" i="11"/>
  <c r="S8" i="11" s="1"/>
  <c r="G8" i="11"/>
  <c r="L8" i="11" s="1"/>
  <c r="P8" i="11" s="1"/>
  <c r="Q8" i="11" s="1"/>
  <c r="R7" i="11"/>
  <c r="M7" i="11"/>
  <c r="K7" i="11"/>
  <c r="S7" i="11" s="1"/>
  <c r="G7" i="11"/>
  <c r="L7" i="11" s="1"/>
  <c r="P7" i="11" s="1"/>
  <c r="Q7" i="11" s="1"/>
  <c r="R6" i="11"/>
  <c r="M6" i="11"/>
  <c r="K6" i="11"/>
  <c r="S6" i="11" s="1"/>
  <c r="G6" i="11"/>
  <c r="L6" i="11" s="1"/>
  <c r="P6" i="11" s="1"/>
  <c r="Q6" i="11" s="1"/>
  <c r="R5" i="11"/>
  <c r="M5" i="11"/>
  <c r="K5" i="11"/>
  <c r="S5" i="11" s="1"/>
  <c r="G5" i="11"/>
  <c r="L5" i="11" s="1"/>
  <c r="P5" i="11" s="1"/>
  <c r="Q5" i="11" s="1"/>
  <c r="R4" i="11"/>
  <c r="M4" i="11"/>
  <c r="K4" i="11"/>
  <c r="S4" i="11" s="1"/>
  <c r="G4" i="11"/>
  <c r="L4" i="11" s="1"/>
  <c r="P4" i="11" s="1"/>
  <c r="Q4" i="11" s="1"/>
  <c r="R2" i="11"/>
</calcChain>
</file>

<file path=xl/sharedStrings.xml><?xml version="1.0" encoding="utf-8"?>
<sst xmlns="http://schemas.openxmlformats.org/spreadsheetml/2006/main" count="3757" uniqueCount="392">
  <si>
    <t>Input</t>
  </si>
  <si>
    <t>Category</t>
  </si>
  <si>
    <t>Wave condition specific</t>
  </si>
  <si>
    <t>Cross section specific</t>
  </si>
  <si>
    <t>Project specific</t>
  </si>
  <si>
    <t>Indicator</t>
  </si>
  <si>
    <t>Water density</t>
  </si>
  <si>
    <t>rho_w</t>
  </si>
  <si>
    <t>Unit</t>
  </si>
  <si>
    <t>kg/m3</t>
  </si>
  <si>
    <t>Rock density</t>
  </si>
  <si>
    <t>-</t>
  </si>
  <si>
    <t>Intermediate</t>
  </si>
  <si>
    <t>Gravity</t>
  </si>
  <si>
    <t>g</t>
  </si>
  <si>
    <t>m/s^2</t>
  </si>
  <si>
    <t>Structure orientation</t>
  </si>
  <si>
    <t>degrees N</t>
  </si>
  <si>
    <t>Remarks</t>
  </si>
  <si>
    <t>Direction of the crown line</t>
  </si>
  <si>
    <t>Sea bed level</t>
  </si>
  <si>
    <t xml:space="preserve">gamma_f, </t>
  </si>
  <si>
    <t>wl</t>
  </si>
  <si>
    <t>h</t>
  </si>
  <si>
    <t>z_bed</t>
  </si>
  <si>
    <t>m+MN75</t>
  </si>
  <si>
    <t>Public acces or not</t>
  </si>
  <si>
    <t>public</t>
  </si>
  <si>
    <t>q</t>
  </si>
  <si>
    <t>q_limit</t>
  </si>
  <si>
    <t>Boolean for determination of overtopping limits</t>
  </si>
  <si>
    <t>Permeability</t>
  </si>
  <si>
    <t>P</t>
  </si>
  <si>
    <t>Water level</t>
  </si>
  <si>
    <t>q, Sd</t>
  </si>
  <si>
    <t>Metocean study</t>
  </si>
  <si>
    <t>Wave height</t>
  </si>
  <si>
    <t>Hs</t>
  </si>
  <si>
    <t>m</t>
  </si>
  <si>
    <t xml:space="preserve">H2%, q, Sd, </t>
  </si>
  <si>
    <t>Used for</t>
  </si>
  <si>
    <t>Hm0</t>
  </si>
  <si>
    <t>Maybe need to be determined from Hs</t>
  </si>
  <si>
    <t>Maybe need to be determined from Hm0</t>
  </si>
  <si>
    <t>Wave period</t>
  </si>
  <si>
    <t>Tp</t>
  </si>
  <si>
    <t>s</t>
  </si>
  <si>
    <t>xi,</t>
  </si>
  <si>
    <t>Maybe need to be determined from Tm0</t>
  </si>
  <si>
    <t>Tm0</t>
  </si>
  <si>
    <t>Maybe need to be determined from Tp</t>
  </si>
  <si>
    <t>Limit State</t>
  </si>
  <si>
    <t>LS</t>
  </si>
  <si>
    <t>ELS, SLS, ULS, used for determination of damage and overtopping limits</t>
  </si>
  <si>
    <t>q_max, Sd_max, Nod_max</t>
  </si>
  <si>
    <t>q_max</t>
  </si>
  <si>
    <t>l/m/s</t>
  </si>
  <si>
    <t>To decide how to do this. Fill input excel table first with limits?</t>
  </si>
  <si>
    <t>Overtopping limit</t>
  </si>
  <si>
    <t>Armour damage limit</t>
  </si>
  <si>
    <t>Sd_max</t>
  </si>
  <si>
    <t>Dn50</t>
  </si>
  <si>
    <t>Toe damage limit</t>
  </si>
  <si>
    <t>tan_a</t>
  </si>
  <si>
    <t>Necessary input</t>
  </si>
  <si>
    <t>Roughness reduction</t>
  </si>
  <si>
    <t>Both rocks and concrete elements will be computed for each cross section</t>
  </si>
  <si>
    <t>Obliqueness reduction</t>
  </si>
  <si>
    <t>gamma_beta</t>
  </si>
  <si>
    <t>beta</t>
  </si>
  <si>
    <t>Obliqueness</t>
  </si>
  <si>
    <t>dir_structure, dir_wave</t>
  </si>
  <si>
    <t>Wave direction</t>
  </si>
  <si>
    <t>dir_wave</t>
  </si>
  <si>
    <t>dir_structure</t>
  </si>
  <si>
    <t>Crest width reduction</t>
  </si>
  <si>
    <t>Crest width</t>
  </si>
  <si>
    <t>Gc</t>
  </si>
  <si>
    <t>Cr</t>
  </si>
  <si>
    <t>Input if we need a wide crest for for example height reduction. Optional.</t>
  </si>
  <si>
    <t>Optional intermediate parameter</t>
  </si>
  <si>
    <t>Gc, Dn50 armour</t>
  </si>
  <si>
    <t>Water depth</t>
  </si>
  <si>
    <t>z_bed, wl</t>
  </si>
  <si>
    <t>Slope foreshore</t>
  </si>
  <si>
    <t>slope_foreshore</t>
  </si>
  <si>
    <t>H2%</t>
  </si>
  <si>
    <t xml:space="preserve">H2%, q, Rc, Sd, </t>
  </si>
  <si>
    <t>gamma_beta, Dn50_beta</t>
  </si>
  <si>
    <t>Obliqueness stability factor</t>
  </si>
  <si>
    <t>Dn50_beta</t>
  </si>
  <si>
    <t>Still to decide on how to use obliqueness stability reduction.</t>
  </si>
  <si>
    <t>Structure slope</t>
  </si>
  <si>
    <t>Relative stone density</t>
  </si>
  <si>
    <t>Dn50, Sd</t>
  </si>
  <si>
    <t>Plunging coefficient</t>
  </si>
  <si>
    <t>cpl</t>
  </si>
  <si>
    <t>Surging coefficient</t>
  </si>
  <si>
    <t>cs</t>
  </si>
  <si>
    <t>q, Dn50, Sd</t>
  </si>
  <si>
    <t>Number of waves</t>
  </si>
  <si>
    <t>N</t>
  </si>
  <si>
    <t>Number of waves in a storm. Maybe project specific, maybe wave property specific</t>
  </si>
  <si>
    <t>xi, Dn50, Sd, q</t>
  </si>
  <si>
    <t>cb</t>
  </si>
  <si>
    <t>Rc</t>
  </si>
  <si>
    <t>rD</t>
  </si>
  <si>
    <t>Overtopping</t>
  </si>
  <si>
    <t>Low-crest reduction</t>
  </si>
  <si>
    <t>Rc, Sop, Hs</t>
  </si>
  <si>
    <t>Ficticious wave steepness</t>
  </si>
  <si>
    <t>sop</t>
  </si>
  <si>
    <t>Hs, Tp, g</t>
  </si>
  <si>
    <t>H2%/Hs</t>
  </si>
  <si>
    <t>H_2_per</t>
  </si>
  <si>
    <t>Hm0, h, slope_foreshore</t>
  </si>
  <si>
    <t>Median stone diameter</t>
  </si>
  <si>
    <t>Sd</t>
  </si>
  <si>
    <t>Check if indicator is in list</t>
  </si>
  <si>
    <t>Damage number</t>
  </si>
  <si>
    <t>Roundhead correction</t>
  </si>
  <si>
    <t>Table</t>
  </si>
  <si>
    <t>Needs input from Hudson table. Still to be implemented in bw tool</t>
  </si>
  <si>
    <t>rH</t>
  </si>
  <si>
    <t>Rear side armour stone diameter</t>
  </si>
  <si>
    <t>Dn50_rear</t>
  </si>
  <si>
    <t>Report</t>
  </si>
  <si>
    <t>Geometry</t>
  </si>
  <si>
    <t>Dn50, Report</t>
  </si>
  <si>
    <t>Sd, Geometry</t>
  </si>
  <si>
    <t>Geometry, Report</t>
  </si>
  <si>
    <t>Rc, Report</t>
  </si>
  <si>
    <t>Method from breakwater DAR. Different method in breakwater tool.</t>
  </si>
  <si>
    <t>Dn50, Sd, Dn50_rear</t>
  </si>
  <si>
    <t>q, Dn50, Dn50_rear</t>
  </si>
  <si>
    <t>gamma_f_c</t>
  </si>
  <si>
    <t>q, Dn50_rear</t>
  </si>
  <si>
    <t>cot_a_rear</t>
  </si>
  <si>
    <t>B</t>
  </si>
  <si>
    <t>0.55 for armour, 1 for smooth impermeable structures</t>
  </si>
  <si>
    <t>Crest roughness</t>
  </si>
  <si>
    <t>Rear side slope</t>
  </si>
  <si>
    <t>Surf similarity energy</t>
  </si>
  <si>
    <t>Surf similarity peak</t>
  </si>
  <si>
    <t>xi_p</t>
  </si>
  <si>
    <t>xi, Dn50_rear</t>
  </si>
  <si>
    <t>H2%, q, Rc, Sd, Dn50, Dn50_rear</t>
  </si>
  <si>
    <t>Rear side coefficients</t>
  </si>
  <si>
    <t>c1</t>
  </si>
  <si>
    <t>c2</t>
  </si>
  <si>
    <t>c0</t>
  </si>
  <si>
    <t>0.25c1^2/c0</t>
  </si>
  <si>
    <t>Rear side parameter</t>
  </si>
  <si>
    <t>p_rear</t>
  </si>
  <si>
    <t>c1, c0</t>
  </si>
  <si>
    <t>0.5*c1/c0</t>
  </si>
  <si>
    <t>xi_m_0</t>
  </si>
  <si>
    <t>Hm0, g, gamma_beta, gamma_f, tan_a, xi_m_0, q</t>
  </si>
  <si>
    <t>Hm0, g, gamma_beta, gamma_f, tan_a, xi_m_0, Rc</t>
  </si>
  <si>
    <t>Concrete armour stability</t>
  </si>
  <si>
    <t>Maybe just implement table from powerpoint. Or only check 3 m3 Xblocs if we have those available anyway.</t>
  </si>
  <si>
    <t>Indication of roundhead</t>
  </si>
  <si>
    <t>Toe berm stone diameter</t>
  </si>
  <si>
    <t>Dn50_toe</t>
  </si>
  <si>
    <t>Nod_max_toe</t>
  </si>
  <si>
    <t>Concrete armour damage limit</t>
  </si>
  <si>
    <t>Nod_max_armour</t>
  </si>
  <si>
    <t>Toe berm damage number</t>
  </si>
  <si>
    <t>Nod_toe</t>
  </si>
  <si>
    <t>Water depth above toe</t>
  </si>
  <si>
    <t>ht</t>
  </si>
  <si>
    <t>Dn50_toe, Nod_toe</t>
  </si>
  <si>
    <t>wl, h, Dn50_toe, t_filter</t>
  </si>
  <si>
    <t>Iteration with toe damage number or toe stone diameter.</t>
  </si>
  <si>
    <t>Filter layer thickness</t>
  </si>
  <si>
    <t>t_filter</t>
  </si>
  <si>
    <t>Manual calculation, same layer thickness used everywhere.</t>
  </si>
  <si>
    <t>Scour volume</t>
  </si>
  <si>
    <t>V</t>
  </si>
  <si>
    <t>Hs, Tp, g, h, Dn50_toe</t>
  </si>
  <si>
    <t>cross-section_type</t>
  </si>
  <si>
    <r>
      <t>rho_w, rho</t>
    </r>
    <r>
      <rPr>
        <sz val="11"/>
        <color rgb="FFFF0000"/>
        <rFont val="Calibri"/>
        <family val="2"/>
        <scheme val="minor"/>
      </rPr>
      <t>_r</t>
    </r>
  </si>
  <si>
    <r>
      <t>rho</t>
    </r>
    <r>
      <rPr>
        <sz val="11"/>
        <color rgb="FFFF0000"/>
        <rFont val="Calibri"/>
        <family val="2"/>
        <scheme val="minor"/>
      </rPr>
      <t>_r</t>
    </r>
  </si>
  <si>
    <t>Concrete density</t>
  </si>
  <si>
    <t>rho_c</t>
  </si>
  <si>
    <t>delta_c</t>
  </si>
  <si>
    <r>
      <t>delta</t>
    </r>
    <r>
      <rPr>
        <sz val="11"/>
        <color rgb="FFFF0000"/>
        <rFont val="Calibri"/>
        <family val="2"/>
        <scheme val="minor"/>
      </rPr>
      <t>_r</t>
    </r>
  </si>
  <si>
    <r>
      <t>delta</t>
    </r>
    <r>
      <rPr>
        <sz val="11"/>
        <color rgb="FFFF0000"/>
        <rFont val="Calibri"/>
        <family val="2"/>
        <scheme val="minor"/>
      </rPr>
      <t>_r, delta_c</t>
    </r>
  </si>
  <si>
    <r>
      <t>Slope,Tm0,</t>
    </r>
    <r>
      <rPr>
        <sz val="11"/>
        <color rgb="FFFF0000"/>
        <rFont val="Calibri"/>
        <family val="2"/>
        <scheme val="minor"/>
      </rPr>
      <t xml:space="preserve"> Hs, g</t>
    </r>
  </si>
  <si>
    <r>
      <t xml:space="preserve">Slope, Tp, </t>
    </r>
    <r>
      <rPr>
        <sz val="11"/>
        <color rgb="FFFF0000"/>
        <rFont val="Calibri"/>
        <family val="2"/>
        <scheme val="minor"/>
      </rPr>
      <t>Hs, g</t>
    </r>
  </si>
  <si>
    <t>need to split in Dn50_armour and Dn50_toe. Otherwise it will mix</t>
  </si>
  <si>
    <t>need to clarify Sd_armour, Sd_rear. Sd will either be an input value or an outcome of a calculation. This might be a category to add</t>
  </si>
  <si>
    <t>Outcome</t>
  </si>
  <si>
    <t>Outcome or input</t>
  </si>
  <si>
    <t>Need to consider splitting, angle is different for rock and concrete.</t>
  </si>
  <si>
    <t xml:space="preserve">need to clarify (in meta data or naming) for which function these coeficients are. </t>
  </si>
  <si>
    <t>Dn_concrete</t>
  </si>
  <si>
    <r>
      <t>Geometry</t>
    </r>
    <r>
      <rPr>
        <sz val="11"/>
        <color rgb="FFFF0000"/>
        <rFont val="Calibri"/>
        <family val="2"/>
        <scheme val="minor"/>
      </rPr>
      <t>, report</t>
    </r>
  </si>
  <si>
    <t>Parameter</t>
  </si>
  <si>
    <t>Symbol</t>
  </si>
  <si>
    <t xml:space="preserve">Unit </t>
  </si>
  <si>
    <t>Value</t>
  </si>
  <si>
    <t>Or duration in hours to be translated ot N by Tm</t>
  </si>
  <si>
    <t>Explanation</t>
  </si>
  <si>
    <t>Coefficient for rearside stability</t>
  </si>
  <si>
    <t>Structure</t>
  </si>
  <si>
    <t>Chainage</t>
  </si>
  <si>
    <t>ELS</t>
  </si>
  <si>
    <t>Offshore bin</t>
  </si>
  <si>
    <t>SLS</t>
  </si>
  <si>
    <t>ULS</t>
  </si>
  <si>
    <t>Design requirement</t>
  </si>
  <si>
    <t>Tm-1,0</t>
  </si>
  <si>
    <t>Tm0,2</t>
  </si>
  <si>
    <t>need to split for gamma_beta_q and gamma_beta_rear. Since magnitude is determined in different ways.  We will have obliqueness reduction for overtopping and for stability. We need to keep these clearly separated.</t>
  </si>
  <si>
    <t>depending on both the location and structure</t>
  </si>
  <si>
    <t>gamma_f_ot</t>
  </si>
  <si>
    <t>gamma_f_ot_adjusted</t>
  </si>
  <si>
    <r>
      <t xml:space="preserve">xi_m_0, </t>
    </r>
    <r>
      <rPr>
        <sz val="11"/>
        <color rgb="FFFF0000"/>
        <rFont val="Calibri"/>
        <family val="2"/>
        <scheme val="minor"/>
      </rPr>
      <t>gamma_f_ot</t>
    </r>
  </si>
  <si>
    <t>roundhead</t>
  </si>
  <si>
    <t>Freeboard</t>
  </si>
  <si>
    <t>rD, Dn50_rear</t>
  </si>
  <si>
    <t>Crest level</t>
  </si>
  <si>
    <t>z_crest</t>
  </si>
  <si>
    <t>m+mn75</t>
  </si>
  <si>
    <t>Geometry or RC</t>
  </si>
  <si>
    <t>Rc, input</t>
  </si>
  <si>
    <t>Dn50, Dn_concrete</t>
  </si>
  <si>
    <t>Hs, h, ht, delta_r, Nod_max_toe</t>
  </si>
  <si>
    <t>Hs, h, ht, delta_r, Dn50_toe, Limit State</t>
  </si>
  <si>
    <t>Relative concrete density</t>
  </si>
  <si>
    <t>delta_r</t>
  </si>
  <si>
    <t>rho_w, rho_c</t>
  </si>
  <si>
    <t>H_2_per, Hs, delta_r, xi, P, Sd, N, alpha, Sd</t>
  </si>
  <si>
    <t>H_2_per, Hs, delta_r, xi, P, Sd, N, alpha, Dn50</t>
  </si>
  <si>
    <t>N, xi_m_0, cot_a_rear, Rc, gamma_f_c, gamma_f, gamma_beta, G, B, C0, C1, C2, delta_r, Hs, Tm-1</t>
  </si>
  <si>
    <t>Hs, delta_c, cs_type, Nod_max_armour</t>
  </si>
  <si>
    <t>Exploitation limit state</t>
  </si>
  <si>
    <t>Servicability limit state</t>
  </si>
  <si>
    <t>Ultimate limit state</t>
  </si>
  <si>
    <r>
      <t xml:space="preserve">Suggest to put gamma_f as an input value. And to adjust for breaker parameter (Xi) in the file
</t>
    </r>
    <r>
      <rPr>
        <sz val="11"/>
        <color rgb="FF0070C0"/>
        <rFont val="Calibri"/>
        <family val="2"/>
        <scheme val="minor"/>
      </rPr>
      <t>DKA: Suggestion rejected. There is a good method in the tool to select gamma_f based on armour type.</t>
    </r>
  </si>
  <si>
    <t>Calculation_case</t>
  </si>
  <si>
    <t>Overtopping limit public access</t>
  </si>
  <si>
    <t>Overtopping limit restricted access</t>
  </si>
  <si>
    <t>Structure normal</t>
  </si>
  <si>
    <t>Safety for overtopping</t>
  </si>
  <si>
    <t>safety</t>
  </si>
  <si>
    <t>Plunging coefficient deep</t>
  </si>
  <si>
    <t>Surging coefficient deep</t>
  </si>
  <si>
    <t>Plunging coefficient shallow</t>
  </si>
  <si>
    <t>Surging coefficient shallow</t>
  </si>
  <si>
    <t>Cpl_deep</t>
  </si>
  <si>
    <t>Cpl_shallow</t>
  </si>
  <si>
    <t>Cs_deep</t>
  </si>
  <si>
    <t>Cs_shallow</t>
  </si>
  <si>
    <t>c_beta</t>
  </si>
  <si>
    <t>Reduction factor for oblique waves</t>
  </si>
  <si>
    <t>Coefficient for Dn50 reduction</t>
  </si>
  <si>
    <t>c_rh</t>
  </si>
  <si>
    <t>Based on DAR Phase II</t>
  </si>
  <si>
    <t>No</t>
  </si>
  <si>
    <t>beta_max</t>
  </si>
  <si>
    <t>Damage level</t>
  </si>
  <si>
    <t>Nod</t>
  </si>
  <si>
    <t>Accropode II-trunk</t>
  </si>
  <si>
    <t>Accropode II-roundhead</t>
  </si>
  <si>
    <t>Xbloc-trunk</t>
  </si>
  <si>
    <t>Xbloc-roundhead</t>
  </si>
  <si>
    <t>Hudson design values</t>
  </si>
  <si>
    <t>Dn50 increase factor for rock roundheads</t>
  </si>
  <si>
    <t>Maximum wave incidence for armour stability</t>
  </si>
  <si>
    <t>crest_roughness</t>
  </si>
  <si>
    <t>rough</t>
  </si>
  <si>
    <t>Slope roughness indication for rear side stability</t>
  </si>
  <si>
    <t>slope_roughness</t>
  </si>
  <si>
    <t>Based on Rock Manual</t>
  </si>
  <si>
    <t>An1a</t>
  </si>
  <si>
    <t>100_left</t>
  </si>
  <si>
    <t>100_right</t>
  </si>
  <si>
    <t>150_left</t>
  </si>
  <si>
    <t>150_right</t>
  </si>
  <si>
    <t>200_left</t>
  </si>
  <si>
    <t>200_right</t>
  </si>
  <si>
    <t>250_left</t>
  </si>
  <si>
    <t>250_right</t>
  </si>
  <si>
    <t>50_right</t>
  </si>
  <si>
    <t>An1b</t>
  </si>
  <si>
    <t>0_left</t>
  </si>
  <si>
    <t>0_right</t>
  </si>
  <si>
    <t>50_left</t>
  </si>
  <si>
    <t>Rh_right</t>
  </si>
  <si>
    <t>Yes</t>
  </si>
  <si>
    <t>An1c</t>
  </si>
  <si>
    <t>Rh_left</t>
  </si>
  <si>
    <t>Crest width seaward of path</t>
  </si>
  <si>
    <t>Structure slope rock</t>
  </si>
  <si>
    <t>Structure slope concrete</t>
  </si>
  <si>
    <t>tan_a_rock</t>
  </si>
  <si>
    <t>tan_a_concrete</t>
  </si>
  <si>
    <t>D000</t>
  </si>
  <si>
    <t>D030</t>
  </si>
  <si>
    <t>D060</t>
  </si>
  <si>
    <t>D090</t>
  </si>
  <si>
    <t>D120</t>
  </si>
  <si>
    <t>D150</t>
  </si>
  <si>
    <t>D180</t>
  </si>
  <si>
    <t>D210</t>
  </si>
  <si>
    <t>Underlayer thickness</t>
  </si>
  <si>
    <t>t_underlayer</t>
  </si>
  <si>
    <t>Based on Phase II, underlayer to sea bed</t>
  </si>
  <si>
    <t>Armour weight check on minimal or average W50</t>
  </si>
  <si>
    <t>weight_check</t>
  </si>
  <si>
    <t>Design choice, Minimal or Average</t>
  </si>
  <si>
    <t>Minimal</t>
  </si>
  <si>
    <t>Layer thickness armour stone</t>
  </si>
  <si>
    <t>Lt</t>
  </si>
  <si>
    <t>Based on kt of 0.91</t>
  </si>
  <si>
    <t>Storm duration</t>
  </si>
  <si>
    <t>storm_duration</t>
  </si>
  <si>
    <t xml:space="preserve">Safety Van der Meer </t>
  </si>
  <si>
    <t>sf_vdm</t>
  </si>
  <si>
    <t>Number of standard deviations on top of VDM constants</t>
  </si>
  <si>
    <t>Concrete units</t>
  </si>
  <si>
    <t>c_unit</t>
  </si>
  <si>
    <t>Concrete unit to use in armour stability calculations</t>
  </si>
  <si>
    <t>Xbloc</t>
  </si>
  <si>
    <t>Sumer and Fredsoe safety constant C2</t>
  </si>
  <si>
    <t>C2_sf</t>
  </si>
  <si>
    <t>1 by default. Can be changed for scour protection safety</t>
  </si>
  <si>
    <t>Falling apron layer thickness</t>
  </si>
  <si>
    <t>Lt_fa</t>
  </si>
  <si>
    <t>Minimum toe length</t>
  </si>
  <si>
    <t>ltoe_min</t>
  </si>
  <si>
    <t>Minimum length of the toe, expressed in Dn50</t>
  </si>
  <si>
    <t>Toe height</t>
  </si>
  <si>
    <t>htoe</t>
  </si>
  <si>
    <t>Height of the toe, expressed in Dn50</t>
  </si>
  <si>
    <t>Slope scour hole</t>
  </si>
  <si>
    <t>cota_scour</t>
  </si>
  <si>
    <t>Underlayer concrete units</t>
  </si>
  <si>
    <t>c_underlayer</t>
  </si>
  <si>
    <t>300-1000 kg</t>
  </si>
  <si>
    <t>Armour Gradings according to contract chapter 8.7</t>
  </si>
  <si>
    <t>Light</t>
  </si>
  <si>
    <t>2% [kg]</t>
  </si>
  <si>
    <t>10% [kg]</t>
  </si>
  <si>
    <t>70% [kg]</t>
  </si>
  <si>
    <t>97% [kg]</t>
  </si>
  <si>
    <t>50% [kg]</t>
  </si>
  <si>
    <t>[kg]</t>
  </si>
  <si>
    <t>Mme,L</t>
  </si>
  <si>
    <t>MmeU</t>
  </si>
  <si>
    <t>[m]</t>
  </si>
  <si>
    <t>[class]</t>
  </si>
  <si>
    <t>ELL</t>
  </si>
  <si>
    <t>NLL</t>
  </si>
  <si>
    <t>NUL</t>
  </si>
  <si>
    <t>EUL</t>
  </si>
  <si>
    <t>M_em,LL</t>
  </si>
  <si>
    <t>M_em,M</t>
  </si>
  <si>
    <t>M_em,UL</t>
  </si>
  <si>
    <t>nrrm</t>
  </si>
  <si>
    <t>M50/Mem</t>
  </si>
  <si>
    <t>M50,LL</t>
  </si>
  <si>
    <t>M50,m</t>
  </si>
  <si>
    <t>M50,UL</t>
  </si>
  <si>
    <t>Client range</t>
  </si>
  <si>
    <t>Dn50 av</t>
  </si>
  <si>
    <t>Layer thickness</t>
  </si>
  <si>
    <t>W_M50</t>
  </si>
  <si>
    <t>Dn50 min</t>
  </si>
  <si>
    <t>Armour underlayer</t>
  </si>
  <si>
    <t>Toe underlayer</t>
  </si>
  <si>
    <t>5-40 kg</t>
  </si>
  <si>
    <t>10</t>
  </si>
  <si>
    <t>1-500 kg</t>
  </si>
  <si>
    <t>63-180 mm</t>
  </si>
  <si>
    <t>10-60 kg</t>
  </si>
  <si>
    <t>20</t>
  </si>
  <si>
    <t>40-200 kg</t>
  </si>
  <si>
    <t>80</t>
  </si>
  <si>
    <t>60-300 kg</t>
  </si>
  <si>
    <t>130</t>
  </si>
  <si>
    <t>540</t>
  </si>
  <si>
    <t>1-3 ton</t>
  </si>
  <si>
    <t>1700</t>
  </si>
  <si>
    <t>3-6 ton</t>
  </si>
  <si>
    <t>4200</t>
  </si>
  <si>
    <t>6-10 ton</t>
  </si>
  <si>
    <t>7500</t>
  </si>
  <si>
    <t>10-15 ton</t>
  </si>
  <si>
    <t>12000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</si>
</sst>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Segoe UI"/>
      <family val="2"/>
    </font>
    <font>
      <b/>
      <sz val="10"/>
      <color theme="0"/>
      <name val="Arial"/>
      <family val="2"/>
    </font>
    <font>
      <b/>
      <sz val="9"/>
      <color theme="1"/>
      <name val="Segoe UI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9" fontId="8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0" fontId="5" fillId="0" borderId="0" xfId="0" applyFont="1"/>
    <xf numFmtId="0" fontId="0" fillId="0" borderId="0" xfId="0" applyFill="1" applyBorder="1"/>
    <xf numFmtId="0" fontId="5" fillId="0" borderId="0" xfId="0" applyFont="1" applyFill="1" applyBorder="1"/>
    <xf numFmtId="0" fontId="0" fillId="4" borderId="0" xfId="0" applyFill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4" fillId="3" borderId="4" xfId="0" applyFont="1" applyFill="1" applyBorder="1"/>
    <xf numFmtId="0" fontId="4" fillId="3" borderId="5" xfId="0" applyFont="1" applyFill="1" applyBorder="1"/>
    <xf numFmtId="0" fontId="0" fillId="0" borderId="0" xfId="0" applyFont="1" applyBorder="1"/>
    <xf numFmtId="0" fontId="0" fillId="0" borderId="0" xfId="0" applyFill="1"/>
    <xf numFmtId="0" fontId="0" fillId="0" borderId="4" xfId="0" applyFont="1" applyFill="1" applyBorder="1"/>
    <xf numFmtId="0" fontId="4" fillId="3" borderId="0" xfId="0" applyFont="1" applyFill="1" applyBorder="1"/>
    <xf numFmtId="0" fontId="0" fillId="0" borderId="0" xfId="0" applyBorder="1"/>
    <xf numFmtId="0" fontId="0" fillId="0" borderId="0" xfId="0" applyFont="1" applyFill="1" applyBorder="1"/>
    <xf numFmtId="0" fontId="5" fillId="0" borderId="0" xfId="0" applyFont="1" applyAlignment="1">
      <alignment wrapText="1"/>
    </xf>
    <xf numFmtId="0" fontId="5" fillId="0" borderId="0" xfId="0" applyFont="1" applyFill="1"/>
    <xf numFmtId="0" fontId="6" fillId="0" borderId="0" xfId="0" applyFont="1"/>
    <xf numFmtId="0" fontId="0" fillId="0" borderId="0" xfId="0" applyFont="1" applyFill="1"/>
    <xf numFmtId="2" fontId="0" fillId="0" borderId="0" xfId="0" applyNumberFormat="1"/>
    <xf numFmtId="2" fontId="5" fillId="0" borderId="0" xfId="0" applyNumberFormat="1" applyFont="1"/>
    <xf numFmtId="0" fontId="6" fillId="0" borderId="0" xfId="0" applyFont="1" applyBorder="1"/>
    <xf numFmtId="0" fontId="0" fillId="0" borderId="7" xfId="0" applyFont="1" applyFill="1" applyBorder="1"/>
    <xf numFmtId="164" fontId="0" fillId="0" borderId="0" xfId="0" applyNumberFormat="1"/>
    <xf numFmtId="0" fontId="0" fillId="0" borderId="3" xfId="0" applyBorder="1"/>
    <xf numFmtId="0" fontId="0" fillId="0" borderId="4" xfId="0" applyBorder="1"/>
    <xf numFmtId="0" fontId="5" fillId="0" borderId="3" xfId="0" applyFont="1" applyBorder="1"/>
    <xf numFmtId="0" fontId="5" fillId="0" borderId="4" xfId="0" applyFont="1" applyBorder="1"/>
    <xf numFmtId="0" fontId="0" fillId="0" borderId="4" xfId="0" applyBorder="1" applyAlignment="1">
      <alignment wrapText="1"/>
    </xf>
    <xf numFmtId="2" fontId="0" fillId="0" borderId="4" xfId="0" applyNumberFormat="1" applyBorder="1" applyAlignment="1">
      <alignment wrapText="1"/>
    </xf>
    <xf numFmtId="0" fontId="0" fillId="0" borderId="6" xfId="0" applyBorder="1"/>
    <xf numFmtId="0" fontId="0" fillId="0" borderId="7" xfId="0" applyBorder="1"/>
    <xf numFmtId="0" fontId="9" fillId="5" borderId="0" xfId="1" applyFont="1" applyFill="1"/>
    <xf numFmtId="0" fontId="8" fillId="0" borderId="0" xfId="1"/>
    <xf numFmtId="0" fontId="10" fillId="0" borderId="1" xfId="1" applyFont="1" applyBorder="1"/>
    <xf numFmtId="9" fontId="10" fillId="0" borderId="1" xfId="2" applyFont="1" applyBorder="1"/>
    <xf numFmtId="9" fontId="10" fillId="0" borderId="1" xfId="2" applyFont="1" applyFill="1" applyBorder="1"/>
    <xf numFmtId="0" fontId="8" fillId="0" borderId="1" xfId="1" applyBorder="1"/>
    <xf numFmtId="0" fontId="8" fillId="0" borderId="8" xfId="1" applyBorder="1"/>
    <xf numFmtId="0" fontId="8" fillId="4" borderId="1" xfId="1" applyFill="1" applyBorder="1"/>
    <xf numFmtId="0" fontId="11" fillId="0" borderId="1" xfId="0" applyFont="1" applyBorder="1"/>
    <xf numFmtId="0" fontId="1" fillId="0" borderId="1" xfId="0" applyFont="1" applyBorder="1"/>
    <xf numFmtId="0" fontId="10" fillId="0" borderId="8" xfId="1" applyFont="1" applyBorder="1"/>
    <xf numFmtId="0" fontId="10" fillId="4" borderId="1" xfId="1" applyFont="1" applyFill="1" applyBorder="1"/>
    <xf numFmtId="0" fontId="11" fillId="0" borderId="1" xfId="0" applyFont="1" applyBorder="1" applyAlignment="1">
      <alignment horizontal="center" wrapText="1"/>
    </xf>
    <xf numFmtId="0" fontId="10" fillId="0" borderId="1" xfId="1" applyFont="1" applyBorder="1" applyAlignment="1">
      <alignment horizontal="center" wrapText="1"/>
    </xf>
    <xf numFmtId="1" fontId="8" fillId="0" borderId="1" xfId="1" applyNumberFormat="1" applyBorder="1"/>
    <xf numFmtId="1" fontId="8" fillId="0" borderId="8" xfId="1" applyNumberFormat="1" applyBorder="1"/>
    <xf numFmtId="2" fontId="8" fillId="4" borderId="1" xfId="1" applyNumberFormat="1" applyFill="1" applyBorder="1" applyAlignment="1">
      <alignment horizontal="right"/>
    </xf>
    <xf numFmtId="1" fontId="8" fillId="4" borderId="1" xfId="1" applyNumberFormat="1" applyFill="1" applyBorder="1" applyAlignment="1">
      <alignment horizontal="right"/>
    </xf>
    <xf numFmtId="2" fontId="0" fillId="0" borderId="1" xfId="0" applyNumberFormat="1" applyBorder="1"/>
    <xf numFmtId="2" fontId="8" fillId="0" borderId="1" xfId="0" applyNumberFormat="1" applyFont="1" applyBorder="1"/>
    <xf numFmtId="0" fontId="8" fillId="0" borderId="1" xfId="0" applyFont="1" applyBorder="1"/>
    <xf numFmtId="0" fontId="6" fillId="0" borderId="0" xfId="0" applyFont="1" applyFill="1"/>
    <xf numFmtId="2" fontId="0" fillId="0" borderId="0" xfId="0" applyNumberFormat="1" applyFill="1"/>
  </cellXfs>
  <cellStyles count="3">
    <cellStyle name="Normal" xfId="0" builtinId="0"/>
    <cellStyle name="Normal 2" xfId="1" xr:uid="{FADF3455-3E5D-4FF3-B5C3-EF436E5E06DA}"/>
    <cellStyle name="Percent 2" xfId="2" xr:uid="{16F9A0D8-0F79-404D-93B1-F4D650682D89}"/>
  </cellStyles>
  <dxfs count="46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numFmt numFmtId="164" formatCode="0.0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data_phase_I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Lists"/>
      <sheetName val="Input_concrete_elements"/>
      <sheetName val="Input_Project specific"/>
      <sheetName val="Input_requirements"/>
      <sheetName val="Input_Cross section"/>
      <sheetName val="input_hydrotechnical"/>
      <sheetName val="input_rock_gradings"/>
      <sheetName val="input_cross_section_validation"/>
    </sheetNames>
    <sheetDataSet>
      <sheetData sheetId="0"/>
      <sheetData sheetId="1"/>
      <sheetData sheetId="2"/>
      <sheetData sheetId="3">
        <row r="3">
          <cell r="E3">
            <v>2600</v>
          </cell>
        </row>
        <row r="19">
          <cell r="E19" t="str">
            <v>Minimal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8A59F9-895D-4C60-8954-4F77FF691FFB}" name="Overview" displayName="Overview" ref="A2:G62" totalsRowShown="0" headerRowDxfId="44" headerRowBorderDxfId="43" tableBorderDxfId="42">
  <autoFilter ref="A2:G62" xr:uid="{C615D3FE-C5C3-4AC1-8573-2115046F6FC7}"/>
  <tableColumns count="7">
    <tableColumn id="1" xr3:uid="{FDED3D30-FC03-4894-AAAE-7069E3558798}" name="Input"/>
    <tableColumn id="2" xr3:uid="{76B7CDFB-6416-4352-8577-14CAA345C76A}" name="Indicator"/>
    <tableColumn id="3" xr3:uid="{122DBA8D-3347-48F4-8A76-270615744B5D}" name="Unit"/>
    <tableColumn id="4" xr3:uid="{B4BA3D29-867B-4EF8-A808-EE6581BB8115}" name="Category"/>
    <tableColumn id="5" xr3:uid="{CB74FB27-39F6-4359-BAC6-C5DFAC8E01C0}" name="Used for"/>
    <tableColumn id="6" xr3:uid="{266927E0-00C5-4D6A-BB41-21164D34B2CE}" name="Necessary input" dataDxfId="41"/>
    <tableColumn id="7" xr3:uid="{30AC8882-C2A6-43C1-86B7-25C9ED481C62}" name="Remarks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0B4E41-FD53-482C-8785-0831F30F7794}" name="Input_categories" displayName="Input_categories" ref="B2:B9" totalsRowShown="0">
  <autoFilter ref="B2:B9" xr:uid="{E68DBE8C-EC61-48DA-934A-EA000A1CF1FB}"/>
  <tableColumns count="1">
    <tableColumn id="1" xr3:uid="{32998FD9-269D-4A75-8F05-89BC79AECE40}" name="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C39BE7-D5C7-40C5-A499-C0C1F391598A}" name="input_concrete_elements" displayName="input_concrete_elements" ref="A2:F5" totalsRowShown="0">
  <autoFilter ref="A2:F5" xr:uid="{51C39BE7-D5C7-40C5-A499-C0C1F391598A}"/>
  <tableColumns count="6">
    <tableColumn id="6" xr3:uid="{32645932-B206-41E7-B1E9-2A52D9AE0D60}" name="Limit State"/>
    <tableColumn id="1" xr3:uid="{B6826C86-D95D-4464-8196-B4E1CEBC5F0A}" name="Nod"/>
    <tableColumn id="2" xr3:uid="{12FE237E-CE70-4E63-BE4C-9D0365BAB8AC}" name="Accropode II-trunk" dataDxfId="39"/>
    <tableColumn id="3" xr3:uid="{3045C02B-DCDC-42A1-B50F-88D0E610E62A}" name="Accropode II-roundhead" dataDxfId="38"/>
    <tableColumn id="4" xr3:uid="{0280B610-A0B2-48C8-AB40-3AE6F87EDE4A}" name="Xbloc-trunk" dataDxfId="37"/>
    <tableColumn id="5" xr3:uid="{C26BCBB6-089E-47C5-9394-EA17687F6843}" name="Xbloc-roundhead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915663-9067-4DC4-90A4-2D7CD517273B}" name="input_project" displayName="input_project" ref="A1:E29" totalsRowShown="0">
  <autoFilter ref="A1:E29" xr:uid="{8653FB80-28B1-42DD-ADDB-1F402573EE6E}"/>
  <tableColumns count="5">
    <tableColumn id="1" xr3:uid="{10575A1B-65C2-4D3D-A919-D5D631E15E73}" name="Parameter" dataDxfId="34"/>
    <tableColumn id="2" xr3:uid="{9F5575C0-7208-43BD-86BC-6A3485FF384C}" name="Symbol" dataDxfId="33"/>
    <tableColumn id="3" xr3:uid="{1CF28AEF-1CBA-48D2-A66A-EE6DC73C8CC9}" name="Unit " dataDxfId="32"/>
    <tableColumn id="5" xr3:uid="{FB5987BB-56D7-412F-8C95-1F5820C3E77A}" name="Explanation" dataDxfId="31"/>
    <tableColumn id="4" xr3:uid="{5ABE4DA7-DB09-46BC-AF34-3D5B699627F3}" name="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34BB44-66AA-43C5-94C9-21ADB80AD51A}" name="input_requirements" displayName="input_requirements" ref="A1:G6" totalsRowShown="0" headerRowDxfId="29" dataDxfId="28" tableBorderDxfId="27">
  <autoFilter ref="A1:G6" xr:uid="{AC8FC8D0-6474-4C46-AABC-7775C18E706C}"/>
  <tableColumns count="7">
    <tableColumn id="1" xr3:uid="{ED5624B9-4A0A-4F41-BA44-D0E02EE32577}" name="Parameter" dataDxfId="26"/>
    <tableColumn id="2" xr3:uid="{2B068622-98F3-4E2A-BE8E-A97C121E3F4C}" name="Symbol" dataDxfId="25"/>
    <tableColumn id="3" xr3:uid="{4BC1E5B1-1862-4E8F-8CC1-D2F05F356929}" name="Unit " dataDxfId="24"/>
    <tableColumn id="4" xr3:uid="{F431E098-CB44-4ACA-97A5-C64500DD9528}" name="Explanation" dataDxfId="23"/>
    <tableColumn id="5" xr3:uid="{C6914755-DB47-4220-827C-0984890970A0}" name="ELS" dataDxfId="22"/>
    <tableColumn id="6" xr3:uid="{D3A99EAE-B2C9-4E74-B3E2-A288F4532A21}" name="SLS" dataDxfId="21"/>
    <tableColumn id="7" xr3:uid="{9350B3BA-690A-42F3-BB94-29E26F161B54}" name="ULS" dataDxfId="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FFFB11-DDA0-4FF0-A99C-C5B40B22BB0F}" name="input_cross_section" displayName="input_cross_section" ref="A2:O33" totalsRowShown="0" tableBorderDxfId="19">
  <autoFilter ref="A2:O33" xr:uid="{EDBA852A-A4D9-4055-8891-B74537BE60D1}"/>
  <tableColumns count="15">
    <tableColumn id="1" xr3:uid="{65F89A4D-13BC-480A-9A54-9B5181E61222}" name="Structure" dataDxfId="18"/>
    <tableColumn id="2" xr3:uid="{DD7D1624-C590-49ED-8883-96E10DDFDC57}" name="Chainage" dataDxfId="17"/>
    <tableColumn id="3" xr3:uid="{56CAAB95-7C5D-4C77-9690-8C7E28E5E58F}" name="dir_structure" dataDxfId="16"/>
    <tableColumn id="4" xr3:uid="{3211485F-4253-4196-9552-5388E1C18679}" name="z_bed"/>
    <tableColumn id="5" xr3:uid="{12FF2071-DB6F-4635-AAF2-7224DB03F7AF}" name="public"/>
    <tableColumn id="6" xr3:uid="{3C50E8D0-D9A3-4D42-9184-21A91AB97D26}" name="P"/>
    <tableColumn id="7" xr3:uid="{67557D02-D417-4935-83D4-56C7A3EC4E57}" name="tan_a_rock" dataDxfId="15"/>
    <tableColumn id="11" xr3:uid="{DD1B5A35-E0CF-4F5C-BF49-2454E6B4D0C7}" name="tan_a_concrete" dataDxfId="14"/>
    <tableColumn id="9" xr3:uid="{0A204ACD-A807-4615-BEB7-8F6AA353A3CD}" name="Gc"/>
    <tableColumn id="10" xr3:uid="{0003E8D8-CC23-4555-A626-BC13BBABE9B8}" name="slope_foreshore" dataDxfId="13"/>
    <tableColumn id="12" xr3:uid="{74307101-79D4-4197-A798-20BAE3C12767}" name="crest_roughness"/>
    <tableColumn id="13" xr3:uid="{30E9BE3D-820F-4565-AD86-93CC1E7A860F}" name="cot_a_rear"/>
    <tableColumn id="14" xr3:uid="{A3804960-2456-4577-852A-50CF47F120BD}" name="B"/>
    <tableColumn id="15" xr3:uid="{CDF10425-8C56-4935-8140-3DF50B45D054}" name="roundhead"/>
    <tableColumn id="8" xr3:uid="{C1C74C48-BB3B-4A8D-A9CB-54DD71D28B09}" name="safet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3CE4AC-CF5D-406B-B465-B4984FB45555}" name="input_hydrometeo" displayName="input_hydrometeo" ref="A2:J746" totalsRowShown="0" headerRowDxfId="11" dataDxfId="10">
  <autoFilter ref="A2:J746" xr:uid="{8EC5B0C1-E4CA-4C7B-AA39-695D226630E3}"/>
  <tableColumns count="10">
    <tableColumn id="6" xr3:uid="{F9A5357A-5DE4-4408-A14A-E6698FD3755F}" name="Calculation_case" dataDxfId="9"/>
    <tableColumn id="1" xr3:uid="{012C1F4F-AAC2-4FD0-A162-E004B1A207F9}" name="Structure" dataDxfId="8"/>
    <tableColumn id="2" xr3:uid="{BE45E132-052E-4051-A5CC-2691B8D1D576}" name="Chainage" dataDxfId="7"/>
    <tableColumn id="3" xr3:uid="{CE4FADC8-9574-4B7C-9E02-F0716073BF79}" name="Offshore bin" dataDxfId="6"/>
    <tableColumn id="4" xr3:uid="{C0A99159-F33E-4796-BC72-CB4DE68B9FDE}" name="Limit State" dataDxfId="5"/>
    <tableColumn id="5" xr3:uid="{240593D5-435F-4039-BD0D-5B8B3FDD3128}" name="wl" dataDxfId="4"/>
    <tableColumn id="7" xr3:uid="{1A72D5A3-EEEE-48D4-B8C7-0BC7A1474131}" name="Hm0" dataDxfId="3"/>
    <tableColumn id="11" xr3:uid="{937FF273-2A9A-4DA7-AC8F-B2F74F1681D7}" name="dir_wave" dataDxfId="2"/>
    <tableColumn id="9" xr3:uid="{A397DA8E-DE81-4096-A083-356358DACD29}" name="Tm-1,0" dataDxfId="1"/>
    <tableColumn id="10" xr3:uid="{17652E84-F087-4BBA-B4B9-CD36B5153566}" name="Tm0,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B5CF-8A23-4E14-BBDA-868B852CBB1E}">
  <dimension ref="A1:H62"/>
  <sheetViews>
    <sheetView workbookViewId="0">
      <selection activeCell="E10" sqref="E10"/>
    </sheetView>
  </sheetViews>
  <sheetFormatPr defaultRowHeight="14.4" x14ac:dyDescent="0.3"/>
  <cols>
    <col min="1" max="1" width="30.5546875" customWidth="1"/>
    <col min="2" max="2" width="22.6640625" customWidth="1"/>
    <col min="3" max="3" width="12.44140625" customWidth="1"/>
    <col min="4" max="4" width="23.5546875" customWidth="1"/>
    <col min="5" max="5" width="30.5546875" customWidth="1"/>
    <col min="6" max="6" width="46.109375" style="2" customWidth="1"/>
    <col min="7" max="7" width="60.6640625" style="4" customWidth="1"/>
    <col min="8" max="8" width="61.5546875" customWidth="1"/>
  </cols>
  <sheetData>
    <row r="1" spans="1:7" x14ac:dyDescent="0.3">
      <c r="A1" s="1" t="s">
        <v>118</v>
      </c>
      <c r="B1" s="5"/>
    </row>
    <row r="2" spans="1:7" x14ac:dyDescent="0.3">
      <c r="A2" s="10" t="s">
        <v>0</v>
      </c>
      <c r="B2" s="10" t="s">
        <v>5</v>
      </c>
      <c r="C2" s="10" t="s">
        <v>8</v>
      </c>
      <c r="D2" s="10" t="s">
        <v>1</v>
      </c>
      <c r="E2" s="10" t="s">
        <v>40</v>
      </c>
      <c r="F2" s="11" t="s">
        <v>64</v>
      </c>
      <c r="G2" s="11" t="s">
        <v>18</v>
      </c>
    </row>
    <row r="3" spans="1:7" x14ac:dyDescent="0.3">
      <c r="A3" t="s">
        <v>6</v>
      </c>
      <c r="B3" t="s">
        <v>7</v>
      </c>
      <c r="C3" t="s">
        <v>9</v>
      </c>
      <c r="D3" t="s">
        <v>4</v>
      </c>
      <c r="E3" t="s">
        <v>187</v>
      </c>
      <c r="F3" s="2" t="s">
        <v>11</v>
      </c>
    </row>
    <row r="4" spans="1:7" x14ac:dyDescent="0.3">
      <c r="A4" t="s">
        <v>10</v>
      </c>
      <c r="B4" t="s">
        <v>182</v>
      </c>
      <c r="C4" t="s">
        <v>9</v>
      </c>
      <c r="D4" t="s">
        <v>4</v>
      </c>
      <c r="E4" t="s">
        <v>186</v>
      </c>
      <c r="F4" s="2" t="s">
        <v>11</v>
      </c>
    </row>
    <row r="5" spans="1:7" x14ac:dyDescent="0.3">
      <c r="A5" s="6" t="s">
        <v>183</v>
      </c>
      <c r="B5" s="8" t="s">
        <v>184</v>
      </c>
      <c r="C5" s="6" t="s">
        <v>9</v>
      </c>
      <c r="D5" s="6" t="s">
        <v>4</v>
      </c>
      <c r="E5" s="6" t="s">
        <v>185</v>
      </c>
      <c r="F5" s="2" t="s">
        <v>11</v>
      </c>
    </row>
    <row r="6" spans="1:7" x14ac:dyDescent="0.3">
      <c r="A6" t="s">
        <v>13</v>
      </c>
      <c r="B6" t="s">
        <v>14</v>
      </c>
      <c r="C6" t="s">
        <v>15</v>
      </c>
      <c r="D6" t="s">
        <v>4</v>
      </c>
      <c r="F6" s="2" t="s">
        <v>11</v>
      </c>
    </row>
    <row r="7" spans="1:7" x14ac:dyDescent="0.3">
      <c r="A7" t="s">
        <v>16</v>
      </c>
      <c r="B7" t="s">
        <v>74</v>
      </c>
      <c r="C7" t="s">
        <v>17</v>
      </c>
      <c r="D7" t="s">
        <v>3</v>
      </c>
      <c r="E7" t="s">
        <v>21</v>
      </c>
      <c r="F7" s="2" t="s">
        <v>11</v>
      </c>
      <c r="G7" s="4" t="s">
        <v>19</v>
      </c>
    </row>
    <row r="8" spans="1:7" x14ac:dyDescent="0.3">
      <c r="A8" t="s">
        <v>20</v>
      </c>
      <c r="B8" t="s">
        <v>24</v>
      </c>
      <c r="C8" t="s">
        <v>25</v>
      </c>
      <c r="D8" t="s">
        <v>3</v>
      </c>
      <c r="E8" t="s">
        <v>23</v>
      </c>
      <c r="F8" s="2" t="s">
        <v>11</v>
      </c>
    </row>
    <row r="9" spans="1:7" x14ac:dyDescent="0.3">
      <c r="A9" t="s">
        <v>26</v>
      </c>
      <c r="B9" t="s">
        <v>27</v>
      </c>
      <c r="C9" t="s">
        <v>11</v>
      </c>
      <c r="D9" t="s">
        <v>3</v>
      </c>
      <c r="E9" t="s">
        <v>29</v>
      </c>
      <c r="F9" s="2" t="s">
        <v>11</v>
      </c>
      <c r="G9" s="4" t="s">
        <v>30</v>
      </c>
    </row>
    <row r="10" spans="1:7" x14ac:dyDescent="0.3">
      <c r="A10" t="s">
        <v>31</v>
      </c>
      <c r="B10" t="s">
        <v>32</v>
      </c>
      <c r="C10" t="s">
        <v>11</v>
      </c>
      <c r="D10" t="s">
        <v>3</v>
      </c>
      <c r="E10" t="s">
        <v>99</v>
      </c>
      <c r="F10" s="2" t="s">
        <v>11</v>
      </c>
    </row>
    <row r="11" spans="1:7" x14ac:dyDescent="0.3">
      <c r="A11" t="s">
        <v>51</v>
      </c>
      <c r="B11" t="s">
        <v>52</v>
      </c>
      <c r="C11" t="s">
        <v>11</v>
      </c>
      <c r="D11" s="9" t="s">
        <v>4</v>
      </c>
      <c r="E11" t="s">
        <v>54</v>
      </c>
      <c r="F11" s="2" t="s">
        <v>11</v>
      </c>
      <c r="G11" s="4" t="s">
        <v>53</v>
      </c>
    </row>
    <row r="12" spans="1:7" x14ac:dyDescent="0.3">
      <c r="A12" t="s">
        <v>33</v>
      </c>
      <c r="B12" t="s">
        <v>22</v>
      </c>
      <c r="C12" t="s">
        <v>25</v>
      </c>
      <c r="D12" t="s">
        <v>2</v>
      </c>
      <c r="E12" t="s">
        <v>34</v>
      </c>
      <c r="F12" s="2" t="s">
        <v>35</v>
      </c>
    </row>
    <row r="13" spans="1:7" x14ac:dyDescent="0.3">
      <c r="A13" t="s">
        <v>36</v>
      </c>
      <c r="B13" t="s">
        <v>37</v>
      </c>
      <c r="C13" t="s">
        <v>38</v>
      </c>
      <c r="D13" t="s">
        <v>2</v>
      </c>
      <c r="E13" t="s">
        <v>146</v>
      </c>
      <c r="F13" s="2" t="s">
        <v>35</v>
      </c>
      <c r="G13" s="4" t="s">
        <v>43</v>
      </c>
    </row>
    <row r="14" spans="1:7" x14ac:dyDescent="0.3">
      <c r="A14" t="s">
        <v>36</v>
      </c>
      <c r="B14" t="s">
        <v>41</v>
      </c>
      <c r="C14" t="s">
        <v>38</v>
      </c>
      <c r="D14" t="s">
        <v>2</v>
      </c>
      <c r="E14" t="s">
        <v>87</v>
      </c>
      <c r="F14" s="2" t="s">
        <v>35</v>
      </c>
      <c r="G14" s="4" t="s">
        <v>42</v>
      </c>
    </row>
    <row r="15" spans="1:7" x14ac:dyDescent="0.3">
      <c r="A15" t="s">
        <v>44</v>
      </c>
      <c r="B15" t="s">
        <v>45</v>
      </c>
      <c r="C15" t="s">
        <v>46</v>
      </c>
      <c r="D15" t="s">
        <v>2</v>
      </c>
      <c r="E15" t="s">
        <v>47</v>
      </c>
      <c r="F15" s="2" t="s">
        <v>35</v>
      </c>
      <c r="G15" s="4" t="s">
        <v>48</v>
      </c>
    </row>
    <row r="16" spans="1:7" x14ac:dyDescent="0.3">
      <c r="A16" t="s">
        <v>44</v>
      </c>
      <c r="B16" t="s">
        <v>49</v>
      </c>
      <c r="C16" t="s">
        <v>46</v>
      </c>
      <c r="D16" t="s">
        <v>2</v>
      </c>
      <c r="E16" t="s">
        <v>145</v>
      </c>
      <c r="F16" s="2" t="s">
        <v>35</v>
      </c>
      <c r="G16" s="4" t="s">
        <v>50</v>
      </c>
    </row>
    <row r="17" spans="1:8" x14ac:dyDescent="0.3">
      <c r="A17" t="s">
        <v>72</v>
      </c>
      <c r="B17" t="s">
        <v>73</v>
      </c>
      <c r="C17" t="s">
        <v>17</v>
      </c>
      <c r="D17" t="s">
        <v>2</v>
      </c>
      <c r="E17" t="s">
        <v>68</v>
      </c>
      <c r="F17" s="2" t="s">
        <v>35</v>
      </c>
    </row>
    <row r="18" spans="1:8" x14ac:dyDescent="0.3">
      <c r="A18" t="s">
        <v>58</v>
      </c>
      <c r="B18" t="s">
        <v>55</v>
      </c>
      <c r="C18" t="s">
        <v>56</v>
      </c>
      <c r="D18" s="6" t="s">
        <v>211</v>
      </c>
      <c r="E18" t="s">
        <v>28</v>
      </c>
      <c r="F18" s="2" t="s">
        <v>51</v>
      </c>
      <c r="G18" s="4" t="s">
        <v>57</v>
      </c>
    </row>
    <row r="19" spans="1:8" x14ac:dyDescent="0.3">
      <c r="A19" t="s">
        <v>59</v>
      </c>
      <c r="B19" t="s">
        <v>60</v>
      </c>
      <c r="C19" t="s">
        <v>11</v>
      </c>
      <c r="D19" s="6" t="s">
        <v>211</v>
      </c>
      <c r="E19" t="s">
        <v>61</v>
      </c>
      <c r="F19" s="2" t="s">
        <v>51</v>
      </c>
      <c r="G19" s="4" t="s">
        <v>57</v>
      </c>
    </row>
    <row r="20" spans="1:8" x14ac:dyDescent="0.3">
      <c r="A20" t="s">
        <v>62</v>
      </c>
      <c r="B20" t="s">
        <v>164</v>
      </c>
      <c r="C20" t="s">
        <v>11</v>
      </c>
      <c r="D20" s="6" t="s">
        <v>211</v>
      </c>
      <c r="E20" t="s">
        <v>61</v>
      </c>
      <c r="F20" s="2" t="s">
        <v>51</v>
      </c>
      <c r="G20" s="4" t="s">
        <v>57</v>
      </c>
    </row>
    <row r="21" spans="1:8" x14ac:dyDescent="0.3">
      <c r="A21" t="s">
        <v>165</v>
      </c>
      <c r="B21" t="s">
        <v>166</v>
      </c>
      <c r="C21" t="s">
        <v>11</v>
      </c>
      <c r="D21" s="6" t="s">
        <v>211</v>
      </c>
      <c r="E21" t="s">
        <v>196</v>
      </c>
      <c r="F21" s="2" t="s">
        <v>51</v>
      </c>
      <c r="G21" s="4" t="s">
        <v>57</v>
      </c>
    </row>
    <row r="22" spans="1:8" x14ac:dyDescent="0.3">
      <c r="A22" t="s">
        <v>92</v>
      </c>
      <c r="B22" t="s">
        <v>63</v>
      </c>
      <c r="C22" t="s">
        <v>11</v>
      </c>
      <c r="D22" t="s">
        <v>3</v>
      </c>
      <c r="E22" t="s">
        <v>103</v>
      </c>
      <c r="F22" s="2" t="s">
        <v>11</v>
      </c>
      <c r="H22" s="6" t="s">
        <v>194</v>
      </c>
    </row>
    <row r="23" spans="1:8" x14ac:dyDescent="0.3">
      <c r="A23" t="s">
        <v>142</v>
      </c>
      <c r="B23" t="s">
        <v>156</v>
      </c>
      <c r="C23" t="s">
        <v>11</v>
      </c>
      <c r="D23" s="6" t="s">
        <v>12</v>
      </c>
      <c r="E23" t="s">
        <v>134</v>
      </c>
      <c r="F23" s="2" t="s">
        <v>188</v>
      </c>
      <c r="H23" s="6" t="s">
        <v>215</v>
      </c>
    </row>
    <row r="24" spans="1:8" x14ac:dyDescent="0.3">
      <c r="A24" t="s">
        <v>143</v>
      </c>
      <c r="B24" t="s">
        <v>144</v>
      </c>
      <c r="C24" t="s">
        <v>11</v>
      </c>
      <c r="D24" s="6" t="s">
        <v>12</v>
      </c>
      <c r="F24" s="2" t="s">
        <v>189</v>
      </c>
      <c r="H24" s="6" t="s">
        <v>215</v>
      </c>
    </row>
    <row r="25" spans="1:8" ht="57.6" x14ac:dyDescent="0.3">
      <c r="A25" t="s">
        <v>65</v>
      </c>
      <c r="B25" t="s">
        <v>216</v>
      </c>
      <c r="C25" t="s">
        <v>11</v>
      </c>
      <c r="D25" s="6" t="s">
        <v>12</v>
      </c>
      <c r="E25" s="6" t="s">
        <v>217</v>
      </c>
      <c r="G25" s="4" t="s">
        <v>66</v>
      </c>
      <c r="H25" s="20" t="s">
        <v>240</v>
      </c>
    </row>
    <row r="26" spans="1:8" s="6" customFormat="1" x14ac:dyDescent="0.3">
      <c r="A26" s="6" t="s">
        <v>65</v>
      </c>
      <c r="B26" s="6" t="s">
        <v>217</v>
      </c>
      <c r="D26" s="6" t="s">
        <v>12</v>
      </c>
      <c r="E26" s="21" t="s">
        <v>136</v>
      </c>
      <c r="F26" s="2" t="s">
        <v>218</v>
      </c>
      <c r="G26" s="20"/>
    </row>
    <row r="27" spans="1:8" x14ac:dyDescent="0.3">
      <c r="A27" t="s">
        <v>70</v>
      </c>
      <c r="B27" t="s">
        <v>69</v>
      </c>
      <c r="C27" t="s">
        <v>11</v>
      </c>
      <c r="D27" t="s">
        <v>12</v>
      </c>
      <c r="E27" t="s">
        <v>88</v>
      </c>
      <c r="F27" s="2" t="s">
        <v>71</v>
      </c>
    </row>
    <row r="28" spans="1:8" x14ac:dyDescent="0.3">
      <c r="A28" t="s">
        <v>67</v>
      </c>
      <c r="B28" t="s">
        <v>68</v>
      </c>
      <c r="C28" t="s">
        <v>11</v>
      </c>
      <c r="D28" t="s">
        <v>12</v>
      </c>
      <c r="E28" s="9" t="s">
        <v>136</v>
      </c>
      <c r="F28" s="2" t="s">
        <v>69</v>
      </c>
      <c r="H28" s="6" t="s">
        <v>214</v>
      </c>
    </row>
    <row r="29" spans="1:8" ht="28.8" x14ac:dyDescent="0.3">
      <c r="A29" t="s">
        <v>76</v>
      </c>
      <c r="B29" t="s">
        <v>77</v>
      </c>
      <c r="C29" t="s">
        <v>11</v>
      </c>
      <c r="D29" t="s">
        <v>3</v>
      </c>
      <c r="E29" t="s">
        <v>78</v>
      </c>
      <c r="F29" s="2" t="s">
        <v>11</v>
      </c>
      <c r="G29" s="4" t="s">
        <v>79</v>
      </c>
      <c r="H29" s="6"/>
    </row>
    <row r="30" spans="1:8" x14ac:dyDescent="0.3">
      <c r="A30" t="s">
        <v>75</v>
      </c>
      <c r="B30" t="s">
        <v>78</v>
      </c>
      <c r="C30" t="s">
        <v>11</v>
      </c>
      <c r="D30" t="s">
        <v>12</v>
      </c>
      <c r="E30" t="s">
        <v>28</v>
      </c>
      <c r="F30" s="2" t="s">
        <v>81</v>
      </c>
      <c r="G30" s="4" t="s">
        <v>80</v>
      </c>
    </row>
    <row r="31" spans="1:8" x14ac:dyDescent="0.3">
      <c r="A31" t="s">
        <v>82</v>
      </c>
      <c r="B31" t="s">
        <v>23</v>
      </c>
      <c r="C31" t="s">
        <v>38</v>
      </c>
      <c r="D31" t="s">
        <v>12</v>
      </c>
      <c r="E31" t="s">
        <v>39</v>
      </c>
      <c r="F31" s="2" t="s">
        <v>83</v>
      </c>
    </row>
    <row r="32" spans="1:8" x14ac:dyDescent="0.3">
      <c r="A32" t="s">
        <v>84</v>
      </c>
      <c r="B32" t="s">
        <v>85</v>
      </c>
      <c r="C32" t="s">
        <v>11</v>
      </c>
      <c r="D32" t="s">
        <v>3</v>
      </c>
      <c r="E32" t="s">
        <v>86</v>
      </c>
      <c r="F32" s="2" t="s">
        <v>11</v>
      </c>
    </row>
    <row r="33" spans="1:8" x14ac:dyDescent="0.3">
      <c r="A33" t="s">
        <v>89</v>
      </c>
      <c r="B33" t="s">
        <v>104</v>
      </c>
      <c r="C33" t="s">
        <v>11</v>
      </c>
      <c r="D33" s="6" t="s">
        <v>4</v>
      </c>
      <c r="E33" t="s">
        <v>90</v>
      </c>
      <c r="F33" s="2" t="s">
        <v>11</v>
      </c>
      <c r="G33" s="4" t="s">
        <v>91</v>
      </c>
    </row>
    <row r="34" spans="1:8" x14ac:dyDescent="0.3">
      <c r="A34" t="s">
        <v>93</v>
      </c>
      <c r="B34" t="s">
        <v>231</v>
      </c>
      <c r="C34" t="s">
        <v>11</v>
      </c>
      <c r="D34" t="s">
        <v>12</v>
      </c>
      <c r="E34" t="s">
        <v>133</v>
      </c>
      <c r="F34" s="2" t="s">
        <v>181</v>
      </c>
    </row>
    <row r="35" spans="1:8" x14ac:dyDescent="0.3">
      <c r="A35" t="s">
        <v>230</v>
      </c>
      <c r="B35" t="s">
        <v>185</v>
      </c>
      <c r="C35" t="s">
        <v>11</v>
      </c>
      <c r="D35" t="s">
        <v>12</v>
      </c>
      <c r="E35" t="s">
        <v>196</v>
      </c>
      <c r="F35" s="2" t="s">
        <v>232</v>
      </c>
    </row>
    <row r="36" spans="1:8" x14ac:dyDescent="0.3">
      <c r="A36" t="s">
        <v>95</v>
      </c>
      <c r="B36" t="s">
        <v>96</v>
      </c>
      <c r="C36" t="s">
        <v>11</v>
      </c>
      <c r="D36" t="s">
        <v>4</v>
      </c>
      <c r="E36" t="s">
        <v>94</v>
      </c>
      <c r="F36" s="2">
        <v>6.2</v>
      </c>
    </row>
    <row r="37" spans="1:8" x14ac:dyDescent="0.3">
      <c r="A37" t="s">
        <v>97</v>
      </c>
      <c r="B37" t="s">
        <v>98</v>
      </c>
      <c r="C37" t="s">
        <v>11</v>
      </c>
      <c r="D37" t="s">
        <v>4</v>
      </c>
      <c r="E37" t="s">
        <v>94</v>
      </c>
      <c r="F37" s="3">
        <v>1</v>
      </c>
    </row>
    <row r="38" spans="1:8" ht="28.8" x14ac:dyDescent="0.3">
      <c r="A38" t="s">
        <v>100</v>
      </c>
      <c r="B38" t="s">
        <v>101</v>
      </c>
      <c r="C38" t="s">
        <v>11</v>
      </c>
      <c r="D38" s="6" t="s">
        <v>4</v>
      </c>
      <c r="E38" t="s">
        <v>133</v>
      </c>
      <c r="F38" s="2" t="s">
        <v>35</v>
      </c>
      <c r="G38" s="4" t="s">
        <v>102</v>
      </c>
      <c r="H38" s="6" t="s">
        <v>202</v>
      </c>
    </row>
    <row r="39" spans="1:8" x14ac:dyDescent="0.3">
      <c r="A39" s="6" t="s">
        <v>220</v>
      </c>
      <c r="B39" s="6" t="s">
        <v>105</v>
      </c>
      <c r="C39" s="6" t="s">
        <v>38</v>
      </c>
      <c r="D39" t="s">
        <v>12</v>
      </c>
      <c r="E39" s="6" t="s">
        <v>221</v>
      </c>
      <c r="F39" s="2" t="s">
        <v>157</v>
      </c>
    </row>
    <row r="40" spans="1:8" s="6" customFormat="1" x14ac:dyDescent="0.3">
      <c r="A40" s="6" t="s">
        <v>222</v>
      </c>
      <c r="B40" s="6" t="s">
        <v>223</v>
      </c>
      <c r="C40" s="6" t="s">
        <v>224</v>
      </c>
      <c r="D40" s="6" t="s">
        <v>193</v>
      </c>
      <c r="E40" s="6" t="s">
        <v>225</v>
      </c>
      <c r="F40" s="20" t="s">
        <v>226</v>
      </c>
      <c r="G40" s="20"/>
    </row>
    <row r="41" spans="1:8" x14ac:dyDescent="0.3">
      <c r="A41" t="s">
        <v>107</v>
      </c>
      <c r="B41" t="s">
        <v>28</v>
      </c>
      <c r="C41" t="s">
        <v>56</v>
      </c>
      <c r="D41" s="6" t="s">
        <v>192</v>
      </c>
      <c r="E41" s="9" t="s">
        <v>131</v>
      </c>
      <c r="F41" s="2" t="s">
        <v>158</v>
      </c>
    </row>
    <row r="42" spans="1:8" x14ac:dyDescent="0.3">
      <c r="A42" t="s">
        <v>108</v>
      </c>
      <c r="B42" t="s">
        <v>106</v>
      </c>
      <c r="C42" t="s">
        <v>11</v>
      </c>
      <c r="D42" t="s">
        <v>12</v>
      </c>
      <c r="E42" t="s">
        <v>94</v>
      </c>
      <c r="F42" s="2" t="s">
        <v>109</v>
      </c>
    </row>
    <row r="43" spans="1:8" x14ac:dyDescent="0.3">
      <c r="A43" t="s">
        <v>110</v>
      </c>
      <c r="B43" t="s">
        <v>111</v>
      </c>
      <c r="C43" t="s">
        <v>11</v>
      </c>
      <c r="D43" t="s">
        <v>12</v>
      </c>
      <c r="E43" t="s">
        <v>106</v>
      </c>
      <c r="F43" s="2" t="s">
        <v>112</v>
      </c>
    </row>
    <row r="44" spans="1:8" x14ac:dyDescent="0.3">
      <c r="A44" t="s">
        <v>113</v>
      </c>
      <c r="B44" t="s">
        <v>114</v>
      </c>
      <c r="C44" t="s">
        <v>38</v>
      </c>
      <c r="D44" t="s">
        <v>12</v>
      </c>
      <c r="E44" t="s">
        <v>94</v>
      </c>
      <c r="F44" s="2" t="s">
        <v>115</v>
      </c>
    </row>
    <row r="45" spans="1:8" x14ac:dyDescent="0.3">
      <c r="A45" t="s">
        <v>116</v>
      </c>
      <c r="B45" t="s">
        <v>61</v>
      </c>
      <c r="C45" t="s">
        <v>38</v>
      </c>
      <c r="D45" s="6" t="s">
        <v>193</v>
      </c>
      <c r="E45" t="s">
        <v>129</v>
      </c>
      <c r="F45" s="2" t="s">
        <v>233</v>
      </c>
      <c r="H45" s="6" t="s">
        <v>190</v>
      </c>
    </row>
    <row r="46" spans="1:8" x14ac:dyDescent="0.3">
      <c r="A46" t="s">
        <v>119</v>
      </c>
      <c r="B46" t="s">
        <v>117</v>
      </c>
      <c r="C46" t="s">
        <v>11</v>
      </c>
      <c r="D46" s="6" t="s">
        <v>193</v>
      </c>
      <c r="E46" t="s">
        <v>128</v>
      </c>
      <c r="F46" s="2" t="s">
        <v>234</v>
      </c>
      <c r="H46" s="6" t="s">
        <v>191</v>
      </c>
    </row>
    <row r="47" spans="1:8" x14ac:dyDescent="0.3">
      <c r="A47" t="s">
        <v>120</v>
      </c>
      <c r="B47" t="s">
        <v>123</v>
      </c>
      <c r="C47" t="s">
        <v>11</v>
      </c>
      <c r="D47" t="s">
        <v>12</v>
      </c>
      <c r="E47" t="s">
        <v>61</v>
      </c>
      <c r="F47" s="2" t="s">
        <v>121</v>
      </c>
      <c r="G47" s="4" t="s">
        <v>122</v>
      </c>
    </row>
    <row r="48" spans="1:8" ht="28.8" x14ac:dyDescent="0.3">
      <c r="A48" t="s">
        <v>124</v>
      </c>
      <c r="B48" t="s">
        <v>125</v>
      </c>
      <c r="C48" t="s">
        <v>38</v>
      </c>
      <c r="D48" t="s">
        <v>193</v>
      </c>
      <c r="E48" t="s">
        <v>130</v>
      </c>
      <c r="F48" s="2" t="s">
        <v>235</v>
      </c>
      <c r="G48" s="4" t="s">
        <v>132</v>
      </c>
    </row>
    <row r="49" spans="1:8" x14ac:dyDescent="0.3">
      <c r="A49" t="s">
        <v>140</v>
      </c>
      <c r="B49" t="s">
        <v>135</v>
      </c>
      <c r="C49" t="s">
        <v>11</v>
      </c>
      <c r="D49" t="s">
        <v>3</v>
      </c>
      <c r="E49" t="s">
        <v>125</v>
      </c>
      <c r="F49" s="2" t="s">
        <v>11</v>
      </c>
      <c r="G49" s="4" t="s">
        <v>139</v>
      </c>
    </row>
    <row r="50" spans="1:8" x14ac:dyDescent="0.3">
      <c r="A50" t="s">
        <v>141</v>
      </c>
      <c r="B50" t="s">
        <v>137</v>
      </c>
      <c r="C50" t="s">
        <v>11</v>
      </c>
      <c r="D50" t="s">
        <v>3</v>
      </c>
      <c r="E50" t="s">
        <v>125</v>
      </c>
      <c r="F50" s="2" t="s">
        <v>11</v>
      </c>
    </row>
    <row r="51" spans="1:8" x14ac:dyDescent="0.3">
      <c r="A51" t="s">
        <v>76</v>
      </c>
      <c r="B51" t="s">
        <v>138</v>
      </c>
      <c r="C51" t="s">
        <v>11</v>
      </c>
      <c r="D51" t="s">
        <v>3</v>
      </c>
      <c r="E51" t="s">
        <v>125</v>
      </c>
      <c r="F51" s="2" t="s">
        <v>11</v>
      </c>
    </row>
    <row r="52" spans="1:8" x14ac:dyDescent="0.3">
      <c r="A52" t="s">
        <v>147</v>
      </c>
      <c r="B52" t="s">
        <v>150</v>
      </c>
      <c r="C52" t="s">
        <v>11</v>
      </c>
      <c r="D52" t="s">
        <v>4</v>
      </c>
      <c r="E52" t="s">
        <v>125</v>
      </c>
      <c r="F52" s="2" t="s">
        <v>11</v>
      </c>
      <c r="G52" s="4">
        <v>1.45</v>
      </c>
      <c r="H52" s="6" t="s">
        <v>195</v>
      </c>
    </row>
    <row r="53" spans="1:8" x14ac:dyDescent="0.3">
      <c r="A53" t="s">
        <v>147</v>
      </c>
      <c r="B53" t="s">
        <v>148</v>
      </c>
      <c r="C53" t="s">
        <v>11</v>
      </c>
      <c r="D53" t="s">
        <v>4</v>
      </c>
      <c r="E53" t="s">
        <v>125</v>
      </c>
      <c r="F53" s="2" t="s">
        <v>11</v>
      </c>
      <c r="G53" s="4">
        <v>5.0999999999999996</v>
      </c>
      <c r="H53" s="6" t="s">
        <v>195</v>
      </c>
    </row>
    <row r="54" spans="1:8" x14ac:dyDescent="0.3">
      <c r="A54" t="s">
        <v>147</v>
      </c>
      <c r="B54" t="s">
        <v>149</v>
      </c>
      <c r="C54" t="s">
        <v>11</v>
      </c>
      <c r="D54" t="s">
        <v>4</v>
      </c>
      <c r="E54" t="s">
        <v>125</v>
      </c>
      <c r="F54" s="2" t="s">
        <v>154</v>
      </c>
      <c r="G54" s="4" t="s">
        <v>151</v>
      </c>
      <c r="H54" s="6" t="s">
        <v>195</v>
      </c>
    </row>
    <row r="55" spans="1:8" x14ac:dyDescent="0.3">
      <c r="A55" t="s">
        <v>152</v>
      </c>
      <c r="B55" t="s">
        <v>153</v>
      </c>
      <c r="C55" t="s">
        <v>11</v>
      </c>
      <c r="D55" t="s">
        <v>4</v>
      </c>
      <c r="E55" t="s">
        <v>125</v>
      </c>
      <c r="F55" s="2" t="s">
        <v>154</v>
      </c>
      <c r="G55" s="4" t="s">
        <v>155</v>
      </c>
    </row>
    <row r="56" spans="1:8" ht="28.8" x14ac:dyDescent="0.3">
      <c r="A56" t="s">
        <v>159</v>
      </c>
      <c r="B56" s="9" t="s">
        <v>196</v>
      </c>
      <c r="C56" t="s">
        <v>38</v>
      </c>
      <c r="D56" t="s">
        <v>193</v>
      </c>
      <c r="E56" t="s">
        <v>197</v>
      </c>
      <c r="F56" s="2" t="s">
        <v>236</v>
      </c>
      <c r="G56" s="4" t="s">
        <v>160</v>
      </c>
    </row>
    <row r="57" spans="1:8" x14ac:dyDescent="0.3">
      <c r="A57" t="s">
        <v>161</v>
      </c>
      <c r="B57" t="s">
        <v>219</v>
      </c>
      <c r="C57" t="s">
        <v>11</v>
      </c>
      <c r="D57" t="s">
        <v>3</v>
      </c>
      <c r="E57" t="s">
        <v>227</v>
      </c>
      <c r="F57" s="2" t="s">
        <v>11</v>
      </c>
      <c r="G57" s="4" t="s">
        <v>180</v>
      </c>
    </row>
    <row r="58" spans="1:8" x14ac:dyDescent="0.3">
      <c r="A58" t="s">
        <v>162</v>
      </c>
      <c r="B58" t="s">
        <v>163</v>
      </c>
      <c r="C58" t="s">
        <v>38</v>
      </c>
      <c r="D58" s="6" t="s">
        <v>193</v>
      </c>
      <c r="E58" t="s">
        <v>127</v>
      </c>
      <c r="F58" s="2" t="s">
        <v>228</v>
      </c>
    </row>
    <row r="59" spans="1:8" x14ac:dyDescent="0.3">
      <c r="A59" t="s">
        <v>167</v>
      </c>
      <c r="B59" t="s">
        <v>168</v>
      </c>
      <c r="C59" t="s">
        <v>11</v>
      </c>
      <c r="D59" s="6" t="s">
        <v>193</v>
      </c>
      <c r="E59" t="s">
        <v>126</v>
      </c>
      <c r="F59" s="2" t="s">
        <v>229</v>
      </c>
    </row>
    <row r="60" spans="1:8" x14ac:dyDescent="0.3">
      <c r="A60" t="s">
        <v>169</v>
      </c>
      <c r="B60" t="s">
        <v>170</v>
      </c>
      <c r="C60" t="s">
        <v>38</v>
      </c>
      <c r="D60" t="s">
        <v>12</v>
      </c>
      <c r="E60" t="s">
        <v>171</v>
      </c>
      <c r="F60" s="2" t="s">
        <v>172</v>
      </c>
      <c r="G60" s="4" t="s">
        <v>173</v>
      </c>
    </row>
    <row r="61" spans="1:8" x14ac:dyDescent="0.3">
      <c r="A61" t="s">
        <v>174</v>
      </c>
      <c r="B61" t="s">
        <v>175</v>
      </c>
      <c r="C61" t="s">
        <v>38</v>
      </c>
      <c r="D61" t="s">
        <v>4</v>
      </c>
      <c r="E61" t="s">
        <v>170</v>
      </c>
      <c r="F61" s="2" t="s">
        <v>11</v>
      </c>
      <c r="G61" s="4" t="s">
        <v>176</v>
      </c>
    </row>
    <row r="62" spans="1:8" x14ac:dyDescent="0.3">
      <c r="A62" t="s">
        <v>177</v>
      </c>
      <c r="B62" t="s">
        <v>178</v>
      </c>
      <c r="C62" t="s">
        <v>38</v>
      </c>
      <c r="D62" t="s">
        <v>12</v>
      </c>
      <c r="E62" t="s">
        <v>127</v>
      </c>
      <c r="F62" s="2" t="s">
        <v>179</v>
      </c>
    </row>
  </sheetData>
  <phoneticPr fontId="3" type="noConversion"/>
  <conditionalFormatting sqref="B1 B3:B1048576">
    <cfRule type="duplicateValues" dxfId="45" priority="1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4A138D-EDB8-49BF-9E40-696BAB594454}">
          <x14:formula1>
            <xm:f>Lists!$B$3:$B$9</xm:f>
          </x14:formula1>
          <xm:sqref>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6117-B360-4262-9CA8-0B456069A785}">
  <dimension ref="B2:B9"/>
  <sheetViews>
    <sheetView workbookViewId="0"/>
  </sheetViews>
  <sheetFormatPr defaultRowHeight="14.4" x14ac:dyDescent="0.3"/>
  <cols>
    <col min="2" max="2" width="27.88671875" customWidth="1"/>
  </cols>
  <sheetData>
    <row r="2" spans="2:2" x14ac:dyDescent="0.3">
      <c r="B2" t="s">
        <v>1</v>
      </c>
    </row>
    <row r="3" spans="2:2" x14ac:dyDescent="0.3">
      <c r="B3" t="s">
        <v>4</v>
      </c>
    </row>
    <row r="4" spans="2:2" x14ac:dyDescent="0.3">
      <c r="B4" t="s">
        <v>3</v>
      </c>
    </row>
    <row r="5" spans="2:2" x14ac:dyDescent="0.3">
      <c r="B5" t="s">
        <v>2</v>
      </c>
    </row>
    <row r="6" spans="2:2" x14ac:dyDescent="0.3">
      <c r="B6" t="s">
        <v>12</v>
      </c>
    </row>
    <row r="7" spans="2:2" x14ac:dyDescent="0.3">
      <c r="B7" t="s">
        <v>192</v>
      </c>
    </row>
    <row r="8" spans="2:2" x14ac:dyDescent="0.3">
      <c r="B8" t="s">
        <v>193</v>
      </c>
    </row>
    <row r="9" spans="2:2" x14ac:dyDescent="0.3">
      <c r="B9" t="s">
        <v>211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734E-EE5D-4E22-9A61-D491991AFF7E}">
  <dimension ref="A1:F5"/>
  <sheetViews>
    <sheetView workbookViewId="0">
      <selection activeCell="B25" sqref="B25"/>
    </sheetView>
  </sheetViews>
  <sheetFormatPr defaultRowHeight="14.4" x14ac:dyDescent="0.3"/>
  <cols>
    <col min="1" max="1" width="15.109375" customWidth="1"/>
    <col min="2" max="2" width="20.6640625" customWidth="1"/>
    <col min="3" max="3" width="24.5546875" customWidth="1"/>
    <col min="4" max="4" width="13.44140625" customWidth="1"/>
    <col min="5" max="5" width="18.44140625" customWidth="1"/>
    <col min="6" max="6" width="20.6640625" customWidth="1"/>
  </cols>
  <sheetData>
    <row r="1" spans="1:6" x14ac:dyDescent="0.3">
      <c r="A1" t="s">
        <v>262</v>
      </c>
      <c r="B1" t="s">
        <v>268</v>
      </c>
    </row>
    <row r="2" spans="1:6" x14ac:dyDescent="0.3">
      <c r="A2" t="s">
        <v>51</v>
      </c>
      <c r="B2" t="s">
        <v>263</v>
      </c>
      <c r="C2" t="s">
        <v>264</v>
      </c>
      <c r="D2" t="s">
        <v>265</v>
      </c>
      <c r="E2" t="s">
        <v>266</v>
      </c>
      <c r="F2" t="s">
        <v>267</v>
      </c>
    </row>
    <row r="3" spans="1:6" x14ac:dyDescent="0.3">
      <c r="A3" t="s">
        <v>207</v>
      </c>
      <c r="C3" s="24"/>
      <c r="D3" s="24"/>
      <c r="E3" s="24"/>
      <c r="F3" s="24"/>
    </row>
    <row r="4" spans="1:6" x14ac:dyDescent="0.3">
      <c r="A4" t="s">
        <v>209</v>
      </c>
      <c r="B4">
        <v>0</v>
      </c>
      <c r="C4" s="24">
        <v>2.8</v>
      </c>
      <c r="D4" s="24">
        <v>2.5</v>
      </c>
      <c r="E4" s="25">
        <v>2.77</v>
      </c>
      <c r="F4" s="25">
        <v>2.57</v>
      </c>
    </row>
    <row r="5" spans="1:6" x14ac:dyDescent="0.3">
      <c r="A5" t="s">
        <v>210</v>
      </c>
      <c r="B5">
        <v>0.5</v>
      </c>
      <c r="C5" s="24">
        <v>3.1</v>
      </c>
      <c r="D5" s="24">
        <v>2.8</v>
      </c>
      <c r="E5" s="24">
        <v>3.1</v>
      </c>
      <c r="F5" s="24">
        <v>2.9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2128-77A3-4FC4-8358-70CDD0AB45F8}">
  <dimension ref="A1:E29"/>
  <sheetViews>
    <sheetView tabSelected="1" workbookViewId="0">
      <selection activeCell="H23" sqref="H23"/>
    </sheetView>
  </sheetViews>
  <sheetFormatPr defaultRowHeight="14.4" x14ac:dyDescent="0.3"/>
  <cols>
    <col min="1" max="1" width="39.5546875" customWidth="1"/>
    <col min="2" max="2" width="15.5546875" customWidth="1"/>
    <col min="3" max="3" width="7.109375" customWidth="1"/>
    <col min="4" max="5" width="29" bestFit="1" customWidth="1"/>
  </cols>
  <sheetData>
    <row r="1" spans="1:5" x14ac:dyDescent="0.3">
      <c r="A1" t="s">
        <v>198</v>
      </c>
      <c r="B1" t="s">
        <v>199</v>
      </c>
      <c r="C1" t="s">
        <v>200</v>
      </c>
      <c r="D1" t="s">
        <v>203</v>
      </c>
      <c r="E1" t="s">
        <v>201</v>
      </c>
    </row>
    <row r="2" spans="1:5" x14ac:dyDescent="0.3">
      <c r="A2" s="29" t="s">
        <v>6</v>
      </c>
      <c r="B2" s="30" t="s">
        <v>7</v>
      </c>
      <c r="C2" s="30" t="s">
        <v>9</v>
      </c>
      <c r="E2">
        <v>1010</v>
      </c>
    </row>
    <row r="3" spans="1:5" x14ac:dyDescent="0.3">
      <c r="A3" s="29" t="s">
        <v>10</v>
      </c>
      <c r="B3" s="30" t="s">
        <v>182</v>
      </c>
      <c r="C3" s="30" t="s">
        <v>9</v>
      </c>
      <c r="E3">
        <v>2600</v>
      </c>
    </row>
    <row r="4" spans="1:5" x14ac:dyDescent="0.3">
      <c r="A4" s="31" t="s">
        <v>183</v>
      </c>
      <c r="B4" s="32" t="s">
        <v>184</v>
      </c>
      <c r="C4" s="32" t="s">
        <v>9</v>
      </c>
      <c r="E4">
        <v>2350</v>
      </c>
    </row>
    <row r="5" spans="1:5" x14ac:dyDescent="0.3">
      <c r="A5" s="29" t="s">
        <v>13</v>
      </c>
      <c r="B5" s="30" t="s">
        <v>14</v>
      </c>
      <c r="C5" s="30" t="s">
        <v>15</v>
      </c>
      <c r="E5">
        <v>9.81</v>
      </c>
    </row>
    <row r="6" spans="1:5" x14ac:dyDescent="0.3">
      <c r="A6" s="29" t="s">
        <v>237</v>
      </c>
      <c r="B6" s="30" t="s">
        <v>207</v>
      </c>
      <c r="C6" s="30" t="s">
        <v>11</v>
      </c>
      <c r="E6" t="s">
        <v>207</v>
      </c>
    </row>
    <row r="7" spans="1:5" x14ac:dyDescent="0.3">
      <c r="A7" s="29" t="s">
        <v>238</v>
      </c>
      <c r="B7" s="30" t="s">
        <v>209</v>
      </c>
      <c r="C7" s="30" t="s">
        <v>11</v>
      </c>
      <c r="E7" t="s">
        <v>209</v>
      </c>
    </row>
    <row r="8" spans="1:5" x14ac:dyDescent="0.3">
      <c r="A8" s="29" t="s">
        <v>239</v>
      </c>
      <c r="B8" s="30" t="s">
        <v>210</v>
      </c>
      <c r="C8" s="30" t="s">
        <v>11</v>
      </c>
      <c r="E8" t="s">
        <v>210</v>
      </c>
    </row>
    <row r="9" spans="1:5" x14ac:dyDescent="0.3">
      <c r="A9" s="29" t="s">
        <v>247</v>
      </c>
      <c r="B9" s="30" t="s">
        <v>251</v>
      </c>
      <c r="C9" s="30" t="s">
        <v>11</v>
      </c>
      <c r="E9" s="33">
        <v>6.2</v>
      </c>
    </row>
    <row r="10" spans="1:5" x14ac:dyDescent="0.3">
      <c r="A10" s="29" t="s">
        <v>248</v>
      </c>
      <c r="B10" s="30" t="s">
        <v>253</v>
      </c>
      <c r="C10" s="30" t="s">
        <v>11</v>
      </c>
      <c r="E10" s="34">
        <v>1</v>
      </c>
    </row>
    <row r="11" spans="1:5" x14ac:dyDescent="0.3">
      <c r="A11" s="29" t="s">
        <v>249</v>
      </c>
      <c r="B11" s="30" t="s">
        <v>252</v>
      </c>
      <c r="C11" s="30" t="s">
        <v>11</v>
      </c>
      <c r="E11" s="3">
        <v>8.6999999999999993</v>
      </c>
    </row>
    <row r="12" spans="1:5" x14ac:dyDescent="0.3">
      <c r="A12" s="29" t="s">
        <v>250</v>
      </c>
      <c r="B12" s="30" t="s">
        <v>254</v>
      </c>
      <c r="C12" s="30" t="s">
        <v>11</v>
      </c>
      <c r="E12" s="3">
        <v>1.4</v>
      </c>
    </row>
    <row r="13" spans="1:5" x14ac:dyDescent="0.3">
      <c r="A13" s="29" t="s">
        <v>152</v>
      </c>
      <c r="B13" s="30" t="s">
        <v>153</v>
      </c>
      <c r="C13" s="30" t="s">
        <v>11</v>
      </c>
      <c r="D13" t="s">
        <v>204</v>
      </c>
      <c r="E13">
        <v>1.76</v>
      </c>
    </row>
    <row r="14" spans="1:5" x14ac:dyDescent="0.3">
      <c r="A14" s="29" t="s">
        <v>307</v>
      </c>
      <c r="B14" s="30" t="s">
        <v>308</v>
      </c>
      <c r="C14" s="30" t="s">
        <v>38</v>
      </c>
      <c r="D14" t="s">
        <v>309</v>
      </c>
      <c r="E14" s="6">
        <v>0.7</v>
      </c>
    </row>
    <row r="15" spans="1:5" x14ac:dyDescent="0.3">
      <c r="A15" s="35" t="s">
        <v>256</v>
      </c>
      <c r="B15" s="36" t="s">
        <v>255</v>
      </c>
      <c r="C15" s="36" t="s">
        <v>11</v>
      </c>
      <c r="D15" t="s">
        <v>257</v>
      </c>
      <c r="E15">
        <v>0.35</v>
      </c>
    </row>
    <row r="16" spans="1:5" x14ac:dyDescent="0.3">
      <c r="A16" s="35" t="s">
        <v>269</v>
      </c>
      <c r="B16" s="36" t="s">
        <v>258</v>
      </c>
      <c r="C16" s="36" t="s">
        <v>11</v>
      </c>
      <c r="D16" t="s">
        <v>259</v>
      </c>
      <c r="E16">
        <v>1.077</v>
      </c>
    </row>
    <row r="17" spans="1:5" x14ac:dyDescent="0.3">
      <c r="A17" s="35" t="s">
        <v>270</v>
      </c>
      <c r="B17" s="36" t="s">
        <v>261</v>
      </c>
      <c r="C17" s="36" t="s">
        <v>11</v>
      </c>
      <c r="D17" t="s">
        <v>259</v>
      </c>
      <c r="E17">
        <v>90</v>
      </c>
    </row>
    <row r="18" spans="1:5" x14ac:dyDescent="0.3">
      <c r="A18" s="35" t="s">
        <v>273</v>
      </c>
      <c r="B18" s="36" t="s">
        <v>274</v>
      </c>
      <c r="C18" s="36" t="s">
        <v>11</v>
      </c>
      <c r="D18" t="s">
        <v>275</v>
      </c>
      <c r="E18" t="s">
        <v>272</v>
      </c>
    </row>
    <row r="19" spans="1:5" x14ac:dyDescent="0.3">
      <c r="A19" s="35" t="s">
        <v>310</v>
      </c>
      <c r="B19" s="36" t="s">
        <v>311</v>
      </c>
      <c r="C19" s="36" t="s">
        <v>11</v>
      </c>
      <c r="D19" t="s">
        <v>312</v>
      </c>
      <c r="E19" t="s">
        <v>313</v>
      </c>
    </row>
    <row r="20" spans="1:5" x14ac:dyDescent="0.3">
      <c r="A20" s="35" t="s">
        <v>314</v>
      </c>
      <c r="B20" s="36" t="s">
        <v>315</v>
      </c>
      <c r="C20" s="36" t="s">
        <v>61</v>
      </c>
      <c r="D20" t="s">
        <v>316</v>
      </c>
      <c r="E20">
        <v>1.82</v>
      </c>
    </row>
    <row r="21" spans="1:5" x14ac:dyDescent="0.3">
      <c r="A21" s="35" t="s">
        <v>317</v>
      </c>
      <c r="B21" s="36" t="s">
        <v>318</v>
      </c>
      <c r="C21" s="36" t="s">
        <v>23</v>
      </c>
      <c r="D21" t="s">
        <v>259</v>
      </c>
      <c r="E21">
        <v>6</v>
      </c>
    </row>
    <row r="22" spans="1:5" x14ac:dyDescent="0.3">
      <c r="A22" s="35" t="s">
        <v>319</v>
      </c>
      <c r="B22" s="36" t="s">
        <v>320</v>
      </c>
      <c r="C22" s="36" t="s">
        <v>11</v>
      </c>
      <c r="D22" t="s">
        <v>321</v>
      </c>
      <c r="E22">
        <v>0</v>
      </c>
    </row>
    <row r="23" spans="1:5" x14ac:dyDescent="0.3">
      <c r="A23" s="35" t="s">
        <v>322</v>
      </c>
      <c r="B23" s="36" t="s">
        <v>323</v>
      </c>
      <c r="C23" s="36" t="s">
        <v>11</v>
      </c>
      <c r="D23" t="s">
        <v>324</v>
      </c>
      <c r="E23" t="s">
        <v>325</v>
      </c>
    </row>
    <row r="24" spans="1:5" x14ac:dyDescent="0.3">
      <c r="A24" s="35" t="s">
        <v>326</v>
      </c>
      <c r="B24" s="36" t="s">
        <v>327</v>
      </c>
      <c r="C24" s="36" t="s">
        <v>11</v>
      </c>
      <c r="D24" t="s">
        <v>328</v>
      </c>
      <c r="E24">
        <v>1</v>
      </c>
    </row>
    <row r="25" spans="1:5" x14ac:dyDescent="0.3">
      <c r="A25" s="29" t="s">
        <v>329</v>
      </c>
      <c r="B25" s="30" t="s">
        <v>330</v>
      </c>
      <c r="C25" s="30" t="s">
        <v>11</v>
      </c>
      <c r="E25">
        <v>1</v>
      </c>
    </row>
    <row r="26" spans="1:5" x14ac:dyDescent="0.3">
      <c r="A26" s="35" t="s">
        <v>331</v>
      </c>
      <c r="B26" s="36" t="s">
        <v>332</v>
      </c>
      <c r="C26" s="36" t="s">
        <v>61</v>
      </c>
      <c r="D26" t="s">
        <v>333</v>
      </c>
      <c r="E26">
        <v>3</v>
      </c>
    </row>
    <row r="27" spans="1:5" x14ac:dyDescent="0.3">
      <c r="A27" s="35" t="s">
        <v>334</v>
      </c>
      <c r="B27" s="36" t="s">
        <v>335</v>
      </c>
      <c r="C27" s="36" t="s">
        <v>61</v>
      </c>
      <c r="D27" t="s">
        <v>336</v>
      </c>
      <c r="E27">
        <v>2</v>
      </c>
    </row>
    <row r="28" spans="1:5" x14ac:dyDescent="0.3">
      <c r="A28" s="35" t="s">
        <v>337</v>
      </c>
      <c r="B28" s="36" t="s">
        <v>338</v>
      </c>
      <c r="C28" s="36" t="s">
        <v>11</v>
      </c>
      <c r="E28">
        <v>3</v>
      </c>
    </row>
    <row r="29" spans="1:5" x14ac:dyDescent="0.3">
      <c r="A29" s="35" t="s">
        <v>339</v>
      </c>
      <c r="B29" s="36" t="s">
        <v>340</v>
      </c>
      <c r="C29" s="36" t="s">
        <v>11</v>
      </c>
      <c r="E29" t="s">
        <v>341</v>
      </c>
    </row>
  </sheetData>
  <conditionalFormatting sqref="B2:B29">
    <cfRule type="duplicateValues" dxfId="35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36F-7FF9-4385-BC27-F43FF1BD082F}">
  <dimension ref="A1:G6"/>
  <sheetViews>
    <sheetView zoomScale="115" zoomScaleNormal="115" workbookViewId="0">
      <selection activeCell="E15" sqref="E15"/>
    </sheetView>
  </sheetViews>
  <sheetFormatPr defaultRowHeight="14.4" x14ac:dyDescent="0.3"/>
  <cols>
    <col min="1" max="1" width="36.44140625" customWidth="1"/>
    <col min="2" max="2" width="22.5546875" customWidth="1"/>
    <col min="4" max="4" width="13.109375" customWidth="1"/>
    <col min="5" max="7" width="15" customWidth="1"/>
  </cols>
  <sheetData>
    <row r="1" spans="1:7" x14ac:dyDescent="0.3">
      <c r="A1" s="12" t="s">
        <v>198</v>
      </c>
      <c r="B1" s="12" t="s">
        <v>199</v>
      </c>
      <c r="C1" s="12" t="s">
        <v>200</v>
      </c>
      <c r="D1" s="12" t="s">
        <v>203</v>
      </c>
      <c r="E1" s="13" t="s">
        <v>207</v>
      </c>
      <c r="F1" s="17" t="s">
        <v>209</v>
      </c>
      <c r="G1" s="17" t="s">
        <v>210</v>
      </c>
    </row>
    <row r="2" spans="1:7" x14ac:dyDescent="0.3">
      <c r="A2" s="16" t="s">
        <v>242</v>
      </c>
      <c r="B2" s="16" t="s">
        <v>55</v>
      </c>
      <c r="C2" s="16" t="s">
        <v>56</v>
      </c>
      <c r="D2" s="15"/>
      <c r="E2" s="15">
        <v>0.1</v>
      </c>
      <c r="F2" s="15">
        <v>5</v>
      </c>
      <c r="G2" s="15">
        <v>200</v>
      </c>
    </row>
    <row r="3" spans="1:7" x14ac:dyDescent="0.3">
      <c r="A3" s="16" t="s">
        <v>243</v>
      </c>
      <c r="B3" s="16" t="s">
        <v>55</v>
      </c>
      <c r="C3" s="16" t="s">
        <v>56</v>
      </c>
      <c r="D3" s="15"/>
      <c r="E3" s="15">
        <v>50</v>
      </c>
      <c r="F3" s="15"/>
      <c r="G3" s="15"/>
    </row>
    <row r="4" spans="1:7" x14ac:dyDescent="0.3">
      <c r="A4" s="16" t="s">
        <v>59</v>
      </c>
      <c r="B4" s="16" t="s">
        <v>60</v>
      </c>
      <c r="C4" s="16" t="s">
        <v>11</v>
      </c>
      <c r="D4" s="15"/>
      <c r="E4" s="15"/>
      <c r="F4" s="15">
        <v>2</v>
      </c>
      <c r="G4" s="15">
        <v>8</v>
      </c>
    </row>
    <row r="5" spans="1:7" x14ac:dyDescent="0.3">
      <c r="A5" s="16" t="s">
        <v>62</v>
      </c>
      <c r="B5" s="16" t="s">
        <v>164</v>
      </c>
      <c r="C5" s="16" t="s">
        <v>11</v>
      </c>
      <c r="D5" s="15"/>
      <c r="E5" s="15"/>
      <c r="F5" s="15">
        <v>0.5</v>
      </c>
      <c r="G5" s="15">
        <v>4</v>
      </c>
    </row>
    <row r="6" spans="1:7" x14ac:dyDescent="0.3">
      <c r="A6" s="16" t="s">
        <v>165</v>
      </c>
      <c r="B6" s="16" t="s">
        <v>166</v>
      </c>
      <c r="C6" s="16" t="s">
        <v>11</v>
      </c>
      <c r="D6" s="15"/>
      <c r="E6" s="15"/>
      <c r="F6" s="15">
        <v>0</v>
      </c>
      <c r="G6" s="15">
        <v>0.5</v>
      </c>
    </row>
  </sheetData>
  <conditionalFormatting sqref="B2:B6">
    <cfRule type="duplicateValues" dxfId="30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7210-EB2D-4810-B641-E47C920F8A87}">
  <dimension ref="A1:O33"/>
  <sheetViews>
    <sheetView workbookViewId="0">
      <selection activeCell="N22" sqref="N22"/>
    </sheetView>
  </sheetViews>
  <sheetFormatPr defaultRowHeight="14.4" x14ac:dyDescent="0.3"/>
  <cols>
    <col min="1" max="1" width="13.88671875" customWidth="1"/>
    <col min="2" max="2" width="14" customWidth="1"/>
    <col min="3" max="3" width="19.33203125" bestFit="1" customWidth="1"/>
    <col min="4" max="4" width="12.44140625" bestFit="1" customWidth="1"/>
    <col min="5" max="5" width="17.109375" bestFit="1" customWidth="1"/>
    <col min="6" max="6" width="14.44140625" customWidth="1"/>
    <col min="7" max="8" width="18.109375" customWidth="1"/>
    <col min="9" max="9" width="10.6640625" bestFit="1" customWidth="1"/>
    <col min="10" max="10" width="17.44140625" bestFit="1" customWidth="1"/>
    <col min="11" max="11" width="14.88671875" bestFit="1" customWidth="1"/>
    <col min="12" max="12" width="14.109375" bestFit="1" customWidth="1"/>
    <col min="13" max="13" width="10.6640625" bestFit="1" customWidth="1"/>
    <col min="14" max="14" width="22.109375" bestFit="1" customWidth="1"/>
    <col min="15" max="15" width="22.6640625" customWidth="1"/>
  </cols>
  <sheetData>
    <row r="1" spans="1:15" x14ac:dyDescent="0.3">
      <c r="C1" s="19" t="s">
        <v>244</v>
      </c>
      <c r="D1" s="19" t="s">
        <v>20</v>
      </c>
      <c r="E1" s="19" t="s">
        <v>26</v>
      </c>
      <c r="F1" s="19" t="s">
        <v>31</v>
      </c>
      <c r="G1" s="19" t="s">
        <v>295</v>
      </c>
      <c r="H1" s="19" t="s">
        <v>296</v>
      </c>
      <c r="I1" s="19" t="s">
        <v>294</v>
      </c>
      <c r="J1" s="19" t="s">
        <v>84</v>
      </c>
      <c r="K1" s="19" t="s">
        <v>140</v>
      </c>
      <c r="L1" s="19" t="s">
        <v>141</v>
      </c>
      <c r="M1" s="19" t="s">
        <v>76</v>
      </c>
      <c r="N1" s="19" t="s">
        <v>161</v>
      </c>
      <c r="O1" s="19" t="s">
        <v>245</v>
      </c>
    </row>
    <row r="2" spans="1:15" x14ac:dyDescent="0.3">
      <c r="A2" s="12" t="s">
        <v>205</v>
      </c>
      <c r="B2" s="12" t="s">
        <v>206</v>
      </c>
      <c r="C2" t="s">
        <v>74</v>
      </c>
      <c r="D2" t="s">
        <v>24</v>
      </c>
      <c r="E2" t="s">
        <v>27</v>
      </c>
      <c r="F2" t="s">
        <v>32</v>
      </c>
      <c r="G2" t="s">
        <v>297</v>
      </c>
      <c r="H2" t="s">
        <v>298</v>
      </c>
      <c r="I2" t="s">
        <v>77</v>
      </c>
      <c r="J2" t="s">
        <v>85</v>
      </c>
      <c r="K2" t="s">
        <v>271</v>
      </c>
      <c r="L2" t="s">
        <v>137</v>
      </c>
      <c r="M2" t="s">
        <v>138</v>
      </c>
      <c r="N2" t="s">
        <v>219</v>
      </c>
      <c r="O2" t="s">
        <v>246</v>
      </c>
    </row>
    <row r="3" spans="1:15" x14ac:dyDescent="0.3">
      <c r="A3" s="16" t="s">
        <v>276</v>
      </c>
      <c r="B3" s="16" t="s">
        <v>277</v>
      </c>
      <c r="C3" s="22">
        <v>22.8</v>
      </c>
      <c r="D3" s="22">
        <v>-3</v>
      </c>
      <c r="E3" s="22">
        <v>1</v>
      </c>
      <c r="F3" s="22">
        <v>0.4</v>
      </c>
      <c r="G3" s="28">
        <v>0.66666666666670005</v>
      </c>
      <c r="H3" s="28">
        <v>0.75</v>
      </c>
      <c r="I3" s="22">
        <v>1.5</v>
      </c>
      <c r="J3" s="22">
        <v>100</v>
      </c>
      <c r="K3" s="22" t="s">
        <v>272</v>
      </c>
      <c r="L3" s="22">
        <v>1.5</v>
      </c>
      <c r="M3" s="22">
        <v>6</v>
      </c>
      <c r="N3" s="22" t="s">
        <v>260</v>
      </c>
      <c r="O3">
        <v>0</v>
      </c>
    </row>
    <row r="4" spans="1:15" x14ac:dyDescent="0.3">
      <c r="A4" s="16" t="s">
        <v>276</v>
      </c>
      <c r="B4" s="16" t="s">
        <v>279</v>
      </c>
      <c r="C4" s="22">
        <v>22.8</v>
      </c>
      <c r="D4">
        <v>-3</v>
      </c>
      <c r="E4" s="22">
        <v>1</v>
      </c>
      <c r="F4" s="22">
        <v>0.4</v>
      </c>
      <c r="G4" s="28">
        <v>0.66666666666670005</v>
      </c>
      <c r="H4" s="28">
        <v>0.75</v>
      </c>
      <c r="I4" s="22">
        <v>1.5</v>
      </c>
      <c r="J4" s="22">
        <v>100</v>
      </c>
      <c r="K4" s="22" t="s">
        <v>272</v>
      </c>
      <c r="L4" s="22">
        <v>1.5</v>
      </c>
      <c r="M4" s="22">
        <v>6</v>
      </c>
      <c r="N4" t="s">
        <v>260</v>
      </c>
      <c r="O4">
        <v>0</v>
      </c>
    </row>
    <row r="5" spans="1:15" x14ac:dyDescent="0.3">
      <c r="A5" s="16" t="s">
        <v>276</v>
      </c>
      <c r="B5" s="16" t="s">
        <v>281</v>
      </c>
      <c r="C5" s="22">
        <v>22.8</v>
      </c>
      <c r="D5">
        <v>-3</v>
      </c>
      <c r="E5" s="22">
        <v>1</v>
      </c>
      <c r="F5" s="22">
        <v>0.4</v>
      </c>
      <c r="G5" s="28">
        <v>0.66666666666670005</v>
      </c>
      <c r="H5" s="28">
        <v>0.75</v>
      </c>
      <c r="I5" s="22">
        <v>1.5</v>
      </c>
      <c r="J5" s="22">
        <v>100</v>
      </c>
      <c r="K5" s="22" t="s">
        <v>272</v>
      </c>
      <c r="L5" s="22">
        <v>1.5</v>
      </c>
      <c r="M5" s="22">
        <v>6</v>
      </c>
      <c r="N5" t="s">
        <v>260</v>
      </c>
      <c r="O5">
        <v>0</v>
      </c>
    </row>
    <row r="6" spans="1:15" x14ac:dyDescent="0.3">
      <c r="A6" s="16" t="s">
        <v>276</v>
      </c>
      <c r="B6" s="16" t="s">
        <v>283</v>
      </c>
      <c r="C6" s="22">
        <v>22.8</v>
      </c>
      <c r="D6">
        <v>-4</v>
      </c>
      <c r="E6" s="22">
        <v>1</v>
      </c>
      <c r="F6" s="22">
        <v>0.4</v>
      </c>
      <c r="G6" s="28">
        <v>0.66666666666670005</v>
      </c>
      <c r="H6" s="28">
        <v>0.75</v>
      </c>
      <c r="I6" s="22">
        <v>1.5</v>
      </c>
      <c r="J6" s="22">
        <v>100</v>
      </c>
      <c r="K6" s="22" t="s">
        <v>272</v>
      </c>
      <c r="L6" s="22">
        <v>1.5</v>
      </c>
      <c r="M6" s="22">
        <v>6</v>
      </c>
      <c r="N6" t="s">
        <v>260</v>
      </c>
      <c r="O6">
        <v>0</v>
      </c>
    </row>
    <row r="7" spans="1:15" x14ac:dyDescent="0.3">
      <c r="A7" s="16" t="s">
        <v>276</v>
      </c>
      <c r="B7" s="16" t="s">
        <v>285</v>
      </c>
      <c r="C7" s="22">
        <v>-157.19999999999999</v>
      </c>
      <c r="D7">
        <v>-3</v>
      </c>
      <c r="E7" s="22">
        <v>1</v>
      </c>
      <c r="F7" s="22">
        <v>0.4</v>
      </c>
      <c r="G7" s="28">
        <v>0.66666666666670005</v>
      </c>
      <c r="H7" s="28">
        <v>0.75</v>
      </c>
      <c r="I7" s="22">
        <v>1.5</v>
      </c>
      <c r="J7" s="22">
        <v>100</v>
      </c>
      <c r="K7" s="22" t="s">
        <v>272</v>
      </c>
      <c r="L7" s="22">
        <v>1.5</v>
      </c>
      <c r="M7" s="22">
        <v>6</v>
      </c>
      <c r="N7" t="s">
        <v>260</v>
      </c>
      <c r="O7">
        <v>0</v>
      </c>
    </row>
    <row r="8" spans="1:15" x14ac:dyDescent="0.3">
      <c r="A8" s="16" t="s">
        <v>276</v>
      </c>
      <c r="B8" s="16" t="s">
        <v>278</v>
      </c>
      <c r="C8" s="22">
        <v>-157.19999999999999</v>
      </c>
      <c r="D8">
        <v>-2.9</v>
      </c>
      <c r="E8" s="22">
        <v>1</v>
      </c>
      <c r="F8" s="22">
        <v>0.4</v>
      </c>
      <c r="G8" s="28">
        <v>0.66666666666670005</v>
      </c>
      <c r="H8" s="28">
        <v>0.75</v>
      </c>
      <c r="I8" s="22">
        <v>1.5</v>
      </c>
      <c r="J8" s="22">
        <v>100</v>
      </c>
      <c r="K8" s="22" t="s">
        <v>272</v>
      </c>
      <c r="L8" s="22">
        <v>1.5</v>
      </c>
      <c r="M8" s="22">
        <v>6</v>
      </c>
      <c r="N8" t="s">
        <v>260</v>
      </c>
      <c r="O8">
        <v>0</v>
      </c>
    </row>
    <row r="9" spans="1:15" x14ac:dyDescent="0.3">
      <c r="A9" s="16" t="s">
        <v>276</v>
      </c>
      <c r="B9" s="16" t="s">
        <v>280</v>
      </c>
      <c r="C9" s="22">
        <v>-157.19999999999999</v>
      </c>
      <c r="D9">
        <v>-3</v>
      </c>
      <c r="E9" s="22">
        <v>1</v>
      </c>
      <c r="F9" s="22">
        <v>0.4</v>
      </c>
      <c r="G9" s="28">
        <v>0.66666666666670005</v>
      </c>
      <c r="H9" s="28">
        <v>0.75</v>
      </c>
      <c r="I9" s="22">
        <v>1.5</v>
      </c>
      <c r="J9" s="22">
        <v>100</v>
      </c>
      <c r="K9" s="22" t="s">
        <v>272</v>
      </c>
      <c r="L9" s="22">
        <v>1.5</v>
      </c>
      <c r="M9" s="22">
        <v>6</v>
      </c>
      <c r="N9" t="s">
        <v>260</v>
      </c>
      <c r="O9">
        <v>0</v>
      </c>
    </row>
    <row r="10" spans="1:15" x14ac:dyDescent="0.3">
      <c r="A10" s="16" t="s">
        <v>276</v>
      </c>
      <c r="B10" s="27" t="s">
        <v>282</v>
      </c>
      <c r="C10" s="22">
        <v>-157.19999999999999</v>
      </c>
      <c r="D10" s="18">
        <v>-3</v>
      </c>
      <c r="E10" s="22">
        <v>1</v>
      </c>
      <c r="F10" s="22">
        <v>0.4</v>
      </c>
      <c r="G10" s="28">
        <v>0.66666666666670005</v>
      </c>
      <c r="H10" s="28">
        <v>0.75</v>
      </c>
      <c r="I10" s="22">
        <v>1.5</v>
      </c>
      <c r="J10" s="22">
        <v>100</v>
      </c>
      <c r="K10" s="22" t="s">
        <v>272</v>
      </c>
      <c r="L10" s="22">
        <v>1.5</v>
      </c>
      <c r="M10" s="22">
        <v>6</v>
      </c>
      <c r="N10" s="22" t="s">
        <v>260</v>
      </c>
      <c r="O10">
        <v>0</v>
      </c>
    </row>
    <row r="11" spans="1:15" x14ac:dyDescent="0.3">
      <c r="A11" s="16" t="s">
        <v>276</v>
      </c>
      <c r="B11" s="27" t="s">
        <v>284</v>
      </c>
      <c r="C11" s="22">
        <v>-157.19999999999999</v>
      </c>
      <c r="D11" s="18">
        <v>-3.5</v>
      </c>
      <c r="E11" s="22">
        <v>1</v>
      </c>
      <c r="F11" s="22">
        <v>0.4</v>
      </c>
      <c r="G11" s="28">
        <v>0.66666666666670005</v>
      </c>
      <c r="H11" s="28">
        <v>0.75</v>
      </c>
      <c r="I11" s="22">
        <v>1.5</v>
      </c>
      <c r="J11" s="22">
        <v>100</v>
      </c>
      <c r="K11" s="22" t="s">
        <v>272</v>
      </c>
      <c r="L11" s="22">
        <v>1.5</v>
      </c>
      <c r="M11" s="22">
        <v>6</v>
      </c>
      <c r="N11" t="s">
        <v>260</v>
      </c>
      <c r="O11">
        <v>0</v>
      </c>
    </row>
    <row r="12" spans="1:15" x14ac:dyDescent="0.3">
      <c r="A12" s="27" t="s">
        <v>286</v>
      </c>
      <c r="B12" s="27" t="s">
        <v>287</v>
      </c>
      <c r="C12" s="26">
        <v>-37.200000000000003</v>
      </c>
      <c r="D12" s="18">
        <v>-3.5</v>
      </c>
      <c r="E12" s="18">
        <v>0</v>
      </c>
      <c r="F12" s="22">
        <v>0.4</v>
      </c>
      <c r="G12" s="28">
        <v>0.66666666666670005</v>
      </c>
      <c r="H12" s="28">
        <v>0.75</v>
      </c>
      <c r="I12" s="22">
        <v>1.5</v>
      </c>
      <c r="J12" s="22">
        <v>100</v>
      </c>
      <c r="K12" s="22" t="s">
        <v>272</v>
      </c>
      <c r="L12" s="22">
        <v>1.5</v>
      </c>
      <c r="M12" s="22">
        <v>6</v>
      </c>
      <c r="N12" t="s">
        <v>260</v>
      </c>
      <c r="O12">
        <v>0</v>
      </c>
    </row>
    <row r="13" spans="1:15" x14ac:dyDescent="0.3">
      <c r="A13" s="27" t="s">
        <v>286</v>
      </c>
      <c r="B13" s="27" t="s">
        <v>289</v>
      </c>
      <c r="C13" s="26">
        <v>-37.200000000000003</v>
      </c>
      <c r="D13" s="18">
        <v>-3</v>
      </c>
      <c r="E13" s="18">
        <v>0</v>
      </c>
      <c r="F13" s="22">
        <v>0.4</v>
      </c>
      <c r="G13" s="28">
        <v>0.66666666666670005</v>
      </c>
      <c r="H13" s="28">
        <v>0.75</v>
      </c>
      <c r="I13" s="22">
        <v>1.5</v>
      </c>
      <c r="J13" s="22">
        <v>100</v>
      </c>
      <c r="K13" s="22" t="s">
        <v>272</v>
      </c>
      <c r="L13" s="22">
        <v>1.5</v>
      </c>
      <c r="M13" s="22">
        <v>6</v>
      </c>
      <c r="N13" t="s">
        <v>260</v>
      </c>
      <c r="O13">
        <v>0</v>
      </c>
    </row>
    <row r="14" spans="1:15" x14ac:dyDescent="0.3">
      <c r="A14" s="27" t="s">
        <v>286</v>
      </c>
      <c r="B14" s="27" t="s">
        <v>277</v>
      </c>
      <c r="C14" s="26">
        <v>-37.200000000000003</v>
      </c>
      <c r="D14" s="18">
        <v>-5.2</v>
      </c>
      <c r="E14" s="18">
        <v>0</v>
      </c>
      <c r="F14" s="22">
        <v>0.4</v>
      </c>
      <c r="G14" s="28">
        <v>0.66666666666670005</v>
      </c>
      <c r="H14" s="28">
        <v>0.75</v>
      </c>
      <c r="I14" s="22">
        <v>1.5</v>
      </c>
      <c r="J14" s="22">
        <v>100</v>
      </c>
      <c r="K14" s="22" t="s">
        <v>272</v>
      </c>
      <c r="L14" s="22">
        <v>1.5</v>
      </c>
      <c r="M14" s="22">
        <v>6</v>
      </c>
      <c r="N14" t="s">
        <v>260</v>
      </c>
      <c r="O14">
        <v>0</v>
      </c>
    </row>
    <row r="15" spans="1:15" x14ac:dyDescent="0.3">
      <c r="A15" s="27" t="s">
        <v>286</v>
      </c>
      <c r="B15" s="27" t="s">
        <v>279</v>
      </c>
      <c r="C15" s="26">
        <v>-37.200000000000003</v>
      </c>
      <c r="D15" s="18">
        <v>-5.8</v>
      </c>
      <c r="E15" s="18">
        <v>0</v>
      </c>
      <c r="F15" s="22">
        <v>0.4</v>
      </c>
      <c r="G15" s="28">
        <v>0.66666666666670005</v>
      </c>
      <c r="H15" s="28">
        <v>0.75</v>
      </c>
      <c r="I15" s="22">
        <v>1.5</v>
      </c>
      <c r="J15" s="22">
        <v>100</v>
      </c>
      <c r="K15" s="22" t="s">
        <v>272</v>
      </c>
      <c r="L15" s="22">
        <v>1.5</v>
      </c>
      <c r="M15" s="22">
        <v>6</v>
      </c>
      <c r="N15" t="s">
        <v>260</v>
      </c>
      <c r="O15">
        <v>0</v>
      </c>
    </row>
    <row r="16" spans="1:15" x14ac:dyDescent="0.3">
      <c r="A16" s="27" t="s">
        <v>286</v>
      </c>
      <c r="B16" s="27" t="s">
        <v>281</v>
      </c>
      <c r="C16" s="26">
        <v>-37.200000000000003</v>
      </c>
      <c r="D16" s="18">
        <v>-5.8</v>
      </c>
      <c r="E16" s="18">
        <v>0</v>
      </c>
      <c r="F16" s="22">
        <v>0.4</v>
      </c>
      <c r="G16" s="28">
        <v>0.66666666666670005</v>
      </c>
      <c r="H16" s="28">
        <v>0.75</v>
      </c>
      <c r="I16" s="22">
        <v>1.5</v>
      </c>
      <c r="J16" s="22">
        <v>100</v>
      </c>
      <c r="K16" s="22" t="s">
        <v>272</v>
      </c>
      <c r="L16" s="22">
        <v>1.5</v>
      </c>
      <c r="M16" s="22">
        <v>6</v>
      </c>
      <c r="N16" t="s">
        <v>260</v>
      </c>
      <c r="O16">
        <v>0</v>
      </c>
    </row>
    <row r="17" spans="1:15" x14ac:dyDescent="0.3">
      <c r="A17" s="27" t="s">
        <v>286</v>
      </c>
      <c r="B17" s="27" t="s">
        <v>288</v>
      </c>
      <c r="C17" s="26">
        <v>142.80000000000001</v>
      </c>
      <c r="D17" s="18">
        <v>-4.5</v>
      </c>
      <c r="E17" s="18">
        <v>0</v>
      </c>
      <c r="F17" s="22">
        <v>0.4</v>
      </c>
      <c r="G17" s="28">
        <v>0.66666666666670005</v>
      </c>
      <c r="H17" s="28">
        <v>0.75</v>
      </c>
      <c r="I17" s="22">
        <v>1.5</v>
      </c>
      <c r="J17" s="22">
        <v>100</v>
      </c>
      <c r="K17" s="22" t="s">
        <v>272</v>
      </c>
      <c r="L17" s="22">
        <v>1.5</v>
      </c>
      <c r="M17" s="22">
        <v>6</v>
      </c>
      <c r="N17" s="22" t="s">
        <v>260</v>
      </c>
      <c r="O17">
        <v>0</v>
      </c>
    </row>
    <row r="18" spans="1:15" x14ac:dyDescent="0.3">
      <c r="A18" s="27" t="s">
        <v>286</v>
      </c>
      <c r="B18" s="27" t="s">
        <v>285</v>
      </c>
      <c r="C18" s="26">
        <v>142.80000000000001</v>
      </c>
      <c r="D18" s="18">
        <v>-4.5</v>
      </c>
      <c r="E18" s="18">
        <v>0</v>
      </c>
      <c r="F18" s="22">
        <v>0.4</v>
      </c>
      <c r="G18" s="28">
        <v>0.66666666666670005</v>
      </c>
      <c r="H18" s="28">
        <v>0.75</v>
      </c>
      <c r="I18" s="22">
        <v>1.5</v>
      </c>
      <c r="J18" s="22">
        <v>100</v>
      </c>
      <c r="K18" s="22" t="s">
        <v>272</v>
      </c>
      <c r="L18" s="22">
        <v>1.5</v>
      </c>
      <c r="M18" s="22">
        <v>6</v>
      </c>
      <c r="N18" t="s">
        <v>260</v>
      </c>
      <c r="O18">
        <v>0</v>
      </c>
    </row>
    <row r="19" spans="1:15" x14ac:dyDescent="0.3">
      <c r="A19" s="27" t="s">
        <v>286</v>
      </c>
      <c r="B19" s="27" t="s">
        <v>278</v>
      </c>
      <c r="C19" s="26">
        <v>142.80000000000001</v>
      </c>
      <c r="D19" s="18">
        <v>-6</v>
      </c>
      <c r="E19" s="18">
        <v>0</v>
      </c>
      <c r="F19" s="22">
        <v>0.4</v>
      </c>
      <c r="G19" s="28">
        <v>0.66666666666670005</v>
      </c>
      <c r="H19" s="28">
        <v>0.75</v>
      </c>
      <c r="I19" s="22">
        <v>1.5</v>
      </c>
      <c r="J19" s="22">
        <v>100</v>
      </c>
      <c r="K19" s="22" t="s">
        <v>272</v>
      </c>
      <c r="L19" s="22">
        <v>1.5</v>
      </c>
      <c r="M19" s="22">
        <v>6</v>
      </c>
      <c r="N19" t="s">
        <v>260</v>
      </c>
      <c r="O19">
        <v>0</v>
      </c>
    </row>
    <row r="20" spans="1:15" x14ac:dyDescent="0.3">
      <c r="A20" s="27" t="s">
        <v>286</v>
      </c>
      <c r="B20" s="27" t="s">
        <v>280</v>
      </c>
      <c r="C20" s="26">
        <v>142.80000000000001</v>
      </c>
      <c r="D20" s="18">
        <v>-6.3</v>
      </c>
      <c r="E20" s="18">
        <v>0</v>
      </c>
      <c r="F20" s="22">
        <v>0.4</v>
      </c>
      <c r="G20" s="28">
        <v>0.66666666666670005</v>
      </c>
      <c r="H20" s="28">
        <v>0.75</v>
      </c>
      <c r="I20" s="22">
        <v>1.5</v>
      </c>
      <c r="J20" s="22">
        <v>100</v>
      </c>
      <c r="K20" s="22" t="s">
        <v>272</v>
      </c>
      <c r="L20" s="22">
        <v>1.5</v>
      </c>
      <c r="M20" s="22">
        <v>6</v>
      </c>
      <c r="N20" t="s">
        <v>260</v>
      </c>
      <c r="O20">
        <v>0</v>
      </c>
    </row>
    <row r="21" spans="1:15" x14ac:dyDescent="0.3">
      <c r="A21" s="27" t="s">
        <v>286</v>
      </c>
      <c r="B21" s="27" t="s">
        <v>282</v>
      </c>
      <c r="C21" s="26">
        <v>142.80000000000001</v>
      </c>
      <c r="D21" s="18">
        <v>-7</v>
      </c>
      <c r="E21" s="18">
        <v>0</v>
      </c>
      <c r="F21" s="22">
        <v>0.4</v>
      </c>
      <c r="G21" s="28">
        <v>0.66666666666670005</v>
      </c>
      <c r="H21" s="28">
        <v>0.75</v>
      </c>
      <c r="I21" s="22">
        <v>1.5</v>
      </c>
      <c r="J21" s="22">
        <v>100</v>
      </c>
      <c r="K21" s="22" t="s">
        <v>272</v>
      </c>
      <c r="L21" s="22">
        <v>1.5</v>
      </c>
      <c r="M21" s="22">
        <v>6</v>
      </c>
      <c r="N21" t="s">
        <v>260</v>
      </c>
      <c r="O21">
        <v>0</v>
      </c>
    </row>
    <row r="22" spans="1:15" x14ac:dyDescent="0.3">
      <c r="A22" s="27" t="s">
        <v>286</v>
      </c>
      <c r="B22" s="27" t="s">
        <v>290</v>
      </c>
      <c r="C22" s="26">
        <v>142.80000000000001</v>
      </c>
      <c r="D22" s="18">
        <v>-7</v>
      </c>
      <c r="E22" s="18">
        <v>0</v>
      </c>
      <c r="F22" s="22">
        <v>0.4</v>
      </c>
      <c r="G22" s="28">
        <v>0.66666666666670005</v>
      </c>
      <c r="H22" s="28">
        <v>0.75</v>
      </c>
      <c r="I22" s="22">
        <v>1.5</v>
      </c>
      <c r="J22" s="22">
        <v>100</v>
      </c>
      <c r="K22" s="22" t="s">
        <v>272</v>
      </c>
      <c r="L22" s="22">
        <v>1.5</v>
      </c>
      <c r="M22" s="22">
        <v>6</v>
      </c>
      <c r="N22" s="18" t="s">
        <v>291</v>
      </c>
      <c r="O22">
        <v>0</v>
      </c>
    </row>
    <row r="23" spans="1:15" x14ac:dyDescent="0.3">
      <c r="A23" s="27" t="s">
        <v>292</v>
      </c>
      <c r="B23" s="27" t="s">
        <v>287</v>
      </c>
      <c r="C23" s="26">
        <v>82.8</v>
      </c>
      <c r="D23" s="18">
        <v>-4.5</v>
      </c>
      <c r="E23" s="18">
        <v>0</v>
      </c>
      <c r="F23" s="22">
        <v>0.4</v>
      </c>
      <c r="G23" s="28">
        <v>0.66666666666670005</v>
      </c>
      <c r="H23" s="28">
        <v>0.75</v>
      </c>
      <c r="I23" s="22">
        <v>1.5</v>
      </c>
      <c r="J23" s="22">
        <v>100</v>
      </c>
      <c r="K23" s="22" t="s">
        <v>272</v>
      </c>
      <c r="L23" s="22">
        <v>1.5</v>
      </c>
      <c r="M23" s="22">
        <v>6</v>
      </c>
      <c r="N23" s="18" t="s">
        <v>260</v>
      </c>
      <c r="O23">
        <v>0</v>
      </c>
    </row>
    <row r="24" spans="1:15" x14ac:dyDescent="0.3">
      <c r="A24" s="27" t="s">
        <v>292</v>
      </c>
      <c r="B24" s="27" t="s">
        <v>289</v>
      </c>
      <c r="C24" s="26">
        <v>82.8</v>
      </c>
      <c r="D24">
        <v>-5</v>
      </c>
      <c r="E24" s="18">
        <v>0</v>
      </c>
      <c r="F24" s="22">
        <v>0.4</v>
      </c>
      <c r="G24" s="28">
        <v>0.66666666666670005</v>
      </c>
      <c r="H24" s="28">
        <v>0.75</v>
      </c>
      <c r="I24" s="22">
        <v>1.5</v>
      </c>
      <c r="J24" s="22">
        <v>100</v>
      </c>
      <c r="K24" s="22" t="s">
        <v>272</v>
      </c>
      <c r="L24" s="22">
        <v>1.5</v>
      </c>
      <c r="M24" s="22">
        <v>6</v>
      </c>
      <c r="N24" s="18" t="s">
        <v>260</v>
      </c>
      <c r="O24">
        <v>0</v>
      </c>
    </row>
    <row r="25" spans="1:15" x14ac:dyDescent="0.3">
      <c r="A25" s="27" t="s">
        <v>292</v>
      </c>
      <c r="B25" s="27" t="s">
        <v>277</v>
      </c>
      <c r="C25" s="26">
        <v>82.8</v>
      </c>
      <c r="D25">
        <v>-6.5</v>
      </c>
      <c r="E25" s="18">
        <v>0</v>
      </c>
      <c r="F25" s="22">
        <v>0.4</v>
      </c>
      <c r="G25" s="28">
        <v>0.66666666666670005</v>
      </c>
      <c r="H25" s="28">
        <v>0.75</v>
      </c>
      <c r="I25" s="22">
        <v>1.5</v>
      </c>
      <c r="J25" s="22">
        <v>100</v>
      </c>
      <c r="K25" s="22" t="s">
        <v>272</v>
      </c>
      <c r="L25" s="22">
        <v>1.5</v>
      </c>
      <c r="M25" s="22">
        <v>6</v>
      </c>
      <c r="N25" s="18" t="s">
        <v>260</v>
      </c>
      <c r="O25">
        <v>0</v>
      </c>
    </row>
    <row r="26" spans="1:15" x14ac:dyDescent="0.3">
      <c r="A26" s="27" t="s">
        <v>292</v>
      </c>
      <c r="B26" s="27" t="s">
        <v>279</v>
      </c>
      <c r="C26" s="26">
        <v>82.8</v>
      </c>
      <c r="D26">
        <v>-7</v>
      </c>
      <c r="E26" s="18">
        <v>0</v>
      </c>
      <c r="F26" s="22">
        <v>0.4</v>
      </c>
      <c r="G26" s="28">
        <v>0.66666666666670005</v>
      </c>
      <c r="H26" s="28">
        <v>0.75</v>
      </c>
      <c r="I26" s="22">
        <v>1.5</v>
      </c>
      <c r="J26" s="22">
        <v>100</v>
      </c>
      <c r="K26" s="22" t="s">
        <v>272</v>
      </c>
      <c r="L26" s="22">
        <v>1.5</v>
      </c>
      <c r="M26" s="22">
        <v>6</v>
      </c>
      <c r="N26" s="18" t="s">
        <v>260</v>
      </c>
      <c r="O26">
        <v>0</v>
      </c>
    </row>
    <row r="27" spans="1:15" x14ac:dyDescent="0.3">
      <c r="A27" s="27" t="s">
        <v>292</v>
      </c>
      <c r="B27" s="27" t="s">
        <v>281</v>
      </c>
      <c r="C27" s="26">
        <v>82.8</v>
      </c>
      <c r="D27">
        <v>-7</v>
      </c>
      <c r="E27" s="18">
        <v>0</v>
      </c>
      <c r="F27" s="22">
        <v>0.4</v>
      </c>
      <c r="G27" s="28">
        <v>0.66666666666670005</v>
      </c>
      <c r="H27" s="28">
        <v>0.75</v>
      </c>
      <c r="I27" s="22">
        <v>1.5</v>
      </c>
      <c r="J27" s="22">
        <v>100</v>
      </c>
      <c r="K27" s="22" t="s">
        <v>272</v>
      </c>
      <c r="L27" s="22">
        <v>1.5</v>
      </c>
      <c r="M27" s="22">
        <v>6</v>
      </c>
      <c r="N27" s="18" t="s">
        <v>260</v>
      </c>
      <c r="O27">
        <v>0</v>
      </c>
    </row>
    <row r="28" spans="1:15" x14ac:dyDescent="0.3">
      <c r="A28" s="27" t="s">
        <v>292</v>
      </c>
      <c r="B28" s="27" t="s">
        <v>288</v>
      </c>
      <c r="C28" s="22">
        <v>-97.2</v>
      </c>
      <c r="D28">
        <v>-4</v>
      </c>
      <c r="E28" s="18">
        <v>0</v>
      </c>
      <c r="F28" s="22">
        <v>0.4</v>
      </c>
      <c r="G28" s="28">
        <v>0.66666666666670005</v>
      </c>
      <c r="H28" s="28">
        <v>0.75</v>
      </c>
      <c r="I28" s="22">
        <v>1.5</v>
      </c>
      <c r="J28" s="22">
        <v>100</v>
      </c>
      <c r="K28" s="22" t="s">
        <v>272</v>
      </c>
      <c r="L28" s="22">
        <v>1.5</v>
      </c>
      <c r="M28" s="22">
        <v>6</v>
      </c>
      <c r="N28" s="18" t="s">
        <v>260</v>
      </c>
      <c r="O28">
        <v>0</v>
      </c>
    </row>
    <row r="29" spans="1:15" x14ac:dyDescent="0.3">
      <c r="A29" s="27" t="s">
        <v>292</v>
      </c>
      <c r="B29" s="27" t="s">
        <v>285</v>
      </c>
      <c r="C29" s="22">
        <v>-97.2</v>
      </c>
      <c r="D29">
        <v>-4</v>
      </c>
      <c r="E29" s="18">
        <v>0</v>
      </c>
      <c r="F29" s="22">
        <v>0.4</v>
      </c>
      <c r="G29" s="28">
        <v>0.66666666666670005</v>
      </c>
      <c r="H29" s="28">
        <v>0.75</v>
      </c>
      <c r="I29" s="22">
        <v>1.5</v>
      </c>
      <c r="J29" s="22">
        <v>100</v>
      </c>
      <c r="K29" s="22" t="s">
        <v>272</v>
      </c>
      <c r="L29" s="22">
        <v>1.5</v>
      </c>
      <c r="M29" s="22">
        <v>6</v>
      </c>
      <c r="N29" s="18" t="s">
        <v>260</v>
      </c>
      <c r="O29">
        <v>0</v>
      </c>
    </row>
    <row r="30" spans="1:15" x14ac:dyDescent="0.3">
      <c r="A30" s="27" t="s">
        <v>292</v>
      </c>
      <c r="B30" s="27" t="s">
        <v>278</v>
      </c>
      <c r="C30" s="22">
        <v>-97.2</v>
      </c>
      <c r="D30">
        <v>-5.5</v>
      </c>
      <c r="E30" s="18">
        <v>0</v>
      </c>
      <c r="F30" s="22">
        <v>0.4</v>
      </c>
      <c r="G30" s="28">
        <v>0.66666666666670005</v>
      </c>
      <c r="H30" s="28">
        <v>0.75</v>
      </c>
      <c r="I30" s="22">
        <v>1.5</v>
      </c>
      <c r="J30" s="22">
        <v>100</v>
      </c>
      <c r="K30" s="22" t="s">
        <v>272</v>
      </c>
      <c r="L30" s="22">
        <v>1.5</v>
      </c>
      <c r="M30" s="22">
        <v>6</v>
      </c>
      <c r="N30" s="18" t="s">
        <v>260</v>
      </c>
      <c r="O30">
        <v>0</v>
      </c>
    </row>
    <row r="31" spans="1:15" x14ac:dyDescent="0.3">
      <c r="A31" s="27" t="s">
        <v>292</v>
      </c>
      <c r="B31" s="27" t="s">
        <v>280</v>
      </c>
      <c r="C31" s="22">
        <v>-97.2</v>
      </c>
      <c r="D31">
        <v>-6.5</v>
      </c>
      <c r="E31" s="18">
        <v>0</v>
      </c>
      <c r="F31" s="22">
        <v>0.4</v>
      </c>
      <c r="G31" s="28">
        <v>0.66666666666670005</v>
      </c>
      <c r="H31" s="28">
        <v>0.75</v>
      </c>
      <c r="I31" s="22">
        <v>1.5</v>
      </c>
      <c r="J31" s="22">
        <v>100</v>
      </c>
      <c r="K31" s="22" t="s">
        <v>272</v>
      </c>
      <c r="L31" s="22">
        <v>1.5</v>
      </c>
      <c r="M31" s="22">
        <v>6</v>
      </c>
      <c r="N31" s="18" t="s">
        <v>260</v>
      </c>
      <c r="O31">
        <v>0</v>
      </c>
    </row>
    <row r="32" spans="1:15" x14ac:dyDescent="0.3">
      <c r="A32" s="27" t="s">
        <v>292</v>
      </c>
      <c r="B32" s="27" t="s">
        <v>282</v>
      </c>
      <c r="C32" s="22">
        <v>-97.2</v>
      </c>
      <c r="D32">
        <v>-6</v>
      </c>
      <c r="E32" s="18">
        <v>0</v>
      </c>
      <c r="F32" s="22">
        <v>0.4</v>
      </c>
      <c r="G32" s="28">
        <v>0.66666666666670005</v>
      </c>
      <c r="H32" s="28">
        <v>0.75</v>
      </c>
      <c r="I32" s="22">
        <v>1.5</v>
      </c>
      <c r="J32" s="22">
        <v>100</v>
      </c>
      <c r="K32" s="22" t="s">
        <v>272</v>
      </c>
      <c r="L32" s="22">
        <v>1.5</v>
      </c>
      <c r="M32" s="22">
        <v>6</v>
      </c>
      <c r="N32" s="18" t="s">
        <v>260</v>
      </c>
      <c r="O32">
        <v>0</v>
      </c>
    </row>
    <row r="33" spans="1:15" x14ac:dyDescent="0.3">
      <c r="A33" s="27" t="s">
        <v>292</v>
      </c>
      <c r="B33" s="27" t="s">
        <v>293</v>
      </c>
      <c r="C33" s="22">
        <v>-97.2</v>
      </c>
      <c r="D33" s="18">
        <v>-6.5</v>
      </c>
      <c r="E33" s="18">
        <v>0</v>
      </c>
      <c r="F33" s="22">
        <v>0.4</v>
      </c>
      <c r="G33" s="28">
        <v>0.66666666666670005</v>
      </c>
      <c r="H33" s="28">
        <v>0.75</v>
      </c>
      <c r="I33" s="22">
        <v>1.5</v>
      </c>
      <c r="J33" s="22">
        <v>100</v>
      </c>
      <c r="K33" s="22" t="s">
        <v>272</v>
      </c>
      <c r="L33" s="22">
        <v>1.5</v>
      </c>
      <c r="M33" s="22">
        <v>6</v>
      </c>
      <c r="N33" s="18" t="s">
        <v>291</v>
      </c>
      <c r="O33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3671-1ED6-422F-86FB-257A56869058}">
  <dimension ref="A2:M746"/>
  <sheetViews>
    <sheetView topLeftCell="A481" workbookViewId="0">
      <selection activeCell="G497" sqref="G497"/>
    </sheetView>
  </sheetViews>
  <sheetFormatPr defaultRowHeight="14.4" x14ac:dyDescent="0.3"/>
  <cols>
    <col min="1" max="1" width="18" customWidth="1"/>
    <col min="2" max="2" width="14.109375" bestFit="1" customWidth="1"/>
    <col min="3" max="3" width="10.88671875" customWidth="1"/>
    <col min="4" max="4" width="13.6640625" customWidth="1"/>
    <col min="5" max="5" width="12" customWidth="1"/>
    <col min="6" max="6" width="5.33203125" bestFit="1" customWidth="1"/>
    <col min="7" max="7" width="11.6640625" bestFit="1" customWidth="1"/>
    <col min="8" max="8" width="15.109375" customWidth="1"/>
    <col min="10" max="10" width="11.6640625" customWidth="1"/>
    <col min="11" max="11" width="10.5546875" bestFit="1" customWidth="1"/>
  </cols>
  <sheetData>
    <row r="2" spans="1:10" x14ac:dyDescent="0.3">
      <c r="A2" s="23" t="s">
        <v>241</v>
      </c>
      <c r="B2" s="7" t="s">
        <v>205</v>
      </c>
      <c r="C2" s="7" t="s">
        <v>206</v>
      </c>
      <c r="D2" s="7" t="s">
        <v>208</v>
      </c>
      <c r="E2" s="7" t="s">
        <v>51</v>
      </c>
      <c r="F2" s="19" t="s">
        <v>22</v>
      </c>
      <c r="G2" s="19" t="s">
        <v>41</v>
      </c>
      <c r="H2" s="14" t="s">
        <v>73</v>
      </c>
      <c r="I2" s="18" t="s">
        <v>212</v>
      </c>
      <c r="J2" s="18" t="s">
        <v>213</v>
      </c>
    </row>
    <row r="3" spans="1:10" x14ac:dyDescent="0.3">
      <c r="A3" s="15">
        <v>1</v>
      </c>
      <c r="B3" t="s">
        <v>276</v>
      </c>
      <c r="C3" s="22" t="s">
        <v>277</v>
      </c>
      <c r="D3" s="22" t="s">
        <v>299</v>
      </c>
      <c r="E3" t="s">
        <v>209</v>
      </c>
      <c r="F3">
        <v>0.47</v>
      </c>
      <c r="G3" s="24">
        <v>2.4179999999999997</v>
      </c>
      <c r="H3" s="24">
        <v>65.599999999999994</v>
      </c>
      <c r="I3">
        <v>7.67</v>
      </c>
      <c r="J3">
        <v>5.95</v>
      </c>
    </row>
    <row r="4" spans="1:10" x14ac:dyDescent="0.3">
      <c r="A4" s="15">
        <v>2</v>
      </c>
      <c r="B4" t="s">
        <v>276</v>
      </c>
      <c r="C4" s="22" t="s">
        <v>277</v>
      </c>
      <c r="D4" s="22" t="s">
        <v>300</v>
      </c>
      <c r="E4" t="s">
        <v>209</v>
      </c>
      <c r="F4">
        <v>0.87</v>
      </c>
      <c r="G4" s="24">
        <v>2.6780000000000004</v>
      </c>
      <c r="H4" s="24">
        <v>77.7</v>
      </c>
      <c r="I4">
        <v>10.09</v>
      </c>
      <c r="J4">
        <v>8.7899999999999991</v>
      </c>
    </row>
    <row r="5" spans="1:10" x14ac:dyDescent="0.3">
      <c r="A5" s="15">
        <v>3</v>
      </c>
      <c r="B5" t="s">
        <v>276</v>
      </c>
      <c r="C5" s="22" t="s">
        <v>277</v>
      </c>
      <c r="D5" s="22" t="s">
        <v>301</v>
      </c>
      <c r="E5" t="s">
        <v>209</v>
      </c>
      <c r="F5">
        <v>0.88</v>
      </c>
      <c r="G5" s="24">
        <v>1.9845000000000002</v>
      </c>
      <c r="H5" s="24">
        <v>68</v>
      </c>
      <c r="I5">
        <v>11.29</v>
      </c>
      <c r="J5">
        <v>10.32</v>
      </c>
    </row>
    <row r="6" spans="1:10" x14ac:dyDescent="0.3">
      <c r="A6" s="15">
        <v>4</v>
      </c>
      <c r="B6" t="s">
        <v>276</v>
      </c>
      <c r="C6" s="22" t="s">
        <v>277</v>
      </c>
      <c r="D6" s="22" t="s">
        <v>302</v>
      </c>
      <c r="E6" t="s">
        <v>209</v>
      </c>
      <c r="F6">
        <v>0.8</v>
      </c>
      <c r="G6" s="24">
        <v>1.9800000000000002</v>
      </c>
      <c r="H6" s="24">
        <v>68</v>
      </c>
      <c r="I6">
        <v>11.65</v>
      </c>
      <c r="J6">
        <v>10.58</v>
      </c>
    </row>
    <row r="7" spans="1:10" x14ac:dyDescent="0.3">
      <c r="A7" s="15">
        <v>5</v>
      </c>
      <c r="B7" t="s">
        <v>276</v>
      </c>
      <c r="C7" s="22" t="s">
        <v>277</v>
      </c>
      <c r="D7" s="22" t="s">
        <v>303</v>
      </c>
      <c r="E7" t="s">
        <v>209</v>
      </c>
      <c r="F7">
        <v>0.63</v>
      </c>
      <c r="G7" s="24">
        <v>1.1513</v>
      </c>
      <c r="H7" s="24">
        <v>68</v>
      </c>
      <c r="I7">
        <v>9.58</v>
      </c>
      <c r="J7">
        <v>8.58</v>
      </c>
    </row>
    <row r="8" spans="1:10" x14ac:dyDescent="0.3">
      <c r="A8" s="15">
        <v>6</v>
      </c>
      <c r="B8" t="s">
        <v>276</v>
      </c>
      <c r="C8" s="22" t="s">
        <v>277</v>
      </c>
      <c r="D8" s="22" t="s">
        <v>304</v>
      </c>
      <c r="E8" t="s">
        <v>209</v>
      </c>
      <c r="F8">
        <v>0.67</v>
      </c>
      <c r="G8" s="24">
        <v>0.76119999999999999</v>
      </c>
      <c r="H8" s="24">
        <v>68</v>
      </c>
      <c r="I8">
        <v>8.36</v>
      </c>
      <c r="J8">
        <v>7.36</v>
      </c>
    </row>
    <row r="9" spans="1:10" x14ac:dyDescent="0.3">
      <c r="A9" s="15">
        <v>7</v>
      </c>
      <c r="B9" t="s">
        <v>276</v>
      </c>
      <c r="C9" s="22" t="s">
        <v>277</v>
      </c>
      <c r="D9" s="22" t="s">
        <v>305</v>
      </c>
      <c r="E9" t="s">
        <v>209</v>
      </c>
      <c r="F9">
        <v>0.73</v>
      </c>
      <c r="G9" s="24">
        <v>0.61019999999999996</v>
      </c>
      <c r="H9" s="24">
        <v>68</v>
      </c>
      <c r="I9">
        <v>8.68</v>
      </c>
      <c r="J9">
        <v>7.45</v>
      </c>
    </row>
    <row r="10" spans="1:10" x14ac:dyDescent="0.3">
      <c r="A10" s="15">
        <v>8</v>
      </c>
      <c r="B10" t="s">
        <v>276</v>
      </c>
      <c r="C10" s="22" t="s">
        <v>277</v>
      </c>
      <c r="D10" s="22" t="s">
        <v>306</v>
      </c>
      <c r="E10" t="s">
        <v>209</v>
      </c>
      <c r="F10">
        <v>0.59</v>
      </c>
      <c r="G10" s="24">
        <v>0.30940000000000001</v>
      </c>
      <c r="H10" s="24">
        <v>68</v>
      </c>
      <c r="I10">
        <v>6.62</v>
      </c>
      <c r="J10">
        <v>4.88</v>
      </c>
    </row>
    <row r="11" spans="1:10" x14ac:dyDescent="0.3">
      <c r="A11" s="15">
        <v>9</v>
      </c>
      <c r="B11" t="s">
        <v>276</v>
      </c>
      <c r="C11" s="22" t="s">
        <v>279</v>
      </c>
      <c r="D11" s="22" t="s">
        <v>299</v>
      </c>
      <c r="E11" t="s">
        <v>209</v>
      </c>
      <c r="F11">
        <v>0.47</v>
      </c>
      <c r="G11" s="24">
        <v>2.4179999999999997</v>
      </c>
      <c r="H11" s="24">
        <v>65.599999999999994</v>
      </c>
      <c r="I11">
        <v>7.67</v>
      </c>
      <c r="J11">
        <v>5.95</v>
      </c>
    </row>
    <row r="12" spans="1:10" x14ac:dyDescent="0.3">
      <c r="A12" s="15">
        <v>10</v>
      </c>
      <c r="B12" t="s">
        <v>276</v>
      </c>
      <c r="C12" s="22" t="s">
        <v>279</v>
      </c>
      <c r="D12" s="22" t="s">
        <v>300</v>
      </c>
      <c r="E12" t="s">
        <v>209</v>
      </c>
      <c r="F12">
        <v>0.87</v>
      </c>
      <c r="G12" s="24">
        <v>2.6780000000000004</v>
      </c>
      <c r="H12" s="24">
        <v>60</v>
      </c>
      <c r="I12">
        <v>10.09</v>
      </c>
      <c r="J12">
        <v>8.7899999999999991</v>
      </c>
    </row>
    <row r="13" spans="1:10" x14ac:dyDescent="0.3">
      <c r="A13" s="15">
        <v>11</v>
      </c>
      <c r="B13" t="s">
        <v>276</v>
      </c>
      <c r="C13" s="22" t="s">
        <v>279</v>
      </c>
      <c r="D13" s="22" t="s">
        <v>301</v>
      </c>
      <c r="E13" t="s">
        <v>209</v>
      </c>
      <c r="F13">
        <v>0.88</v>
      </c>
      <c r="G13" s="24">
        <v>1.9845000000000002</v>
      </c>
      <c r="H13" s="24">
        <v>60</v>
      </c>
      <c r="I13">
        <v>11.29</v>
      </c>
      <c r="J13">
        <v>10.32</v>
      </c>
    </row>
    <row r="14" spans="1:10" x14ac:dyDescent="0.3">
      <c r="A14" s="15">
        <v>12</v>
      </c>
      <c r="B14" t="s">
        <v>276</v>
      </c>
      <c r="C14" s="22" t="s">
        <v>279</v>
      </c>
      <c r="D14" s="22" t="s">
        <v>302</v>
      </c>
      <c r="E14" t="s">
        <v>209</v>
      </c>
      <c r="F14">
        <v>0.8</v>
      </c>
      <c r="G14" s="24">
        <v>1.9800000000000002</v>
      </c>
      <c r="H14" s="24">
        <v>60</v>
      </c>
      <c r="I14">
        <v>11.65</v>
      </c>
      <c r="J14">
        <v>10.58</v>
      </c>
    </row>
    <row r="15" spans="1:10" x14ac:dyDescent="0.3">
      <c r="A15" s="15">
        <v>13</v>
      </c>
      <c r="B15" t="s">
        <v>276</v>
      </c>
      <c r="C15" s="22" t="s">
        <v>279</v>
      </c>
      <c r="D15" s="22" t="s">
        <v>303</v>
      </c>
      <c r="E15" t="s">
        <v>209</v>
      </c>
      <c r="F15">
        <v>0.63</v>
      </c>
      <c r="G15" s="24">
        <v>1.1513</v>
      </c>
      <c r="H15" s="24">
        <v>60</v>
      </c>
      <c r="I15">
        <v>9.58</v>
      </c>
      <c r="J15">
        <v>8.58</v>
      </c>
    </row>
    <row r="16" spans="1:10" x14ac:dyDescent="0.3">
      <c r="A16" s="15">
        <v>14</v>
      </c>
      <c r="B16" t="s">
        <v>276</v>
      </c>
      <c r="C16" s="22" t="s">
        <v>279</v>
      </c>
      <c r="D16" s="22" t="s">
        <v>304</v>
      </c>
      <c r="E16" t="s">
        <v>209</v>
      </c>
      <c r="F16">
        <v>0.67</v>
      </c>
      <c r="G16" s="24">
        <v>0.76119999999999999</v>
      </c>
      <c r="H16" s="24">
        <v>60</v>
      </c>
      <c r="I16">
        <v>8.36</v>
      </c>
      <c r="J16">
        <v>7.36</v>
      </c>
    </row>
    <row r="17" spans="1:10" x14ac:dyDescent="0.3">
      <c r="A17" s="15">
        <v>15</v>
      </c>
      <c r="B17" t="s">
        <v>276</v>
      </c>
      <c r="C17" s="22" t="s">
        <v>279</v>
      </c>
      <c r="D17" s="22" t="s">
        <v>305</v>
      </c>
      <c r="E17" t="s">
        <v>209</v>
      </c>
      <c r="F17">
        <v>0.73</v>
      </c>
      <c r="G17" s="24">
        <v>0.61019999999999996</v>
      </c>
      <c r="H17" s="24">
        <v>60</v>
      </c>
      <c r="I17">
        <v>8.68</v>
      </c>
      <c r="J17">
        <v>7.45</v>
      </c>
    </row>
    <row r="18" spans="1:10" x14ac:dyDescent="0.3">
      <c r="A18" s="15">
        <v>16</v>
      </c>
      <c r="B18" t="s">
        <v>276</v>
      </c>
      <c r="C18" s="22" t="s">
        <v>279</v>
      </c>
      <c r="D18" s="22" t="s">
        <v>306</v>
      </c>
      <c r="E18" t="s">
        <v>209</v>
      </c>
      <c r="F18">
        <v>0.59</v>
      </c>
      <c r="G18" s="24">
        <v>0.30940000000000001</v>
      </c>
      <c r="H18" s="24">
        <v>60</v>
      </c>
      <c r="I18">
        <v>6.62</v>
      </c>
      <c r="J18">
        <v>4.88</v>
      </c>
    </row>
    <row r="19" spans="1:10" x14ac:dyDescent="0.3">
      <c r="A19" s="15">
        <v>17</v>
      </c>
      <c r="B19" t="s">
        <v>276</v>
      </c>
      <c r="C19" s="22" t="s">
        <v>281</v>
      </c>
      <c r="D19" s="22" t="s">
        <v>299</v>
      </c>
      <c r="E19" t="s">
        <v>209</v>
      </c>
      <c r="F19">
        <v>0.47</v>
      </c>
      <c r="G19" s="24">
        <v>1.2509999999999999</v>
      </c>
      <c r="H19" s="24">
        <v>55</v>
      </c>
      <c r="I19">
        <v>7.67</v>
      </c>
      <c r="J19">
        <v>5.95</v>
      </c>
    </row>
    <row r="20" spans="1:10" x14ac:dyDescent="0.3">
      <c r="A20" s="15">
        <v>18</v>
      </c>
      <c r="B20" t="s">
        <v>276</v>
      </c>
      <c r="C20" s="22" t="s">
        <v>281</v>
      </c>
      <c r="D20" s="22" t="s">
        <v>300</v>
      </c>
      <c r="E20" t="s">
        <v>209</v>
      </c>
      <c r="F20">
        <v>0.87</v>
      </c>
      <c r="G20" s="24">
        <v>1.8089999999999999</v>
      </c>
      <c r="H20" s="24">
        <v>55</v>
      </c>
      <c r="I20">
        <v>10.09</v>
      </c>
      <c r="J20">
        <v>8.7899999999999991</v>
      </c>
    </row>
    <row r="21" spans="1:10" x14ac:dyDescent="0.3">
      <c r="A21" s="15">
        <v>19</v>
      </c>
      <c r="B21" t="s">
        <v>276</v>
      </c>
      <c r="C21" s="22" t="s">
        <v>281</v>
      </c>
      <c r="D21" s="22" t="s">
        <v>301</v>
      </c>
      <c r="E21" t="s">
        <v>209</v>
      </c>
      <c r="F21">
        <v>0.88</v>
      </c>
      <c r="G21" s="24">
        <v>1.6758000000000002</v>
      </c>
      <c r="H21" s="24">
        <v>55</v>
      </c>
      <c r="I21">
        <v>11.29</v>
      </c>
      <c r="J21">
        <v>10.32</v>
      </c>
    </row>
    <row r="22" spans="1:10" x14ac:dyDescent="0.3">
      <c r="A22" s="15">
        <v>20</v>
      </c>
      <c r="B22" t="s">
        <v>276</v>
      </c>
      <c r="C22" s="22" t="s">
        <v>281</v>
      </c>
      <c r="D22" s="22" t="s">
        <v>302</v>
      </c>
      <c r="E22" t="s">
        <v>209</v>
      </c>
      <c r="F22">
        <v>0.8</v>
      </c>
      <c r="G22" s="24">
        <v>1.6720000000000002</v>
      </c>
      <c r="H22" s="24">
        <v>55</v>
      </c>
      <c r="I22">
        <v>11.65</v>
      </c>
      <c r="J22">
        <v>10.58</v>
      </c>
    </row>
    <row r="23" spans="1:10" x14ac:dyDescent="0.3">
      <c r="A23" s="15">
        <v>21</v>
      </c>
      <c r="B23" t="s">
        <v>276</v>
      </c>
      <c r="C23" s="22" t="s">
        <v>281</v>
      </c>
      <c r="D23" s="22" t="s">
        <v>303</v>
      </c>
      <c r="E23" t="s">
        <v>209</v>
      </c>
      <c r="F23">
        <v>0.63</v>
      </c>
      <c r="G23" s="24">
        <v>1.0322</v>
      </c>
      <c r="H23" s="24">
        <v>55</v>
      </c>
      <c r="I23">
        <v>9.58</v>
      </c>
      <c r="J23">
        <v>8.58</v>
      </c>
    </row>
    <row r="24" spans="1:10" x14ac:dyDescent="0.3">
      <c r="A24" s="15">
        <v>22</v>
      </c>
      <c r="B24" t="s">
        <v>276</v>
      </c>
      <c r="C24" s="22" t="s">
        <v>281</v>
      </c>
      <c r="D24" s="22" t="s">
        <v>304</v>
      </c>
      <c r="E24" t="s">
        <v>209</v>
      </c>
      <c r="F24">
        <v>0.67</v>
      </c>
      <c r="G24" s="24">
        <v>0.72659999999999991</v>
      </c>
      <c r="H24" s="24">
        <v>55</v>
      </c>
      <c r="I24">
        <v>8.36</v>
      </c>
      <c r="J24">
        <v>7.36</v>
      </c>
    </row>
    <row r="25" spans="1:10" x14ac:dyDescent="0.3">
      <c r="A25" s="15">
        <v>23</v>
      </c>
      <c r="B25" t="s">
        <v>276</v>
      </c>
      <c r="C25" s="22" t="s">
        <v>281</v>
      </c>
      <c r="D25" s="22" t="s">
        <v>305</v>
      </c>
      <c r="E25" t="s">
        <v>209</v>
      </c>
      <c r="F25">
        <v>0.73</v>
      </c>
      <c r="G25" s="24">
        <v>0.57630000000000003</v>
      </c>
      <c r="H25" s="24">
        <v>55</v>
      </c>
      <c r="I25">
        <v>8.68</v>
      </c>
      <c r="J25">
        <v>7.45</v>
      </c>
    </row>
    <row r="26" spans="1:10" x14ac:dyDescent="0.3">
      <c r="A26" s="15">
        <v>24</v>
      </c>
      <c r="B26" t="s">
        <v>276</v>
      </c>
      <c r="C26" s="22" t="s">
        <v>281</v>
      </c>
      <c r="D26" s="22" t="s">
        <v>306</v>
      </c>
      <c r="E26" t="s">
        <v>209</v>
      </c>
      <c r="F26">
        <v>0.59</v>
      </c>
      <c r="G26" s="24">
        <v>0.30940000000000001</v>
      </c>
      <c r="H26" s="24">
        <v>55</v>
      </c>
      <c r="I26">
        <v>6.62</v>
      </c>
      <c r="J26">
        <v>4.88</v>
      </c>
    </row>
    <row r="27" spans="1:10" x14ac:dyDescent="0.3">
      <c r="A27" s="15">
        <v>25</v>
      </c>
      <c r="B27" t="s">
        <v>276</v>
      </c>
      <c r="C27" s="22" t="s">
        <v>283</v>
      </c>
      <c r="D27" s="22" t="s">
        <v>299</v>
      </c>
      <c r="E27" t="s">
        <v>209</v>
      </c>
      <c r="F27">
        <v>0.47</v>
      </c>
      <c r="G27" s="24">
        <v>0.55599999999999994</v>
      </c>
      <c r="H27" s="24">
        <v>45</v>
      </c>
      <c r="I27">
        <v>7.67</v>
      </c>
      <c r="J27">
        <v>5.95</v>
      </c>
    </row>
    <row r="28" spans="1:10" x14ac:dyDescent="0.3">
      <c r="A28" s="15">
        <v>26</v>
      </c>
      <c r="B28" t="s">
        <v>276</v>
      </c>
      <c r="C28" s="22" t="s">
        <v>283</v>
      </c>
      <c r="D28" s="22" t="s">
        <v>300</v>
      </c>
      <c r="E28" t="s">
        <v>209</v>
      </c>
      <c r="F28">
        <v>0.87</v>
      </c>
      <c r="G28" s="24">
        <v>0.80399999999999994</v>
      </c>
      <c r="H28" s="24">
        <v>45</v>
      </c>
      <c r="I28">
        <v>10.09</v>
      </c>
      <c r="J28">
        <v>8.7899999999999991</v>
      </c>
    </row>
    <row r="29" spans="1:10" x14ac:dyDescent="0.3">
      <c r="A29" s="15">
        <v>27</v>
      </c>
      <c r="B29" t="s">
        <v>276</v>
      </c>
      <c r="C29" s="22" t="s">
        <v>283</v>
      </c>
      <c r="D29" s="22" t="s">
        <v>301</v>
      </c>
      <c r="E29" t="s">
        <v>209</v>
      </c>
      <c r="F29">
        <v>0.88</v>
      </c>
      <c r="G29" s="24">
        <v>1.5434999999999999</v>
      </c>
      <c r="H29" s="24">
        <v>45</v>
      </c>
      <c r="I29">
        <v>11.29</v>
      </c>
      <c r="J29">
        <v>10.32</v>
      </c>
    </row>
    <row r="30" spans="1:10" x14ac:dyDescent="0.3">
      <c r="A30" s="15">
        <v>28</v>
      </c>
      <c r="B30" t="s">
        <v>276</v>
      </c>
      <c r="C30" s="22" t="s">
        <v>283</v>
      </c>
      <c r="D30" s="22" t="s">
        <v>302</v>
      </c>
      <c r="E30" t="s">
        <v>209</v>
      </c>
      <c r="F30">
        <v>0.8</v>
      </c>
      <c r="G30" s="24">
        <v>1.54</v>
      </c>
      <c r="H30" s="24">
        <v>45</v>
      </c>
      <c r="I30">
        <v>11.65</v>
      </c>
      <c r="J30">
        <v>10.58</v>
      </c>
    </row>
    <row r="31" spans="1:10" x14ac:dyDescent="0.3">
      <c r="A31" s="15">
        <v>29</v>
      </c>
      <c r="B31" t="s">
        <v>276</v>
      </c>
      <c r="C31" s="22" t="s">
        <v>283</v>
      </c>
      <c r="D31" s="22" t="s">
        <v>303</v>
      </c>
      <c r="E31" t="s">
        <v>209</v>
      </c>
      <c r="F31">
        <v>0.63</v>
      </c>
      <c r="G31" s="24">
        <v>0.99250000000000005</v>
      </c>
      <c r="H31" s="24">
        <v>45</v>
      </c>
      <c r="I31">
        <v>9.58</v>
      </c>
      <c r="J31">
        <v>8.58</v>
      </c>
    </row>
    <row r="32" spans="1:10" x14ac:dyDescent="0.3">
      <c r="A32" s="15">
        <v>30</v>
      </c>
      <c r="B32" t="s">
        <v>276</v>
      </c>
      <c r="C32" s="22" t="s">
        <v>283</v>
      </c>
      <c r="D32" s="22" t="s">
        <v>304</v>
      </c>
      <c r="E32" t="s">
        <v>209</v>
      </c>
      <c r="F32">
        <v>0.67</v>
      </c>
      <c r="G32" s="24">
        <v>0.69200000000000006</v>
      </c>
      <c r="H32" s="24">
        <v>45</v>
      </c>
      <c r="I32">
        <v>8.36</v>
      </c>
      <c r="J32">
        <v>7.36</v>
      </c>
    </row>
    <row r="33" spans="1:10" x14ac:dyDescent="0.3">
      <c r="A33" s="15">
        <v>31</v>
      </c>
      <c r="B33" t="s">
        <v>276</v>
      </c>
      <c r="C33" s="22" t="s">
        <v>283</v>
      </c>
      <c r="D33" s="22" t="s">
        <v>305</v>
      </c>
      <c r="E33" t="s">
        <v>209</v>
      </c>
      <c r="F33">
        <v>0.73</v>
      </c>
      <c r="G33" s="24">
        <v>0.54239999999999999</v>
      </c>
      <c r="H33" s="24">
        <v>45</v>
      </c>
      <c r="I33">
        <v>8.68</v>
      </c>
      <c r="J33">
        <v>7.45</v>
      </c>
    </row>
    <row r="34" spans="1:10" x14ac:dyDescent="0.3">
      <c r="A34" s="15">
        <v>32</v>
      </c>
      <c r="B34" t="s">
        <v>276</v>
      </c>
      <c r="C34" s="22" t="s">
        <v>283</v>
      </c>
      <c r="D34" s="22" t="s">
        <v>306</v>
      </c>
      <c r="E34" t="s">
        <v>209</v>
      </c>
      <c r="F34">
        <v>0.59</v>
      </c>
      <c r="G34" s="24">
        <v>0.30940000000000001</v>
      </c>
      <c r="H34" s="24">
        <v>45</v>
      </c>
      <c r="I34">
        <v>6.62</v>
      </c>
      <c r="J34">
        <v>4.88</v>
      </c>
    </row>
    <row r="35" spans="1:10" x14ac:dyDescent="0.3">
      <c r="A35" s="15">
        <v>33</v>
      </c>
      <c r="B35" t="s">
        <v>276</v>
      </c>
      <c r="C35" s="22" t="s">
        <v>285</v>
      </c>
      <c r="D35" s="22" t="s">
        <v>299</v>
      </c>
      <c r="E35" t="s">
        <v>209</v>
      </c>
      <c r="F35">
        <v>0.47</v>
      </c>
      <c r="G35" s="24">
        <v>0.32640000000000002</v>
      </c>
      <c r="H35" s="24">
        <v>156</v>
      </c>
      <c r="I35">
        <v>7.72</v>
      </c>
      <c r="J35">
        <v>6.06</v>
      </c>
    </row>
    <row r="36" spans="1:10" x14ac:dyDescent="0.3">
      <c r="A36" s="15">
        <v>34</v>
      </c>
      <c r="B36" t="s">
        <v>276</v>
      </c>
      <c r="C36" s="22" t="s">
        <v>285</v>
      </c>
      <c r="D36" s="22" t="s">
        <v>300</v>
      </c>
      <c r="E36" t="s">
        <v>209</v>
      </c>
      <c r="F36">
        <v>0.87</v>
      </c>
      <c r="G36" s="24">
        <v>0.54460000000000008</v>
      </c>
      <c r="H36" s="24">
        <v>156</v>
      </c>
      <c r="I36">
        <v>10.16</v>
      </c>
      <c r="J36">
        <v>8.93</v>
      </c>
    </row>
    <row r="37" spans="1:10" x14ac:dyDescent="0.3">
      <c r="A37" s="15">
        <v>35</v>
      </c>
      <c r="B37" t="s">
        <v>276</v>
      </c>
      <c r="C37" s="22" t="s">
        <v>285</v>
      </c>
      <c r="D37" s="22" t="s">
        <v>301</v>
      </c>
      <c r="E37" t="s">
        <v>209</v>
      </c>
      <c r="F37">
        <v>0.88</v>
      </c>
      <c r="G37" s="24">
        <v>0.75959999999999994</v>
      </c>
      <c r="H37" s="24">
        <v>156</v>
      </c>
      <c r="I37">
        <v>11.37</v>
      </c>
      <c r="J37">
        <v>10.47</v>
      </c>
    </row>
    <row r="38" spans="1:10" x14ac:dyDescent="0.3">
      <c r="A38" s="15">
        <v>36</v>
      </c>
      <c r="B38" t="s">
        <v>276</v>
      </c>
      <c r="C38" s="22" t="s">
        <v>285</v>
      </c>
      <c r="D38" s="22" t="s">
        <v>302</v>
      </c>
      <c r="E38" t="s">
        <v>209</v>
      </c>
      <c r="F38">
        <v>0.8</v>
      </c>
      <c r="G38" s="24">
        <v>0.75600000000000001</v>
      </c>
      <c r="H38" s="24">
        <v>156</v>
      </c>
      <c r="I38">
        <v>11.75</v>
      </c>
      <c r="J38">
        <v>10.76</v>
      </c>
    </row>
    <row r="39" spans="1:10" x14ac:dyDescent="0.3">
      <c r="A39" s="15">
        <v>37</v>
      </c>
      <c r="B39" t="s">
        <v>276</v>
      </c>
      <c r="C39" s="22" t="s">
        <v>285</v>
      </c>
      <c r="D39" s="22" t="s">
        <v>303</v>
      </c>
      <c r="E39" t="s">
        <v>209</v>
      </c>
      <c r="F39">
        <v>0.63</v>
      </c>
      <c r="G39" s="24">
        <v>0.83599999999999997</v>
      </c>
      <c r="H39" s="24">
        <v>156</v>
      </c>
      <c r="I39">
        <v>9.69</v>
      </c>
      <c r="J39">
        <v>8.77</v>
      </c>
    </row>
    <row r="40" spans="1:10" x14ac:dyDescent="0.3">
      <c r="A40" s="15">
        <v>38</v>
      </c>
      <c r="B40" t="s">
        <v>276</v>
      </c>
      <c r="C40" s="22" t="s">
        <v>285</v>
      </c>
      <c r="D40" s="22" t="s">
        <v>304</v>
      </c>
      <c r="E40" t="s">
        <v>209</v>
      </c>
      <c r="F40">
        <v>0.67</v>
      </c>
      <c r="G40" s="24">
        <v>0.96859999999999991</v>
      </c>
      <c r="H40" s="24">
        <v>156</v>
      </c>
      <c r="I40">
        <v>8.43</v>
      </c>
      <c r="J40">
        <v>7.47</v>
      </c>
    </row>
    <row r="41" spans="1:10" x14ac:dyDescent="0.3">
      <c r="A41" s="15">
        <v>39</v>
      </c>
      <c r="B41" t="s">
        <v>276</v>
      </c>
      <c r="C41" s="22" t="s">
        <v>285</v>
      </c>
      <c r="D41" s="22" t="s">
        <v>305</v>
      </c>
      <c r="E41" t="s">
        <v>209</v>
      </c>
      <c r="F41">
        <v>0.73</v>
      </c>
      <c r="G41" s="24">
        <v>1.4445000000000001</v>
      </c>
      <c r="H41" s="24">
        <v>156</v>
      </c>
      <c r="I41">
        <v>8.74</v>
      </c>
      <c r="J41">
        <v>7.55</v>
      </c>
    </row>
    <row r="42" spans="1:10" x14ac:dyDescent="0.3">
      <c r="A42" s="15">
        <v>40</v>
      </c>
      <c r="B42" t="s">
        <v>276</v>
      </c>
      <c r="C42" s="22" t="s">
        <v>285</v>
      </c>
      <c r="D42" s="22" t="s">
        <v>306</v>
      </c>
      <c r="E42" t="s">
        <v>209</v>
      </c>
      <c r="F42">
        <v>0.59</v>
      </c>
      <c r="G42" s="24">
        <v>1.911</v>
      </c>
      <c r="H42" s="24">
        <v>149.30000000000001</v>
      </c>
      <c r="I42">
        <v>6.58</v>
      </c>
      <c r="J42">
        <v>4.91</v>
      </c>
    </row>
    <row r="43" spans="1:10" x14ac:dyDescent="0.3">
      <c r="A43" s="15">
        <v>41</v>
      </c>
      <c r="B43" t="s">
        <v>276</v>
      </c>
      <c r="C43" s="22" t="s">
        <v>278</v>
      </c>
      <c r="D43" s="22" t="s">
        <v>299</v>
      </c>
      <c r="E43" t="s">
        <v>209</v>
      </c>
      <c r="F43">
        <v>0.47</v>
      </c>
      <c r="G43" s="24">
        <v>0.32640000000000002</v>
      </c>
      <c r="H43" s="24">
        <v>161</v>
      </c>
      <c r="I43">
        <v>7.72</v>
      </c>
      <c r="J43">
        <v>6.06</v>
      </c>
    </row>
    <row r="44" spans="1:10" x14ac:dyDescent="0.3">
      <c r="A44" s="15">
        <v>42</v>
      </c>
      <c r="B44" t="s">
        <v>276</v>
      </c>
      <c r="C44" s="22" t="s">
        <v>278</v>
      </c>
      <c r="D44" s="22" t="s">
        <v>300</v>
      </c>
      <c r="E44" t="s">
        <v>209</v>
      </c>
      <c r="F44">
        <v>0.87</v>
      </c>
      <c r="G44" s="24">
        <v>0.54460000000000008</v>
      </c>
      <c r="H44" s="24">
        <v>161</v>
      </c>
      <c r="I44">
        <v>10.16</v>
      </c>
      <c r="J44">
        <v>8.93</v>
      </c>
    </row>
    <row r="45" spans="1:10" x14ac:dyDescent="0.3">
      <c r="A45" s="15">
        <v>43</v>
      </c>
      <c r="B45" t="s">
        <v>276</v>
      </c>
      <c r="C45" s="22" t="s">
        <v>278</v>
      </c>
      <c r="D45" s="22" t="s">
        <v>301</v>
      </c>
      <c r="E45" t="s">
        <v>209</v>
      </c>
      <c r="F45">
        <v>0.88</v>
      </c>
      <c r="G45" s="24">
        <v>0.75959999999999994</v>
      </c>
      <c r="H45" s="24">
        <v>161</v>
      </c>
      <c r="I45">
        <v>11.37</v>
      </c>
      <c r="J45">
        <v>10.47</v>
      </c>
    </row>
    <row r="46" spans="1:10" x14ac:dyDescent="0.3">
      <c r="A46" s="15">
        <v>44</v>
      </c>
      <c r="B46" t="s">
        <v>276</v>
      </c>
      <c r="C46" s="22" t="s">
        <v>278</v>
      </c>
      <c r="D46" s="22" t="s">
        <v>302</v>
      </c>
      <c r="E46" t="s">
        <v>209</v>
      </c>
      <c r="F46">
        <v>0.8</v>
      </c>
      <c r="G46" s="24">
        <v>0.75600000000000001</v>
      </c>
      <c r="H46" s="24">
        <v>161</v>
      </c>
      <c r="I46">
        <v>11.75</v>
      </c>
      <c r="J46">
        <v>10.76</v>
      </c>
    </row>
    <row r="47" spans="1:10" x14ac:dyDescent="0.3">
      <c r="A47" s="15">
        <v>45</v>
      </c>
      <c r="B47" t="s">
        <v>276</v>
      </c>
      <c r="C47" s="22" t="s">
        <v>278</v>
      </c>
      <c r="D47" s="22" t="s">
        <v>303</v>
      </c>
      <c r="E47" t="s">
        <v>209</v>
      </c>
      <c r="F47">
        <v>0.63</v>
      </c>
      <c r="G47" s="24">
        <v>0.83599999999999997</v>
      </c>
      <c r="H47" s="24">
        <v>161</v>
      </c>
      <c r="I47">
        <v>9.69</v>
      </c>
      <c r="J47">
        <v>8.77</v>
      </c>
    </row>
    <row r="48" spans="1:10" x14ac:dyDescent="0.3">
      <c r="A48" s="15">
        <v>46</v>
      </c>
      <c r="B48" t="s">
        <v>276</v>
      </c>
      <c r="C48" s="22" t="s">
        <v>278</v>
      </c>
      <c r="D48" s="22" t="s">
        <v>304</v>
      </c>
      <c r="E48" t="s">
        <v>209</v>
      </c>
      <c r="F48">
        <v>0.67</v>
      </c>
      <c r="G48" s="24">
        <v>0.96859999999999991</v>
      </c>
      <c r="H48" s="24">
        <v>161</v>
      </c>
      <c r="I48">
        <v>8.43</v>
      </c>
      <c r="J48">
        <v>7.47</v>
      </c>
    </row>
    <row r="49" spans="1:10" x14ac:dyDescent="0.3">
      <c r="A49" s="15">
        <v>47</v>
      </c>
      <c r="B49" t="s">
        <v>276</v>
      </c>
      <c r="C49" s="22" t="s">
        <v>278</v>
      </c>
      <c r="D49" s="22" t="s">
        <v>305</v>
      </c>
      <c r="E49" t="s">
        <v>209</v>
      </c>
      <c r="F49">
        <v>0.73</v>
      </c>
      <c r="G49" s="24">
        <v>1.4445000000000001</v>
      </c>
      <c r="H49" s="24">
        <v>161</v>
      </c>
      <c r="I49">
        <v>8.74</v>
      </c>
      <c r="J49">
        <v>7.55</v>
      </c>
    </row>
    <row r="50" spans="1:10" x14ac:dyDescent="0.3">
      <c r="A50" s="15">
        <v>48</v>
      </c>
      <c r="B50" t="s">
        <v>276</v>
      </c>
      <c r="C50" s="22" t="s">
        <v>278</v>
      </c>
      <c r="D50" s="22" t="s">
        <v>306</v>
      </c>
      <c r="E50" t="s">
        <v>209</v>
      </c>
      <c r="F50">
        <v>0.59</v>
      </c>
      <c r="G50" s="24">
        <v>1.5329999999999999</v>
      </c>
      <c r="H50" s="24">
        <v>161</v>
      </c>
      <c r="I50">
        <v>6.58</v>
      </c>
      <c r="J50">
        <v>4.91</v>
      </c>
    </row>
    <row r="51" spans="1:10" x14ac:dyDescent="0.3">
      <c r="A51" s="15">
        <v>49</v>
      </c>
      <c r="B51" t="s">
        <v>276</v>
      </c>
      <c r="C51" s="22" t="s">
        <v>280</v>
      </c>
      <c r="D51" s="22" t="s">
        <v>299</v>
      </c>
      <c r="E51" t="s">
        <v>209</v>
      </c>
      <c r="F51">
        <v>0.47</v>
      </c>
      <c r="G51" s="24">
        <v>0.32640000000000002</v>
      </c>
      <c r="H51" s="24">
        <v>166</v>
      </c>
      <c r="I51">
        <v>7.72</v>
      </c>
      <c r="J51">
        <v>6.06</v>
      </c>
    </row>
    <row r="52" spans="1:10" x14ac:dyDescent="0.3">
      <c r="A52" s="15">
        <v>50</v>
      </c>
      <c r="B52" t="s">
        <v>276</v>
      </c>
      <c r="C52" s="22" t="s">
        <v>280</v>
      </c>
      <c r="D52" s="22" t="s">
        <v>300</v>
      </c>
      <c r="E52" t="s">
        <v>209</v>
      </c>
      <c r="F52">
        <v>0.87</v>
      </c>
      <c r="G52" s="24">
        <v>0.54460000000000008</v>
      </c>
      <c r="H52" s="24">
        <v>166</v>
      </c>
      <c r="I52">
        <v>10.16</v>
      </c>
      <c r="J52">
        <v>8.93</v>
      </c>
    </row>
    <row r="53" spans="1:10" x14ac:dyDescent="0.3">
      <c r="A53" s="15">
        <v>51</v>
      </c>
      <c r="B53" t="s">
        <v>276</v>
      </c>
      <c r="C53" s="22" t="s">
        <v>280</v>
      </c>
      <c r="D53" s="22" t="s">
        <v>301</v>
      </c>
      <c r="E53" t="s">
        <v>209</v>
      </c>
      <c r="F53">
        <v>0.88</v>
      </c>
      <c r="G53" s="24">
        <v>0.71740000000000004</v>
      </c>
      <c r="H53" s="24">
        <v>166</v>
      </c>
      <c r="I53">
        <v>11.37</v>
      </c>
      <c r="J53">
        <v>10.47</v>
      </c>
    </row>
    <row r="54" spans="1:10" x14ac:dyDescent="0.3">
      <c r="A54" s="15">
        <v>52</v>
      </c>
      <c r="B54" t="s">
        <v>276</v>
      </c>
      <c r="C54" s="22" t="s">
        <v>280</v>
      </c>
      <c r="D54" s="22" t="s">
        <v>302</v>
      </c>
      <c r="E54" t="s">
        <v>209</v>
      </c>
      <c r="F54">
        <v>0.8</v>
      </c>
      <c r="G54" s="24">
        <v>0.71400000000000008</v>
      </c>
      <c r="H54" s="24">
        <v>166</v>
      </c>
      <c r="I54">
        <v>11.75</v>
      </c>
      <c r="J54">
        <v>10.76</v>
      </c>
    </row>
    <row r="55" spans="1:10" x14ac:dyDescent="0.3">
      <c r="A55" s="15">
        <v>53</v>
      </c>
      <c r="B55" t="s">
        <v>276</v>
      </c>
      <c r="C55" s="22" t="s">
        <v>280</v>
      </c>
      <c r="D55" s="22" t="s">
        <v>303</v>
      </c>
      <c r="E55" t="s">
        <v>209</v>
      </c>
      <c r="F55">
        <v>0.63</v>
      </c>
      <c r="G55" s="24">
        <v>0.79799999999999993</v>
      </c>
      <c r="H55" s="24">
        <v>166</v>
      </c>
      <c r="I55">
        <v>9.69</v>
      </c>
      <c r="J55">
        <v>8.77</v>
      </c>
    </row>
    <row r="56" spans="1:10" x14ac:dyDescent="0.3">
      <c r="A56" s="15">
        <v>54</v>
      </c>
      <c r="B56" t="s">
        <v>276</v>
      </c>
      <c r="C56" s="22" t="s">
        <v>280</v>
      </c>
      <c r="D56" s="22" t="s">
        <v>304</v>
      </c>
      <c r="E56" t="s">
        <v>209</v>
      </c>
      <c r="F56">
        <v>0.67</v>
      </c>
      <c r="G56" s="24">
        <v>0.86839999999999995</v>
      </c>
      <c r="H56" s="24">
        <v>166</v>
      </c>
      <c r="I56">
        <v>8.43</v>
      </c>
      <c r="J56">
        <v>7.47</v>
      </c>
    </row>
    <row r="57" spans="1:10" x14ac:dyDescent="0.3">
      <c r="A57" s="15">
        <v>55</v>
      </c>
      <c r="B57" t="s">
        <v>276</v>
      </c>
      <c r="C57" s="22" t="s">
        <v>280</v>
      </c>
      <c r="D57" s="22" t="s">
        <v>305</v>
      </c>
      <c r="E57" t="s">
        <v>209</v>
      </c>
      <c r="F57">
        <v>0.73</v>
      </c>
      <c r="G57" s="24">
        <v>1.2198</v>
      </c>
      <c r="H57" s="24">
        <v>166</v>
      </c>
      <c r="I57">
        <v>8.74</v>
      </c>
      <c r="J57">
        <v>7.55</v>
      </c>
    </row>
    <row r="58" spans="1:10" x14ac:dyDescent="0.3">
      <c r="A58" s="15">
        <v>56</v>
      </c>
      <c r="B58" t="s">
        <v>276</v>
      </c>
      <c r="C58" s="22" t="s">
        <v>280</v>
      </c>
      <c r="D58" s="22" t="s">
        <v>306</v>
      </c>
      <c r="E58" t="s">
        <v>209</v>
      </c>
      <c r="F58">
        <v>0.59</v>
      </c>
      <c r="G58" s="24">
        <v>0.98550000000000004</v>
      </c>
      <c r="H58" s="24">
        <v>166</v>
      </c>
      <c r="I58">
        <v>6.58</v>
      </c>
      <c r="J58">
        <v>4.91</v>
      </c>
    </row>
    <row r="59" spans="1:10" x14ac:dyDescent="0.3">
      <c r="A59" s="15">
        <v>57</v>
      </c>
      <c r="B59" t="s">
        <v>276</v>
      </c>
      <c r="C59" s="22" t="s">
        <v>282</v>
      </c>
      <c r="D59" s="22" t="s">
        <v>299</v>
      </c>
      <c r="E59" t="s">
        <v>209</v>
      </c>
      <c r="F59">
        <v>0.47</v>
      </c>
      <c r="G59" s="24">
        <v>0.32640000000000002</v>
      </c>
      <c r="H59" s="24">
        <v>173</v>
      </c>
      <c r="I59">
        <v>7.72</v>
      </c>
      <c r="J59">
        <v>6.06</v>
      </c>
    </row>
    <row r="60" spans="1:10" x14ac:dyDescent="0.3">
      <c r="A60" s="15">
        <v>58</v>
      </c>
      <c r="B60" t="s">
        <v>276</v>
      </c>
      <c r="C60" s="22" t="s">
        <v>282</v>
      </c>
      <c r="D60" s="22" t="s">
        <v>300</v>
      </c>
      <c r="E60" t="s">
        <v>209</v>
      </c>
      <c r="F60">
        <v>0.87</v>
      </c>
      <c r="G60" s="24">
        <v>0.54460000000000008</v>
      </c>
      <c r="H60" s="24">
        <v>173</v>
      </c>
      <c r="I60">
        <v>10.16</v>
      </c>
      <c r="J60">
        <v>8.93</v>
      </c>
    </row>
    <row r="61" spans="1:10" x14ac:dyDescent="0.3">
      <c r="A61" s="15">
        <v>59</v>
      </c>
      <c r="B61" t="s">
        <v>276</v>
      </c>
      <c r="C61" s="22" t="s">
        <v>282</v>
      </c>
      <c r="D61" s="22" t="s">
        <v>301</v>
      </c>
      <c r="E61" t="s">
        <v>209</v>
      </c>
      <c r="F61">
        <v>0.88</v>
      </c>
      <c r="G61" s="24">
        <v>0.71740000000000004</v>
      </c>
      <c r="H61" s="24">
        <v>173</v>
      </c>
      <c r="I61">
        <v>11.37</v>
      </c>
      <c r="J61">
        <v>10.47</v>
      </c>
    </row>
    <row r="62" spans="1:10" x14ac:dyDescent="0.3">
      <c r="A62" s="15">
        <v>60</v>
      </c>
      <c r="B62" t="s">
        <v>276</v>
      </c>
      <c r="C62" s="22" t="s">
        <v>282</v>
      </c>
      <c r="D62" s="22" t="s">
        <v>302</v>
      </c>
      <c r="E62" t="s">
        <v>209</v>
      </c>
      <c r="F62">
        <v>0.8</v>
      </c>
      <c r="G62" s="24">
        <v>0.71400000000000008</v>
      </c>
      <c r="H62" s="24">
        <v>173</v>
      </c>
      <c r="I62">
        <v>11.75</v>
      </c>
      <c r="J62">
        <v>10.76</v>
      </c>
    </row>
    <row r="63" spans="1:10" x14ac:dyDescent="0.3">
      <c r="A63" s="15">
        <v>61</v>
      </c>
      <c r="B63" t="s">
        <v>276</v>
      </c>
      <c r="C63" s="22" t="s">
        <v>282</v>
      </c>
      <c r="D63" s="22" t="s">
        <v>303</v>
      </c>
      <c r="E63" t="s">
        <v>209</v>
      </c>
      <c r="F63">
        <v>0.63</v>
      </c>
      <c r="G63" s="24">
        <v>0.79799999999999993</v>
      </c>
      <c r="H63" s="24">
        <v>173</v>
      </c>
      <c r="I63">
        <v>9.69</v>
      </c>
      <c r="J63">
        <v>8.77</v>
      </c>
    </row>
    <row r="64" spans="1:10" x14ac:dyDescent="0.3">
      <c r="A64" s="15">
        <v>62</v>
      </c>
      <c r="B64" t="s">
        <v>276</v>
      </c>
      <c r="C64" s="22" t="s">
        <v>282</v>
      </c>
      <c r="D64" s="22" t="s">
        <v>304</v>
      </c>
      <c r="E64" t="s">
        <v>209</v>
      </c>
      <c r="F64">
        <v>0.67</v>
      </c>
      <c r="G64" s="24">
        <v>0.86839999999999995</v>
      </c>
      <c r="H64" s="24">
        <v>173</v>
      </c>
      <c r="I64">
        <v>8.43</v>
      </c>
      <c r="J64">
        <v>7.47</v>
      </c>
    </row>
    <row r="65" spans="1:13" x14ac:dyDescent="0.3">
      <c r="A65" s="15">
        <v>63</v>
      </c>
      <c r="B65" t="s">
        <v>276</v>
      </c>
      <c r="C65" s="22" t="s">
        <v>282</v>
      </c>
      <c r="D65" s="22" t="s">
        <v>305</v>
      </c>
      <c r="E65" t="s">
        <v>209</v>
      </c>
      <c r="F65">
        <v>0.73</v>
      </c>
      <c r="G65" s="24">
        <v>1.2198</v>
      </c>
      <c r="H65" s="24">
        <v>173</v>
      </c>
      <c r="I65">
        <v>8.74</v>
      </c>
      <c r="J65">
        <v>7.55</v>
      </c>
    </row>
    <row r="66" spans="1:13" x14ac:dyDescent="0.3">
      <c r="A66" s="15">
        <v>64</v>
      </c>
      <c r="B66" t="s">
        <v>276</v>
      </c>
      <c r="C66" s="22" t="s">
        <v>282</v>
      </c>
      <c r="D66" s="22" t="s">
        <v>306</v>
      </c>
      <c r="E66" t="s">
        <v>209</v>
      </c>
      <c r="F66">
        <v>0.59</v>
      </c>
      <c r="G66" s="24">
        <v>0.98550000000000004</v>
      </c>
      <c r="H66" s="24">
        <v>173</v>
      </c>
      <c r="I66">
        <v>6.58</v>
      </c>
      <c r="J66">
        <v>4.91</v>
      </c>
    </row>
    <row r="67" spans="1:13" x14ac:dyDescent="0.3">
      <c r="A67" s="15">
        <v>65</v>
      </c>
      <c r="B67" t="s">
        <v>276</v>
      </c>
      <c r="C67" s="22" t="s">
        <v>284</v>
      </c>
      <c r="D67" s="22" t="s">
        <v>299</v>
      </c>
      <c r="E67" t="s">
        <v>209</v>
      </c>
      <c r="F67">
        <v>0.47</v>
      </c>
      <c r="G67" s="24">
        <v>0.32640000000000002</v>
      </c>
      <c r="H67" s="24">
        <v>181</v>
      </c>
      <c r="I67">
        <v>7.72</v>
      </c>
      <c r="J67">
        <v>6.06</v>
      </c>
    </row>
    <row r="68" spans="1:13" x14ac:dyDescent="0.3">
      <c r="A68" s="15">
        <v>66</v>
      </c>
      <c r="B68" t="s">
        <v>276</v>
      </c>
      <c r="C68" s="22" t="s">
        <v>284</v>
      </c>
      <c r="D68" s="22" t="s">
        <v>300</v>
      </c>
      <c r="E68" t="s">
        <v>209</v>
      </c>
      <c r="F68">
        <v>0.87</v>
      </c>
      <c r="G68" s="24">
        <v>0.54460000000000008</v>
      </c>
      <c r="H68" s="24">
        <v>181</v>
      </c>
      <c r="I68">
        <v>10.16</v>
      </c>
      <c r="J68">
        <v>8.93</v>
      </c>
    </row>
    <row r="69" spans="1:13" x14ac:dyDescent="0.3">
      <c r="A69" s="15">
        <v>67</v>
      </c>
      <c r="B69" t="s">
        <v>276</v>
      </c>
      <c r="C69" s="22" t="s">
        <v>284</v>
      </c>
      <c r="D69" s="22" t="s">
        <v>301</v>
      </c>
      <c r="E69" t="s">
        <v>209</v>
      </c>
      <c r="F69">
        <v>0.88</v>
      </c>
      <c r="G69" s="24">
        <v>0.67520000000000002</v>
      </c>
      <c r="H69" s="24">
        <v>181</v>
      </c>
      <c r="I69">
        <v>11.37</v>
      </c>
      <c r="J69">
        <v>10.47</v>
      </c>
    </row>
    <row r="70" spans="1:13" x14ac:dyDescent="0.3">
      <c r="A70" s="15">
        <v>68</v>
      </c>
      <c r="B70" t="s">
        <v>276</v>
      </c>
      <c r="C70" s="22" t="s">
        <v>284</v>
      </c>
      <c r="D70" s="22" t="s">
        <v>302</v>
      </c>
      <c r="E70" t="s">
        <v>209</v>
      </c>
      <c r="F70">
        <v>0.8</v>
      </c>
      <c r="G70" s="24">
        <v>0.67200000000000004</v>
      </c>
      <c r="H70" s="24">
        <v>181</v>
      </c>
      <c r="I70">
        <v>11.75</v>
      </c>
      <c r="J70">
        <v>10.76</v>
      </c>
    </row>
    <row r="71" spans="1:13" x14ac:dyDescent="0.3">
      <c r="A71" s="15">
        <v>69</v>
      </c>
      <c r="B71" t="s">
        <v>276</v>
      </c>
      <c r="C71" s="22" t="s">
        <v>284</v>
      </c>
      <c r="D71" s="22" t="s">
        <v>303</v>
      </c>
      <c r="E71" t="s">
        <v>209</v>
      </c>
      <c r="F71">
        <v>0.63</v>
      </c>
      <c r="G71" s="24">
        <v>0.76</v>
      </c>
      <c r="H71" s="24">
        <v>181</v>
      </c>
      <c r="I71">
        <v>9.69</v>
      </c>
      <c r="J71">
        <v>8.77</v>
      </c>
    </row>
    <row r="72" spans="1:13" x14ac:dyDescent="0.3">
      <c r="A72" s="15">
        <v>70</v>
      </c>
      <c r="B72" t="s">
        <v>276</v>
      </c>
      <c r="C72" s="22" t="s">
        <v>284</v>
      </c>
      <c r="D72" s="22" t="s">
        <v>304</v>
      </c>
      <c r="E72" t="s">
        <v>209</v>
      </c>
      <c r="F72">
        <v>0.67</v>
      </c>
      <c r="G72" s="24">
        <v>0.83499999999999996</v>
      </c>
      <c r="H72" s="24">
        <v>181</v>
      </c>
      <c r="I72">
        <v>8.43</v>
      </c>
      <c r="J72">
        <v>7.47</v>
      </c>
    </row>
    <row r="73" spans="1:13" x14ac:dyDescent="0.3">
      <c r="A73" s="15">
        <v>71</v>
      </c>
      <c r="B73" t="s">
        <v>276</v>
      </c>
      <c r="C73" s="22" t="s">
        <v>284</v>
      </c>
      <c r="D73" s="22" t="s">
        <v>305</v>
      </c>
      <c r="E73" t="s">
        <v>209</v>
      </c>
      <c r="F73">
        <v>0.73</v>
      </c>
      <c r="G73" s="24">
        <v>1.1234999999999999</v>
      </c>
      <c r="H73" s="24">
        <v>181</v>
      </c>
      <c r="I73">
        <v>8.74</v>
      </c>
      <c r="J73">
        <v>7.55</v>
      </c>
    </row>
    <row r="74" spans="1:13" x14ac:dyDescent="0.3">
      <c r="A74" s="15">
        <v>72</v>
      </c>
      <c r="B74" t="s">
        <v>276</v>
      </c>
      <c r="C74" s="22" t="s">
        <v>284</v>
      </c>
      <c r="D74" s="22" t="s">
        <v>306</v>
      </c>
      <c r="E74" t="s">
        <v>209</v>
      </c>
      <c r="F74">
        <v>0.59</v>
      </c>
      <c r="G74" s="24">
        <v>0.438</v>
      </c>
      <c r="H74" s="24">
        <v>181</v>
      </c>
      <c r="I74">
        <v>6.58</v>
      </c>
      <c r="J74">
        <v>4.91</v>
      </c>
    </row>
    <row r="75" spans="1:13" x14ac:dyDescent="0.3">
      <c r="A75" s="15">
        <v>73</v>
      </c>
      <c r="B75" t="s">
        <v>286</v>
      </c>
      <c r="C75" s="22" t="s">
        <v>287</v>
      </c>
      <c r="D75" s="22" t="s">
        <v>299</v>
      </c>
      <c r="E75" t="s">
        <v>209</v>
      </c>
      <c r="F75">
        <v>0.47</v>
      </c>
      <c r="G75" s="24">
        <v>0.55599999999999994</v>
      </c>
      <c r="H75" s="24">
        <v>43</v>
      </c>
      <c r="I75">
        <v>7.67</v>
      </c>
      <c r="J75">
        <v>5.95</v>
      </c>
    </row>
    <row r="76" spans="1:13" x14ac:dyDescent="0.3">
      <c r="A76" s="15">
        <v>74</v>
      </c>
      <c r="B76" t="s">
        <v>286</v>
      </c>
      <c r="C76" s="22" t="s">
        <v>287</v>
      </c>
      <c r="D76" s="22" t="s">
        <v>300</v>
      </c>
      <c r="E76" t="s">
        <v>209</v>
      </c>
      <c r="F76">
        <v>0.87</v>
      </c>
      <c r="G76" s="24">
        <v>0.64319999999999999</v>
      </c>
      <c r="H76" s="24">
        <v>43</v>
      </c>
      <c r="I76">
        <v>10.09</v>
      </c>
      <c r="J76">
        <v>8.7899999999999991</v>
      </c>
    </row>
    <row r="77" spans="1:13" x14ac:dyDescent="0.3">
      <c r="A77" s="15">
        <v>75</v>
      </c>
      <c r="B77" t="s">
        <v>286</v>
      </c>
      <c r="C77" s="22" t="s">
        <v>287</v>
      </c>
      <c r="D77" s="22" t="s">
        <v>301</v>
      </c>
      <c r="E77" t="s">
        <v>209</v>
      </c>
      <c r="F77">
        <v>0.88</v>
      </c>
      <c r="G77" s="24">
        <v>0.7056</v>
      </c>
      <c r="H77" s="24">
        <v>43</v>
      </c>
      <c r="I77">
        <v>11.29</v>
      </c>
      <c r="J77">
        <v>10.32</v>
      </c>
      <c r="K77" s="7"/>
      <c r="L77" s="7"/>
      <c r="M77" s="7"/>
    </row>
    <row r="78" spans="1:13" x14ac:dyDescent="0.3">
      <c r="A78" s="15">
        <v>76</v>
      </c>
      <c r="B78" t="s">
        <v>286</v>
      </c>
      <c r="C78" s="22" t="s">
        <v>287</v>
      </c>
      <c r="D78" s="22" t="s">
        <v>302</v>
      </c>
      <c r="E78" t="s">
        <v>209</v>
      </c>
      <c r="F78">
        <v>0.8</v>
      </c>
      <c r="G78" s="24">
        <v>0.6160000000000001</v>
      </c>
      <c r="H78" s="24">
        <v>43</v>
      </c>
      <c r="I78">
        <v>11.65</v>
      </c>
      <c r="J78">
        <v>10.58</v>
      </c>
      <c r="K78" s="7"/>
      <c r="L78" s="7"/>
      <c r="M78" s="7"/>
    </row>
    <row r="79" spans="1:13" x14ac:dyDescent="0.3">
      <c r="A79" s="15">
        <v>77</v>
      </c>
      <c r="B79" t="s">
        <v>286</v>
      </c>
      <c r="C79" s="22" t="s">
        <v>287</v>
      </c>
      <c r="D79" s="22" t="s">
        <v>303</v>
      </c>
      <c r="E79" t="s">
        <v>209</v>
      </c>
      <c r="F79">
        <v>0.63</v>
      </c>
      <c r="G79" s="24">
        <v>0.47639999999999999</v>
      </c>
      <c r="H79" s="24">
        <v>43</v>
      </c>
      <c r="I79">
        <v>9.58</v>
      </c>
      <c r="J79">
        <v>8.58</v>
      </c>
      <c r="K79" s="7"/>
      <c r="L79" s="7"/>
      <c r="M79" s="7"/>
    </row>
    <row r="80" spans="1:13" x14ac:dyDescent="0.3">
      <c r="A80" s="15">
        <v>78</v>
      </c>
      <c r="B80" t="s">
        <v>286</v>
      </c>
      <c r="C80" s="22" t="s">
        <v>287</v>
      </c>
      <c r="D80" s="22" t="s">
        <v>304</v>
      </c>
      <c r="E80" t="s">
        <v>209</v>
      </c>
      <c r="F80">
        <v>0.67</v>
      </c>
      <c r="G80" s="24">
        <v>0.41519999999999996</v>
      </c>
      <c r="H80" s="24">
        <v>43</v>
      </c>
      <c r="I80">
        <v>8.36</v>
      </c>
      <c r="J80">
        <v>7.36</v>
      </c>
      <c r="K80" s="7"/>
      <c r="L80" s="7"/>
      <c r="M80" s="7"/>
    </row>
    <row r="81" spans="1:13" x14ac:dyDescent="0.3">
      <c r="A81" s="15">
        <v>79</v>
      </c>
      <c r="B81" t="s">
        <v>286</v>
      </c>
      <c r="C81" s="22" t="s">
        <v>287</v>
      </c>
      <c r="D81" s="22" t="s">
        <v>305</v>
      </c>
      <c r="E81" t="s">
        <v>209</v>
      </c>
      <c r="F81">
        <v>0.73</v>
      </c>
      <c r="G81" s="24">
        <v>0.40679999999999999</v>
      </c>
      <c r="H81" s="24">
        <v>43</v>
      </c>
      <c r="I81">
        <v>8.68</v>
      </c>
      <c r="J81">
        <v>7.45</v>
      </c>
      <c r="K81" s="7"/>
      <c r="L81" s="7"/>
      <c r="M81" s="7"/>
    </row>
    <row r="82" spans="1:13" x14ac:dyDescent="0.3">
      <c r="A82" s="15">
        <v>80</v>
      </c>
      <c r="B82" t="s">
        <v>286</v>
      </c>
      <c r="C82" s="22" t="s">
        <v>287</v>
      </c>
      <c r="D82" s="22" t="s">
        <v>306</v>
      </c>
      <c r="E82" t="s">
        <v>209</v>
      </c>
      <c r="F82">
        <v>0.59</v>
      </c>
      <c r="G82" s="24">
        <v>0.26519999999999999</v>
      </c>
      <c r="H82" s="24">
        <v>43</v>
      </c>
      <c r="I82">
        <v>6.62</v>
      </c>
      <c r="J82">
        <v>4.88</v>
      </c>
      <c r="K82" s="7"/>
      <c r="L82" s="7"/>
      <c r="M82" s="7"/>
    </row>
    <row r="83" spans="1:13" x14ac:dyDescent="0.3">
      <c r="A83" s="15">
        <v>81</v>
      </c>
      <c r="B83" t="s">
        <v>286</v>
      </c>
      <c r="C83" s="22" t="s">
        <v>289</v>
      </c>
      <c r="D83" s="22" t="s">
        <v>299</v>
      </c>
      <c r="E83" t="s">
        <v>209</v>
      </c>
      <c r="F83">
        <v>0.47</v>
      </c>
      <c r="G83" s="24">
        <v>0.55599999999999994</v>
      </c>
      <c r="H83" s="24">
        <v>43</v>
      </c>
      <c r="I83">
        <v>7.67</v>
      </c>
      <c r="J83">
        <v>5.95</v>
      </c>
      <c r="K83" s="7"/>
      <c r="L83" s="7"/>
      <c r="M83" s="7"/>
    </row>
    <row r="84" spans="1:13" x14ac:dyDescent="0.3">
      <c r="A84" s="15">
        <v>82</v>
      </c>
      <c r="B84" t="s">
        <v>286</v>
      </c>
      <c r="C84" s="22" t="s">
        <v>289</v>
      </c>
      <c r="D84" s="22" t="s">
        <v>300</v>
      </c>
      <c r="E84" t="s">
        <v>209</v>
      </c>
      <c r="F84">
        <v>0.87</v>
      </c>
      <c r="G84" s="24">
        <v>0.64319999999999999</v>
      </c>
      <c r="H84" s="24">
        <v>43</v>
      </c>
      <c r="I84">
        <v>10.09</v>
      </c>
      <c r="J84">
        <v>8.7899999999999991</v>
      </c>
      <c r="K84" s="7"/>
      <c r="L84" s="7"/>
      <c r="M84" s="7"/>
    </row>
    <row r="85" spans="1:13" x14ac:dyDescent="0.3">
      <c r="A85" s="15">
        <v>83</v>
      </c>
      <c r="B85" t="s">
        <v>286</v>
      </c>
      <c r="C85" s="22" t="s">
        <v>289</v>
      </c>
      <c r="D85" s="22" t="s">
        <v>301</v>
      </c>
      <c r="E85" t="s">
        <v>209</v>
      </c>
      <c r="F85">
        <v>0.88</v>
      </c>
      <c r="G85" s="24">
        <v>0.7056</v>
      </c>
      <c r="H85" s="24">
        <v>43</v>
      </c>
      <c r="I85">
        <v>11.29</v>
      </c>
      <c r="J85">
        <v>10.32</v>
      </c>
      <c r="K85" s="7"/>
      <c r="L85" s="7"/>
      <c r="M85" s="7"/>
    </row>
    <row r="86" spans="1:13" x14ac:dyDescent="0.3">
      <c r="A86" s="15">
        <v>84</v>
      </c>
      <c r="B86" t="s">
        <v>286</v>
      </c>
      <c r="C86" s="22" t="s">
        <v>289</v>
      </c>
      <c r="D86" s="22" t="s">
        <v>302</v>
      </c>
      <c r="E86" t="s">
        <v>209</v>
      </c>
      <c r="F86">
        <v>0.8</v>
      </c>
      <c r="G86" s="24">
        <v>0.6160000000000001</v>
      </c>
      <c r="H86" s="24">
        <v>43</v>
      </c>
      <c r="I86">
        <v>11.65</v>
      </c>
      <c r="J86">
        <v>10.58</v>
      </c>
      <c r="K86" s="7"/>
      <c r="L86" s="7"/>
      <c r="M86" s="7"/>
    </row>
    <row r="87" spans="1:13" x14ac:dyDescent="0.3">
      <c r="A87" s="15">
        <v>85</v>
      </c>
      <c r="B87" t="s">
        <v>286</v>
      </c>
      <c r="C87" s="22" t="s">
        <v>289</v>
      </c>
      <c r="D87" s="22" t="s">
        <v>303</v>
      </c>
      <c r="E87" t="s">
        <v>209</v>
      </c>
      <c r="F87">
        <v>0.63</v>
      </c>
      <c r="G87" s="24">
        <v>0.47639999999999999</v>
      </c>
      <c r="H87" s="24">
        <v>43</v>
      </c>
      <c r="I87">
        <v>9.58</v>
      </c>
      <c r="J87">
        <v>8.58</v>
      </c>
      <c r="K87" s="7"/>
      <c r="L87" s="7"/>
      <c r="M87" s="7"/>
    </row>
    <row r="88" spans="1:13" x14ac:dyDescent="0.3">
      <c r="A88" s="15">
        <v>86</v>
      </c>
      <c r="B88" t="s">
        <v>286</v>
      </c>
      <c r="C88" s="22" t="s">
        <v>289</v>
      </c>
      <c r="D88" s="22" t="s">
        <v>304</v>
      </c>
      <c r="E88" t="s">
        <v>209</v>
      </c>
      <c r="F88">
        <v>0.67</v>
      </c>
      <c r="G88" s="24">
        <v>0.41519999999999996</v>
      </c>
      <c r="H88" s="24">
        <v>43</v>
      </c>
      <c r="I88">
        <v>8.36</v>
      </c>
      <c r="J88">
        <v>7.36</v>
      </c>
      <c r="K88" s="7"/>
      <c r="L88" s="7"/>
      <c r="M88" s="7"/>
    </row>
    <row r="89" spans="1:13" x14ac:dyDescent="0.3">
      <c r="A89" s="15">
        <v>87</v>
      </c>
      <c r="B89" t="s">
        <v>286</v>
      </c>
      <c r="C89" s="22" t="s">
        <v>289</v>
      </c>
      <c r="D89" s="22" t="s">
        <v>305</v>
      </c>
      <c r="E89" t="s">
        <v>209</v>
      </c>
      <c r="F89">
        <v>0.73</v>
      </c>
      <c r="G89" s="24">
        <v>0.40679999999999999</v>
      </c>
      <c r="H89" s="24">
        <v>43</v>
      </c>
      <c r="I89">
        <v>8.68</v>
      </c>
      <c r="J89">
        <v>7.45</v>
      </c>
      <c r="K89" s="7"/>
      <c r="L89" s="7"/>
      <c r="M89" s="7"/>
    </row>
    <row r="90" spans="1:13" x14ac:dyDescent="0.3">
      <c r="A90" s="15">
        <v>88</v>
      </c>
      <c r="B90" t="s">
        <v>286</v>
      </c>
      <c r="C90" s="22" t="s">
        <v>289</v>
      </c>
      <c r="D90" s="22" t="s">
        <v>306</v>
      </c>
      <c r="E90" t="s">
        <v>209</v>
      </c>
      <c r="F90">
        <v>0.59</v>
      </c>
      <c r="G90" s="24">
        <v>0.26519999999999999</v>
      </c>
      <c r="H90" s="24">
        <v>43</v>
      </c>
      <c r="I90">
        <v>6.62</v>
      </c>
      <c r="J90">
        <v>4.88</v>
      </c>
    </row>
    <row r="91" spans="1:13" x14ac:dyDescent="0.3">
      <c r="A91" s="15">
        <v>89</v>
      </c>
      <c r="B91" t="s">
        <v>286</v>
      </c>
      <c r="C91" s="22" t="s">
        <v>277</v>
      </c>
      <c r="D91" s="22" t="s">
        <v>299</v>
      </c>
      <c r="E91" t="s">
        <v>209</v>
      </c>
      <c r="F91">
        <v>0.47</v>
      </c>
      <c r="G91" s="24">
        <v>0.55599999999999994</v>
      </c>
      <c r="H91" s="24">
        <v>43</v>
      </c>
      <c r="I91">
        <v>7.67</v>
      </c>
      <c r="J91">
        <v>5.95</v>
      </c>
    </row>
    <row r="92" spans="1:13" x14ac:dyDescent="0.3">
      <c r="A92" s="15">
        <v>90</v>
      </c>
      <c r="B92" t="s">
        <v>286</v>
      </c>
      <c r="C92" s="22" t="s">
        <v>277</v>
      </c>
      <c r="D92" s="22" t="s">
        <v>300</v>
      </c>
      <c r="E92" t="s">
        <v>209</v>
      </c>
      <c r="F92">
        <v>0.87</v>
      </c>
      <c r="G92" s="24">
        <v>0.80399999999999994</v>
      </c>
      <c r="H92" s="24">
        <v>43</v>
      </c>
      <c r="I92">
        <v>10.09</v>
      </c>
      <c r="J92">
        <v>8.7899999999999991</v>
      </c>
    </row>
    <row r="93" spans="1:13" x14ac:dyDescent="0.3">
      <c r="A93" s="15">
        <v>91</v>
      </c>
      <c r="B93" t="s">
        <v>286</v>
      </c>
      <c r="C93" s="22" t="s">
        <v>277</v>
      </c>
      <c r="D93" s="22" t="s">
        <v>301</v>
      </c>
      <c r="E93" t="s">
        <v>209</v>
      </c>
      <c r="F93">
        <v>0.88</v>
      </c>
      <c r="G93" s="24">
        <v>1.5434999999999999</v>
      </c>
      <c r="H93" s="24">
        <v>43</v>
      </c>
      <c r="I93">
        <v>11.29</v>
      </c>
      <c r="J93">
        <v>10.32</v>
      </c>
    </row>
    <row r="94" spans="1:13" x14ac:dyDescent="0.3">
      <c r="A94" s="15">
        <v>92</v>
      </c>
      <c r="B94" t="s">
        <v>286</v>
      </c>
      <c r="C94" s="22" t="s">
        <v>277</v>
      </c>
      <c r="D94" s="22" t="s">
        <v>302</v>
      </c>
      <c r="E94" t="s">
        <v>209</v>
      </c>
      <c r="F94">
        <v>0.8</v>
      </c>
      <c r="G94" s="24">
        <v>1.54</v>
      </c>
      <c r="H94" s="24">
        <v>43</v>
      </c>
      <c r="I94">
        <v>11.65</v>
      </c>
      <c r="J94">
        <v>10.58</v>
      </c>
    </row>
    <row r="95" spans="1:13" x14ac:dyDescent="0.3">
      <c r="A95" s="15">
        <v>93</v>
      </c>
      <c r="B95" t="s">
        <v>286</v>
      </c>
      <c r="C95" s="22" t="s">
        <v>277</v>
      </c>
      <c r="D95" s="22" t="s">
        <v>303</v>
      </c>
      <c r="E95" t="s">
        <v>209</v>
      </c>
      <c r="F95">
        <v>0.63</v>
      </c>
      <c r="G95" s="24">
        <v>0.99250000000000005</v>
      </c>
      <c r="H95" s="24">
        <v>43</v>
      </c>
      <c r="I95">
        <v>9.58</v>
      </c>
      <c r="J95">
        <v>8.58</v>
      </c>
    </row>
    <row r="96" spans="1:13" x14ac:dyDescent="0.3">
      <c r="A96" s="15">
        <v>94</v>
      </c>
      <c r="B96" t="s">
        <v>286</v>
      </c>
      <c r="C96" s="22" t="s">
        <v>277</v>
      </c>
      <c r="D96" s="22" t="s">
        <v>304</v>
      </c>
      <c r="E96" t="s">
        <v>209</v>
      </c>
      <c r="F96">
        <v>0.67</v>
      </c>
      <c r="G96" s="24">
        <v>0.69200000000000006</v>
      </c>
      <c r="H96" s="24">
        <v>43</v>
      </c>
      <c r="I96">
        <v>8.36</v>
      </c>
      <c r="J96">
        <v>7.36</v>
      </c>
    </row>
    <row r="97" spans="1:10" x14ac:dyDescent="0.3">
      <c r="A97" s="15">
        <v>95</v>
      </c>
      <c r="B97" t="s">
        <v>286</v>
      </c>
      <c r="C97" s="22" t="s">
        <v>277</v>
      </c>
      <c r="D97" s="22" t="s">
        <v>305</v>
      </c>
      <c r="E97" t="s">
        <v>209</v>
      </c>
      <c r="F97">
        <v>0.73</v>
      </c>
      <c r="G97" s="24">
        <v>0.54239999999999999</v>
      </c>
      <c r="H97" s="24">
        <v>43</v>
      </c>
      <c r="I97">
        <v>8.68</v>
      </c>
      <c r="J97">
        <v>7.45</v>
      </c>
    </row>
    <row r="98" spans="1:10" x14ac:dyDescent="0.3">
      <c r="A98" s="15">
        <v>96</v>
      </c>
      <c r="B98" t="s">
        <v>286</v>
      </c>
      <c r="C98" s="22" t="s">
        <v>277</v>
      </c>
      <c r="D98" s="22" t="s">
        <v>306</v>
      </c>
      <c r="E98" t="s">
        <v>209</v>
      </c>
      <c r="F98">
        <v>0.59</v>
      </c>
      <c r="G98" s="24">
        <v>0.30940000000000001</v>
      </c>
      <c r="H98" s="24">
        <v>43</v>
      </c>
      <c r="I98">
        <v>6.62</v>
      </c>
      <c r="J98">
        <v>4.88</v>
      </c>
    </row>
    <row r="99" spans="1:10" x14ac:dyDescent="0.3">
      <c r="A99" s="15">
        <v>97</v>
      </c>
      <c r="B99" t="s">
        <v>286</v>
      </c>
      <c r="C99" s="22" t="s">
        <v>279</v>
      </c>
      <c r="D99" s="22" t="s">
        <v>299</v>
      </c>
      <c r="E99" t="s">
        <v>209</v>
      </c>
      <c r="F99">
        <v>0.47</v>
      </c>
      <c r="G99" s="24">
        <v>0.55599999999999994</v>
      </c>
      <c r="H99" s="24">
        <v>43</v>
      </c>
      <c r="I99">
        <v>7.67</v>
      </c>
      <c r="J99">
        <v>5.95</v>
      </c>
    </row>
    <row r="100" spans="1:10" x14ac:dyDescent="0.3">
      <c r="A100" s="15">
        <v>98</v>
      </c>
      <c r="B100" t="s">
        <v>286</v>
      </c>
      <c r="C100" s="22" t="s">
        <v>279</v>
      </c>
      <c r="D100" s="22" t="s">
        <v>300</v>
      </c>
      <c r="E100" t="s">
        <v>209</v>
      </c>
      <c r="F100">
        <v>0.87</v>
      </c>
      <c r="G100" s="24">
        <v>0.80399999999999994</v>
      </c>
      <c r="H100" s="24">
        <v>43</v>
      </c>
      <c r="I100">
        <v>10.09</v>
      </c>
      <c r="J100">
        <v>8.7899999999999991</v>
      </c>
    </row>
    <row r="101" spans="1:10" x14ac:dyDescent="0.3">
      <c r="A101" s="15">
        <v>99</v>
      </c>
      <c r="B101" t="s">
        <v>286</v>
      </c>
      <c r="C101" s="22" t="s">
        <v>279</v>
      </c>
      <c r="D101" s="22" t="s">
        <v>301</v>
      </c>
      <c r="E101" t="s">
        <v>209</v>
      </c>
      <c r="F101">
        <v>0.88</v>
      </c>
      <c r="G101" s="24">
        <v>1.5434999999999999</v>
      </c>
      <c r="H101" s="24">
        <v>43</v>
      </c>
      <c r="I101">
        <v>11.29</v>
      </c>
      <c r="J101">
        <v>10.32</v>
      </c>
    </row>
    <row r="102" spans="1:10" x14ac:dyDescent="0.3">
      <c r="A102" s="15">
        <v>100</v>
      </c>
      <c r="B102" t="s">
        <v>286</v>
      </c>
      <c r="C102" s="22" t="s">
        <v>279</v>
      </c>
      <c r="D102" s="22" t="s">
        <v>302</v>
      </c>
      <c r="E102" t="s">
        <v>209</v>
      </c>
      <c r="F102">
        <v>0.8</v>
      </c>
      <c r="G102" s="24">
        <v>1.54</v>
      </c>
      <c r="H102" s="24">
        <v>43</v>
      </c>
      <c r="I102">
        <v>11.65</v>
      </c>
      <c r="J102">
        <v>10.58</v>
      </c>
    </row>
    <row r="103" spans="1:10" x14ac:dyDescent="0.3">
      <c r="A103" s="15">
        <v>101</v>
      </c>
      <c r="B103" t="s">
        <v>286</v>
      </c>
      <c r="C103" s="22" t="s">
        <v>279</v>
      </c>
      <c r="D103" s="22" t="s">
        <v>303</v>
      </c>
      <c r="E103" t="s">
        <v>209</v>
      </c>
      <c r="F103">
        <v>0.63</v>
      </c>
      <c r="G103" s="24">
        <v>0.99250000000000005</v>
      </c>
      <c r="H103" s="24">
        <v>43</v>
      </c>
      <c r="I103">
        <v>9.58</v>
      </c>
      <c r="J103">
        <v>8.58</v>
      </c>
    </row>
    <row r="104" spans="1:10" x14ac:dyDescent="0.3">
      <c r="A104" s="15">
        <v>102</v>
      </c>
      <c r="B104" t="s">
        <v>286</v>
      </c>
      <c r="C104" s="22" t="s">
        <v>279</v>
      </c>
      <c r="D104" s="22" t="s">
        <v>304</v>
      </c>
      <c r="E104" t="s">
        <v>209</v>
      </c>
      <c r="F104">
        <v>0.67</v>
      </c>
      <c r="G104" s="24">
        <v>0.69200000000000006</v>
      </c>
      <c r="H104" s="24">
        <v>43</v>
      </c>
      <c r="I104">
        <v>8.36</v>
      </c>
      <c r="J104">
        <v>7.36</v>
      </c>
    </row>
    <row r="105" spans="1:10" x14ac:dyDescent="0.3">
      <c r="A105" s="15">
        <v>103</v>
      </c>
      <c r="B105" t="s">
        <v>286</v>
      </c>
      <c r="C105" s="22" t="s">
        <v>279</v>
      </c>
      <c r="D105" s="22" t="s">
        <v>305</v>
      </c>
      <c r="E105" t="s">
        <v>209</v>
      </c>
      <c r="F105">
        <v>0.73</v>
      </c>
      <c r="G105" s="24">
        <v>0.54239999999999999</v>
      </c>
      <c r="H105" s="24">
        <v>43</v>
      </c>
      <c r="I105">
        <v>8.68</v>
      </c>
      <c r="J105">
        <v>7.45</v>
      </c>
    </row>
    <row r="106" spans="1:10" x14ac:dyDescent="0.3">
      <c r="A106" s="15">
        <v>104</v>
      </c>
      <c r="B106" t="s">
        <v>286</v>
      </c>
      <c r="C106" s="22" t="s">
        <v>279</v>
      </c>
      <c r="D106" s="22" t="s">
        <v>306</v>
      </c>
      <c r="E106" t="s">
        <v>209</v>
      </c>
      <c r="F106">
        <v>0.59</v>
      </c>
      <c r="G106" s="24">
        <v>0.30940000000000001</v>
      </c>
      <c r="H106" s="24">
        <v>43</v>
      </c>
      <c r="I106">
        <v>6.62</v>
      </c>
      <c r="J106">
        <v>4.88</v>
      </c>
    </row>
    <row r="107" spans="1:10" x14ac:dyDescent="0.3">
      <c r="A107" s="15">
        <v>105</v>
      </c>
      <c r="B107" t="s">
        <v>286</v>
      </c>
      <c r="C107" s="22" t="s">
        <v>281</v>
      </c>
      <c r="D107" s="22" t="s">
        <v>299</v>
      </c>
      <c r="E107" t="s">
        <v>209</v>
      </c>
      <c r="F107">
        <v>0.47</v>
      </c>
      <c r="G107" s="24">
        <v>0.55599999999999994</v>
      </c>
      <c r="H107" s="24">
        <v>43</v>
      </c>
      <c r="I107">
        <v>7.67</v>
      </c>
      <c r="J107">
        <v>5.95</v>
      </c>
    </row>
    <row r="108" spans="1:10" x14ac:dyDescent="0.3">
      <c r="A108" s="15">
        <v>106</v>
      </c>
      <c r="B108" t="s">
        <v>286</v>
      </c>
      <c r="C108" s="22" t="s">
        <v>281</v>
      </c>
      <c r="D108" s="22" t="s">
        <v>300</v>
      </c>
      <c r="E108" t="s">
        <v>209</v>
      </c>
      <c r="F108">
        <v>0.87</v>
      </c>
      <c r="G108" s="24">
        <v>0.80399999999999994</v>
      </c>
      <c r="H108" s="24">
        <v>43</v>
      </c>
      <c r="I108">
        <v>10.09</v>
      </c>
      <c r="J108">
        <v>8.7899999999999991</v>
      </c>
    </row>
    <row r="109" spans="1:10" x14ac:dyDescent="0.3">
      <c r="A109" s="15">
        <v>107</v>
      </c>
      <c r="B109" t="s">
        <v>286</v>
      </c>
      <c r="C109" s="22" t="s">
        <v>281</v>
      </c>
      <c r="D109" s="22" t="s">
        <v>301</v>
      </c>
      <c r="E109" t="s">
        <v>209</v>
      </c>
      <c r="F109">
        <v>0.88</v>
      </c>
      <c r="G109" s="24">
        <v>1.5434999999999999</v>
      </c>
      <c r="H109" s="24">
        <v>43</v>
      </c>
      <c r="I109">
        <v>11.29</v>
      </c>
      <c r="J109">
        <v>10.32</v>
      </c>
    </row>
    <row r="110" spans="1:10" x14ac:dyDescent="0.3">
      <c r="A110" s="15">
        <v>108</v>
      </c>
      <c r="B110" t="s">
        <v>286</v>
      </c>
      <c r="C110" s="22" t="s">
        <v>281</v>
      </c>
      <c r="D110" s="22" t="s">
        <v>302</v>
      </c>
      <c r="E110" t="s">
        <v>209</v>
      </c>
      <c r="F110">
        <v>0.8</v>
      </c>
      <c r="G110" s="24">
        <v>1.54</v>
      </c>
      <c r="H110" s="24">
        <v>43</v>
      </c>
      <c r="I110">
        <v>11.65</v>
      </c>
      <c r="J110">
        <v>10.58</v>
      </c>
    </row>
    <row r="111" spans="1:10" x14ac:dyDescent="0.3">
      <c r="A111" s="15">
        <v>109</v>
      </c>
      <c r="B111" t="s">
        <v>286</v>
      </c>
      <c r="C111" s="22" t="s">
        <v>281</v>
      </c>
      <c r="D111" s="22" t="s">
        <v>303</v>
      </c>
      <c r="E111" t="s">
        <v>209</v>
      </c>
      <c r="F111">
        <v>0.63</v>
      </c>
      <c r="G111" s="24">
        <v>0.99250000000000005</v>
      </c>
      <c r="H111" s="24">
        <v>43</v>
      </c>
      <c r="I111">
        <v>9.58</v>
      </c>
      <c r="J111">
        <v>8.58</v>
      </c>
    </row>
    <row r="112" spans="1:10" x14ac:dyDescent="0.3">
      <c r="A112" s="15">
        <v>110</v>
      </c>
      <c r="B112" t="s">
        <v>286</v>
      </c>
      <c r="C112" s="22" t="s">
        <v>281</v>
      </c>
      <c r="D112" s="22" t="s">
        <v>304</v>
      </c>
      <c r="E112" t="s">
        <v>209</v>
      </c>
      <c r="F112">
        <v>0.67</v>
      </c>
      <c r="G112" s="24">
        <v>0.69200000000000006</v>
      </c>
      <c r="H112" s="24">
        <v>43</v>
      </c>
      <c r="I112">
        <v>8.36</v>
      </c>
      <c r="J112">
        <v>7.36</v>
      </c>
    </row>
    <row r="113" spans="1:10" x14ac:dyDescent="0.3">
      <c r="A113" s="15">
        <v>111</v>
      </c>
      <c r="B113" t="s">
        <v>286</v>
      </c>
      <c r="C113" s="22" t="s">
        <v>281</v>
      </c>
      <c r="D113" s="22" t="s">
        <v>305</v>
      </c>
      <c r="E113" t="s">
        <v>209</v>
      </c>
      <c r="F113">
        <v>0.73</v>
      </c>
      <c r="G113" s="24">
        <v>0.54239999999999999</v>
      </c>
      <c r="H113" s="24">
        <v>43</v>
      </c>
      <c r="I113">
        <v>8.68</v>
      </c>
      <c r="J113">
        <v>7.45</v>
      </c>
    </row>
    <row r="114" spans="1:10" x14ac:dyDescent="0.3">
      <c r="A114" s="15">
        <v>112</v>
      </c>
      <c r="B114" t="s">
        <v>286</v>
      </c>
      <c r="C114" s="22" t="s">
        <v>281</v>
      </c>
      <c r="D114" s="22" t="s">
        <v>306</v>
      </c>
      <c r="E114" t="s">
        <v>209</v>
      </c>
      <c r="F114">
        <v>0.59</v>
      </c>
      <c r="G114" s="24">
        <v>0.30940000000000001</v>
      </c>
      <c r="H114" s="24">
        <v>43</v>
      </c>
      <c r="I114">
        <v>6.62</v>
      </c>
      <c r="J114">
        <v>4.88</v>
      </c>
    </row>
    <row r="115" spans="1:10" x14ac:dyDescent="0.3">
      <c r="A115" s="15">
        <v>113</v>
      </c>
      <c r="B115" t="s">
        <v>286</v>
      </c>
      <c r="C115" s="22" t="s">
        <v>290</v>
      </c>
      <c r="D115" s="22" t="s">
        <v>299</v>
      </c>
      <c r="E115" t="s">
        <v>209</v>
      </c>
      <c r="F115">
        <v>0.47</v>
      </c>
      <c r="G115" s="24">
        <v>2.78</v>
      </c>
      <c r="H115" s="24">
        <v>65.599999999999994</v>
      </c>
      <c r="I115">
        <v>7.67</v>
      </c>
      <c r="J115">
        <v>5.95</v>
      </c>
    </row>
    <row r="116" spans="1:10" x14ac:dyDescent="0.3">
      <c r="A116" s="15">
        <v>114</v>
      </c>
      <c r="B116" t="s">
        <v>286</v>
      </c>
      <c r="C116" s="22" t="s">
        <v>290</v>
      </c>
      <c r="D116" s="22" t="s">
        <v>300</v>
      </c>
      <c r="E116" t="s">
        <v>209</v>
      </c>
      <c r="F116">
        <v>0.87</v>
      </c>
      <c r="G116" s="24">
        <v>4.0199999999999996</v>
      </c>
      <c r="H116" s="24">
        <v>77.7</v>
      </c>
      <c r="I116">
        <v>10.09</v>
      </c>
      <c r="J116">
        <v>8.7899999999999991</v>
      </c>
    </row>
    <row r="117" spans="1:10" x14ac:dyDescent="0.3">
      <c r="A117" s="15">
        <v>115</v>
      </c>
      <c r="B117" t="s">
        <v>286</v>
      </c>
      <c r="C117" s="22" t="s">
        <v>290</v>
      </c>
      <c r="D117" s="22" t="s">
        <v>301</v>
      </c>
      <c r="E117" t="s">
        <v>209</v>
      </c>
      <c r="F117">
        <v>0.88</v>
      </c>
      <c r="G117" s="24">
        <v>4.41</v>
      </c>
      <c r="H117" s="24">
        <v>87.8</v>
      </c>
      <c r="I117">
        <v>11.29</v>
      </c>
      <c r="J117">
        <v>10.32</v>
      </c>
    </row>
    <row r="118" spans="1:10" x14ac:dyDescent="0.3">
      <c r="A118" s="15">
        <v>116</v>
      </c>
      <c r="B118" t="s">
        <v>286</v>
      </c>
      <c r="C118" s="22" t="s">
        <v>290</v>
      </c>
      <c r="D118" s="22" t="s">
        <v>302</v>
      </c>
      <c r="E118" t="s">
        <v>209</v>
      </c>
      <c r="F118">
        <v>0.8</v>
      </c>
      <c r="G118" s="24">
        <v>4.4000000000000004</v>
      </c>
      <c r="H118" s="24">
        <v>96.4</v>
      </c>
      <c r="I118">
        <v>11.65</v>
      </c>
      <c r="J118">
        <v>10.58</v>
      </c>
    </row>
    <row r="119" spans="1:10" x14ac:dyDescent="0.3">
      <c r="A119" s="15">
        <v>117</v>
      </c>
      <c r="B119" t="s">
        <v>286</v>
      </c>
      <c r="C119" s="22" t="s">
        <v>290</v>
      </c>
      <c r="D119" s="22" t="s">
        <v>303</v>
      </c>
      <c r="E119" t="s">
        <v>209</v>
      </c>
      <c r="F119">
        <v>0.63</v>
      </c>
      <c r="G119" s="24">
        <v>3.97</v>
      </c>
      <c r="H119" s="24">
        <v>106</v>
      </c>
      <c r="I119">
        <v>9.58</v>
      </c>
      <c r="J119">
        <v>8.58</v>
      </c>
    </row>
    <row r="120" spans="1:10" x14ac:dyDescent="0.3">
      <c r="A120" s="15">
        <v>118</v>
      </c>
      <c r="B120" t="s">
        <v>286</v>
      </c>
      <c r="C120" s="22" t="s">
        <v>290</v>
      </c>
      <c r="D120" s="22" t="s">
        <v>304</v>
      </c>
      <c r="E120" t="s">
        <v>209</v>
      </c>
      <c r="F120">
        <v>0.67</v>
      </c>
      <c r="G120" s="24">
        <v>3.46</v>
      </c>
      <c r="H120" s="24">
        <v>120.2</v>
      </c>
      <c r="I120">
        <v>8.36</v>
      </c>
      <c r="J120">
        <v>7.36</v>
      </c>
    </row>
    <row r="121" spans="1:10" x14ac:dyDescent="0.3">
      <c r="A121" s="15">
        <v>119</v>
      </c>
      <c r="B121" t="s">
        <v>286</v>
      </c>
      <c r="C121" s="22" t="s">
        <v>290</v>
      </c>
      <c r="D121" s="22" t="s">
        <v>305</v>
      </c>
      <c r="E121" t="s">
        <v>209</v>
      </c>
      <c r="F121">
        <v>0.73</v>
      </c>
      <c r="G121" s="24">
        <v>3.39</v>
      </c>
      <c r="H121" s="24">
        <v>129.9</v>
      </c>
      <c r="I121">
        <v>8.68</v>
      </c>
      <c r="J121">
        <v>7.45</v>
      </c>
    </row>
    <row r="122" spans="1:10" x14ac:dyDescent="0.3">
      <c r="A122" s="15">
        <v>120</v>
      </c>
      <c r="B122" t="s">
        <v>286</v>
      </c>
      <c r="C122" s="22" t="s">
        <v>290</v>
      </c>
      <c r="D122" s="22" t="s">
        <v>306</v>
      </c>
      <c r="E122" t="s">
        <v>209</v>
      </c>
      <c r="F122">
        <v>0.59</v>
      </c>
      <c r="G122" s="24">
        <v>2.21</v>
      </c>
      <c r="H122" s="24">
        <v>147</v>
      </c>
      <c r="I122">
        <v>6.62</v>
      </c>
      <c r="J122">
        <v>4.88</v>
      </c>
    </row>
    <row r="123" spans="1:10" x14ac:dyDescent="0.3">
      <c r="A123" s="15">
        <v>121</v>
      </c>
      <c r="B123" t="s">
        <v>286</v>
      </c>
      <c r="C123" s="22" t="s">
        <v>288</v>
      </c>
      <c r="D123" s="22" t="s">
        <v>299</v>
      </c>
      <c r="E123" t="s">
        <v>209</v>
      </c>
      <c r="F123">
        <v>0.47</v>
      </c>
      <c r="G123" s="24">
        <v>2.78</v>
      </c>
      <c r="H123" s="24">
        <v>65.599999999999994</v>
      </c>
      <c r="I123">
        <v>7.67</v>
      </c>
      <c r="J123">
        <v>5.95</v>
      </c>
    </row>
    <row r="124" spans="1:10" x14ac:dyDescent="0.3">
      <c r="A124" s="15">
        <v>122</v>
      </c>
      <c r="B124" t="s">
        <v>286</v>
      </c>
      <c r="C124" s="22" t="s">
        <v>288</v>
      </c>
      <c r="D124" s="22" t="s">
        <v>300</v>
      </c>
      <c r="E124" t="s">
        <v>209</v>
      </c>
      <c r="F124">
        <v>0.87</v>
      </c>
      <c r="G124" s="24">
        <v>3.653</v>
      </c>
      <c r="H124" s="24">
        <v>77.7</v>
      </c>
      <c r="I124">
        <v>10.09</v>
      </c>
      <c r="J124">
        <v>8.7899999999999991</v>
      </c>
    </row>
    <row r="125" spans="1:10" x14ac:dyDescent="0.3">
      <c r="A125" s="15">
        <v>123</v>
      </c>
      <c r="B125" t="s">
        <v>286</v>
      </c>
      <c r="C125" s="22" t="s">
        <v>288</v>
      </c>
      <c r="D125" s="22" t="s">
        <v>301</v>
      </c>
      <c r="E125" t="s">
        <v>209</v>
      </c>
      <c r="F125">
        <v>0.88</v>
      </c>
      <c r="G125" s="24">
        <v>3.6595</v>
      </c>
      <c r="H125" s="24">
        <v>87.8</v>
      </c>
      <c r="I125">
        <v>11.29</v>
      </c>
      <c r="J125">
        <v>10.32</v>
      </c>
    </row>
    <row r="126" spans="1:10" x14ac:dyDescent="0.3">
      <c r="A126" s="15">
        <v>124</v>
      </c>
      <c r="B126" t="s">
        <v>286</v>
      </c>
      <c r="C126" s="22" t="s">
        <v>288</v>
      </c>
      <c r="D126" s="22" t="s">
        <v>302</v>
      </c>
      <c r="E126" t="s">
        <v>209</v>
      </c>
      <c r="F126">
        <v>0.8</v>
      </c>
      <c r="G126" s="24">
        <v>3.6074999999999999</v>
      </c>
      <c r="H126" s="24">
        <v>96.4</v>
      </c>
      <c r="I126">
        <v>11.65</v>
      </c>
      <c r="J126">
        <v>10.58</v>
      </c>
    </row>
    <row r="127" spans="1:10" x14ac:dyDescent="0.3">
      <c r="A127" s="15">
        <v>125</v>
      </c>
      <c r="B127" t="s">
        <v>286</v>
      </c>
      <c r="C127" s="22" t="s">
        <v>288</v>
      </c>
      <c r="D127" s="22" t="s">
        <v>303</v>
      </c>
      <c r="E127" t="s">
        <v>209</v>
      </c>
      <c r="F127">
        <v>0.63</v>
      </c>
      <c r="G127" s="24">
        <v>3.4969999999999999</v>
      </c>
      <c r="H127" s="24">
        <v>106</v>
      </c>
      <c r="I127">
        <v>9.58</v>
      </c>
      <c r="J127">
        <v>8.58</v>
      </c>
    </row>
    <row r="128" spans="1:10" x14ac:dyDescent="0.3">
      <c r="A128" s="15">
        <v>126</v>
      </c>
      <c r="B128" t="s">
        <v>286</v>
      </c>
      <c r="C128" s="22" t="s">
        <v>288</v>
      </c>
      <c r="D128" s="22" t="s">
        <v>304</v>
      </c>
      <c r="E128" t="s">
        <v>209</v>
      </c>
      <c r="F128">
        <v>0.67</v>
      </c>
      <c r="G128" s="24">
        <v>3.46</v>
      </c>
      <c r="H128" s="24">
        <v>120.2</v>
      </c>
      <c r="I128">
        <v>8.36</v>
      </c>
      <c r="J128">
        <v>7.36</v>
      </c>
    </row>
    <row r="129" spans="1:10" x14ac:dyDescent="0.3">
      <c r="A129" s="15">
        <v>127</v>
      </c>
      <c r="B129" t="s">
        <v>286</v>
      </c>
      <c r="C129" s="22" t="s">
        <v>288</v>
      </c>
      <c r="D129" s="22" t="s">
        <v>305</v>
      </c>
      <c r="E129" t="s">
        <v>209</v>
      </c>
      <c r="F129">
        <v>0.73</v>
      </c>
      <c r="G129" s="24">
        <v>3.39</v>
      </c>
      <c r="H129" s="24">
        <v>129.9</v>
      </c>
      <c r="I129">
        <v>8.68</v>
      </c>
      <c r="J129">
        <v>7.45</v>
      </c>
    </row>
    <row r="130" spans="1:10" x14ac:dyDescent="0.3">
      <c r="A130" s="15">
        <v>128</v>
      </c>
      <c r="B130" t="s">
        <v>286</v>
      </c>
      <c r="C130" s="22" t="s">
        <v>288</v>
      </c>
      <c r="D130" s="22" t="s">
        <v>306</v>
      </c>
      <c r="E130" t="s">
        <v>209</v>
      </c>
      <c r="F130">
        <v>0.59</v>
      </c>
      <c r="G130" s="24">
        <v>2.21</v>
      </c>
      <c r="H130" s="24">
        <v>147</v>
      </c>
      <c r="I130">
        <v>6.62</v>
      </c>
      <c r="J130">
        <v>4.88</v>
      </c>
    </row>
    <row r="131" spans="1:10" x14ac:dyDescent="0.3">
      <c r="A131" s="15">
        <v>129</v>
      </c>
      <c r="B131" t="s">
        <v>286</v>
      </c>
      <c r="C131" s="22" t="s">
        <v>285</v>
      </c>
      <c r="D131" s="22" t="s">
        <v>299</v>
      </c>
      <c r="E131" t="s">
        <v>209</v>
      </c>
      <c r="F131">
        <v>0.47</v>
      </c>
      <c r="G131" s="24">
        <v>2.78</v>
      </c>
      <c r="H131" s="24">
        <v>65.599999999999994</v>
      </c>
      <c r="I131">
        <v>7.67</v>
      </c>
      <c r="J131">
        <v>5.95</v>
      </c>
    </row>
    <row r="132" spans="1:10" x14ac:dyDescent="0.3">
      <c r="A132" s="15">
        <v>130</v>
      </c>
      <c r="B132" t="s">
        <v>286</v>
      </c>
      <c r="C132" s="22" t="s">
        <v>285</v>
      </c>
      <c r="D132" s="22" t="s">
        <v>300</v>
      </c>
      <c r="E132" t="s">
        <v>209</v>
      </c>
      <c r="F132">
        <v>0.87</v>
      </c>
      <c r="G132" s="24">
        <v>3.653</v>
      </c>
      <c r="H132" s="24">
        <v>77.7</v>
      </c>
      <c r="I132">
        <v>10.09</v>
      </c>
      <c r="J132">
        <v>8.7899999999999991</v>
      </c>
    </row>
    <row r="133" spans="1:10" x14ac:dyDescent="0.3">
      <c r="A133" s="15">
        <v>131</v>
      </c>
      <c r="B133" t="s">
        <v>286</v>
      </c>
      <c r="C133" s="22" t="s">
        <v>285</v>
      </c>
      <c r="D133" s="22" t="s">
        <v>301</v>
      </c>
      <c r="E133" t="s">
        <v>209</v>
      </c>
      <c r="F133">
        <v>0.88</v>
      </c>
      <c r="G133" s="24">
        <v>3.6595</v>
      </c>
      <c r="H133" s="24">
        <v>87.8</v>
      </c>
      <c r="I133">
        <v>11.29</v>
      </c>
      <c r="J133">
        <v>10.32</v>
      </c>
    </row>
    <row r="134" spans="1:10" x14ac:dyDescent="0.3">
      <c r="A134" s="15">
        <v>132</v>
      </c>
      <c r="B134" t="s">
        <v>286</v>
      </c>
      <c r="C134" s="22" t="s">
        <v>285</v>
      </c>
      <c r="D134" s="22" t="s">
        <v>302</v>
      </c>
      <c r="E134" t="s">
        <v>209</v>
      </c>
      <c r="F134">
        <v>0.8</v>
      </c>
      <c r="G134" s="24">
        <v>3.6074999999999999</v>
      </c>
      <c r="H134" s="24">
        <v>96.4</v>
      </c>
      <c r="I134">
        <v>11.65</v>
      </c>
      <c r="J134">
        <v>10.58</v>
      </c>
    </row>
    <row r="135" spans="1:10" x14ac:dyDescent="0.3">
      <c r="A135" s="15">
        <v>133</v>
      </c>
      <c r="B135" t="s">
        <v>286</v>
      </c>
      <c r="C135" s="22" t="s">
        <v>285</v>
      </c>
      <c r="D135" s="22" t="s">
        <v>303</v>
      </c>
      <c r="E135" t="s">
        <v>209</v>
      </c>
      <c r="F135">
        <v>0.63</v>
      </c>
      <c r="G135" s="24">
        <v>3.4969999999999999</v>
      </c>
      <c r="H135" s="24">
        <v>106</v>
      </c>
      <c r="I135">
        <v>9.58</v>
      </c>
      <c r="J135">
        <v>8.58</v>
      </c>
    </row>
    <row r="136" spans="1:10" x14ac:dyDescent="0.3">
      <c r="A136" s="15">
        <v>134</v>
      </c>
      <c r="B136" t="s">
        <v>286</v>
      </c>
      <c r="C136" s="22" t="s">
        <v>285</v>
      </c>
      <c r="D136" s="22" t="s">
        <v>304</v>
      </c>
      <c r="E136" t="s">
        <v>209</v>
      </c>
      <c r="F136">
        <v>0.67</v>
      </c>
      <c r="G136" s="24">
        <v>3.46</v>
      </c>
      <c r="H136" s="24">
        <v>120.2</v>
      </c>
      <c r="I136">
        <v>8.36</v>
      </c>
      <c r="J136">
        <v>7.36</v>
      </c>
    </row>
    <row r="137" spans="1:10" x14ac:dyDescent="0.3">
      <c r="A137" s="15">
        <v>135</v>
      </c>
      <c r="B137" t="s">
        <v>286</v>
      </c>
      <c r="C137" s="22" t="s">
        <v>285</v>
      </c>
      <c r="D137" s="22" t="s">
        <v>305</v>
      </c>
      <c r="E137" t="s">
        <v>209</v>
      </c>
      <c r="F137">
        <v>0.73</v>
      </c>
      <c r="G137" s="24">
        <v>3.39</v>
      </c>
      <c r="H137" s="24">
        <v>129.9</v>
      </c>
      <c r="I137">
        <v>8.68</v>
      </c>
      <c r="J137">
        <v>7.45</v>
      </c>
    </row>
    <row r="138" spans="1:10" x14ac:dyDescent="0.3">
      <c r="A138" s="15">
        <v>136</v>
      </c>
      <c r="B138" t="s">
        <v>286</v>
      </c>
      <c r="C138" s="22" t="s">
        <v>285</v>
      </c>
      <c r="D138" s="22" t="s">
        <v>306</v>
      </c>
      <c r="E138" t="s">
        <v>209</v>
      </c>
      <c r="F138">
        <v>0.59</v>
      </c>
      <c r="G138" s="24">
        <v>2.21</v>
      </c>
      <c r="H138" s="24">
        <v>147</v>
      </c>
      <c r="I138">
        <v>6.62</v>
      </c>
      <c r="J138">
        <v>4.88</v>
      </c>
    </row>
    <row r="139" spans="1:10" x14ac:dyDescent="0.3">
      <c r="A139" s="15">
        <v>137</v>
      </c>
      <c r="B139" t="s">
        <v>286</v>
      </c>
      <c r="C139" s="22" t="s">
        <v>278</v>
      </c>
      <c r="D139" s="22" t="s">
        <v>299</v>
      </c>
      <c r="E139" t="s">
        <v>209</v>
      </c>
      <c r="F139">
        <v>0.47</v>
      </c>
      <c r="G139" s="24">
        <v>2.78</v>
      </c>
      <c r="H139" s="24">
        <v>65.599999999999994</v>
      </c>
      <c r="I139">
        <v>7.67</v>
      </c>
      <c r="J139">
        <v>5.95</v>
      </c>
    </row>
    <row r="140" spans="1:10" x14ac:dyDescent="0.3">
      <c r="A140" s="15">
        <v>138</v>
      </c>
      <c r="B140" t="s">
        <v>286</v>
      </c>
      <c r="C140" s="22" t="s">
        <v>278</v>
      </c>
      <c r="D140" s="22" t="s">
        <v>300</v>
      </c>
      <c r="E140" t="s">
        <v>209</v>
      </c>
      <c r="F140">
        <v>0.87</v>
      </c>
      <c r="G140" s="24">
        <v>4.0199999999999996</v>
      </c>
      <c r="H140" s="24">
        <v>77.7</v>
      </c>
      <c r="I140">
        <v>10.09</v>
      </c>
      <c r="J140">
        <v>8.7899999999999991</v>
      </c>
    </row>
    <row r="141" spans="1:10" x14ac:dyDescent="0.3">
      <c r="A141" s="15">
        <v>139</v>
      </c>
      <c r="B141" t="s">
        <v>286</v>
      </c>
      <c r="C141" s="22" t="s">
        <v>278</v>
      </c>
      <c r="D141" s="22" t="s">
        <v>301</v>
      </c>
      <c r="E141" t="s">
        <v>209</v>
      </c>
      <c r="F141">
        <v>0.88</v>
      </c>
      <c r="G141" s="24">
        <v>4.41</v>
      </c>
      <c r="H141" s="24">
        <v>87.8</v>
      </c>
      <c r="I141">
        <v>11.29</v>
      </c>
      <c r="J141">
        <v>10.32</v>
      </c>
    </row>
    <row r="142" spans="1:10" x14ac:dyDescent="0.3">
      <c r="A142" s="15">
        <v>140</v>
      </c>
      <c r="B142" t="s">
        <v>286</v>
      </c>
      <c r="C142" s="22" t="s">
        <v>278</v>
      </c>
      <c r="D142" s="22" t="s">
        <v>302</v>
      </c>
      <c r="E142" t="s">
        <v>209</v>
      </c>
      <c r="F142">
        <v>0.8</v>
      </c>
      <c r="G142" s="24">
        <v>4.4000000000000004</v>
      </c>
      <c r="H142" s="24">
        <v>96.4</v>
      </c>
      <c r="I142">
        <v>11.65</v>
      </c>
      <c r="J142">
        <v>10.58</v>
      </c>
    </row>
    <row r="143" spans="1:10" x14ac:dyDescent="0.3">
      <c r="A143" s="15">
        <v>141</v>
      </c>
      <c r="B143" t="s">
        <v>286</v>
      </c>
      <c r="C143" s="22" t="s">
        <v>278</v>
      </c>
      <c r="D143" s="22" t="s">
        <v>303</v>
      </c>
      <c r="E143" t="s">
        <v>209</v>
      </c>
      <c r="F143">
        <v>0.63</v>
      </c>
      <c r="G143" s="24">
        <v>3.97</v>
      </c>
      <c r="H143" s="24">
        <v>106</v>
      </c>
      <c r="I143">
        <v>9.58</v>
      </c>
      <c r="J143">
        <v>8.58</v>
      </c>
    </row>
    <row r="144" spans="1:10" x14ac:dyDescent="0.3">
      <c r="A144" s="15">
        <v>142</v>
      </c>
      <c r="B144" t="s">
        <v>286</v>
      </c>
      <c r="C144" s="22" t="s">
        <v>278</v>
      </c>
      <c r="D144" s="22" t="s">
        <v>304</v>
      </c>
      <c r="E144" t="s">
        <v>209</v>
      </c>
      <c r="F144">
        <v>0.67</v>
      </c>
      <c r="G144" s="24">
        <v>3.46</v>
      </c>
      <c r="H144" s="24">
        <v>120.2</v>
      </c>
      <c r="I144">
        <v>8.36</v>
      </c>
      <c r="J144">
        <v>7.36</v>
      </c>
    </row>
    <row r="145" spans="1:10" x14ac:dyDescent="0.3">
      <c r="A145" s="15">
        <v>143</v>
      </c>
      <c r="B145" t="s">
        <v>286</v>
      </c>
      <c r="C145" s="22" t="s">
        <v>278</v>
      </c>
      <c r="D145" s="22" t="s">
        <v>305</v>
      </c>
      <c r="E145" t="s">
        <v>209</v>
      </c>
      <c r="F145">
        <v>0.73</v>
      </c>
      <c r="G145" s="24">
        <v>3.39</v>
      </c>
      <c r="H145" s="24">
        <v>129.9</v>
      </c>
      <c r="I145">
        <v>8.68</v>
      </c>
      <c r="J145">
        <v>7.45</v>
      </c>
    </row>
    <row r="146" spans="1:10" x14ac:dyDescent="0.3">
      <c r="A146" s="15">
        <v>144</v>
      </c>
      <c r="B146" t="s">
        <v>286</v>
      </c>
      <c r="C146" s="22" t="s">
        <v>278</v>
      </c>
      <c r="D146" s="22" t="s">
        <v>306</v>
      </c>
      <c r="E146" t="s">
        <v>209</v>
      </c>
      <c r="F146">
        <v>0.59</v>
      </c>
      <c r="G146" s="24">
        <v>2.21</v>
      </c>
      <c r="H146" s="24">
        <v>147</v>
      </c>
      <c r="I146">
        <v>6.62</v>
      </c>
      <c r="J146">
        <v>4.88</v>
      </c>
    </row>
    <row r="147" spans="1:10" x14ac:dyDescent="0.3">
      <c r="A147" s="15">
        <v>145</v>
      </c>
      <c r="B147" t="s">
        <v>286</v>
      </c>
      <c r="C147" s="22" t="s">
        <v>280</v>
      </c>
      <c r="D147" s="22" t="s">
        <v>299</v>
      </c>
      <c r="E147" t="s">
        <v>209</v>
      </c>
      <c r="F147">
        <v>0.47</v>
      </c>
      <c r="G147" s="24">
        <v>2.78</v>
      </c>
      <c r="H147" s="24">
        <v>65.599999999999994</v>
      </c>
      <c r="I147">
        <v>7.67</v>
      </c>
      <c r="J147">
        <v>5.95</v>
      </c>
    </row>
    <row r="148" spans="1:10" x14ac:dyDescent="0.3">
      <c r="A148" s="15">
        <v>146</v>
      </c>
      <c r="B148" t="s">
        <v>286</v>
      </c>
      <c r="C148" s="22" t="s">
        <v>280</v>
      </c>
      <c r="D148" s="22" t="s">
        <v>300</v>
      </c>
      <c r="E148" t="s">
        <v>209</v>
      </c>
      <c r="F148">
        <v>0.87</v>
      </c>
      <c r="G148" s="24">
        <v>4.0199999999999996</v>
      </c>
      <c r="H148" s="24">
        <v>77.7</v>
      </c>
      <c r="I148">
        <v>10.09</v>
      </c>
      <c r="J148">
        <v>8.7899999999999991</v>
      </c>
    </row>
    <row r="149" spans="1:10" x14ac:dyDescent="0.3">
      <c r="A149" s="15">
        <v>147</v>
      </c>
      <c r="B149" t="s">
        <v>286</v>
      </c>
      <c r="C149" s="22" t="s">
        <v>280</v>
      </c>
      <c r="D149" s="22" t="s">
        <v>301</v>
      </c>
      <c r="E149" t="s">
        <v>209</v>
      </c>
      <c r="F149">
        <v>0.88</v>
      </c>
      <c r="G149" s="24">
        <v>4.41</v>
      </c>
      <c r="H149" s="24">
        <v>87.8</v>
      </c>
      <c r="I149">
        <v>11.29</v>
      </c>
      <c r="J149">
        <v>10.32</v>
      </c>
    </row>
    <row r="150" spans="1:10" x14ac:dyDescent="0.3">
      <c r="A150" s="15">
        <v>148</v>
      </c>
      <c r="B150" t="s">
        <v>286</v>
      </c>
      <c r="C150" s="22" t="s">
        <v>280</v>
      </c>
      <c r="D150" s="22" t="s">
        <v>302</v>
      </c>
      <c r="E150" t="s">
        <v>209</v>
      </c>
      <c r="F150">
        <v>0.8</v>
      </c>
      <c r="G150" s="24">
        <v>4.4000000000000004</v>
      </c>
      <c r="H150" s="24">
        <v>96.4</v>
      </c>
      <c r="I150">
        <v>11.65</v>
      </c>
      <c r="J150">
        <v>10.58</v>
      </c>
    </row>
    <row r="151" spans="1:10" x14ac:dyDescent="0.3">
      <c r="A151" s="15">
        <v>149</v>
      </c>
      <c r="B151" t="s">
        <v>286</v>
      </c>
      <c r="C151" s="22" t="s">
        <v>280</v>
      </c>
      <c r="D151" s="22" t="s">
        <v>303</v>
      </c>
      <c r="E151" t="s">
        <v>209</v>
      </c>
      <c r="F151">
        <v>0.63</v>
      </c>
      <c r="G151" s="24">
        <v>3.97</v>
      </c>
      <c r="H151" s="24">
        <v>106</v>
      </c>
      <c r="I151">
        <v>9.58</v>
      </c>
      <c r="J151">
        <v>8.58</v>
      </c>
    </row>
    <row r="152" spans="1:10" x14ac:dyDescent="0.3">
      <c r="A152" s="15">
        <v>150</v>
      </c>
      <c r="B152" t="s">
        <v>286</v>
      </c>
      <c r="C152" s="22" t="s">
        <v>280</v>
      </c>
      <c r="D152" s="22" t="s">
        <v>304</v>
      </c>
      <c r="E152" t="s">
        <v>209</v>
      </c>
      <c r="F152">
        <v>0.67</v>
      </c>
      <c r="G152" s="24">
        <v>3.46</v>
      </c>
      <c r="H152" s="24">
        <v>120.2</v>
      </c>
      <c r="I152">
        <v>8.36</v>
      </c>
      <c r="J152">
        <v>7.36</v>
      </c>
    </row>
    <row r="153" spans="1:10" x14ac:dyDescent="0.3">
      <c r="A153" s="15">
        <v>151</v>
      </c>
      <c r="B153" t="s">
        <v>286</v>
      </c>
      <c r="C153" s="22" t="s">
        <v>280</v>
      </c>
      <c r="D153" s="22" t="s">
        <v>305</v>
      </c>
      <c r="E153" t="s">
        <v>209</v>
      </c>
      <c r="F153">
        <v>0.73</v>
      </c>
      <c r="G153" s="24">
        <v>3.39</v>
      </c>
      <c r="H153" s="24">
        <v>129.9</v>
      </c>
      <c r="I153">
        <v>8.68</v>
      </c>
      <c r="J153">
        <v>7.45</v>
      </c>
    </row>
    <row r="154" spans="1:10" x14ac:dyDescent="0.3">
      <c r="A154" s="15">
        <v>152</v>
      </c>
      <c r="B154" t="s">
        <v>286</v>
      </c>
      <c r="C154" s="22" t="s">
        <v>280</v>
      </c>
      <c r="D154" s="22" t="s">
        <v>306</v>
      </c>
      <c r="E154" t="s">
        <v>209</v>
      </c>
      <c r="F154">
        <v>0.59</v>
      </c>
      <c r="G154" s="24">
        <v>2.21</v>
      </c>
      <c r="H154" s="24">
        <v>147</v>
      </c>
      <c r="I154">
        <v>6.62</v>
      </c>
      <c r="J154">
        <v>4.88</v>
      </c>
    </row>
    <row r="155" spans="1:10" x14ac:dyDescent="0.3">
      <c r="A155" s="15">
        <v>153</v>
      </c>
      <c r="B155" t="s">
        <v>286</v>
      </c>
      <c r="C155" s="22" t="s">
        <v>282</v>
      </c>
      <c r="D155" s="22" t="s">
        <v>299</v>
      </c>
      <c r="E155" t="s">
        <v>209</v>
      </c>
      <c r="F155">
        <v>0.47</v>
      </c>
      <c r="G155" s="24">
        <v>2.78</v>
      </c>
      <c r="H155" s="24">
        <v>65.599999999999994</v>
      </c>
      <c r="I155">
        <v>7.67</v>
      </c>
      <c r="J155">
        <v>5.95</v>
      </c>
    </row>
    <row r="156" spans="1:10" x14ac:dyDescent="0.3">
      <c r="A156" s="15">
        <v>154</v>
      </c>
      <c r="B156" t="s">
        <v>286</v>
      </c>
      <c r="C156" s="22" t="s">
        <v>282</v>
      </c>
      <c r="D156" s="22" t="s">
        <v>300</v>
      </c>
      <c r="E156" t="s">
        <v>209</v>
      </c>
      <c r="F156">
        <v>0.87</v>
      </c>
      <c r="G156" s="24">
        <v>4.0199999999999996</v>
      </c>
      <c r="H156" s="24">
        <v>77.7</v>
      </c>
      <c r="I156">
        <v>10.09</v>
      </c>
      <c r="J156">
        <v>8.7899999999999991</v>
      </c>
    </row>
    <row r="157" spans="1:10" x14ac:dyDescent="0.3">
      <c r="A157" s="15">
        <v>155</v>
      </c>
      <c r="B157" t="s">
        <v>286</v>
      </c>
      <c r="C157" s="22" t="s">
        <v>282</v>
      </c>
      <c r="D157" s="22" t="s">
        <v>301</v>
      </c>
      <c r="E157" t="s">
        <v>209</v>
      </c>
      <c r="F157">
        <v>0.88</v>
      </c>
      <c r="G157" s="24">
        <v>4.41</v>
      </c>
      <c r="H157" s="24">
        <v>87.8</v>
      </c>
      <c r="I157">
        <v>11.29</v>
      </c>
      <c r="J157">
        <v>10.32</v>
      </c>
    </row>
    <row r="158" spans="1:10" x14ac:dyDescent="0.3">
      <c r="A158" s="15">
        <v>156</v>
      </c>
      <c r="B158" t="s">
        <v>286</v>
      </c>
      <c r="C158" s="22" t="s">
        <v>282</v>
      </c>
      <c r="D158" s="22" t="s">
        <v>302</v>
      </c>
      <c r="E158" t="s">
        <v>209</v>
      </c>
      <c r="F158">
        <v>0.8</v>
      </c>
      <c r="G158" s="24">
        <v>4.4000000000000004</v>
      </c>
      <c r="H158" s="24">
        <v>96.4</v>
      </c>
      <c r="I158">
        <v>11.65</v>
      </c>
      <c r="J158">
        <v>10.58</v>
      </c>
    </row>
    <row r="159" spans="1:10" x14ac:dyDescent="0.3">
      <c r="A159" s="15">
        <v>157</v>
      </c>
      <c r="B159" t="s">
        <v>286</v>
      </c>
      <c r="C159" s="22" t="s">
        <v>282</v>
      </c>
      <c r="D159" s="22" t="s">
        <v>303</v>
      </c>
      <c r="E159" t="s">
        <v>209</v>
      </c>
      <c r="F159">
        <v>0.63</v>
      </c>
      <c r="G159" s="24">
        <v>3.97</v>
      </c>
      <c r="H159" s="24">
        <v>106</v>
      </c>
      <c r="I159">
        <v>9.58</v>
      </c>
      <c r="J159">
        <v>8.58</v>
      </c>
    </row>
    <row r="160" spans="1:10" x14ac:dyDescent="0.3">
      <c r="A160" s="15">
        <v>158</v>
      </c>
      <c r="B160" t="s">
        <v>286</v>
      </c>
      <c r="C160" s="22" t="s">
        <v>282</v>
      </c>
      <c r="D160" s="22" t="s">
        <v>304</v>
      </c>
      <c r="E160" t="s">
        <v>209</v>
      </c>
      <c r="F160">
        <v>0.67</v>
      </c>
      <c r="G160" s="24">
        <v>3.46</v>
      </c>
      <c r="H160" s="24">
        <v>120.2</v>
      </c>
      <c r="I160">
        <v>8.36</v>
      </c>
      <c r="J160">
        <v>7.36</v>
      </c>
    </row>
    <row r="161" spans="1:10" x14ac:dyDescent="0.3">
      <c r="A161" s="15">
        <v>159</v>
      </c>
      <c r="B161" t="s">
        <v>286</v>
      </c>
      <c r="C161" s="22" t="s">
        <v>282</v>
      </c>
      <c r="D161" s="22" t="s">
        <v>305</v>
      </c>
      <c r="E161" t="s">
        <v>209</v>
      </c>
      <c r="F161">
        <v>0.73</v>
      </c>
      <c r="G161" s="24">
        <v>3.39</v>
      </c>
      <c r="H161" s="24">
        <v>129.9</v>
      </c>
      <c r="I161">
        <v>8.68</v>
      </c>
      <c r="J161">
        <v>7.45</v>
      </c>
    </row>
    <row r="162" spans="1:10" x14ac:dyDescent="0.3">
      <c r="A162" s="15">
        <v>160</v>
      </c>
      <c r="B162" t="s">
        <v>286</v>
      </c>
      <c r="C162" s="22" t="s">
        <v>282</v>
      </c>
      <c r="D162" s="22" t="s">
        <v>306</v>
      </c>
      <c r="E162" t="s">
        <v>209</v>
      </c>
      <c r="F162">
        <v>0.59</v>
      </c>
      <c r="G162" s="24">
        <v>2.21</v>
      </c>
      <c r="H162" s="24">
        <v>147</v>
      </c>
      <c r="I162">
        <v>6.62</v>
      </c>
      <c r="J162">
        <v>4.88</v>
      </c>
    </row>
    <row r="163" spans="1:10" x14ac:dyDescent="0.3">
      <c r="A163" s="15">
        <v>161</v>
      </c>
      <c r="B163" t="s">
        <v>292</v>
      </c>
      <c r="C163" s="22" t="s">
        <v>293</v>
      </c>
      <c r="D163" s="22" t="s">
        <v>299</v>
      </c>
      <c r="E163" t="s">
        <v>209</v>
      </c>
      <c r="F163">
        <v>0.47</v>
      </c>
      <c r="G163" s="24">
        <v>2.72</v>
      </c>
      <c r="H163" s="24">
        <v>66.7</v>
      </c>
      <c r="I163">
        <v>7.72</v>
      </c>
      <c r="J163">
        <v>6.06</v>
      </c>
    </row>
    <row r="164" spans="1:10" x14ac:dyDescent="0.3">
      <c r="A164" s="15">
        <v>162</v>
      </c>
      <c r="B164" t="s">
        <v>292</v>
      </c>
      <c r="C164" s="22" t="s">
        <v>293</v>
      </c>
      <c r="D164" s="22" t="s">
        <v>300</v>
      </c>
      <c r="E164" t="s">
        <v>209</v>
      </c>
      <c r="F164">
        <v>0.87</v>
      </c>
      <c r="G164" s="24">
        <v>3.89</v>
      </c>
      <c r="H164" s="24">
        <v>78.900000000000006</v>
      </c>
      <c r="I164">
        <v>10.16</v>
      </c>
      <c r="J164">
        <v>8.93</v>
      </c>
    </row>
    <row r="165" spans="1:10" x14ac:dyDescent="0.3">
      <c r="A165" s="15">
        <v>163</v>
      </c>
      <c r="B165" t="s">
        <v>292</v>
      </c>
      <c r="C165" s="22" t="s">
        <v>293</v>
      </c>
      <c r="D165" s="22" t="s">
        <v>301</v>
      </c>
      <c r="E165" t="s">
        <v>209</v>
      </c>
      <c r="F165">
        <v>0.88</v>
      </c>
      <c r="G165" s="24">
        <v>4.22</v>
      </c>
      <c r="H165" s="24">
        <v>88.8</v>
      </c>
      <c r="I165">
        <v>11.37</v>
      </c>
      <c r="J165">
        <v>10.47</v>
      </c>
    </row>
    <row r="166" spans="1:10" x14ac:dyDescent="0.3">
      <c r="A166" s="15">
        <v>164</v>
      </c>
      <c r="B166" t="s">
        <v>292</v>
      </c>
      <c r="C166" s="22" t="s">
        <v>293</v>
      </c>
      <c r="D166" s="22" t="s">
        <v>302</v>
      </c>
      <c r="E166" t="s">
        <v>209</v>
      </c>
      <c r="F166">
        <v>0.8</v>
      </c>
      <c r="G166" s="24">
        <v>4.2</v>
      </c>
      <c r="H166" s="24">
        <v>97.1</v>
      </c>
      <c r="I166">
        <v>11.75</v>
      </c>
      <c r="J166">
        <v>10.76</v>
      </c>
    </row>
    <row r="167" spans="1:10" x14ac:dyDescent="0.3">
      <c r="A167" s="15">
        <v>165</v>
      </c>
      <c r="B167" t="s">
        <v>292</v>
      </c>
      <c r="C167" s="22" t="s">
        <v>293</v>
      </c>
      <c r="D167" s="22" t="s">
        <v>303</v>
      </c>
      <c r="E167" t="s">
        <v>209</v>
      </c>
      <c r="F167">
        <v>0.63</v>
      </c>
      <c r="G167" s="24">
        <v>3.8</v>
      </c>
      <c r="H167" s="24">
        <v>106.3</v>
      </c>
      <c r="I167">
        <v>9.69</v>
      </c>
      <c r="J167">
        <v>8.77</v>
      </c>
    </row>
    <row r="168" spans="1:10" x14ac:dyDescent="0.3">
      <c r="A168" s="15">
        <v>166</v>
      </c>
      <c r="B168" t="s">
        <v>292</v>
      </c>
      <c r="C168" s="22" t="s">
        <v>293</v>
      </c>
      <c r="D168" s="22" t="s">
        <v>304</v>
      </c>
      <c r="E168" t="s">
        <v>209</v>
      </c>
      <c r="F168">
        <v>0.67</v>
      </c>
      <c r="G168" s="24">
        <v>3.34</v>
      </c>
      <c r="H168" s="24">
        <v>119.8</v>
      </c>
      <c r="I168">
        <v>8.43</v>
      </c>
      <c r="J168">
        <v>7.47</v>
      </c>
    </row>
    <row r="169" spans="1:10" x14ac:dyDescent="0.3">
      <c r="A169" s="15">
        <v>167</v>
      </c>
      <c r="B169" t="s">
        <v>292</v>
      </c>
      <c r="C169" s="22" t="s">
        <v>293</v>
      </c>
      <c r="D169" s="22" t="s">
        <v>305</v>
      </c>
      <c r="E169" t="s">
        <v>209</v>
      </c>
      <c r="F169">
        <v>0.73</v>
      </c>
      <c r="G169" s="24">
        <v>3.21</v>
      </c>
      <c r="H169" s="24">
        <v>130.30000000000001</v>
      </c>
      <c r="I169">
        <v>8.74</v>
      </c>
      <c r="J169">
        <v>7.55</v>
      </c>
    </row>
    <row r="170" spans="1:10" x14ac:dyDescent="0.3">
      <c r="A170" s="15">
        <v>168</v>
      </c>
      <c r="B170" t="s">
        <v>292</v>
      </c>
      <c r="C170" s="22" t="s">
        <v>293</v>
      </c>
      <c r="D170" s="22" t="s">
        <v>306</v>
      </c>
      <c r="E170" t="s">
        <v>209</v>
      </c>
      <c r="F170">
        <v>0.59</v>
      </c>
      <c r="G170" s="24">
        <v>2.19</v>
      </c>
      <c r="H170" s="24">
        <v>149.30000000000001</v>
      </c>
      <c r="I170">
        <v>6.58</v>
      </c>
      <c r="J170">
        <v>4.91</v>
      </c>
    </row>
    <row r="171" spans="1:10" x14ac:dyDescent="0.3">
      <c r="A171" s="15">
        <v>169</v>
      </c>
      <c r="B171" t="s">
        <v>292</v>
      </c>
      <c r="C171" s="22" t="s">
        <v>287</v>
      </c>
      <c r="D171" s="22" t="s">
        <v>299</v>
      </c>
      <c r="E171" t="s">
        <v>209</v>
      </c>
      <c r="F171">
        <v>0.47</v>
      </c>
      <c r="G171" s="24">
        <v>2.72</v>
      </c>
      <c r="H171" s="24">
        <v>66.7</v>
      </c>
      <c r="I171">
        <v>7.72</v>
      </c>
      <c r="J171">
        <v>6.06</v>
      </c>
    </row>
    <row r="172" spans="1:10" x14ac:dyDescent="0.3">
      <c r="A172" s="15">
        <v>170</v>
      </c>
      <c r="B172" t="s">
        <v>292</v>
      </c>
      <c r="C172" s="22" t="s">
        <v>287</v>
      </c>
      <c r="D172" s="22" t="s">
        <v>300</v>
      </c>
      <c r="E172" t="s">
        <v>209</v>
      </c>
      <c r="F172">
        <v>0.87</v>
      </c>
      <c r="G172" s="24">
        <v>3.653</v>
      </c>
      <c r="H172" s="24">
        <v>78.900000000000006</v>
      </c>
      <c r="I172">
        <v>10.16</v>
      </c>
      <c r="J172">
        <v>8.93</v>
      </c>
    </row>
    <row r="173" spans="1:10" x14ac:dyDescent="0.3">
      <c r="A173" s="15">
        <v>171</v>
      </c>
      <c r="B173" t="s">
        <v>292</v>
      </c>
      <c r="C173" s="22" t="s">
        <v>287</v>
      </c>
      <c r="D173" s="22" t="s">
        <v>301</v>
      </c>
      <c r="E173" t="s">
        <v>209</v>
      </c>
      <c r="F173">
        <v>0.88</v>
      </c>
      <c r="G173" s="24">
        <v>3.6595</v>
      </c>
      <c r="H173" s="24">
        <v>88.8</v>
      </c>
      <c r="I173">
        <v>11.37</v>
      </c>
      <c r="J173">
        <v>10.47</v>
      </c>
    </row>
    <row r="174" spans="1:10" x14ac:dyDescent="0.3">
      <c r="A174" s="15">
        <v>172</v>
      </c>
      <c r="B174" t="s">
        <v>292</v>
      </c>
      <c r="C174" s="22" t="s">
        <v>287</v>
      </c>
      <c r="D174" s="22" t="s">
        <v>302</v>
      </c>
      <c r="E174" t="s">
        <v>209</v>
      </c>
      <c r="F174">
        <v>0.8</v>
      </c>
      <c r="G174" s="24">
        <v>3.6074999999999999</v>
      </c>
      <c r="H174" s="24">
        <v>97.1</v>
      </c>
      <c r="I174">
        <v>11.75</v>
      </c>
      <c r="J174">
        <v>10.76</v>
      </c>
    </row>
    <row r="175" spans="1:10" x14ac:dyDescent="0.3">
      <c r="A175" s="15">
        <v>173</v>
      </c>
      <c r="B175" t="s">
        <v>292</v>
      </c>
      <c r="C175" s="22" t="s">
        <v>287</v>
      </c>
      <c r="D175" s="22" t="s">
        <v>303</v>
      </c>
      <c r="E175" t="s">
        <v>209</v>
      </c>
      <c r="F175">
        <v>0.63</v>
      </c>
      <c r="G175" s="24">
        <v>3.4969999999999999</v>
      </c>
      <c r="H175" s="24">
        <v>106.3</v>
      </c>
      <c r="I175">
        <v>9.69</v>
      </c>
      <c r="J175">
        <v>8.77</v>
      </c>
    </row>
    <row r="176" spans="1:10" x14ac:dyDescent="0.3">
      <c r="A176" s="15">
        <v>174</v>
      </c>
      <c r="B176" t="s">
        <v>292</v>
      </c>
      <c r="C176" s="22" t="s">
        <v>287</v>
      </c>
      <c r="D176" s="22" t="s">
        <v>304</v>
      </c>
      <c r="E176" t="s">
        <v>209</v>
      </c>
      <c r="F176">
        <v>0.67</v>
      </c>
      <c r="G176" s="24">
        <v>3.34</v>
      </c>
      <c r="H176" s="24">
        <v>119.8</v>
      </c>
      <c r="I176">
        <v>8.43</v>
      </c>
      <c r="J176">
        <v>7.47</v>
      </c>
    </row>
    <row r="177" spans="1:10" x14ac:dyDescent="0.3">
      <c r="A177" s="15">
        <v>175</v>
      </c>
      <c r="B177" t="s">
        <v>292</v>
      </c>
      <c r="C177" s="22" t="s">
        <v>287</v>
      </c>
      <c r="D177" s="22" t="s">
        <v>305</v>
      </c>
      <c r="E177" t="s">
        <v>209</v>
      </c>
      <c r="F177">
        <v>0.73</v>
      </c>
      <c r="G177" s="24">
        <v>3.21</v>
      </c>
      <c r="H177" s="24">
        <v>130.30000000000001</v>
      </c>
      <c r="I177">
        <v>8.74</v>
      </c>
      <c r="J177">
        <v>7.55</v>
      </c>
    </row>
    <row r="178" spans="1:10" x14ac:dyDescent="0.3">
      <c r="A178" s="15">
        <v>176</v>
      </c>
      <c r="B178" t="s">
        <v>292</v>
      </c>
      <c r="C178" s="22" t="s">
        <v>287</v>
      </c>
      <c r="D178" s="22" t="s">
        <v>306</v>
      </c>
      <c r="E178" t="s">
        <v>209</v>
      </c>
      <c r="F178">
        <v>0.59</v>
      </c>
      <c r="G178" s="24">
        <v>2.19</v>
      </c>
      <c r="H178" s="24">
        <v>149.30000000000001</v>
      </c>
      <c r="I178">
        <v>6.58</v>
      </c>
      <c r="J178">
        <v>4.91</v>
      </c>
    </row>
    <row r="179" spans="1:10" x14ac:dyDescent="0.3">
      <c r="A179" s="15">
        <v>177</v>
      </c>
      <c r="B179" t="s">
        <v>292</v>
      </c>
      <c r="C179" s="22" t="s">
        <v>289</v>
      </c>
      <c r="D179" s="22" t="s">
        <v>299</v>
      </c>
      <c r="E179" t="s">
        <v>209</v>
      </c>
      <c r="F179">
        <v>0.47</v>
      </c>
      <c r="G179" s="24">
        <v>2.72</v>
      </c>
      <c r="H179" s="24">
        <v>66.7</v>
      </c>
      <c r="I179">
        <v>7.72</v>
      </c>
      <c r="J179">
        <v>6.06</v>
      </c>
    </row>
    <row r="180" spans="1:10" x14ac:dyDescent="0.3">
      <c r="A180" s="15">
        <v>178</v>
      </c>
      <c r="B180" t="s">
        <v>292</v>
      </c>
      <c r="C180" s="22" t="s">
        <v>289</v>
      </c>
      <c r="D180" s="22" t="s">
        <v>300</v>
      </c>
      <c r="E180" t="s">
        <v>209</v>
      </c>
      <c r="F180">
        <v>0.87</v>
      </c>
      <c r="G180" s="24">
        <v>3.89</v>
      </c>
      <c r="H180" s="24">
        <v>78.900000000000006</v>
      </c>
      <c r="I180">
        <v>10.16</v>
      </c>
      <c r="J180">
        <v>8.93</v>
      </c>
    </row>
    <row r="181" spans="1:10" x14ac:dyDescent="0.3">
      <c r="A181" s="15">
        <v>179</v>
      </c>
      <c r="B181" t="s">
        <v>292</v>
      </c>
      <c r="C181" s="22" t="s">
        <v>289</v>
      </c>
      <c r="D181" s="22" t="s">
        <v>301</v>
      </c>
      <c r="E181" t="s">
        <v>209</v>
      </c>
      <c r="F181">
        <v>0.88</v>
      </c>
      <c r="G181" s="24">
        <v>3.9845000000000002</v>
      </c>
      <c r="H181" s="24">
        <v>88.8</v>
      </c>
      <c r="I181">
        <v>11.37</v>
      </c>
      <c r="J181">
        <v>10.47</v>
      </c>
    </row>
    <row r="182" spans="1:10" x14ac:dyDescent="0.3">
      <c r="A182" s="15">
        <v>180</v>
      </c>
      <c r="B182" t="s">
        <v>292</v>
      </c>
      <c r="C182" s="22" t="s">
        <v>289</v>
      </c>
      <c r="D182" s="22" t="s">
        <v>302</v>
      </c>
      <c r="E182" t="s">
        <v>209</v>
      </c>
      <c r="F182">
        <v>0.8</v>
      </c>
      <c r="G182" s="24">
        <v>3.9325000000000001</v>
      </c>
      <c r="H182" s="24">
        <v>97.1</v>
      </c>
      <c r="I182">
        <v>11.75</v>
      </c>
      <c r="J182">
        <v>10.76</v>
      </c>
    </row>
    <row r="183" spans="1:10" x14ac:dyDescent="0.3">
      <c r="A183" s="15">
        <v>181</v>
      </c>
      <c r="B183" t="s">
        <v>292</v>
      </c>
      <c r="C183" s="22" t="s">
        <v>289</v>
      </c>
      <c r="D183" s="22" t="s">
        <v>303</v>
      </c>
      <c r="E183" t="s">
        <v>209</v>
      </c>
      <c r="F183">
        <v>0.63</v>
      </c>
      <c r="G183" s="24">
        <v>3.8</v>
      </c>
      <c r="H183" s="24">
        <v>106.3</v>
      </c>
      <c r="I183">
        <v>9.69</v>
      </c>
      <c r="J183">
        <v>8.77</v>
      </c>
    </row>
    <row r="184" spans="1:10" x14ac:dyDescent="0.3">
      <c r="A184" s="15">
        <v>182</v>
      </c>
      <c r="B184" t="s">
        <v>292</v>
      </c>
      <c r="C184" s="22" t="s">
        <v>289</v>
      </c>
      <c r="D184" s="22" t="s">
        <v>304</v>
      </c>
      <c r="E184" t="s">
        <v>209</v>
      </c>
      <c r="F184">
        <v>0.67</v>
      </c>
      <c r="G184" s="24">
        <v>3.34</v>
      </c>
      <c r="H184" s="24">
        <v>119.8</v>
      </c>
      <c r="I184">
        <v>8.43</v>
      </c>
      <c r="J184">
        <v>7.47</v>
      </c>
    </row>
    <row r="185" spans="1:10" x14ac:dyDescent="0.3">
      <c r="A185" s="15">
        <v>183</v>
      </c>
      <c r="B185" t="s">
        <v>292</v>
      </c>
      <c r="C185" s="22" t="s">
        <v>289</v>
      </c>
      <c r="D185" s="22" t="s">
        <v>305</v>
      </c>
      <c r="E185" t="s">
        <v>209</v>
      </c>
      <c r="F185">
        <v>0.73</v>
      </c>
      <c r="G185" s="24">
        <v>3.21</v>
      </c>
      <c r="H185" s="24">
        <v>130.30000000000001</v>
      </c>
      <c r="I185">
        <v>8.74</v>
      </c>
      <c r="J185">
        <v>7.55</v>
      </c>
    </row>
    <row r="186" spans="1:10" x14ac:dyDescent="0.3">
      <c r="A186" s="15">
        <v>184</v>
      </c>
      <c r="B186" t="s">
        <v>292</v>
      </c>
      <c r="C186" s="22" t="s">
        <v>289</v>
      </c>
      <c r="D186" s="22" t="s">
        <v>306</v>
      </c>
      <c r="E186" t="s">
        <v>209</v>
      </c>
      <c r="F186">
        <v>0.59</v>
      </c>
      <c r="G186" s="24">
        <v>2.19</v>
      </c>
      <c r="H186" s="24">
        <v>149.30000000000001</v>
      </c>
      <c r="I186">
        <v>6.58</v>
      </c>
      <c r="J186">
        <v>4.91</v>
      </c>
    </row>
    <row r="187" spans="1:10" x14ac:dyDescent="0.3">
      <c r="A187" s="15">
        <v>185</v>
      </c>
      <c r="B187" t="s">
        <v>292</v>
      </c>
      <c r="C187" s="22" t="s">
        <v>277</v>
      </c>
      <c r="D187" s="22" t="s">
        <v>299</v>
      </c>
      <c r="E187" t="s">
        <v>209</v>
      </c>
      <c r="F187">
        <v>0.47</v>
      </c>
      <c r="G187" s="24">
        <v>2.72</v>
      </c>
      <c r="H187" s="24">
        <v>66.7</v>
      </c>
      <c r="I187">
        <v>7.72</v>
      </c>
      <c r="J187">
        <v>6.06</v>
      </c>
    </row>
    <row r="188" spans="1:10" x14ac:dyDescent="0.3">
      <c r="A188" s="15">
        <v>186</v>
      </c>
      <c r="B188" t="s">
        <v>292</v>
      </c>
      <c r="C188" s="22" t="s">
        <v>277</v>
      </c>
      <c r="D188" s="22" t="s">
        <v>300</v>
      </c>
      <c r="E188" t="s">
        <v>209</v>
      </c>
      <c r="F188">
        <v>0.87</v>
      </c>
      <c r="G188" s="24">
        <v>3.89</v>
      </c>
      <c r="H188" s="24">
        <v>78.900000000000006</v>
      </c>
      <c r="I188">
        <v>10.16</v>
      </c>
      <c r="J188">
        <v>8.93</v>
      </c>
    </row>
    <row r="189" spans="1:10" x14ac:dyDescent="0.3">
      <c r="A189" s="15">
        <v>187</v>
      </c>
      <c r="B189" t="s">
        <v>292</v>
      </c>
      <c r="C189" s="22" t="s">
        <v>277</v>
      </c>
      <c r="D189" s="22" t="s">
        <v>301</v>
      </c>
      <c r="E189" t="s">
        <v>209</v>
      </c>
      <c r="F189">
        <v>0.88</v>
      </c>
      <c r="G189" s="24">
        <v>4.22</v>
      </c>
      <c r="H189" s="24">
        <v>88.8</v>
      </c>
      <c r="I189">
        <v>11.37</v>
      </c>
      <c r="J189">
        <v>10.47</v>
      </c>
    </row>
    <row r="190" spans="1:10" x14ac:dyDescent="0.3">
      <c r="A190" s="15">
        <v>188</v>
      </c>
      <c r="B190" t="s">
        <v>292</v>
      </c>
      <c r="C190" s="22" t="s">
        <v>277</v>
      </c>
      <c r="D190" s="22" t="s">
        <v>302</v>
      </c>
      <c r="E190" t="s">
        <v>209</v>
      </c>
      <c r="F190">
        <v>0.8</v>
      </c>
      <c r="G190" s="24">
        <v>4.2</v>
      </c>
      <c r="H190" s="24">
        <v>97.1</v>
      </c>
      <c r="I190">
        <v>11.75</v>
      </c>
      <c r="J190">
        <v>10.76</v>
      </c>
    </row>
    <row r="191" spans="1:10" x14ac:dyDescent="0.3">
      <c r="A191" s="15">
        <v>189</v>
      </c>
      <c r="B191" t="s">
        <v>292</v>
      </c>
      <c r="C191" s="22" t="s">
        <v>277</v>
      </c>
      <c r="D191" s="22" t="s">
        <v>303</v>
      </c>
      <c r="E191" t="s">
        <v>209</v>
      </c>
      <c r="F191">
        <v>0.63</v>
      </c>
      <c r="G191" s="24">
        <v>3.8</v>
      </c>
      <c r="H191" s="24">
        <v>106.3</v>
      </c>
      <c r="I191">
        <v>9.69</v>
      </c>
      <c r="J191">
        <v>8.77</v>
      </c>
    </row>
    <row r="192" spans="1:10" x14ac:dyDescent="0.3">
      <c r="A192" s="15">
        <v>190</v>
      </c>
      <c r="B192" t="s">
        <v>292</v>
      </c>
      <c r="C192" s="22" t="s">
        <v>277</v>
      </c>
      <c r="D192" s="22" t="s">
        <v>304</v>
      </c>
      <c r="E192" t="s">
        <v>209</v>
      </c>
      <c r="F192">
        <v>0.67</v>
      </c>
      <c r="G192" s="24">
        <v>3.34</v>
      </c>
      <c r="H192" s="24">
        <v>119.8</v>
      </c>
      <c r="I192">
        <v>8.43</v>
      </c>
      <c r="J192">
        <v>7.47</v>
      </c>
    </row>
    <row r="193" spans="1:10" x14ac:dyDescent="0.3">
      <c r="A193" s="15">
        <v>191</v>
      </c>
      <c r="B193" t="s">
        <v>292</v>
      </c>
      <c r="C193" s="22" t="s">
        <v>277</v>
      </c>
      <c r="D193" s="22" t="s">
        <v>305</v>
      </c>
      <c r="E193" t="s">
        <v>209</v>
      </c>
      <c r="F193">
        <v>0.73</v>
      </c>
      <c r="G193" s="24">
        <v>3.21</v>
      </c>
      <c r="H193" s="24">
        <v>130.30000000000001</v>
      </c>
      <c r="I193">
        <v>8.74</v>
      </c>
      <c r="J193">
        <v>7.55</v>
      </c>
    </row>
    <row r="194" spans="1:10" x14ac:dyDescent="0.3">
      <c r="A194" s="15">
        <v>192</v>
      </c>
      <c r="B194" t="s">
        <v>292</v>
      </c>
      <c r="C194" s="22" t="s">
        <v>277</v>
      </c>
      <c r="D194" s="22" t="s">
        <v>306</v>
      </c>
      <c r="E194" t="s">
        <v>209</v>
      </c>
      <c r="F194">
        <v>0.59</v>
      </c>
      <c r="G194" s="24">
        <v>2.19</v>
      </c>
      <c r="H194" s="24">
        <v>149.30000000000001</v>
      </c>
      <c r="I194">
        <v>6.58</v>
      </c>
      <c r="J194">
        <v>4.91</v>
      </c>
    </row>
    <row r="195" spans="1:10" x14ac:dyDescent="0.3">
      <c r="A195" s="15">
        <v>193</v>
      </c>
      <c r="B195" t="s">
        <v>292</v>
      </c>
      <c r="C195" s="22" t="s">
        <v>279</v>
      </c>
      <c r="D195" s="22" t="s">
        <v>299</v>
      </c>
      <c r="E195" t="s">
        <v>209</v>
      </c>
      <c r="F195">
        <v>0.47</v>
      </c>
      <c r="G195" s="24">
        <v>2.72</v>
      </c>
      <c r="H195" s="24">
        <v>66.7</v>
      </c>
      <c r="I195">
        <v>7.72</v>
      </c>
      <c r="J195">
        <v>6.06</v>
      </c>
    </row>
    <row r="196" spans="1:10" x14ac:dyDescent="0.3">
      <c r="A196" s="15">
        <v>194</v>
      </c>
      <c r="B196" t="s">
        <v>292</v>
      </c>
      <c r="C196" s="22" t="s">
        <v>279</v>
      </c>
      <c r="D196" s="22" t="s">
        <v>300</v>
      </c>
      <c r="E196" t="s">
        <v>209</v>
      </c>
      <c r="F196">
        <v>0.87</v>
      </c>
      <c r="G196" s="24">
        <v>3.89</v>
      </c>
      <c r="H196" s="24">
        <v>78.900000000000006</v>
      </c>
      <c r="I196">
        <v>10.16</v>
      </c>
      <c r="J196">
        <v>8.93</v>
      </c>
    </row>
    <row r="197" spans="1:10" x14ac:dyDescent="0.3">
      <c r="A197" s="15">
        <v>195</v>
      </c>
      <c r="B197" t="s">
        <v>292</v>
      </c>
      <c r="C197" s="22" t="s">
        <v>279</v>
      </c>
      <c r="D197" s="22" t="s">
        <v>301</v>
      </c>
      <c r="E197" t="s">
        <v>209</v>
      </c>
      <c r="F197">
        <v>0.88</v>
      </c>
      <c r="G197" s="24">
        <v>4.22</v>
      </c>
      <c r="H197" s="24">
        <v>88.8</v>
      </c>
      <c r="I197">
        <v>11.37</v>
      </c>
      <c r="J197">
        <v>10.47</v>
      </c>
    </row>
    <row r="198" spans="1:10" x14ac:dyDescent="0.3">
      <c r="A198" s="15">
        <v>196</v>
      </c>
      <c r="B198" t="s">
        <v>292</v>
      </c>
      <c r="C198" s="22" t="s">
        <v>279</v>
      </c>
      <c r="D198" s="22" t="s">
        <v>302</v>
      </c>
      <c r="E198" t="s">
        <v>209</v>
      </c>
      <c r="F198">
        <v>0.8</v>
      </c>
      <c r="G198" s="24">
        <v>4.2</v>
      </c>
      <c r="H198" s="24">
        <v>97.1</v>
      </c>
      <c r="I198">
        <v>11.75</v>
      </c>
      <c r="J198">
        <v>10.76</v>
      </c>
    </row>
    <row r="199" spans="1:10" x14ac:dyDescent="0.3">
      <c r="A199" s="15">
        <v>197</v>
      </c>
      <c r="B199" t="s">
        <v>292</v>
      </c>
      <c r="C199" s="22" t="s">
        <v>279</v>
      </c>
      <c r="D199" s="22" t="s">
        <v>303</v>
      </c>
      <c r="E199" t="s">
        <v>209</v>
      </c>
      <c r="F199">
        <v>0.63</v>
      </c>
      <c r="G199" s="24">
        <v>3.8</v>
      </c>
      <c r="H199" s="24">
        <v>106.3</v>
      </c>
      <c r="I199">
        <v>9.69</v>
      </c>
      <c r="J199">
        <v>8.77</v>
      </c>
    </row>
    <row r="200" spans="1:10" x14ac:dyDescent="0.3">
      <c r="A200" s="15">
        <v>198</v>
      </c>
      <c r="B200" t="s">
        <v>292</v>
      </c>
      <c r="C200" s="22" t="s">
        <v>279</v>
      </c>
      <c r="D200" s="22" t="s">
        <v>304</v>
      </c>
      <c r="E200" t="s">
        <v>209</v>
      </c>
      <c r="F200">
        <v>0.67</v>
      </c>
      <c r="G200" s="24">
        <v>3.34</v>
      </c>
      <c r="H200" s="24">
        <v>119.8</v>
      </c>
      <c r="I200">
        <v>8.43</v>
      </c>
      <c r="J200">
        <v>7.47</v>
      </c>
    </row>
    <row r="201" spans="1:10" x14ac:dyDescent="0.3">
      <c r="A201" s="15">
        <v>199</v>
      </c>
      <c r="B201" t="s">
        <v>292</v>
      </c>
      <c r="C201" s="22" t="s">
        <v>279</v>
      </c>
      <c r="D201" s="22" t="s">
        <v>305</v>
      </c>
      <c r="E201" t="s">
        <v>209</v>
      </c>
      <c r="F201">
        <v>0.73</v>
      </c>
      <c r="G201" s="24">
        <v>3.21</v>
      </c>
      <c r="H201" s="24">
        <v>130.30000000000001</v>
      </c>
      <c r="I201">
        <v>8.74</v>
      </c>
      <c r="J201">
        <v>7.55</v>
      </c>
    </row>
    <row r="202" spans="1:10" x14ac:dyDescent="0.3">
      <c r="A202" s="15">
        <v>200</v>
      </c>
      <c r="B202" t="s">
        <v>292</v>
      </c>
      <c r="C202" s="22" t="s">
        <v>279</v>
      </c>
      <c r="D202" s="22" t="s">
        <v>306</v>
      </c>
      <c r="E202" t="s">
        <v>209</v>
      </c>
      <c r="F202">
        <v>0.59</v>
      </c>
      <c r="G202" s="24">
        <v>2.19</v>
      </c>
      <c r="H202" s="24">
        <v>149.30000000000001</v>
      </c>
      <c r="I202">
        <v>6.58</v>
      </c>
      <c r="J202">
        <v>4.91</v>
      </c>
    </row>
    <row r="203" spans="1:10" x14ac:dyDescent="0.3">
      <c r="A203" s="15">
        <v>201</v>
      </c>
      <c r="B203" t="s">
        <v>292</v>
      </c>
      <c r="C203" s="22" t="s">
        <v>281</v>
      </c>
      <c r="D203" s="22" t="s">
        <v>299</v>
      </c>
      <c r="E203" t="s">
        <v>209</v>
      </c>
      <c r="F203">
        <v>0.47</v>
      </c>
      <c r="G203" s="24">
        <v>2.72</v>
      </c>
      <c r="H203" s="24">
        <v>66.7</v>
      </c>
      <c r="I203">
        <v>7.72</v>
      </c>
      <c r="J203">
        <v>6.06</v>
      </c>
    </row>
    <row r="204" spans="1:10" x14ac:dyDescent="0.3">
      <c r="A204" s="15">
        <v>202</v>
      </c>
      <c r="B204" t="s">
        <v>292</v>
      </c>
      <c r="C204" s="22" t="s">
        <v>281</v>
      </c>
      <c r="D204" s="22" t="s">
        <v>300</v>
      </c>
      <c r="E204" t="s">
        <v>209</v>
      </c>
      <c r="F204">
        <v>0.87</v>
      </c>
      <c r="G204" s="24">
        <v>3.89</v>
      </c>
      <c r="H204" s="24">
        <v>78.900000000000006</v>
      </c>
      <c r="I204">
        <v>10.16</v>
      </c>
      <c r="J204">
        <v>8.93</v>
      </c>
    </row>
    <row r="205" spans="1:10" x14ac:dyDescent="0.3">
      <c r="A205" s="15">
        <v>203</v>
      </c>
      <c r="B205" t="s">
        <v>292</v>
      </c>
      <c r="C205" s="22" t="s">
        <v>281</v>
      </c>
      <c r="D205" s="22" t="s">
        <v>301</v>
      </c>
      <c r="E205" t="s">
        <v>209</v>
      </c>
      <c r="F205">
        <v>0.88</v>
      </c>
      <c r="G205" s="24">
        <v>4.22</v>
      </c>
      <c r="H205" s="24">
        <v>88.8</v>
      </c>
      <c r="I205">
        <v>11.37</v>
      </c>
      <c r="J205">
        <v>10.47</v>
      </c>
    </row>
    <row r="206" spans="1:10" x14ac:dyDescent="0.3">
      <c r="A206" s="15">
        <v>204</v>
      </c>
      <c r="B206" t="s">
        <v>292</v>
      </c>
      <c r="C206" s="22" t="s">
        <v>281</v>
      </c>
      <c r="D206" s="22" t="s">
        <v>302</v>
      </c>
      <c r="E206" t="s">
        <v>209</v>
      </c>
      <c r="F206">
        <v>0.8</v>
      </c>
      <c r="G206" s="24">
        <v>4.2</v>
      </c>
      <c r="H206" s="24">
        <v>97.1</v>
      </c>
      <c r="I206">
        <v>11.75</v>
      </c>
      <c r="J206">
        <v>10.76</v>
      </c>
    </row>
    <row r="207" spans="1:10" x14ac:dyDescent="0.3">
      <c r="A207" s="15">
        <v>205</v>
      </c>
      <c r="B207" t="s">
        <v>292</v>
      </c>
      <c r="C207" s="22" t="s">
        <v>281</v>
      </c>
      <c r="D207" s="22" t="s">
        <v>303</v>
      </c>
      <c r="E207" t="s">
        <v>209</v>
      </c>
      <c r="F207">
        <v>0.63</v>
      </c>
      <c r="G207" s="24">
        <v>3.8</v>
      </c>
      <c r="H207" s="24">
        <v>106.3</v>
      </c>
      <c r="I207">
        <v>9.69</v>
      </c>
      <c r="J207">
        <v>8.77</v>
      </c>
    </row>
    <row r="208" spans="1:10" x14ac:dyDescent="0.3">
      <c r="A208" s="15">
        <v>206</v>
      </c>
      <c r="B208" t="s">
        <v>292</v>
      </c>
      <c r="C208" s="22" t="s">
        <v>281</v>
      </c>
      <c r="D208" s="22" t="s">
        <v>304</v>
      </c>
      <c r="E208" t="s">
        <v>209</v>
      </c>
      <c r="F208">
        <v>0.67</v>
      </c>
      <c r="G208" s="24">
        <v>3.34</v>
      </c>
      <c r="H208" s="24">
        <v>119.8</v>
      </c>
      <c r="I208">
        <v>8.43</v>
      </c>
      <c r="J208">
        <v>7.47</v>
      </c>
    </row>
    <row r="209" spans="1:10" x14ac:dyDescent="0.3">
      <c r="A209" s="15">
        <v>207</v>
      </c>
      <c r="B209" t="s">
        <v>292</v>
      </c>
      <c r="C209" s="22" t="s">
        <v>281</v>
      </c>
      <c r="D209" s="22" t="s">
        <v>305</v>
      </c>
      <c r="E209" t="s">
        <v>209</v>
      </c>
      <c r="F209">
        <v>0.73</v>
      </c>
      <c r="G209" s="24">
        <v>3.21</v>
      </c>
      <c r="H209" s="24">
        <v>130.30000000000001</v>
      </c>
      <c r="I209">
        <v>8.74</v>
      </c>
      <c r="J209">
        <v>7.55</v>
      </c>
    </row>
    <row r="210" spans="1:10" x14ac:dyDescent="0.3">
      <c r="A210" s="15">
        <v>208</v>
      </c>
      <c r="B210" t="s">
        <v>292</v>
      </c>
      <c r="C210" s="22" t="s">
        <v>281</v>
      </c>
      <c r="D210" s="22" t="s">
        <v>306</v>
      </c>
      <c r="E210" t="s">
        <v>209</v>
      </c>
      <c r="F210">
        <v>0.59</v>
      </c>
      <c r="G210" s="24">
        <v>2.19</v>
      </c>
      <c r="H210" s="24">
        <v>149.30000000000001</v>
      </c>
      <c r="I210">
        <v>6.58</v>
      </c>
      <c r="J210">
        <v>4.91</v>
      </c>
    </row>
    <row r="211" spans="1:10" x14ac:dyDescent="0.3">
      <c r="A211" s="15">
        <v>209</v>
      </c>
      <c r="B211" t="s">
        <v>292</v>
      </c>
      <c r="C211" s="22" t="s">
        <v>288</v>
      </c>
      <c r="D211" s="22" t="s">
        <v>299</v>
      </c>
      <c r="E211" t="s">
        <v>209</v>
      </c>
      <c r="F211">
        <v>0.47</v>
      </c>
      <c r="G211" s="24">
        <v>0.32640000000000002</v>
      </c>
      <c r="H211" s="24">
        <v>183</v>
      </c>
      <c r="I211">
        <v>7.72</v>
      </c>
      <c r="J211">
        <v>6.06</v>
      </c>
    </row>
    <row r="212" spans="1:10" x14ac:dyDescent="0.3">
      <c r="A212" s="15">
        <v>210</v>
      </c>
      <c r="B212" t="s">
        <v>292</v>
      </c>
      <c r="C212" s="22" t="s">
        <v>288</v>
      </c>
      <c r="D212" s="22" t="s">
        <v>300</v>
      </c>
      <c r="E212" t="s">
        <v>209</v>
      </c>
      <c r="F212">
        <v>0.87</v>
      </c>
      <c r="G212" s="24">
        <v>0.54460000000000008</v>
      </c>
      <c r="H212" s="24">
        <v>183</v>
      </c>
      <c r="I212">
        <v>10.16</v>
      </c>
      <c r="J212">
        <v>8.93</v>
      </c>
    </row>
    <row r="213" spans="1:10" x14ac:dyDescent="0.3">
      <c r="A213" s="15">
        <v>211</v>
      </c>
      <c r="B213" t="s">
        <v>292</v>
      </c>
      <c r="C213" s="22" t="s">
        <v>288</v>
      </c>
      <c r="D213" s="22" t="s">
        <v>301</v>
      </c>
      <c r="E213" t="s">
        <v>209</v>
      </c>
      <c r="F213">
        <v>0.88</v>
      </c>
      <c r="G213" s="24">
        <v>0.67520000000000002</v>
      </c>
      <c r="H213" s="24">
        <v>183</v>
      </c>
      <c r="I213">
        <v>11.37</v>
      </c>
      <c r="J213">
        <v>10.47</v>
      </c>
    </row>
    <row r="214" spans="1:10" x14ac:dyDescent="0.3">
      <c r="A214" s="15">
        <v>212</v>
      </c>
      <c r="B214" t="s">
        <v>292</v>
      </c>
      <c r="C214" s="22" t="s">
        <v>288</v>
      </c>
      <c r="D214" s="22" t="s">
        <v>302</v>
      </c>
      <c r="E214" t="s">
        <v>209</v>
      </c>
      <c r="F214">
        <v>0.8</v>
      </c>
      <c r="G214" s="24">
        <v>0.67200000000000004</v>
      </c>
      <c r="H214" s="24">
        <v>183</v>
      </c>
      <c r="I214">
        <v>11.75</v>
      </c>
      <c r="J214">
        <v>10.76</v>
      </c>
    </row>
    <row r="215" spans="1:10" x14ac:dyDescent="0.3">
      <c r="A215" s="15">
        <v>213</v>
      </c>
      <c r="B215" t="s">
        <v>292</v>
      </c>
      <c r="C215" s="22" t="s">
        <v>288</v>
      </c>
      <c r="D215" s="22" t="s">
        <v>303</v>
      </c>
      <c r="E215" t="s">
        <v>209</v>
      </c>
      <c r="F215">
        <v>0.63</v>
      </c>
      <c r="G215" s="24">
        <v>0.76</v>
      </c>
      <c r="H215" s="24">
        <v>183</v>
      </c>
      <c r="I215">
        <v>9.69</v>
      </c>
      <c r="J215">
        <v>8.77</v>
      </c>
    </row>
    <row r="216" spans="1:10" x14ac:dyDescent="0.3">
      <c r="A216" s="15">
        <v>214</v>
      </c>
      <c r="B216" t="s">
        <v>292</v>
      </c>
      <c r="C216" s="22" t="s">
        <v>288</v>
      </c>
      <c r="D216" s="22" t="s">
        <v>304</v>
      </c>
      <c r="E216" t="s">
        <v>209</v>
      </c>
      <c r="F216">
        <v>0.67</v>
      </c>
      <c r="G216" s="24">
        <v>0.83499999999999996</v>
      </c>
      <c r="H216" s="24">
        <v>183</v>
      </c>
      <c r="I216">
        <v>8.43</v>
      </c>
      <c r="J216">
        <v>7.47</v>
      </c>
    </row>
    <row r="217" spans="1:10" x14ac:dyDescent="0.3">
      <c r="A217" s="15">
        <v>215</v>
      </c>
      <c r="B217" t="s">
        <v>292</v>
      </c>
      <c r="C217" s="22" t="s">
        <v>288</v>
      </c>
      <c r="D217" s="22" t="s">
        <v>305</v>
      </c>
      <c r="E217" t="s">
        <v>209</v>
      </c>
      <c r="F217">
        <v>0.73</v>
      </c>
      <c r="G217" s="24">
        <v>1.1234999999999999</v>
      </c>
      <c r="H217" s="24">
        <v>183</v>
      </c>
      <c r="I217">
        <v>8.74</v>
      </c>
      <c r="J217">
        <v>7.55</v>
      </c>
    </row>
    <row r="218" spans="1:10" x14ac:dyDescent="0.3">
      <c r="A218" s="15">
        <v>216</v>
      </c>
      <c r="B218" t="s">
        <v>292</v>
      </c>
      <c r="C218" s="22" t="s">
        <v>288</v>
      </c>
      <c r="D218" s="22" t="s">
        <v>306</v>
      </c>
      <c r="E218" t="s">
        <v>209</v>
      </c>
      <c r="F218">
        <v>0.59</v>
      </c>
      <c r="G218" s="24">
        <v>0.438</v>
      </c>
      <c r="H218" s="24">
        <v>183</v>
      </c>
      <c r="I218">
        <v>6.58</v>
      </c>
      <c r="J218">
        <v>4.91</v>
      </c>
    </row>
    <row r="219" spans="1:10" x14ac:dyDescent="0.3">
      <c r="A219" s="15">
        <v>217</v>
      </c>
      <c r="B219" t="s">
        <v>292</v>
      </c>
      <c r="C219" s="22" t="s">
        <v>285</v>
      </c>
      <c r="D219" s="22" t="s">
        <v>299</v>
      </c>
      <c r="E219" t="s">
        <v>209</v>
      </c>
      <c r="F219">
        <v>0.47</v>
      </c>
      <c r="G219" s="24">
        <v>0.32640000000000002</v>
      </c>
      <c r="H219" s="24">
        <v>183</v>
      </c>
      <c r="I219">
        <v>7.72</v>
      </c>
      <c r="J219">
        <v>6.06</v>
      </c>
    </row>
    <row r="220" spans="1:10" x14ac:dyDescent="0.3">
      <c r="A220" s="15">
        <v>218</v>
      </c>
      <c r="B220" t="s">
        <v>292</v>
      </c>
      <c r="C220" s="22" t="s">
        <v>285</v>
      </c>
      <c r="D220" s="22" t="s">
        <v>300</v>
      </c>
      <c r="E220" t="s">
        <v>209</v>
      </c>
      <c r="F220">
        <v>0.87</v>
      </c>
      <c r="G220" s="24">
        <v>0.54460000000000008</v>
      </c>
      <c r="H220" s="24">
        <v>183</v>
      </c>
      <c r="I220">
        <v>10.16</v>
      </c>
      <c r="J220">
        <v>8.93</v>
      </c>
    </row>
    <row r="221" spans="1:10" x14ac:dyDescent="0.3">
      <c r="A221" s="15">
        <v>219</v>
      </c>
      <c r="B221" t="s">
        <v>292</v>
      </c>
      <c r="C221" s="22" t="s">
        <v>285</v>
      </c>
      <c r="D221" s="22" t="s">
        <v>301</v>
      </c>
      <c r="E221" t="s">
        <v>209</v>
      </c>
      <c r="F221">
        <v>0.88</v>
      </c>
      <c r="G221" s="24">
        <v>0.67520000000000002</v>
      </c>
      <c r="H221" s="24">
        <v>183</v>
      </c>
      <c r="I221">
        <v>11.37</v>
      </c>
      <c r="J221">
        <v>10.47</v>
      </c>
    </row>
    <row r="222" spans="1:10" x14ac:dyDescent="0.3">
      <c r="A222" s="15">
        <v>220</v>
      </c>
      <c r="B222" t="s">
        <v>292</v>
      </c>
      <c r="C222" s="22" t="s">
        <v>285</v>
      </c>
      <c r="D222" s="22" t="s">
        <v>302</v>
      </c>
      <c r="E222" t="s">
        <v>209</v>
      </c>
      <c r="F222">
        <v>0.8</v>
      </c>
      <c r="G222" s="24">
        <v>0.67200000000000004</v>
      </c>
      <c r="H222" s="24">
        <v>183</v>
      </c>
      <c r="I222">
        <v>11.75</v>
      </c>
      <c r="J222">
        <v>10.76</v>
      </c>
    </row>
    <row r="223" spans="1:10" x14ac:dyDescent="0.3">
      <c r="A223" s="15">
        <v>221</v>
      </c>
      <c r="B223" t="s">
        <v>292</v>
      </c>
      <c r="C223" s="22" t="s">
        <v>285</v>
      </c>
      <c r="D223" s="22" t="s">
        <v>303</v>
      </c>
      <c r="E223" t="s">
        <v>209</v>
      </c>
      <c r="F223">
        <v>0.63</v>
      </c>
      <c r="G223" s="24">
        <v>0.76</v>
      </c>
      <c r="H223" s="24">
        <v>183</v>
      </c>
      <c r="I223">
        <v>9.69</v>
      </c>
      <c r="J223">
        <v>8.77</v>
      </c>
    </row>
    <row r="224" spans="1:10" x14ac:dyDescent="0.3">
      <c r="A224" s="15">
        <v>222</v>
      </c>
      <c r="B224" t="s">
        <v>292</v>
      </c>
      <c r="C224" s="22" t="s">
        <v>285</v>
      </c>
      <c r="D224" s="22" t="s">
        <v>304</v>
      </c>
      <c r="E224" t="s">
        <v>209</v>
      </c>
      <c r="F224">
        <v>0.67</v>
      </c>
      <c r="G224" s="24">
        <v>0.83499999999999996</v>
      </c>
      <c r="H224" s="24">
        <v>183</v>
      </c>
      <c r="I224">
        <v>8.43</v>
      </c>
      <c r="J224">
        <v>7.47</v>
      </c>
    </row>
    <row r="225" spans="1:10" x14ac:dyDescent="0.3">
      <c r="A225" s="15">
        <v>223</v>
      </c>
      <c r="B225" t="s">
        <v>292</v>
      </c>
      <c r="C225" s="22" t="s">
        <v>285</v>
      </c>
      <c r="D225" s="22" t="s">
        <v>305</v>
      </c>
      <c r="E225" t="s">
        <v>209</v>
      </c>
      <c r="F225">
        <v>0.73</v>
      </c>
      <c r="G225" s="24">
        <v>1.1234999999999999</v>
      </c>
      <c r="H225" s="24">
        <v>183</v>
      </c>
      <c r="I225">
        <v>8.74</v>
      </c>
      <c r="J225">
        <v>7.55</v>
      </c>
    </row>
    <row r="226" spans="1:10" x14ac:dyDescent="0.3">
      <c r="A226" s="15">
        <v>224</v>
      </c>
      <c r="B226" t="s">
        <v>292</v>
      </c>
      <c r="C226" s="22" t="s">
        <v>285</v>
      </c>
      <c r="D226" s="22" t="s">
        <v>306</v>
      </c>
      <c r="E226" t="s">
        <v>209</v>
      </c>
      <c r="F226">
        <v>0.59</v>
      </c>
      <c r="G226" s="24">
        <v>0.438</v>
      </c>
      <c r="H226" s="24">
        <v>183</v>
      </c>
      <c r="I226">
        <v>6.58</v>
      </c>
      <c r="J226">
        <v>4.91</v>
      </c>
    </row>
    <row r="227" spans="1:10" x14ac:dyDescent="0.3">
      <c r="A227" s="15">
        <v>225</v>
      </c>
      <c r="B227" t="s">
        <v>292</v>
      </c>
      <c r="C227" s="22" t="s">
        <v>278</v>
      </c>
      <c r="D227" s="22" t="s">
        <v>299</v>
      </c>
      <c r="E227" t="s">
        <v>209</v>
      </c>
      <c r="F227">
        <v>0.47</v>
      </c>
      <c r="G227" s="24">
        <v>0.32640000000000002</v>
      </c>
      <c r="H227" s="24">
        <v>183</v>
      </c>
      <c r="I227">
        <v>7.72</v>
      </c>
      <c r="J227">
        <v>6.06</v>
      </c>
    </row>
    <row r="228" spans="1:10" x14ac:dyDescent="0.3">
      <c r="A228" s="15">
        <v>226</v>
      </c>
      <c r="B228" t="s">
        <v>292</v>
      </c>
      <c r="C228" s="22" t="s">
        <v>278</v>
      </c>
      <c r="D228" s="22" t="s">
        <v>300</v>
      </c>
      <c r="E228" t="s">
        <v>209</v>
      </c>
      <c r="F228">
        <v>0.87</v>
      </c>
      <c r="G228" s="24">
        <v>0.54460000000000008</v>
      </c>
      <c r="H228" s="24">
        <v>183</v>
      </c>
      <c r="I228">
        <v>10.16</v>
      </c>
      <c r="J228">
        <v>8.93</v>
      </c>
    </row>
    <row r="229" spans="1:10" x14ac:dyDescent="0.3">
      <c r="A229" s="15">
        <v>227</v>
      </c>
      <c r="B229" t="s">
        <v>292</v>
      </c>
      <c r="C229" s="22" t="s">
        <v>278</v>
      </c>
      <c r="D229" s="22" t="s">
        <v>301</v>
      </c>
      <c r="E229" t="s">
        <v>209</v>
      </c>
      <c r="F229">
        <v>0.88</v>
      </c>
      <c r="G229" s="24">
        <v>0.67520000000000002</v>
      </c>
      <c r="H229" s="24">
        <v>183</v>
      </c>
      <c r="I229">
        <v>11.37</v>
      </c>
      <c r="J229">
        <v>10.47</v>
      </c>
    </row>
    <row r="230" spans="1:10" x14ac:dyDescent="0.3">
      <c r="A230" s="15">
        <v>228</v>
      </c>
      <c r="B230" t="s">
        <v>292</v>
      </c>
      <c r="C230" s="22" t="s">
        <v>278</v>
      </c>
      <c r="D230" s="22" t="s">
        <v>302</v>
      </c>
      <c r="E230" t="s">
        <v>209</v>
      </c>
      <c r="F230">
        <v>0.8</v>
      </c>
      <c r="G230" s="24">
        <v>0.67200000000000004</v>
      </c>
      <c r="H230" s="24">
        <v>183</v>
      </c>
      <c r="I230">
        <v>11.75</v>
      </c>
      <c r="J230">
        <v>10.76</v>
      </c>
    </row>
    <row r="231" spans="1:10" x14ac:dyDescent="0.3">
      <c r="A231" s="15">
        <v>229</v>
      </c>
      <c r="B231" t="s">
        <v>292</v>
      </c>
      <c r="C231" s="22" t="s">
        <v>278</v>
      </c>
      <c r="D231" s="22" t="s">
        <v>303</v>
      </c>
      <c r="E231" t="s">
        <v>209</v>
      </c>
      <c r="F231">
        <v>0.63</v>
      </c>
      <c r="G231" s="24">
        <v>0.76</v>
      </c>
      <c r="H231" s="24">
        <v>183</v>
      </c>
      <c r="I231">
        <v>9.69</v>
      </c>
      <c r="J231">
        <v>8.77</v>
      </c>
    </row>
    <row r="232" spans="1:10" x14ac:dyDescent="0.3">
      <c r="A232" s="15">
        <v>230</v>
      </c>
      <c r="B232" t="s">
        <v>292</v>
      </c>
      <c r="C232" s="22" t="s">
        <v>278</v>
      </c>
      <c r="D232" s="22" t="s">
        <v>304</v>
      </c>
      <c r="E232" t="s">
        <v>209</v>
      </c>
      <c r="F232">
        <v>0.67</v>
      </c>
      <c r="G232" s="24">
        <v>0.83499999999999996</v>
      </c>
      <c r="H232" s="24">
        <v>183</v>
      </c>
      <c r="I232">
        <v>8.43</v>
      </c>
      <c r="J232">
        <v>7.47</v>
      </c>
    </row>
    <row r="233" spans="1:10" x14ac:dyDescent="0.3">
      <c r="A233" s="15">
        <v>231</v>
      </c>
      <c r="B233" t="s">
        <v>292</v>
      </c>
      <c r="C233" s="22" t="s">
        <v>278</v>
      </c>
      <c r="D233" s="22" t="s">
        <v>305</v>
      </c>
      <c r="E233" t="s">
        <v>209</v>
      </c>
      <c r="F233">
        <v>0.73</v>
      </c>
      <c r="G233" s="24">
        <v>1.1234999999999999</v>
      </c>
      <c r="H233" s="24">
        <v>183</v>
      </c>
      <c r="I233">
        <v>8.74</v>
      </c>
      <c r="J233">
        <v>7.55</v>
      </c>
    </row>
    <row r="234" spans="1:10" x14ac:dyDescent="0.3">
      <c r="A234" s="15">
        <v>232</v>
      </c>
      <c r="B234" t="s">
        <v>292</v>
      </c>
      <c r="C234" s="22" t="s">
        <v>278</v>
      </c>
      <c r="D234" s="22" t="s">
        <v>306</v>
      </c>
      <c r="E234" t="s">
        <v>209</v>
      </c>
      <c r="F234">
        <v>0.59</v>
      </c>
      <c r="G234" s="24">
        <v>0.438</v>
      </c>
      <c r="H234" s="24">
        <v>183</v>
      </c>
      <c r="I234">
        <v>6.58</v>
      </c>
      <c r="J234">
        <v>4.91</v>
      </c>
    </row>
    <row r="235" spans="1:10" x14ac:dyDescent="0.3">
      <c r="A235" s="15">
        <v>233</v>
      </c>
      <c r="B235" t="s">
        <v>292</v>
      </c>
      <c r="C235" s="22" t="s">
        <v>280</v>
      </c>
      <c r="D235" s="22" t="s">
        <v>299</v>
      </c>
      <c r="E235" t="s">
        <v>209</v>
      </c>
      <c r="F235">
        <v>0.47</v>
      </c>
      <c r="G235" s="24">
        <v>0.32640000000000002</v>
      </c>
      <c r="H235" s="24">
        <v>183</v>
      </c>
      <c r="I235">
        <v>7.72</v>
      </c>
      <c r="J235">
        <v>6.06</v>
      </c>
    </row>
    <row r="236" spans="1:10" x14ac:dyDescent="0.3">
      <c r="A236" s="15">
        <v>234</v>
      </c>
      <c r="B236" t="s">
        <v>292</v>
      </c>
      <c r="C236" s="22" t="s">
        <v>280</v>
      </c>
      <c r="D236" s="22" t="s">
        <v>300</v>
      </c>
      <c r="E236" t="s">
        <v>209</v>
      </c>
      <c r="F236">
        <v>0.87</v>
      </c>
      <c r="G236" s="24">
        <v>0.54460000000000008</v>
      </c>
      <c r="H236" s="24">
        <v>183</v>
      </c>
      <c r="I236">
        <v>10.16</v>
      </c>
      <c r="J236">
        <v>8.93</v>
      </c>
    </row>
    <row r="237" spans="1:10" x14ac:dyDescent="0.3">
      <c r="A237" s="15">
        <v>235</v>
      </c>
      <c r="B237" t="s">
        <v>292</v>
      </c>
      <c r="C237" s="22" t="s">
        <v>280</v>
      </c>
      <c r="D237" s="22" t="s">
        <v>301</v>
      </c>
      <c r="E237" t="s">
        <v>209</v>
      </c>
      <c r="F237">
        <v>0.88</v>
      </c>
      <c r="G237" s="24">
        <v>0.67520000000000002</v>
      </c>
      <c r="H237" s="24">
        <v>183</v>
      </c>
      <c r="I237">
        <v>11.37</v>
      </c>
      <c r="J237">
        <v>10.47</v>
      </c>
    </row>
    <row r="238" spans="1:10" x14ac:dyDescent="0.3">
      <c r="A238" s="15">
        <v>236</v>
      </c>
      <c r="B238" t="s">
        <v>292</v>
      </c>
      <c r="C238" s="22" t="s">
        <v>280</v>
      </c>
      <c r="D238" s="22" t="s">
        <v>302</v>
      </c>
      <c r="E238" t="s">
        <v>209</v>
      </c>
      <c r="F238">
        <v>0.8</v>
      </c>
      <c r="G238" s="24">
        <v>0.67200000000000004</v>
      </c>
      <c r="H238" s="24">
        <v>183</v>
      </c>
      <c r="I238">
        <v>11.75</v>
      </c>
      <c r="J238">
        <v>10.76</v>
      </c>
    </row>
    <row r="239" spans="1:10" x14ac:dyDescent="0.3">
      <c r="A239" s="15">
        <v>237</v>
      </c>
      <c r="B239" t="s">
        <v>292</v>
      </c>
      <c r="C239" s="22" t="s">
        <v>280</v>
      </c>
      <c r="D239" s="22" t="s">
        <v>303</v>
      </c>
      <c r="E239" t="s">
        <v>209</v>
      </c>
      <c r="F239">
        <v>0.63</v>
      </c>
      <c r="G239" s="24">
        <v>0.76</v>
      </c>
      <c r="H239" s="24">
        <v>183</v>
      </c>
      <c r="I239">
        <v>9.69</v>
      </c>
      <c r="J239">
        <v>8.77</v>
      </c>
    </row>
    <row r="240" spans="1:10" x14ac:dyDescent="0.3">
      <c r="A240" s="15">
        <v>238</v>
      </c>
      <c r="B240" t="s">
        <v>292</v>
      </c>
      <c r="C240" s="22" t="s">
        <v>280</v>
      </c>
      <c r="D240" s="22" t="s">
        <v>304</v>
      </c>
      <c r="E240" t="s">
        <v>209</v>
      </c>
      <c r="F240">
        <v>0.67</v>
      </c>
      <c r="G240" s="24">
        <v>0.83499999999999996</v>
      </c>
      <c r="H240" s="24">
        <v>183</v>
      </c>
      <c r="I240">
        <v>8.43</v>
      </c>
      <c r="J240">
        <v>7.47</v>
      </c>
    </row>
    <row r="241" spans="1:10" x14ac:dyDescent="0.3">
      <c r="A241" s="15">
        <v>239</v>
      </c>
      <c r="B241" t="s">
        <v>292</v>
      </c>
      <c r="C241" s="22" t="s">
        <v>280</v>
      </c>
      <c r="D241" s="22" t="s">
        <v>305</v>
      </c>
      <c r="E241" t="s">
        <v>209</v>
      </c>
      <c r="F241">
        <v>0.73</v>
      </c>
      <c r="G241" s="24">
        <v>1.1234999999999999</v>
      </c>
      <c r="H241" s="24">
        <v>183</v>
      </c>
      <c r="I241">
        <v>8.74</v>
      </c>
      <c r="J241">
        <v>7.55</v>
      </c>
    </row>
    <row r="242" spans="1:10" x14ac:dyDescent="0.3">
      <c r="A242" s="15">
        <v>240</v>
      </c>
      <c r="B242" t="s">
        <v>292</v>
      </c>
      <c r="C242" s="22" t="s">
        <v>280</v>
      </c>
      <c r="D242" s="22" t="s">
        <v>306</v>
      </c>
      <c r="E242" t="s">
        <v>209</v>
      </c>
      <c r="F242">
        <v>0.59</v>
      </c>
      <c r="G242" s="24">
        <v>0.438</v>
      </c>
      <c r="H242" s="24">
        <v>183</v>
      </c>
      <c r="I242">
        <v>6.58</v>
      </c>
      <c r="J242">
        <v>4.91</v>
      </c>
    </row>
    <row r="243" spans="1:10" x14ac:dyDescent="0.3">
      <c r="A243" s="15">
        <v>241</v>
      </c>
      <c r="B243" t="s">
        <v>292</v>
      </c>
      <c r="C243" s="22" t="s">
        <v>282</v>
      </c>
      <c r="D243" s="22" t="s">
        <v>299</v>
      </c>
      <c r="E243" t="s">
        <v>209</v>
      </c>
      <c r="F243">
        <v>0.47</v>
      </c>
      <c r="G243" s="24">
        <v>0.32640000000000002</v>
      </c>
      <c r="H243" s="24">
        <v>183</v>
      </c>
      <c r="I243">
        <v>7.72</v>
      </c>
      <c r="J243">
        <v>6.06</v>
      </c>
    </row>
    <row r="244" spans="1:10" x14ac:dyDescent="0.3">
      <c r="A244" s="15">
        <v>242</v>
      </c>
      <c r="B244" t="s">
        <v>292</v>
      </c>
      <c r="C244" s="22" t="s">
        <v>282</v>
      </c>
      <c r="D244" s="22" t="s">
        <v>300</v>
      </c>
      <c r="E244" t="s">
        <v>209</v>
      </c>
      <c r="F244">
        <v>0.87</v>
      </c>
      <c r="G244" s="24">
        <v>0.54460000000000008</v>
      </c>
      <c r="H244" s="24">
        <v>183</v>
      </c>
      <c r="I244">
        <v>10.16</v>
      </c>
      <c r="J244">
        <v>8.93</v>
      </c>
    </row>
    <row r="245" spans="1:10" x14ac:dyDescent="0.3">
      <c r="A245" s="15">
        <v>243</v>
      </c>
      <c r="B245" t="s">
        <v>292</v>
      </c>
      <c r="C245" s="22" t="s">
        <v>282</v>
      </c>
      <c r="D245" s="22" t="s">
        <v>301</v>
      </c>
      <c r="E245" t="s">
        <v>209</v>
      </c>
      <c r="F245">
        <v>0.88</v>
      </c>
      <c r="G245" s="24">
        <v>0.67520000000000002</v>
      </c>
      <c r="H245" s="24">
        <v>183</v>
      </c>
      <c r="I245">
        <v>11.37</v>
      </c>
      <c r="J245">
        <v>10.47</v>
      </c>
    </row>
    <row r="246" spans="1:10" x14ac:dyDescent="0.3">
      <c r="A246" s="15">
        <v>244</v>
      </c>
      <c r="B246" t="s">
        <v>292</v>
      </c>
      <c r="C246" s="22" t="s">
        <v>282</v>
      </c>
      <c r="D246" s="22" t="s">
        <v>302</v>
      </c>
      <c r="E246" t="s">
        <v>209</v>
      </c>
      <c r="F246">
        <v>0.8</v>
      </c>
      <c r="G246" s="24">
        <v>0.67200000000000004</v>
      </c>
      <c r="H246" s="24">
        <v>183</v>
      </c>
      <c r="I246">
        <v>11.75</v>
      </c>
      <c r="J246">
        <v>10.76</v>
      </c>
    </row>
    <row r="247" spans="1:10" x14ac:dyDescent="0.3">
      <c r="A247" s="15">
        <v>245</v>
      </c>
      <c r="B247" t="s">
        <v>292</v>
      </c>
      <c r="C247" s="22" t="s">
        <v>282</v>
      </c>
      <c r="D247" s="22" t="s">
        <v>303</v>
      </c>
      <c r="E247" t="s">
        <v>209</v>
      </c>
      <c r="F247">
        <v>0.63</v>
      </c>
      <c r="G247" s="24">
        <v>0.76</v>
      </c>
      <c r="H247" s="24">
        <v>183</v>
      </c>
      <c r="I247">
        <v>9.69</v>
      </c>
      <c r="J247">
        <v>8.77</v>
      </c>
    </row>
    <row r="248" spans="1:10" x14ac:dyDescent="0.3">
      <c r="A248" s="15">
        <v>246</v>
      </c>
      <c r="B248" t="s">
        <v>292</v>
      </c>
      <c r="C248" s="22" t="s">
        <v>282</v>
      </c>
      <c r="D248" s="22" t="s">
        <v>304</v>
      </c>
      <c r="E248" t="s">
        <v>209</v>
      </c>
      <c r="F248">
        <v>0.67</v>
      </c>
      <c r="G248" s="24">
        <v>0.83499999999999996</v>
      </c>
      <c r="H248" s="24">
        <v>183</v>
      </c>
      <c r="I248">
        <v>8.43</v>
      </c>
      <c r="J248">
        <v>7.47</v>
      </c>
    </row>
    <row r="249" spans="1:10" x14ac:dyDescent="0.3">
      <c r="A249" s="15">
        <v>247</v>
      </c>
      <c r="B249" t="s">
        <v>292</v>
      </c>
      <c r="C249" s="22" t="s">
        <v>282</v>
      </c>
      <c r="D249" s="22" t="s">
        <v>305</v>
      </c>
      <c r="E249" t="s">
        <v>209</v>
      </c>
      <c r="F249">
        <v>0.73</v>
      </c>
      <c r="G249" s="24">
        <v>1.1234999999999999</v>
      </c>
      <c r="H249" s="24">
        <v>183</v>
      </c>
      <c r="I249">
        <v>8.74</v>
      </c>
      <c r="J249">
        <v>7.55</v>
      </c>
    </row>
    <row r="250" spans="1:10" x14ac:dyDescent="0.3">
      <c r="A250" s="15">
        <v>248</v>
      </c>
      <c r="B250" t="s">
        <v>292</v>
      </c>
      <c r="C250" s="22" t="s">
        <v>282</v>
      </c>
      <c r="D250" s="22" t="s">
        <v>306</v>
      </c>
      <c r="E250" t="s">
        <v>209</v>
      </c>
      <c r="F250">
        <v>0.59</v>
      </c>
      <c r="G250" s="24">
        <v>0.438</v>
      </c>
      <c r="H250" s="24">
        <v>183</v>
      </c>
      <c r="I250">
        <v>6.58</v>
      </c>
      <c r="J250">
        <v>4.91</v>
      </c>
    </row>
    <row r="251" spans="1:10" x14ac:dyDescent="0.3">
      <c r="A251" s="15">
        <v>249</v>
      </c>
      <c r="B251" s="22" t="s">
        <v>276</v>
      </c>
      <c r="C251" s="22" t="s">
        <v>277</v>
      </c>
      <c r="D251" s="22" t="s">
        <v>299</v>
      </c>
      <c r="E251" t="s">
        <v>207</v>
      </c>
      <c r="F251">
        <v>0.35</v>
      </c>
      <c r="G251" s="24">
        <v>1.59</v>
      </c>
      <c r="H251" s="24">
        <v>53</v>
      </c>
      <c r="I251">
        <v>5.18</v>
      </c>
      <c r="J251">
        <v>3.88</v>
      </c>
    </row>
    <row r="252" spans="1:10" x14ac:dyDescent="0.3">
      <c r="A252" s="15">
        <v>250</v>
      </c>
      <c r="B252" s="22" t="s">
        <v>276</v>
      </c>
      <c r="C252" s="22" t="s">
        <v>277</v>
      </c>
      <c r="D252" s="22" t="s">
        <v>300</v>
      </c>
      <c r="E252" t="s">
        <v>207</v>
      </c>
      <c r="F252">
        <v>0.5</v>
      </c>
      <c r="G252" s="24">
        <v>2.4375</v>
      </c>
      <c r="H252" s="24">
        <v>71.900000000000006</v>
      </c>
      <c r="I252">
        <v>7.58</v>
      </c>
      <c r="J252">
        <v>6.01</v>
      </c>
    </row>
    <row r="253" spans="1:10" x14ac:dyDescent="0.3">
      <c r="A253" s="15">
        <v>251</v>
      </c>
      <c r="B253" s="22" t="s">
        <v>276</v>
      </c>
      <c r="C253" s="22" t="s">
        <v>277</v>
      </c>
      <c r="D253" s="22" t="s">
        <v>301</v>
      </c>
      <c r="E253" t="s">
        <v>207</v>
      </c>
      <c r="F253">
        <v>0.53</v>
      </c>
      <c r="G253" s="24">
        <v>1.4535</v>
      </c>
      <c r="H253" s="24">
        <v>68</v>
      </c>
      <c r="I253">
        <v>8.4600000000000009</v>
      </c>
      <c r="J253">
        <v>7.13</v>
      </c>
    </row>
    <row r="254" spans="1:10" x14ac:dyDescent="0.3">
      <c r="A254" s="15">
        <v>252</v>
      </c>
      <c r="B254" s="22" t="s">
        <v>276</v>
      </c>
      <c r="C254" s="22" t="s">
        <v>277</v>
      </c>
      <c r="D254" s="22" t="s">
        <v>302</v>
      </c>
      <c r="E254" t="s">
        <v>207</v>
      </c>
      <c r="F254">
        <v>0.5</v>
      </c>
      <c r="G254" s="24">
        <v>1.3680000000000001</v>
      </c>
      <c r="H254" s="24">
        <v>68</v>
      </c>
      <c r="I254">
        <v>8.5500000000000007</v>
      </c>
      <c r="J254">
        <v>7.11</v>
      </c>
    </row>
    <row r="255" spans="1:10" x14ac:dyDescent="0.3">
      <c r="A255" s="15">
        <v>253</v>
      </c>
      <c r="B255" s="22" t="s">
        <v>276</v>
      </c>
      <c r="C255" s="22" t="s">
        <v>277</v>
      </c>
      <c r="D255" s="22" t="s">
        <v>303</v>
      </c>
      <c r="E255" t="s">
        <v>207</v>
      </c>
      <c r="F255">
        <v>0.42</v>
      </c>
      <c r="G255" s="24">
        <v>0.58869999999999989</v>
      </c>
      <c r="H255" s="24">
        <v>68</v>
      </c>
      <c r="I255">
        <v>6.53</v>
      </c>
      <c r="J255">
        <v>5.27</v>
      </c>
    </row>
    <row r="256" spans="1:10" x14ac:dyDescent="0.3">
      <c r="A256" s="15">
        <v>254</v>
      </c>
      <c r="B256" s="22" t="s">
        <v>276</v>
      </c>
      <c r="C256" s="22" t="s">
        <v>277</v>
      </c>
      <c r="D256" s="22" t="s">
        <v>304</v>
      </c>
      <c r="E256" t="s">
        <v>207</v>
      </c>
      <c r="F256">
        <v>0.4</v>
      </c>
      <c r="G256" s="24">
        <v>0.32400000000000001</v>
      </c>
      <c r="H256" s="24">
        <v>68</v>
      </c>
      <c r="I256">
        <v>5.86</v>
      </c>
      <c r="J256">
        <v>4.82</v>
      </c>
    </row>
    <row r="257" spans="1:10" x14ac:dyDescent="0.3">
      <c r="A257" s="15">
        <v>255</v>
      </c>
      <c r="B257" s="22" t="s">
        <v>276</v>
      </c>
      <c r="C257" s="22" t="s">
        <v>277</v>
      </c>
      <c r="D257" s="22" t="s">
        <v>305</v>
      </c>
      <c r="E257" t="s">
        <v>207</v>
      </c>
      <c r="F257">
        <v>0.42</v>
      </c>
      <c r="G257" s="24">
        <v>0.38699999999999996</v>
      </c>
      <c r="H257" s="24">
        <v>68</v>
      </c>
      <c r="I257">
        <v>6.73</v>
      </c>
      <c r="J257">
        <v>5.24</v>
      </c>
    </row>
    <row r="258" spans="1:10" x14ac:dyDescent="0.3">
      <c r="A258" s="15">
        <v>256</v>
      </c>
      <c r="B258" s="22" t="s">
        <v>276</v>
      </c>
      <c r="C258" s="22" t="s">
        <v>277</v>
      </c>
      <c r="D258" s="22" t="s">
        <v>306</v>
      </c>
      <c r="E258" t="s">
        <v>207</v>
      </c>
      <c r="F258">
        <v>0.31</v>
      </c>
      <c r="G258" s="24">
        <v>0.1452</v>
      </c>
      <c r="H258" s="24">
        <v>68</v>
      </c>
      <c r="I258">
        <v>4.51</v>
      </c>
      <c r="J258">
        <v>3.2</v>
      </c>
    </row>
    <row r="259" spans="1:10" x14ac:dyDescent="0.3">
      <c r="A259" s="15">
        <v>257</v>
      </c>
      <c r="B259" s="22" t="s">
        <v>276</v>
      </c>
      <c r="C259" s="22" t="s">
        <v>279</v>
      </c>
      <c r="D259" s="22" t="s">
        <v>299</v>
      </c>
      <c r="E259" t="s">
        <v>207</v>
      </c>
      <c r="F259">
        <v>0.35</v>
      </c>
      <c r="G259" s="24">
        <v>1.59</v>
      </c>
      <c r="H259" s="24">
        <v>53</v>
      </c>
      <c r="I259">
        <v>5.18</v>
      </c>
      <c r="J259">
        <v>3.88</v>
      </c>
    </row>
    <row r="260" spans="1:10" x14ac:dyDescent="0.3">
      <c r="A260" s="15">
        <v>258</v>
      </c>
      <c r="B260" s="22" t="s">
        <v>276</v>
      </c>
      <c r="C260" s="22" t="s">
        <v>279</v>
      </c>
      <c r="D260" s="22" t="s">
        <v>300</v>
      </c>
      <c r="E260" t="s">
        <v>207</v>
      </c>
      <c r="F260">
        <v>0.5</v>
      </c>
      <c r="G260" s="24">
        <v>1.89</v>
      </c>
      <c r="H260" s="24">
        <v>60</v>
      </c>
      <c r="I260">
        <v>7.58</v>
      </c>
      <c r="J260">
        <v>6.01</v>
      </c>
    </row>
    <row r="261" spans="1:10" x14ac:dyDescent="0.3">
      <c r="A261" s="15">
        <v>259</v>
      </c>
      <c r="B261" s="22" t="s">
        <v>276</v>
      </c>
      <c r="C261" s="22" t="s">
        <v>279</v>
      </c>
      <c r="D261" s="22" t="s">
        <v>301</v>
      </c>
      <c r="E261" t="s">
        <v>207</v>
      </c>
      <c r="F261">
        <v>0.53</v>
      </c>
      <c r="G261" s="24">
        <v>1.4535</v>
      </c>
      <c r="H261" s="24">
        <v>60</v>
      </c>
      <c r="I261">
        <v>8.4600000000000009</v>
      </c>
      <c r="J261">
        <v>7.13</v>
      </c>
    </row>
    <row r="262" spans="1:10" x14ac:dyDescent="0.3">
      <c r="A262" s="15">
        <v>260</v>
      </c>
      <c r="B262" s="22" t="s">
        <v>276</v>
      </c>
      <c r="C262" s="22" t="s">
        <v>279</v>
      </c>
      <c r="D262" s="22" t="s">
        <v>302</v>
      </c>
      <c r="E262" t="s">
        <v>207</v>
      </c>
      <c r="F262">
        <v>0.5</v>
      </c>
      <c r="G262" s="24">
        <v>1.3680000000000001</v>
      </c>
      <c r="H262" s="24">
        <v>60</v>
      </c>
      <c r="I262">
        <v>8.5500000000000007</v>
      </c>
      <c r="J262">
        <v>7.11</v>
      </c>
    </row>
    <row r="263" spans="1:10" x14ac:dyDescent="0.3">
      <c r="A263" s="15">
        <v>261</v>
      </c>
      <c r="B263" s="22" t="s">
        <v>276</v>
      </c>
      <c r="C263" s="22" t="s">
        <v>279</v>
      </c>
      <c r="D263" s="22" t="s">
        <v>303</v>
      </c>
      <c r="E263" t="s">
        <v>207</v>
      </c>
      <c r="F263">
        <v>0.42</v>
      </c>
      <c r="G263" s="24">
        <v>0.58869999999999989</v>
      </c>
      <c r="H263" s="24">
        <v>60</v>
      </c>
      <c r="I263">
        <v>6.53</v>
      </c>
      <c r="J263">
        <v>5.27</v>
      </c>
    </row>
    <row r="264" spans="1:10" x14ac:dyDescent="0.3">
      <c r="A264" s="15">
        <v>262</v>
      </c>
      <c r="B264" s="22" t="s">
        <v>276</v>
      </c>
      <c r="C264" s="22" t="s">
        <v>279</v>
      </c>
      <c r="D264" s="22" t="s">
        <v>304</v>
      </c>
      <c r="E264" t="s">
        <v>207</v>
      </c>
      <c r="F264">
        <v>0.4</v>
      </c>
      <c r="G264" s="24">
        <v>0.32400000000000001</v>
      </c>
      <c r="H264" s="24">
        <v>60</v>
      </c>
      <c r="I264">
        <v>5.86</v>
      </c>
      <c r="J264">
        <v>4.82</v>
      </c>
    </row>
    <row r="265" spans="1:10" x14ac:dyDescent="0.3">
      <c r="A265" s="15">
        <v>263</v>
      </c>
      <c r="B265" s="22" t="s">
        <v>276</v>
      </c>
      <c r="C265" s="22" t="s">
        <v>279</v>
      </c>
      <c r="D265" s="22" t="s">
        <v>305</v>
      </c>
      <c r="E265" t="s">
        <v>207</v>
      </c>
      <c r="F265">
        <v>0.42</v>
      </c>
      <c r="G265" s="24">
        <v>0.38699999999999996</v>
      </c>
      <c r="H265" s="24">
        <v>60</v>
      </c>
      <c r="I265">
        <v>6.73</v>
      </c>
      <c r="J265">
        <v>5.24</v>
      </c>
    </row>
    <row r="266" spans="1:10" x14ac:dyDescent="0.3">
      <c r="A266" s="15">
        <v>264</v>
      </c>
      <c r="B266" s="22" t="s">
        <v>276</v>
      </c>
      <c r="C266" s="22" t="s">
        <v>279</v>
      </c>
      <c r="D266" s="22" t="s">
        <v>306</v>
      </c>
      <c r="E266" t="s">
        <v>207</v>
      </c>
      <c r="F266">
        <v>0.31</v>
      </c>
      <c r="G266" s="24">
        <v>0.1452</v>
      </c>
      <c r="H266" s="24">
        <v>60</v>
      </c>
      <c r="I266">
        <v>4.51</v>
      </c>
      <c r="J266">
        <v>3.2</v>
      </c>
    </row>
    <row r="267" spans="1:10" x14ac:dyDescent="0.3">
      <c r="A267" s="15">
        <v>265</v>
      </c>
      <c r="B267" s="22" t="s">
        <v>276</v>
      </c>
      <c r="C267" s="22" t="s">
        <v>281</v>
      </c>
      <c r="D267" s="22" t="s">
        <v>299</v>
      </c>
      <c r="E267" t="s">
        <v>207</v>
      </c>
      <c r="F267">
        <v>0.35</v>
      </c>
      <c r="G267" s="24">
        <v>1.59</v>
      </c>
      <c r="H267" s="24">
        <v>53</v>
      </c>
      <c r="I267">
        <v>5.18</v>
      </c>
      <c r="J267">
        <v>3.88</v>
      </c>
    </row>
    <row r="268" spans="1:10" x14ac:dyDescent="0.3">
      <c r="A268" s="15">
        <v>266</v>
      </c>
      <c r="B268" s="22" t="s">
        <v>276</v>
      </c>
      <c r="C268" s="22" t="s">
        <v>281</v>
      </c>
      <c r="D268" s="22" t="s">
        <v>300</v>
      </c>
      <c r="E268" t="s">
        <v>207</v>
      </c>
      <c r="F268">
        <v>0.5</v>
      </c>
      <c r="G268" s="24">
        <v>1.2150000000000001</v>
      </c>
      <c r="H268" s="24">
        <v>55</v>
      </c>
      <c r="I268">
        <v>7.58</v>
      </c>
      <c r="J268">
        <v>6.01</v>
      </c>
    </row>
    <row r="269" spans="1:10" x14ac:dyDescent="0.3">
      <c r="A269" s="15">
        <v>267</v>
      </c>
      <c r="B269" s="22" t="s">
        <v>276</v>
      </c>
      <c r="C269" s="22" t="s">
        <v>281</v>
      </c>
      <c r="D269" s="22" t="s">
        <v>301</v>
      </c>
      <c r="E269" t="s">
        <v>207</v>
      </c>
      <c r="F269">
        <v>0.53</v>
      </c>
      <c r="G269" s="24">
        <v>1.2274</v>
      </c>
      <c r="H269" s="24">
        <v>55</v>
      </c>
      <c r="I269">
        <v>8.4600000000000009</v>
      </c>
      <c r="J269">
        <v>7.13</v>
      </c>
    </row>
    <row r="270" spans="1:10" x14ac:dyDescent="0.3">
      <c r="A270" s="15">
        <v>268</v>
      </c>
      <c r="B270" s="22" t="s">
        <v>276</v>
      </c>
      <c r="C270" s="22" t="s">
        <v>281</v>
      </c>
      <c r="D270" s="22" t="s">
        <v>302</v>
      </c>
      <c r="E270" t="s">
        <v>207</v>
      </c>
      <c r="F270">
        <v>0.5</v>
      </c>
      <c r="G270" s="24">
        <v>1.1552</v>
      </c>
      <c r="H270" s="24">
        <v>55</v>
      </c>
      <c r="I270">
        <v>8.5500000000000007</v>
      </c>
      <c r="J270">
        <v>7.11</v>
      </c>
    </row>
    <row r="271" spans="1:10" x14ac:dyDescent="0.3">
      <c r="A271" s="15">
        <v>269</v>
      </c>
      <c r="B271" s="22" t="s">
        <v>276</v>
      </c>
      <c r="C271" s="22" t="s">
        <v>281</v>
      </c>
      <c r="D271" s="22" t="s">
        <v>303</v>
      </c>
      <c r="E271" t="s">
        <v>207</v>
      </c>
      <c r="F271">
        <v>0.42</v>
      </c>
      <c r="G271" s="24">
        <v>0.52779999999999994</v>
      </c>
      <c r="H271" s="24">
        <v>55</v>
      </c>
      <c r="I271">
        <v>6.53</v>
      </c>
      <c r="J271">
        <v>5.27</v>
      </c>
    </row>
    <row r="272" spans="1:10" x14ac:dyDescent="0.3">
      <c r="A272" s="15">
        <v>270</v>
      </c>
      <c r="B272" s="22" t="s">
        <v>276</v>
      </c>
      <c r="C272" s="22" t="s">
        <v>281</v>
      </c>
      <c r="D272" s="22" t="s">
        <v>304</v>
      </c>
      <c r="E272" t="s">
        <v>207</v>
      </c>
      <c r="F272">
        <v>0.4</v>
      </c>
      <c r="G272" s="24">
        <v>0.30600000000000005</v>
      </c>
      <c r="H272" s="24">
        <v>55</v>
      </c>
      <c r="I272">
        <v>5.86</v>
      </c>
      <c r="J272">
        <v>4.82</v>
      </c>
    </row>
    <row r="273" spans="1:10" x14ac:dyDescent="0.3">
      <c r="A273" s="15">
        <v>271</v>
      </c>
      <c r="B273" s="22" t="s">
        <v>276</v>
      </c>
      <c r="C273" s="22" t="s">
        <v>281</v>
      </c>
      <c r="D273" s="22" t="s">
        <v>305</v>
      </c>
      <c r="E273" t="s">
        <v>207</v>
      </c>
      <c r="F273">
        <v>0.42</v>
      </c>
      <c r="G273" s="24">
        <v>0.36549999999999999</v>
      </c>
      <c r="H273" s="24">
        <v>55</v>
      </c>
      <c r="I273">
        <v>6.73</v>
      </c>
      <c r="J273">
        <v>5.24</v>
      </c>
    </row>
    <row r="274" spans="1:10" x14ac:dyDescent="0.3">
      <c r="A274" s="15">
        <v>272</v>
      </c>
      <c r="B274" s="22" t="s">
        <v>276</v>
      </c>
      <c r="C274" s="22" t="s">
        <v>281</v>
      </c>
      <c r="D274" s="22" t="s">
        <v>306</v>
      </c>
      <c r="E274" t="s">
        <v>207</v>
      </c>
      <c r="F274">
        <v>0.31</v>
      </c>
      <c r="G274" s="24">
        <v>0.1452</v>
      </c>
      <c r="H274" s="24">
        <v>55</v>
      </c>
      <c r="I274">
        <v>4.51</v>
      </c>
      <c r="J274">
        <v>3.2</v>
      </c>
    </row>
    <row r="275" spans="1:10" x14ac:dyDescent="0.3">
      <c r="A275" s="15">
        <v>273</v>
      </c>
      <c r="B275" s="22" t="s">
        <v>276</v>
      </c>
      <c r="C275" s="22" t="s">
        <v>283</v>
      </c>
      <c r="D275" s="22" t="s">
        <v>299</v>
      </c>
      <c r="E275" t="s">
        <v>207</v>
      </c>
      <c r="F275">
        <v>0.35</v>
      </c>
      <c r="G275" s="24">
        <v>1.59</v>
      </c>
      <c r="H275" s="24">
        <v>53</v>
      </c>
      <c r="I275">
        <v>5.18</v>
      </c>
      <c r="J275">
        <v>3.88</v>
      </c>
    </row>
    <row r="276" spans="1:10" x14ac:dyDescent="0.3">
      <c r="A276" s="15">
        <v>274</v>
      </c>
      <c r="B276" s="22" t="s">
        <v>276</v>
      </c>
      <c r="C276" s="22" t="s">
        <v>283</v>
      </c>
      <c r="D276" s="22" t="s">
        <v>300</v>
      </c>
      <c r="E276" t="s">
        <v>207</v>
      </c>
      <c r="F276">
        <v>0.5</v>
      </c>
      <c r="G276" s="24">
        <v>0.54</v>
      </c>
      <c r="H276" s="24">
        <v>45</v>
      </c>
      <c r="I276">
        <v>7.58</v>
      </c>
      <c r="J276">
        <v>6.01</v>
      </c>
    </row>
    <row r="277" spans="1:10" x14ac:dyDescent="0.3">
      <c r="A277" s="15">
        <v>275</v>
      </c>
      <c r="B277" s="22" t="s">
        <v>276</v>
      </c>
      <c r="C277" s="22" t="s">
        <v>283</v>
      </c>
      <c r="D277" s="22" t="s">
        <v>301</v>
      </c>
      <c r="E277" t="s">
        <v>207</v>
      </c>
      <c r="F277">
        <v>0.53</v>
      </c>
      <c r="G277" s="24">
        <v>1.1304999999999998</v>
      </c>
      <c r="H277" s="24">
        <v>45</v>
      </c>
      <c r="I277">
        <v>8.4600000000000009</v>
      </c>
      <c r="J277">
        <v>7.13</v>
      </c>
    </row>
    <row r="278" spans="1:10" x14ac:dyDescent="0.3">
      <c r="A278" s="15">
        <v>276</v>
      </c>
      <c r="B278" s="22" t="s">
        <v>276</v>
      </c>
      <c r="C278" s="22" t="s">
        <v>283</v>
      </c>
      <c r="D278" s="22" t="s">
        <v>302</v>
      </c>
      <c r="E278" t="s">
        <v>207</v>
      </c>
      <c r="F278">
        <v>0.5</v>
      </c>
      <c r="G278" s="24">
        <v>1.0639999999999998</v>
      </c>
      <c r="H278" s="24">
        <v>45</v>
      </c>
      <c r="I278">
        <v>8.5500000000000007</v>
      </c>
      <c r="J278">
        <v>7.11</v>
      </c>
    </row>
    <row r="279" spans="1:10" x14ac:dyDescent="0.3">
      <c r="A279" s="15">
        <v>277</v>
      </c>
      <c r="B279" s="22" t="s">
        <v>276</v>
      </c>
      <c r="C279" s="22" t="s">
        <v>283</v>
      </c>
      <c r="D279" s="22" t="s">
        <v>303</v>
      </c>
      <c r="E279" t="s">
        <v>207</v>
      </c>
      <c r="F279">
        <v>0.42</v>
      </c>
      <c r="G279" s="24">
        <v>0.50749999999999995</v>
      </c>
      <c r="H279" s="24">
        <v>45</v>
      </c>
      <c r="I279">
        <v>6.53</v>
      </c>
      <c r="J279">
        <v>5.27</v>
      </c>
    </row>
    <row r="280" spans="1:10" x14ac:dyDescent="0.3">
      <c r="A280" s="15">
        <v>278</v>
      </c>
      <c r="B280" s="22" t="s">
        <v>276</v>
      </c>
      <c r="C280" s="22" t="s">
        <v>283</v>
      </c>
      <c r="D280" s="22" t="s">
        <v>304</v>
      </c>
      <c r="E280" t="s">
        <v>207</v>
      </c>
      <c r="F280">
        <v>0.4</v>
      </c>
      <c r="G280" s="24">
        <v>0.28800000000000003</v>
      </c>
      <c r="H280" s="24">
        <v>45</v>
      </c>
      <c r="I280">
        <v>5.86</v>
      </c>
      <c r="J280">
        <v>4.82</v>
      </c>
    </row>
    <row r="281" spans="1:10" x14ac:dyDescent="0.3">
      <c r="A281" s="15">
        <v>279</v>
      </c>
      <c r="B281" s="22" t="s">
        <v>276</v>
      </c>
      <c r="C281" s="22" t="s">
        <v>283</v>
      </c>
      <c r="D281" s="22" t="s">
        <v>305</v>
      </c>
      <c r="E281" t="s">
        <v>207</v>
      </c>
      <c r="F281">
        <v>0.42</v>
      </c>
      <c r="G281" s="24">
        <v>0.34399999999999997</v>
      </c>
      <c r="H281" s="24">
        <v>45</v>
      </c>
      <c r="I281">
        <v>6.73</v>
      </c>
      <c r="J281">
        <v>5.24</v>
      </c>
    </row>
    <row r="282" spans="1:10" x14ac:dyDescent="0.3">
      <c r="A282" s="15">
        <v>280</v>
      </c>
      <c r="B282" s="22" t="s">
        <v>276</v>
      </c>
      <c r="C282" s="22" t="s">
        <v>283</v>
      </c>
      <c r="D282" s="22" t="s">
        <v>306</v>
      </c>
      <c r="E282" t="s">
        <v>207</v>
      </c>
      <c r="F282">
        <v>0.31</v>
      </c>
      <c r="G282" s="24">
        <v>0.1452</v>
      </c>
      <c r="H282" s="24">
        <v>45</v>
      </c>
      <c r="I282">
        <v>4.51</v>
      </c>
      <c r="J282">
        <v>3.2</v>
      </c>
    </row>
    <row r="283" spans="1:10" x14ac:dyDescent="0.3">
      <c r="A283" s="15">
        <v>281</v>
      </c>
      <c r="B283" s="22" t="s">
        <v>276</v>
      </c>
      <c r="C283" s="22" t="s">
        <v>285</v>
      </c>
      <c r="D283" s="22" t="s">
        <v>299</v>
      </c>
      <c r="E283" t="s">
        <v>207</v>
      </c>
      <c r="F283">
        <v>0.35</v>
      </c>
      <c r="G283" s="24">
        <v>0.186</v>
      </c>
      <c r="H283" s="24">
        <v>156</v>
      </c>
      <c r="I283">
        <v>5.24</v>
      </c>
      <c r="J283">
        <v>3.89</v>
      </c>
    </row>
    <row r="284" spans="1:10" x14ac:dyDescent="0.3">
      <c r="A284" s="15">
        <v>282</v>
      </c>
      <c r="B284" s="22" t="s">
        <v>276</v>
      </c>
      <c r="C284" s="22" t="s">
        <v>285</v>
      </c>
      <c r="D284" s="22" t="s">
        <v>300</v>
      </c>
      <c r="E284" t="s">
        <v>207</v>
      </c>
      <c r="F284">
        <v>0.5</v>
      </c>
      <c r="G284" s="24">
        <v>0.37660000000000005</v>
      </c>
      <c r="H284" s="24">
        <v>156</v>
      </c>
      <c r="I284">
        <v>7.65</v>
      </c>
      <c r="J284">
        <v>6.12</v>
      </c>
    </row>
    <row r="285" spans="1:10" x14ac:dyDescent="0.3">
      <c r="A285" s="15">
        <v>283</v>
      </c>
      <c r="B285" s="22" t="s">
        <v>276</v>
      </c>
      <c r="C285" s="22" t="s">
        <v>285</v>
      </c>
      <c r="D285" s="22" t="s">
        <v>301</v>
      </c>
      <c r="E285" t="s">
        <v>207</v>
      </c>
      <c r="F285">
        <v>0.53</v>
      </c>
      <c r="G285" s="24">
        <v>0.58499999999999996</v>
      </c>
      <c r="H285" s="24">
        <v>156</v>
      </c>
      <c r="I285">
        <v>8.5500000000000007</v>
      </c>
      <c r="J285">
        <v>7.3</v>
      </c>
    </row>
    <row r="286" spans="1:10" x14ac:dyDescent="0.3">
      <c r="A286" s="15">
        <v>284</v>
      </c>
      <c r="B286" s="22" t="s">
        <v>276</v>
      </c>
      <c r="C286" s="22" t="s">
        <v>285</v>
      </c>
      <c r="D286" s="22" t="s">
        <v>302</v>
      </c>
      <c r="E286" t="s">
        <v>207</v>
      </c>
      <c r="F286">
        <v>0.5</v>
      </c>
      <c r="G286" s="24">
        <v>0.55619999999999992</v>
      </c>
      <c r="H286" s="24">
        <v>156</v>
      </c>
      <c r="I286">
        <v>8.66</v>
      </c>
      <c r="J286">
        <v>7.31</v>
      </c>
    </row>
    <row r="287" spans="1:10" x14ac:dyDescent="0.3">
      <c r="A287" s="15">
        <v>285</v>
      </c>
      <c r="B287" s="22" t="s">
        <v>276</v>
      </c>
      <c r="C287" s="22" t="s">
        <v>285</v>
      </c>
      <c r="D287" s="22" t="s">
        <v>303</v>
      </c>
      <c r="E287" t="s">
        <v>207</v>
      </c>
      <c r="F287">
        <v>0.42</v>
      </c>
      <c r="G287" s="24">
        <v>0.45099999999999996</v>
      </c>
      <c r="H287" s="24">
        <v>156</v>
      </c>
      <c r="I287">
        <v>6.58</v>
      </c>
      <c r="J287">
        <v>5.34</v>
      </c>
    </row>
    <row r="288" spans="1:10" x14ac:dyDescent="0.3">
      <c r="A288" s="15">
        <v>286</v>
      </c>
      <c r="B288" s="22" t="s">
        <v>276</v>
      </c>
      <c r="C288" s="22" t="s">
        <v>285</v>
      </c>
      <c r="D288" s="22" t="s">
        <v>304</v>
      </c>
      <c r="E288" t="s">
        <v>207</v>
      </c>
      <c r="F288">
        <v>0.4</v>
      </c>
      <c r="G288" s="24">
        <v>0.80549999999999999</v>
      </c>
      <c r="H288" s="24">
        <v>156</v>
      </c>
      <c r="I288">
        <v>5.87</v>
      </c>
      <c r="J288">
        <v>4.83</v>
      </c>
    </row>
    <row r="289" spans="1:10" x14ac:dyDescent="0.3">
      <c r="A289" s="15">
        <v>287</v>
      </c>
      <c r="B289" s="22" t="s">
        <v>276</v>
      </c>
      <c r="C289" s="22" t="s">
        <v>285</v>
      </c>
      <c r="D289" s="22" t="s">
        <v>305</v>
      </c>
      <c r="E289" t="s">
        <v>207</v>
      </c>
      <c r="F289">
        <v>0.42</v>
      </c>
      <c r="G289" s="24">
        <v>0.95400000000000007</v>
      </c>
      <c r="H289" s="24">
        <v>156</v>
      </c>
      <c r="I289">
        <v>6.73</v>
      </c>
      <c r="J289">
        <v>5.27</v>
      </c>
    </row>
    <row r="290" spans="1:10" x14ac:dyDescent="0.3">
      <c r="A290" s="15">
        <v>288</v>
      </c>
      <c r="B290" s="22" t="s">
        <v>276</v>
      </c>
      <c r="C290" s="22" t="s">
        <v>285</v>
      </c>
      <c r="D290" s="22" t="s">
        <v>306</v>
      </c>
      <c r="E290" t="s">
        <v>207</v>
      </c>
      <c r="F290">
        <v>0.31</v>
      </c>
      <c r="G290" s="24">
        <v>1.21</v>
      </c>
      <c r="H290" s="24">
        <v>162.19999999999999</v>
      </c>
      <c r="I290">
        <v>4.4800000000000004</v>
      </c>
      <c r="J290">
        <v>3.19</v>
      </c>
    </row>
    <row r="291" spans="1:10" x14ac:dyDescent="0.3">
      <c r="A291" s="15">
        <v>289</v>
      </c>
      <c r="B291" s="22" t="s">
        <v>276</v>
      </c>
      <c r="C291" s="22" t="s">
        <v>278</v>
      </c>
      <c r="D291" s="22" t="s">
        <v>299</v>
      </c>
      <c r="E291" t="s">
        <v>207</v>
      </c>
      <c r="F291">
        <v>0.35</v>
      </c>
      <c r="G291" s="24">
        <v>0.186</v>
      </c>
      <c r="H291" s="24">
        <v>161</v>
      </c>
      <c r="I291">
        <v>5.24</v>
      </c>
      <c r="J291">
        <v>3.89</v>
      </c>
    </row>
    <row r="292" spans="1:10" x14ac:dyDescent="0.3">
      <c r="A292" s="15">
        <v>290</v>
      </c>
      <c r="B292" s="22" t="s">
        <v>276</v>
      </c>
      <c r="C292" s="22" t="s">
        <v>278</v>
      </c>
      <c r="D292" s="22" t="s">
        <v>300</v>
      </c>
      <c r="E292" t="s">
        <v>207</v>
      </c>
      <c r="F292">
        <v>0.5</v>
      </c>
      <c r="G292" s="24">
        <v>0.37660000000000005</v>
      </c>
      <c r="H292" s="24">
        <v>161</v>
      </c>
      <c r="I292">
        <v>7.65</v>
      </c>
      <c r="J292">
        <v>6.12</v>
      </c>
    </row>
    <row r="293" spans="1:10" x14ac:dyDescent="0.3">
      <c r="A293" s="15">
        <v>291</v>
      </c>
      <c r="B293" s="22" t="s">
        <v>276</v>
      </c>
      <c r="C293" s="22" t="s">
        <v>278</v>
      </c>
      <c r="D293" s="22" t="s">
        <v>301</v>
      </c>
      <c r="E293" t="s">
        <v>207</v>
      </c>
      <c r="F293">
        <v>0.53</v>
      </c>
      <c r="G293" s="24">
        <v>0.58499999999999996</v>
      </c>
      <c r="H293" s="24">
        <v>161</v>
      </c>
      <c r="I293">
        <v>8.5500000000000007</v>
      </c>
      <c r="J293">
        <v>7.3</v>
      </c>
    </row>
    <row r="294" spans="1:10" x14ac:dyDescent="0.3">
      <c r="A294" s="15">
        <v>292</v>
      </c>
      <c r="B294" s="22" t="s">
        <v>276</v>
      </c>
      <c r="C294" s="22" t="s">
        <v>278</v>
      </c>
      <c r="D294" s="22" t="s">
        <v>302</v>
      </c>
      <c r="E294" t="s">
        <v>207</v>
      </c>
      <c r="F294">
        <v>0.5</v>
      </c>
      <c r="G294" s="24">
        <v>0.55619999999999992</v>
      </c>
      <c r="H294" s="24">
        <v>161</v>
      </c>
      <c r="I294">
        <v>8.66</v>
      </c>
      <c r="J294">
        <v>7.31</v>
      </c>
    </row>
    <row r="295" spans="1:10" x14ac:dyDescent="0.3">
      <c r="A295" s="15">
        <v>293</v>
      </c>
      <c r="B295" s="22" t="s">
        <v>276</v>
      </c>
      <c r="C295" s="22" t="s">
        <v>278</v>
      </c>
      <c r="D295" s="22" t="s">
        <v>303</v>
      </c>
      <c r="E295" t="s">
        <v>207</v>
      </c>
      <c r="F295">
        <v>0.42</v>
      </c>
      <c r="G295" s="24">
        <v>0.45099999999999996</v>
      </c>
      <c r="H295" s="24">
        <v>161</v>
      </c>
      <c r="I295">
        <v>6.58</v>
      </c>
      <c r="J295">
        <v>5.34</v>
      </c>
    </row>
    <row r="296" spans="1:10" x14ac:dyDescent="0.3">
      <c r="A296" s="15">
        <v>294</v>
      </c>
      <c r="B296" s="22" t="s">
        <v>276</v>
      </c>
      <c r="C296" s="22" t="s">
        <v>278</v>
      </c>
      <c r="D296" s="22" t="s">
        <v>304</v>
      </c>
      <c r="E296" t="s">
        <v>207</v>
      </c>
      <c r="F296">
        <v>0.4</v>
      </c>
      <c r="G296" s="24">
        <v>0.80549999999999999</v>
      </c>
      <c r="H296" s="24">
        <v>161</v>
      </c>
      <c r="I296">
        <v>5.87</v>
      </c>
      <c r="J296">
        <v>4.83</v>
      </c>
    </row>
    <row r="297" spans="1:10" x14ac:dyDescent="0.3">
      <c r="A297" s="15">
        <v>295</v>
      </c>
      <c r="B297" s="22" t="s">
        <v>276</v>
      </c>
      <c r="C297" s="22" t="s">
        <v>278</v>
      </c>
      <c r="D297" s="22" t="s">
        <v>305</v>
      </c>
      <c r="E297" t="s">
        <v>207</v>
      </c>
      <c r="F297">
        <v>0.42</v>
      </c>
      <c r="G297" s="24">
        <v>0.95400000000000007</v>
      </c>
      <c r="H297" s="24">
        <v>161</v>
      </c>
      <c r="I297">
        <v>6.73</v>
      </c>
      <c r="J297">
        <v>5.27</v>
      </c>
    </row>
    <row r="298" spans="1:10" x14ac:dyDescent="0.3">
      <c r="A298" s="15">
        <v>296</v>
      </c>
      <c r="B298" s="22" t="s">
        <v>276</v>
      </c>
      <c r="C298" s="22" t="s">
        <v>278</v>
      </c>
      <c r="D298" s="22" t="s">
        <v>306</v>
      </c>
      <c r="E298" t="s">
        <v>207</v>
      </c>
      <c r="F298">
        <v>0.31</v>
      </c>
      <c r="G298" s="24">
        <v>1.21</v>
      </c>
      <c r="H298" s="24">
        <v>162.19999999999999</v>
      </c>
      <c r="I298">
        <v>4.4800000000000004</v>
      </c>
      <c r="J298">
        <v>3.19</v>
      </c>
    </row>
    <row r="299" spans="1:10" x14ac:dyDescent="0.3">
      <c r="A299" s="15">
        <v>297</v>
      </c>
      <c r="B299" s="22" t="s">
        <v>276</v>
      </c>
      <c r="C299" s="22" t="s">
        <v>280</v>
      </c>
      <c r="D299" s="22" t="s">
        <v>299</v>
      </c>
      <c r="E299" t="s">
        <v>207</v>
      </c>
      <c r="F299">
        <v>0.35</v>
      </c>
      <c r="G299" s="24">
        <v>0.186</v>
      </c>
      <c r="H299" s="24">
        <v>166</v>
      </c>
      <c r="I299">
        <v>5.24</v>
      </c>
      <c r="J299">
        <v>3.89</v>
      </c>
    </row>
    <row r="300" spans="1:10" x14ac:dyDescent="0.3">
      <c r="A300" s="15">
        <v>298</v>
      </c>
      <c r="B300" s="22" t="s">
        <v>276</v>
      </c>
      <c r="C300" s="22" t="s">
        <v>280</v>
      </c>
      <c r="D300" s="22" t="s">
        <v>300</v>
      </c>
      <c r="E300" t="s">
        <v>207</v>
      </c>
      <c r="F300">
        <v>0.5</v>
      </c>
      <c r="G300" s="24">
        <v>0.37660000000000005</v>
      </c>
      <c r="H300" s="24">
        <v>166</v>
      </c>
      <c r="I300">
        <v>7.65</v>
      </c>
      <c r="J300">
        <v>6.12</v>
      </c>
    </row>
    <row r="301" spans="1:10" x14ac:dyDescent="0.3">
      <c r="A301" s="15">
        <v>299</v>
      </c>
      <c r="B301" s="22" t="s">
        <v>276</v>
      </c>
      <c r="C301" s="22" t="s">
        <v>280</v>
      </c>
      <c r="D301" s="22" t="s">
        <v>301</v>
      </c>
      <c r="E301" t="s">
        <v>207</v>
      </c>
      <c r="F301">
        <v>0.53</v>
      </c>
      <c r="G301" s="24">
        <v>0.55249999999999999</v>
      </c>
      <c r="H301" s="24">
        <v>166</v>
      </c>
      <c r="I301">
        <v>8.5500000000000007</v>
      </c>
      <c r="J301">
        <v>7.3</v>
      </c>
    </row>
    <row r="302" spans="1:10" x14ac:dyDescent="0.3">
      <c r="A302" s="15">
        <v>300</v>
      </c>
      <c r="B302" s="22" t="s">
        <v>276</v>
      </c>
      <c r="C302" s="22" t="s">
        <v>280</v>
      </c>
      <c r="D302" s="22" t="s">
        <v>302</v>
      </c>
      <c r="E302" t="s">
        <v>207</v>
      </c>
      <c r="F302">
        <v>0.5</v>
      </c>
      <c r="G302" s="24">
        <v>0.52529999999999999</v>
      </c>
      <c r="H302" s="24">
        <v>166</v>
      </c>
      <c r="I302">
        <v>8.66</v>
      </c>
      <c r="J302">
        <v>7.31</v>
      </c>
    </row>
    <row r="303" spans="1:10" x14ac:dyDescent="0.3">
      <c r="A303" s="15">
        <v>301</v>
      </c>
      <c r="B303" s="22" t="s">
        <v>276</v>
      </c>
      <c r="C303" s="22" t="s">
        <v>280</v>
      </c>
      <c r="D303" s="22" t="s">
        <v>303</v>
      </c>
      <c r="E303" t="s">
        <v>207</v>
      </c>
      <c r="F303">
        <v>0.42</v>
      </c>
      <c r="G303" s="24">
        <v>0.43049999999999994</v>
      </c>
      <c r="H303" s="24">
        <v>166</v>
      </c>
      <c r="I303">
        <v>6.58</v>
      </c>
      <c r="J303">
        <v>5.34</v>
      </c>
    </row>
    <row r="304" spans="1:10" x14ac:dyDescent="0.3">
      <c r="A304" s="15">
        <v>302</v>
      </c>
      <c r="B304" s="22" t="s">
        <v>276</v>
      </c>
      <c r="C304" s="22" t="s">
        <v>280</v>
      </c>
      <c r="D304" s="22" t="s">
        <v>304</v>
      </c>
      <c r="E304" t="s">
        <v>207</v>
      </c>
      <c r="F304">
        <v>0.4</v>
      </c>
      <c r="G304" s="24">
        <v>0.68020000000000003</v>
      </c>
      <c r="H304" s="24">
        <v>166</v>
      </c>
      <c r="I304">
        <v>5.87</v>
      </c>
      <c r="J304">
        <v>4.83</v>
      </c>
    </row>
    <row r="305" spans="1:10" x14ac:dyDescent="0.3">
      <c r="A305" s="15">
        <v>303</v>
      </c>
      <c r="B305" s="22" t="s">
        <v>276</v>
      </c>
      <c r="C305" s="22" t="s">
        <v>280</v>
      </c>
      <c r="D305" s="22" t="s">
        <v>305</v>
      </c>
      <c r="E305" t="s">
        <v>207</v>
      </c>
      <c r="F305">
        <v>0.42</v>
      </c>
      <c r="G305" s="24">
        <v>0.80560000000000009</v>
      </c>
      <c r="H305" s="24">
        <v>166</v>
      </c>
      <c r="I305">
        <v>6.73</v>
      </c>
      <c r="J305">
        <v>5.27</v>
      </c>
    </row>
    <row r="306" spans="1:10" x14ac:dyDescent="0.3">
      <c r="A306" s="15">
        <v>304</v>
      </c>
      <c r="B306" s="22" t="s">
        <v>276</v>
      </c>
      <c r="C306" s="22" t="s">
        <v>280</v>
      </c>
      <c r="D306" s="22" t="s">
        <v>306</v>
      </c>
      <c r="E306" t="s">
        <v>207</v>
      </c>
      <c r="F306">
        <v>0.31</v>
      </c>
      <c r="G306" s="24">
        <v>1.21</v>
      </c>
      <c r="H306" s="24">
        <v>162.19999999999999</v>
      </c>
      <c r="I306">
        <v>4.4800000000000004</v>
      </c>
      <c r="J306">
        <v>3.19</v>
      </c>
    </row>
    <row r="307" spans="1:10" x14ac:dyDescent="0.3">
      <c r="A307" s="15">
        <v>305</v>
      </c>
      <c r="B307" s="22" t="s">
        <v>276</v>
      </c>
      <c r="C307" s="22" t="s">
        <v>282</v>
      </c>
      <c r="D307" s="22" t="s">
        <v>299</v>
      </c>
      <c r="E307" t="s">
        <v>207</v>
      </c>
      <c r="F307">
        <v>0.35</v>
      </c>
      <c r="G307" s="24">
        <v>0.186</v>
      </c>
      <c r="H307" s="24">
        <v>173</v>
      </c>
      <c r="I307">
        <v>5.24</v>
      </c>
      <c r="J307">
        <v>3.89</v>
      </c>
    </row>
    <row r="308" spans="1:10" x14ac:dyDescent="0.3">
      <c r="A308" s="15">
        <v>306</v>
      </c>
      <c r="B308" s="22" t="s">
        <v>276</v>
      </c>
      <c r="C308" s="22" t="s">
        <v>282</v>
      </c>
      <c r="D308" s="22" t="s">
        <v>300</v>
      </c>
      <c r="E308" t="s">
        <v>207</v>
      </c>
      <c r="F308">
        <v>0.5</v>
      </c>
      <c r="G308" s="24">
        <v>0.37660000000000005</v>
      </c>
      <c r="H308" s="24">
        <v>173</v>
      </c>
      <c r="I308">
        <v>7.65</v>
      </c>
      <c r="J308">
        <v>6.12</v>
      </c>
    </row>
    <row r="309" spans="1:10" x14ac:dyDescent="0.3">
      <c r="A309" s="15">
        <v>307</v>
      </c>
      <c r="B309" s="22" t="s">
        <v>276</v>
      </c>
      <c r="C309" s="22" t="s">
        <v>282</v>
      </c>
      <c r="D309" s="22" t="s">
        <v>301</v>
      </c>
      <c r="E309" t="s">
        <v>207</v>
      </c>
      <c r="F309">
        <v>0.53</v>
      </c>
      <c r="G309" s="24">
        <v>0.55249999999999999</v>
      </c>
      <c r="H309" s="24">
        <v>173</v>
      </c>
      <c r="I309">
        <v>8.5500000000000007</v>
      </c>
      <c r="J309">
        <v>7.3</v>
      </c>
    </row>
    <row r="310" spans="1:10" x14ac:dyDescent="0.3">
      <c r="A310" s="15">
        <v>308</v>
      </c>
      <c r="B310" s="22" t="s">
        <v>276</v>
      </c>
      <c r="C310" s="22" t="s">
        <v>282</v>
      </c>
      <c r="D310" s="22" t="s">
        <v>302</v>
      </c>
      <c r="E310" t="s">
        <v>207</v>
      </c>
      <c r="F310">
        <v>0.5</v>
      </c>
      <c r="G310" s="24">
        <v>0.52529999999999999</v>
      </c>
      <c r="H310" s="24">
        <v>173</v>
      </c>
      <c r="I310">
        <v>8.66</v>
      </c>
      <c r="J310">
        <v>7.31</v>
      </c>
    </row>
    <row r="311" spans="1:10" x14ac:dyDescent="0.3">
      <c r="A311" s="15">
        <v>309</v>
      </c>
      <c r="B311" s="22" t="s">
        <v>276</v>
      </c>
      <c r="C311" s="22" t="s">
        <v>282</v>
      </c>
      <c r="D311" s="22" t="s">
        <v>303</v>
      </c>
      <c r="E311" t="s">
        <v>207</v>
      </c>
      <c r="F311">
        <v>0.42</v>
      </c>
      <c r="G311" s="24">
        <v>0.43049999999999994</v>
      </c>
      <c r="H311" s="24">
        <v>173</v>
      </c>
      <c r="I311">
        <v>6.58</v>
      </c>
      <c r="J311">
        <v>5.34</v>
      </c>
    </row>
    <row r="312" spans="1:10" x14ac:dyDescent="0.3">
      <c r="A312" s="15">
        <v>310</v>
      </c>
      <c r="B312" s="22" t="s">
        <v>276</v>
      </c>
      <c r="C312" s="22" t="s">
        <v>282</v>
      </c>
      <c r="D312" s="22" t="s">
        <v>304</v>
      </c>
      <c r="E312" t="s">
        <v>207</v>
      </c>
      <c r="F312">
        <v>0.4</v>
      </c>
      <c r="G312" s="24">
        <v>0.68020000000000003</v>
      </c>
      <c r="H312" s="24">
        <v>173</v>
      </c>
      <c r="I312">
        <v>5.87</v>
      </c>
      <c r="J312">
        <v>4.83</v>
      </c>
    </row>
    <row r="313" spans="1:10" x14ac:dyDescent="0.3">
      <c r="A313" s="15">
        <v>311</v>
      </c>
      <c r="B313" s="22" t="s">
        <v>276</v>
      </c>
      <c r="C313" s="22" t="s">
        <v>282</v>
      </c>
      <c r="D313" s="22" t="s">
        <v>305</v>
      </c>
      <c r="E313" t="s">
        <v>207</v>
      </c>
      <c r="F313">
        <v>0.42</v>
      </c>
      <c r="G313" s="24">
        <v>0.80560000000000009</v>
      </c>
      <c r="H313" s="24">
        <v>173</v>
      </c>
      <c r="I313">
        <v>6.73</v>
      </c>
      <c r="J313">
        <v>5.27</v>
      </c>
    </row>
    <row r="314" spans="1:10" x14ac:dyDescent="0.3">
      <c r="A314" s="15">
        <v>312</v>
      </c>
      <c r="B314" s="22" t="s">
        <v>276</v>
      </c>
      <c r="C314" s="22" t="s">
        <v>282</v>
      </c>
      <c r="D314" s="22" t="s">
        <v>306</v>
      </c>
      <c r="E314" t="s">
        <v>207</v>
      </c>
      <c r="F314">
        <v>0.31</v>
      </c>
      <c r="G314" s="24">
        <v>0.54449999999999998</v>
      </c>
      <c r="H314" s="24">
        <v>173</v>
      </c>
      <c r="I314">
        <v>4.4800000000000004</v>
      </c>
      <c r="J314">
        <v>3.19</v>
      </c>
    </row>
    <row r="315" spans="1:10" x14ac:dyDescent="0.3">
      <c r="A315" s="15">
        <v>313</v>
      </c>
      <c r="B315" s="22" t="s">
        <v>276</v>
      </c>
      <c r="C315" s="22" t="s">
        <v>284</v>
      </c>
      <c r="D315" s="22" t="s">
        <v>299</v>
      </c>
      <c r="E315" t="s">
        <v>207</v>
      </c>
      <c r="F315">
        <v>0.35</v>
      </c>
      <c r="G315" s="24">
        <v>0.186</v>
      </c>
      <c r="H315" s="24">
        <v>181</v>
      </c>
      <c r="I315">
        <v>5.24</v>
      </c>
      <c r="J315">
        <v>3.89</v>
      </c>
    </row>
    <row r="316" spans="1:10" x14ac:dyDescent="0.3">
      <c r="A316" s="15">
        <v>314</v>
      </c>
      <c r="B316" s="22" t="s">
        <v>276</v>
      </c>
      <c r="C316" s="22" t="s">
        <v>284</v>
      </c>
      <c r="D316" s="22" t="s">
        <v>300</v>
      </c>
      <c r="E316" t="s">
        <v>207</v>
      </c>
      <c r="F316">
        <v>0.5</v>
      </c>
      <c r="G316" s="24">
        <v>0.37660000000000005</v>
      </c>
      <c r="H316" s="24">
        <v>181</v>
      </c>
      <c r="I316">
        <v>7.65</v>
      </c>
      <c r="J316">
        <v>6.12</v>
      </c>
    </row>
    <row r="317" spans="1:10" x14ac:dyDescent="0.3">
      <c r="A317" s="15">
        <v>315</v>
      </c>
      <c r="B317" s="22" t="s">
        <v>276</v>
      </c>
      <c r="C317" s="22" t="s">
        <v>284</v>
      </c>
      <c r="D317" s="22" t="s">
        <v>301</v>
      </c>
      <c r="E317" t="s">
        <v>207</v>
      </c>
      <c r="F317">
        <v>0.53</v>
      </c>
      <c r="G317" s="24">
        <v>0.52</v>
      </c>
      <c r="H317" s="24">
        <v>181</v>
      </c>
      <c r="I317">
        <v>8.5500000000000007</v>
      </c>
      <c r="J317">
        <v>7.3</v>
      </c>
    </row>
    <row r="318" spans="1:10" x14ac:dyDescent="0.3">
      <c r="A318" s="15">
        <v>316</v>
      </c>
      <c r="B318" s="22" t="s">
        <v>276</v>
      </c>
      <c r="C318" s="22" t="s">
        <v>284</v>
      </c>
      <c r="D318" s="22" t="s">
        <v>302</v>
      </c>
      <c r="E318" t="s">
        <v>207</v>
      </c>
      <c r="F318">
        <v>0.5</v>
      </c>
      <c r="G318" s="24">
        <v>0.49440000000000001</v>
      </c>
      <c r="H318" s="24">
        <v>181</v>
      </c>
      <c r="I318">
        <v>8.66</v>
      </c>
      <c r="J318">
        <v>7.31</v>
      </c>
    </row>
    <row r="319" spans="1:10" x14ac:dyDescent="0.3">
      <c r="A319" s="15">
        <v>317</v>
      </c>
      <c r="B319" s="22" t="s">
        <v>276</v>
      </c>
      <c r="C319" s="22" t="s">
        <v>284</v>
      </c>
      <c r="D319" s="22" t="s">
        <v>303</v>
      </c>
      <c r="E319" t="s">
        <v>207</v>
      </c>
      <c r="F319">
        <v>0.42</v>
      </c>
      <c r="G319" s="24">
        <v>0.41</v>
      </c>
      <c r="H319" s="24">
        <v>181</v>
      </c>
      <c r="I319">
        <v>6.58</v>
      </c>
      <c r="J319">
        <v>5.34</v>
      </c>
    </row>
    <row r="320" spans="1:10" x14ac:dyDescent="0.3">
      <c r="A320" s="15">
        <v>318</v>
      </c>
      <c r="B320" s="22" t="s">
        <v>276</v>
      </c>
      <c r="C320" s="22" t="s">
        <v>284</v>
      </c>
      <c r="D320" s="22" t="s">
        <v>304</v>
      </c>
      <c r="E320" t="s">
        <v>207</v>
      </c>
      <c r="F320">
        <v>0.4</v>
      </c>
      <c r="G320" s="24">
        <v>0.62649999999999995</v>
      </c>
      <c r="H320" s="24">
        <v>181</v>
      </c>
      <c r="I320">
        <v>5.87</v>
      </c>
      <c r="J320">
        <v>4.83</v>
      </c>
    </row>
    <row r="321" spans="1:10" x14ac:dyDescent="0.3">
      <c r="A321" s="15">
        <v>319</v>
      </c>
      <c r="B321" s="22" t="s">
        <v>276</v>
      </c>
      <c r="C321" s="22" t="s">
        <v>284</v>
      </c>
      <c r="D321" s="22" t="s">
        <v>305</v>
      </c>
      <c r="E321" t="s">
        <v>207</v>
      </c>
      <c r="F321">
        <v>0.42</v>
      </c>
      <c r="G321" s="24">
        <v>0.74199999999999999</v>
      </c>
      <c r="H321" s="24">
        <v>181</v>
      </c>
      <c r="I321">
        <v>6.73</v>
      </c>
      <c r="J321">
        <v>5.27</v>
      </c>
    </row>
    <row r="322" spans="1:10" x14ac:dyDescent="0.3">
      <c r="A322" s="15">
        <v>320</v>
      </c>
      <c r="B322" s="22" t="s">
        <v>276</v>
      </c>
      <c r="C322" s="22" t="s">
        <v>284</v>
      </c>
      <c r="D322" s="22" t="s">
        <v>306</v>
      </c>
      <c r="E322" t="s">
        <v>207</v>
      </c>
      <c r="F322">
        <v>0.31</v>
      </c>
      <c r="G322" s="24">
        <v>0.24199999999999999</v>
      </c>
      <c r="H322" s="24">
        <v>181</v>
      </c>
      <c r="I322">
        <v>4.4800000000000004</v>
      </c>
      <c r="J322">
        <v>3.19</v>
      </c>
    </row>
    <row r="323" spans="1:10" x14ac:dyDescent="0.3">
      <c r="A323" s="15">
        <v>321</v>
      </c>
      <c r="B323" s="22" t="s">
        <v>286</v>
      </c>
      <c r="C323" s="22" t="s">
        <v>287</v>
      </c>
      <c r="D323" s="22" t="s">
        <v>299</v>
      </c>
      <c r="E323" t="s">
        <v>207</v>
      </c>
      <c r="F323">
        <v>0.35</v>
      </c>
      <c r="G323" s="24">
        <v>1.59</v>
      </c>
      <c r="H323" s="24">
        <v>53</v>
      </c>
      <c r="I323">
        <v>5.18</v>
      </c>
      <c r="J323">
        <v>3.88</v>
      </c>
    </row>
    <row r="324" spans="1:10" x14ac:dyDescent="0.3">
      <c r="A324" s="15">
        <v>322</v>
      </c>
      <c r="B324" s="22" t="s">
        <v>286</v>
      </c>
      <c r="C324" s="22" t="s">
        <v>287</v>
      </c>
      <c r="D324" s="22" t="s">
        <v>300</v>
      </c>
      <c r="E324" t="s">
        <v>207</v>
      </c>
      <c r="F324">
        <v>0.5</v>
      </c>
      <c r="G324" s="24">
        <v>0.54</v>
      </c>
      <c r="H324" s="24">
        <v>43</v>
      </c>
      <c r="I324">
        <v>7.58</v>
      </c>
      <c r="J324">
        <v>6.01</v>
      </c>
    </row>
    <row r="325" spans="1:10" x14ac:dyDescent="0.3">
      <c r="A325" s="15">
        <v>323</v>
      </c>
      <c r="B325" s="22" t="s">
        <v>286</v>
      </c>
      <c r="C325" s="22" t="s">
        <v>287</v>
      </c>
      <c r="D325" s="22" t="s">
        <v>301</v>
      </c>
      <c r="E325" t="s">
        <v>207</v>
      </c>
      <c r="F325">
        <v>0.53</v>
      </c>
      <c r="G325" s="24">
        <v>0.51680000000000004</v>
      </c>
      <c r="H325" s="24">
        <v>43</v>
      </c>
      <c r="I325">
        <v>8.4600000000000009</v>
      </c>
      <c r="J325">
        <v>7.13</v>
      </c>
    </row>
    <row r="326" spans="1:10" x14ac:dyDescent="0.3">
      <c r="A326" s="15">
        <v>324</v>
      </c>
      <c r="B326" s="22" t="s">
        <v>286</v>
      </c>
      <c r="C326" s="22" t="s">
        <v>287</v>
      </c>
      <c r="D326" s="22" t="s">
        <v>302</v>
      </c>
      <c r="E326" t="s">
        <v>207</v>
      </c>
      <c r="F326">
        <v>0.5</v>
      </c>
      <c r="G326" s="24">
        <v>0.42560000000000003</v>
      </c>
      <c r="H326" s="24">
        <v>43</v>
      </c>
      <c r="I326">
        <v>8.5500000000000007</v>
      </c>
      <c r="J326">
        <v>7.11</v>
      </c>
    </row>
    <row r="327" spans="1:10" x14ac:dyDescent="0.3">
      <c r="A327" s="15">
        <v>325</v>
      </c>
      <c r="B327" s="22" t="s">
        <v>286</v>
      </c>
      <c r="C327" s="22" t="s">
        <v>287</v>
      </c>
      <c r="D327" s="22" t="s">
        <v>303</v>
      </c>
      <c r="E327" t="s">
        <v>207</v>
      </c>
      <c r="F327">
        <v>0.42</v>
      </c>
      <c r="G327" s="24">
        <v>0.24359999999999996</v>
      </c>
      <c r="H327" s="24">
        <v>43</v>
      </c>
      <c r="I327">
        <v>6.53</v>
      </c>
      <c r="J327">
        <v>5.27</v>
      </c>
    </row>
    <row r="328" spans="1:10" x14ac:dyDescent="0.3">
      <c r="A328" s="15">
        <v>326</v>
      </c>
      <c r="B328" s="22" t="s">
        <v>286</v>
      </c>
      <c r="C328" s="22" t="s">
        <v>287</v>
      </c>
      <c r="D328" s="22" t="s">
        <v>304</v>
      </c>
      <c r="E328" t="s">
        <v>207</v>
      </c>
      <c r="F328">
        <v>0.4</v>
      </c>
      <c r="G328" s="24">
        <v>0.216</v>
      </c>
      <c r="H328" s="24">
        <v>43</v>
      </c>
      <c r="I328">
        <v>5.86</v>
      </c>
      <c r="J328">
        <v>4.82</v>
      </c>
    </row>
    <row r="329" spans="1:10" x14ac:dyDescent="0.3">
      <c r="A329" s="15">
        <v>327</v>
      </c>
      <c r="B329" s="22" t="s">
        <v>286</v>
      </c>
      <c r="C329" s="22" t="s">
        <v>287</v>
      </c>
      <c r="D329" s="22" t="s">
        <v>305</v>
      </c>
      <c r="E329" t="s">
        <v>207</v>
      </c>
      <c r="F329">
        <v>0.42</v>
      </c>
      <c r="G329" s="24">
        <v>0.25800000000000001</v>
      </c>
      <c r="H329" s="24">
        <v>43</v>
      </c>
      <c r="I329">
        <v>6.73</v>
      </c>
      <c r="J329">
        <v>5.24</v>
      </c>
    </row>
    <row r="330" spans="1:10" x14ac:dyDescent="0.3">
      <c r="A330" s="15">
        <v>328</v>
      </c>
      <c r="B330" s="22" t="s">
        <v>286</v>
      </c>
      <c r="C330" s="22" t="s">
        <v>287</v>
      </c>
      <c r="D330" s="22" t="s">
        <v>306</v>
      </c>
      <c r="E330" t="s">
        <v>207</v>
      </c>
      <c r="F330">
        <v>0.31</v>
      </c>
      <c r="G330" s="24">
        <v>0.1452</v>
      </c>
      <c r="H330" s="24">
        <v>43</v>
      </c>
      <c r="I330">
        <v>4.51</v>
      </c>
      <c r="J330">
        <v>3.2</v>
      </c>
    </row>
    <row r="331" spans="1:10" x14ac:dyDescent="0.3">
      <c r="A331" s="15">
        <v>329</v>
      </c>
      <c r="B331" s="22" t="s">
        <v>286</v>
      </c>
      <c r="C331" s="22" t="s">
        <v>289</v>
      </c>
      <c r="D331" s="22" t="s">
        <v>299</v>
      </c>
      <c r="E331" t="s">
        <v>207</v>
      </c>
      <c r="F331">
        <v>0.35</v>
      </c>
      <c r="G331" s="24">
        <v>1.59</v>
      </c>
      <c r="H331" s="24">
        <v>53</v>
      </c>
      <c r="I331">
        <v>5.18</v>
      </c>
      <c r="J331">
        <v>3.88</v>
      </c>
    </row>
    <row r="332" spans="1:10" x14ac:dyDescent="0.3">
      <c r="A332" s="15">
        <v>330</v>
      </c>
      <c r="B332" s="22" t="s">
        <v>286</v>
      </c>
      <c r="C332" s="22" t="s">
        <v>289</v>
      </c>
      <c r="D332" s="22" t="s">
        <v>300</v>
      </c>
      <c r="E332" t="s">
        <v>207</v>
      </c>
      <c r="F332">
        <v>0.5</v>
      </c>
      <c r="G332" s="24">
        <v>0.54</v>
      </c>
      <c r="H332" s="24">
        <v>43</v>
      </c>
      <c r="I332">
        <v>7.58</v>
      </c>
      <c r="J332">
        <v>6.01</v>
      </c>
    </row>
    <row r="333" spans="1:10" x14ac:dyDescent="0.3">
      <c r="A333" s="15">
        <v>331</v>
      </c>
      <c r="B333" s="22" t="s">
        <v>286</v>
      </c>
      <c r="C333" s="22" t="s">
        <v>289</v>
      </c>
      <c r="D333" s="22" t="s">
        <v>301</v>
      </c>
      <c r="E333" t="s">
        <v>207</v>
      </c>
      <c r="F333">
        <v>0.53</v>
      </c>
      <c r="G333" s="24">
        <v>0.51680000000000004</v>
      </c>
      <c r="H333" s="24">
        <v>43</v>
      </c>
      <c r="I333">
        <v>8.4600000000000009</v>
      </c>
      <c r="J333">
        <v>7.13</v>
      </c>
    </row>
    <row r="334" spans="1:10" x14ac:dyDescent="0.3">
      <c r="A334" s="15">
        <v>332</v>
      </c>
      <c r="B334" s="22" t="s">
        <v>286</v>
      </c>
      <c r="C334" s="22" t="s">
        <v>289</v>
      </c>
      <c r="D334" s="22" t="s">
        <v>302</v>
      </c>
      <c r="E334" t="s">
        <v>207</v>
      </c>
      <c r="F334">
        <v>0.5</v>
      </c>
      <c r="G334" s="24">
        <v>0.42560000000000003</v>
      </c>
      <c r="H334" s="24">
        <v>43</v>
      </c>
      <c r="I334">
        <v>8.5500000000000007</v>
      </c>
      <c r="J334">
        <v>7.11</v>
      </c>
    </row>
    <row r="335" spans="1:10" x14ac:dyDescent="0.3">
      <c r="A335" s="15">
        <v>333</v>
      </c>
      <c r="B335" s="22" t="s">
        <v>286</v>
      </c>
      <c r="C335" s="22" t="s">
        <v>289</v>
      </c>
      <c r="D335" s="22" t="s">
        <v>303</v>
      </c>
      <c r="E335" t="s">
        <v>207</v>
      </c>
      <c r="F335">
        <v>0.42</v>
      </c>
      <c r="G335" s="24">
        <v>0.24359999999999996</v>
      </c>
      <c r="H335" s="24">
        <v>43</v>
      </c>
      <c r="I335">
        <v>6.53</v>
      </c>
      <c r="J335">
        <v>5.27</v>
      </c>
    </row>
    <row r="336" spans="1:10" x14ac:dyDescent="0.3">
      <c r="A336" s="15">
        <v>334</v>
      </c>
      <c r="B336" s="22" t="s">
        <v>286</v>
      </c>
      <c r="C336" s="22" t="s">
        <v>289</v>
      </c>
      <c r="D336" s="22" t="s">
        <v>304</v>
      </c>
      <c r="E336" t="s">
        <v>207</v>
      </c>
      <c r="F336">
        <v>0.4</v>
      </c>
      <c r="G336" s="24">
        <v>0.216</v>
      </c>
      <c r="H336" s="24">
        <v>43</v>
      </c>
      <c r="I336">
        <v>5.86</v>
      </c>
      <c r="J336">
        <v>4.82</v>
      </c>
    </row>
    <row r="337" spans="1:10" x14ac:dyDescent="0.3">
      <c r="A337" s="15">
        <v>335</v>
      </c>
      <c r="B337" s="22" t="s">
        <v>286</v>
      </c>
      <c r="C337" s="22" t="s">
        <v>289</v>
      </c>
      <c r="D337" s="22" t="s">
        <v>305</v>
      </c>
      <c r="E337" t="s">
        <v>207</v>
      </c>
      <c r="F337">
        <v>0.42</v>
      </c>
      <c r="G337" s="24">
        <v>0.25800000000000001</v>
      </c>
      <c r="H337" s="24">
        <v>43</v>
      </c>
      <c r="I337">
        <v>6.73</v>
      </c>
      <c r="J337">
        <v>5.24</v>
      </c>
    </row>
    <row r="338" spans="1:10" x14ac:dyDescent="0.3">
      <c r="A338" s="15">
        <v>336</v>
      </c>
      <c r="B338" s="22" t="s">
        <v>286</v>
      </c>
      <c r="C338" s="22" t="s">
        <v>289</v>
      </c>
      <c r="D338" s="22" t="s">
        <v>306</v>
      </c>
      <c r="E338" t="s">
        <v>207</v>
      </c>
      <c r="F338">
        <v>0.31</v>
      </c>
      <c r="G338" s="24">
        <v>0.1452</v>
      </c>
      <c r="H338" s="24">
        <v>43</v>
      </c>
      <c r="I338">
        <v>4.51</v>
      </c>
      <c r="J338">
        <v>3.2</v>
      </c>
    </row>
    <row r="339" spans="1:10" x14ac:dyDescent="0.3">
      <c r="A339" s="15">
        <v>337</v>
      </c>
      <c r="B339" s="22" t="s">
        <v>286</v>
      </c>
      <c r="C339" s="22" t="s">
        <v>277</v>
      </c>
      <c r="D339" s="22" t="s">
        <v>299</v>
      </c>
      <c r="E339" t="s">
        <v>207</v>
      </c>
      <c r="F339">
        <v>0.35</v>
      </c>
      <c r="G339" s="24">
        <v>1.59</v>
      </c>
      <c r="H339" s="24">
        <v>53</v>
      </c>
      <c r="I339">
        <v>5.18</v>
      </c>
      <c r="J339">
        <v>3.88</v>
      </c>
    </row>
    <row r="340" spans="1:10" x14ac:dyDescent="0.3">
      <c r="A340" s="15">
        <v>338</v>
      </c>
      <c r="B340" s="22" t="s">
        <v>286</v>
      </c>
      <c r="C340" s="22" t="s">
        <v>277</v>
      </c>
      <c r="D340" s="22" t="s">
        <v>300</v>
      </c>
      <c r="E340" t="s">
        <v>207</v>
      </c>
      <c r="F340">
        <v>0.5</v>
      </c>
      <c r="G340" s="24">
        <v>0.54</v>
      </c>
      <c r="H340" s="24">
        <v>43</v>
      </c>
      <c r="I340">
        <v>7.58</v>
      </c>
      <c r="J340">
        <v>6.01</v>
      </c>
    </row>
    <row r="341" spans="1:10" x14ac:dyDescent="0.3">
      <c r="A341" s="15">
        <v>339</v>
      </c>
      <c r="B341" s="22" t="s">
        <v>286</v>
      </c>
      <c r="C341" s="22" t="s">
        <v>277</v>
      </c>
      <c r="D341" s="22" t="s">
        <v>301</v>
      </c>
      <c r="E341" t="s">
        <v>207</v>
      </c>
      <c r="F341">
        <v>0.53</v>
      </c>
      <c r="G341" s="24">
        <v>1.1304999999999998</v>
      </c>
      <c r="H341" s="24">
        <v>43</v>
      </c>
      <c r="I341">
        <v>8.4600000000000009</v>
      </c>
      <c r="J341">
        <v>7.13</v>
      </c>
    </row>
    <row r="342" spans="1:10" x14ac:dyDescent="0.3">
      <c r="A342" s="15">
        <v>340</v>
      </c>
      <c r="B342" s="22" t="s">
        <v>286</v>
      </c>
      <c r="C342" s="22" t="s">
        <v>277</v>
      </c>
      <c r="D342" s="22" t="s">
        <v>302</v>
      </c>
      <c r="E342" t="s">
        <v>207</v>
      </c>
      <c r="F342">
        <v>0.5</v>
      </c>
      <c r="G342" s="24">
        <v>1.0639999999999998</v>
      </c>
      <c r="H342" s="24">
        <v>43</v>
      </c>
      <c r="I342">
        <v>8.5500000000000007</v>
      </c>
      <c r="J342">
        <v>7.11</v>
      </c>
    </row>
    <row r="343" spans="1:10" x14ac:dyDescent="0.3">
      <c r="A343" s="15">
        <v>341</v>
      </c>
      <c r="B343" s="22" t="s">
        <v>286</v>
      </c>
      <c r="C343" s="22" t="s">
        <v>277</v>
      </c>
      <c r="D343" s="22" t="s">
        <v>303</v>
      </c>
      <c r="E343" t="s">
        <v>207</v>
      </c>
      <c r="F343">
        <v>0.42</v>
      </c>
      <c r="G343" s="24">
        <v>0.50749999999999995</v>
      </c>
      <c r="H343" s="24">
        <v>43</v>
      </c>
      <c r="I343">
        <v>6.53</v>
      </c>
      <c r="J343">
        <v>5.27</v>
      </c>
    </row>
    <row r="344" spans="1:10" x14ac:dyDescent="0.3">
      <c r="A344" s="15">
        <v>342</v>
      </c>
      <c r="B344" s="22" t="s">
        <v>286</v>
      </c>
      <c r="C344" s="22" t="s">
        <v>277</v>
      </c>
      <c r="D344" s="22" t="s">
        <v>304</v>
      </c>
      <c r="E344" t="s">
        <v>207</v>
      </c>
      <c r="F344">
        <v>0.4</v>
      </c>
      <c r="G344" s="24">
        <v>0.28800000000000003</v>
      </c>
      <c r="H344" s="24">
        <v>43</v>
      </c>
      <c r="I344">
        <v>5.86</v>
      </c>
      <c r="J344">
        <v>4.82</v>
      </c>
    </row>
    <row r="345" spans="1:10" x14ac:dyDescent="0.3">
      <c r="A345" s="15">
        <v>343</v>
      </c>
      <c r="B345" s="22" t="s">
        <v>286</v>
      </c>
      <c r="C345" s="22" t="s">
        <v>277</v>
      </c>
      <c r="D345" s="22" t="s">
        <v>305</v>
      </c>
      <c r="E345" t="s">
        <v>207</v>
      </c>
      <c r="F345">
        <v>0.42</v>
      </c>
      <c r="G345" s="24">
        <v>0.34399999999999997</v>
      </c>
      <c r="H345" s="24">
        <v>43</v>
      </c>
      <c r="I345">
        <v>6.73</v>
      </c>
      <c r="J345">
        <v>5.24</v>
      </c>
    </row>
    <row r="346" spans="1:10" x14ac:dyDescent="0.3">
      <c r="A346" s="15">
        <v>344</v>
      </c>
      <c r="B346" s="22" t="s">
        <v>286</v>
      </c>
      <c r="C346" s="22" t="s">
        <v>277</v>
      </c>
      <c r="D346" s="22" t="s">
        <v>306</v>
      </c>
      <c r="E346" t="s">
        <v>207</v>
      </c>
      <c r="F346">
        <v>0.31</v>
      </c>
      <c r="G346" s="24">
        <v>0.1452</v>
      </c>
      <c r="H346" s="24">
        <v>43</v>
      </c>
      <c r="I346">
        <v>4.51</v>
      </c>
      <c r="J346">
        <v>3.2</v>
      </c>
    </row>
    <row r="347" spans="1:10" x14ac:dyDescent="0.3">
      <c r="A347" s="15">
        <v>345</v>
      </c>
      <c r="B347" s="22" t="s">
        <v>286</v>
      </c>
      <c r="C347" s="22" t="s">
        <v>279</v>
      </c>
      <c r="D347" s="22" t="s">
        <v>299</v>
      </c>
      <c r="E347" t="s">
        <v>207</v>
      </c>
      <c r="F347">
        <v>0.35</v>
      </c>
      <c r="G347" s="24">
        <v>1.59</v>
      </c>
      <c r="H347" s="24">
        <v>53</v>
      </c>
      <c r="I347">
        <v>5.18</v>
      </c>
      <c r="J347">
        <v>3.88</v>
      </c>
    </row>
    <row r="348" spans="1:10" x14ac:dyDescent="0.3">
      <c r="A348" s="15">
        <v>346</v>
      </c>
      <c r="B348" s="22" t="s">
        <v>286</v>
      </c>
      <c r="C348" s="22" t="s">
        <v>279</v>
      </c>
      <c r="D348" s="22" t="s">
        <v>300</v>
      </c>
      <c r="E348" t="s">
        <v>207</v>
      </c>
      <c r="F348">
        <v>0.5</v>
      </c>
      <c r="G348" s="24">
        <v>0.54</v>
      </c>
      <c r="H348" s="24">
        <v>43</v>
      </c>
      <c r="I348">
        <v>7.58</v>
      </c>
      <c r="J348">
        <v>6.01</v>
      </c>
    </row>
    <row r="349" spans="1:10" x14ac:dyDescent="0.3">
      <c r="A349" s="15">
        <v>347</v>
      </c>
      <c r="B349" s="22" t="s">
        <v>286</v>
      </c>
      <c r="C349" s="22" t="s">
        <v>279</v>
      </c>
      <c r="D349" s="22" t="s">
        <v>301</v>
      </c>
      <c r="E349" t="s">
        <v>207</v>
      </c>
      <c r="F349">
        <v>0.53</v>
      </c>
      <c r="G349" s="24">
        <v>1.1304999999999998</v>
      </c>
      <c r="H349" s="24">
        <v>43</v>
      </c>
      <c r="I349">
        <v>8.4600000000000009</v>
      </c>
      <c r="J349">
        <v>7.13</v>
      </c>
    </row>
    <row r="350" spans="1:10" x14ac:dyDescent="0.3">
      <c r="A350" s="15">
        <v>348</v>
      </c>
      <c r="B350" s="22" t="s">
        <v>286</v>
      </c>
      <c r="C350" s="22" t="s">
        <v>279</v>
      </c>
      <c r="D350" s="22" t="s">
        <v>302</v>
      </c>
      <c r="E350" t="s">
        <v>207</v>
      </c>
      <c r="F350">
        <v>0.5</v>
      </c>
      <c r="G350" s="24">
        <v>1.0639999999999998</v>
      </c>
      <c r="H350" s="24">
        <v>43</v>
      </c>
      <c r="I350">
        <v>8.5500000000000007</v>
      </c>
      <c r="J350">
        <v>7.11</v>
      </c>
    </row>
    <row r="351" spans="1:10" x14ac:dyDescent="0.3">
      <c r="A351" s="15">
        <v>349</v>
      </c>
      <c r="B351" s="22" t="s">
        <v>286</v>
      </c>
      <c r="C351" s="22" t="s">
        <v>279</v>
      </c>
      <c r="D351" s="22" t="s">
        <v>303</v>
      </c>
      <c r="E351" t="s">
        <v>207</v>
      </c>
      <c r="F351">
        <v>0.42</v>
      </c>
      <c r="G351" s="24">
        <v>0.50749999999999995</v>
      </c>
      <c r="H351" s="24">
        <v>43</v>
      </c>
      <c r="I351">
        <v>6.53</v>
      </c>
      <c r="J351">
        <v>5.27</v>
      </c>
    </row>
    <row r="352" spans="1:10" x14ac:dyDescent="0.3">
      <c r="A352" s="15">
        <v>350</v>
      </c>
      <c r="B352" s="22" t="s">
        <v>286</v>
      </c>
      <c r="C352" s="22" t="s">
        <v>279</v>
      </c>
      <c r="D352" s="22" t="s">
        <v>304</v>
      </c>
      <c r="E352" t="s">
        <v>207</v>
      </c>
      <c r="F352">
        <v>0.4</v>
      </c>
      <c r="G352" s="24">
        <v>0.28800000000000003</v>
      </c>
      <c r="H352" s="24">
        <v>43</v>
      </c>
      <c r="I352">
        <v>5.86</v>
      </c>
      <c r="J352">
        <v>4.82</v>
      </c>
    </row>
    <row r="353" spans="1:10" x14ac:dyDescent="0.3">
      <c r="A353" s="15">
        <v>351</v>
      </c>
      <c r="B353" s="22" t="s">
        <v>286</v>
      </c>
      <c r="C353" s="22" t="s">
        <v>279</v>
      </c>
      <c r="D353" s="22" t="s">
        <v>305</v>
      </c>
      <c r="E353" t="s">
        <v>207</v>
      </c>
      <c r="F353">
        <v>0.42</v>
      </c>
      <c r="G353" s="24">
        <v>0.34399999999999997</v>
      </c>
      <c r="H353" s="24">
        <v>43</v>
      </c>
      <c r="I353">
        <v>6.73</v>
      </c>
      <c r="J353">
        <v>5.24</v>
      </c>
    </row>
    <row r="354" spans="1:10" x14ac:dyDescent="0.3">
      <c r="A354" s="15">
        <v>352</v>
      </c>
      <c r="B354" s="22" t="s">
        <v>286</v>
      </c>
      <c r="C354" s="22" t="s">
        <v>279</v>
      </c>
      <c r="D354" s="22" t="s">
        <v>306</v>
      </c>
      <c r="E354" t="s">
        <v>207</v>
      </c>
      <c r="F354">
        <v>0.31</v>
      </c>
      <c r="G354" s="24">
        <v>0.1452</v>
      </c>
      <c r="H354" s="24">
        <v>43</v>
      </c>
      <c r="I354">
        <v>4.51</v>
      </c>
      <c r="J354">
        <v>3.2</v>
      </c>
    </row>
    <row r="355" spans="1:10" x14ac:dyDescent="0.3">
      <c r="A355" s="15">
        <v>353</v>
      </c>
      <c r="B355" s="22" t="s">
        <v>286</v>
      </c>
      <c r="C355" s="22" t="s">
        <v>281</v>
      </c>
      <c r="D355" s="22" t="s">
        <v>299</v>
      </c>
      <c r="E355" t="s">
        <v>207</v>
      </c>
      <c r="F355">
        <v>0.35</v>
      </c>
      <c r="G355" s="24">
        <v>1.59</v>
      </c>
      <c r="H355" s="24">
        <v>53</v>
      </c>
      <c r="I355">
        <v>5.18</v>
      </c>
      <c r="J355">
        <v>3.88</v>
      </c>
    </row>
    <row r="356" spans="1:10" x14ac:dyDescent="0.3">
      <c r="A356" s="15">
        <v>354</v>
      </c>
      <c r="B356" s="22" t="s">
        <v>286</v>
      </c>
      <c r="C356" s="22" t="s">
        <v>281</v>
      </c>
      <c r="D356" s="22" t="s">
        <v>300</v>
      </c>
      <c r="E356" t="s">
        <v>207</v>
      </c>
      <c r="F356">
        <v>0.5</v>
      </c>
      <c r="G356" s="24">
        <v>0.54</v>
      </c>
      <c r="H356" s="24">
        <v>43</v>
      </c>
      <c r="I356">
        <v>7.58</v>
      </c>
      <c r="J356">
        <v>6.01</v>
      </c>
    </row>
    <row r="357" spans="1:10" x14ac:dyDescent="0.3">
      <c r="A357" s="15">
        <v>355</v>
      </c>
      <c r="B357" s="22" t="s">
        <v>286</v>
      </c>
      <c r="C357" s="22" t="s">
        <v>281</v>
      </c>
      <c r="D357" s="22" t="s">
        <v>301</v>
      </c>
      <c r="E357" t="s">
        <v>207</v>
      </c>
      <c r="F357">
        <v>0.53</v>
      </c>
      <c r="G357" s="24">
        <v>1.1304999999999998</v>
      </c>
      <c r="H357" s="24">
        <v>43</v>
      </c>
      <c r="I357">
        <v>8.4600000000000009</v>
      </c>
      <c r="J357">
        <v>7.13</v>
      </c>
    </row>
    <row r="358" spans="1:10" x14ac:dyDescent="0.3">
      <c r="A358" s="15">
        <v>356</v>
      </c>
      <c r="B358" s="22" t="s">
        <v>286</v>
      </c>
      <c r="C358" s="22" t="s">
        <v>281</v>
      </c>
      <c r="D358" s="22" t="s">
        <v>302</v>
      </c>
      <c r="E358" t="s">
        <v>207</v>
      </c>
      <c r="F358">
        <v>0.5</v>
      </c>
      <c r="G358" s="24">
        <v>1.0639999999999998</v>
      </c>
      <c r="H358" s="24">
        <v>43</v>
      </c>
      <c r="I358">
        <v>8.5500000000000007</v>
      </c>
      <c r="J358">
        <v>7.11</v>
      </c>
    </row>
    <row r="359" spans="1:10" x14ac:dyDescent="0.3">
      <c r="A359" s="15">
        <v>357</v>
      </c>
      <c r="B359" s="22" t="s">
        <v>286</v>
      </c>
      <c r="C359" s="22" t="s">
        <v>281</v>
      </c>
      <c r="D359" s="22" t="s">
        <v>303</v>
      </c>
      <c r="E359" t="s">
        <v>207</v>
      </c>
      <c r="F359">
        <v>0.42</v>
      </c>
      <c r="G359" s="24">
        <v>0.50749999999999995</v>
      </c>
      <c r="H359" s="24">
        <v>43</v>
      </c>
      <c r="I359">
        <v>6.53</v>
      </c>
      <c r="J359">
        <v>5.27</v>
      </c>
    </row>
    <row r="360" spans="1:10" x14ac:dyDescent="0.3">
      <c r="A360" s="15">
        <v>358</v>
      </c>
      <c r="B360" s="22" t="s">
        <v>286</v>
      </c>
      <c r="C360" s="22" t="s">
        <v>281</v>
      </c>
      <c r="D360" s="22" t="s">
        <v>304</v>
      </c>
      <c r="E360" t="s">
        <v>207</v>
      </c>
      <c r="F360">
        <v>0.4</v>
      </c>
      <c r="G360" s="24">
        <v>0.28800000000000003</v>
      </c>
      <c r="H360" s="24">
        <v>43</v>
      </c>
      <c r="I360">
        <v>5.86</v>
      </c>
      <c r="J360">
        <v>4.82</v>
      </c>
    </row>
    <row r="361" spans="1:10" x14ac:dyDescent="0.3">
      <c r="A361" s="15">
        <v>359</v>
      </c>
      <c r="B361" s="22" t="s">
        <v>286</v>
      </c>
      <c r="C361" s="22" t="s">
        <v>281</v>
      </c>
      <c r="D361" s="22" t="s">
        <v>305</v>
      </c>
      <c r="E361" t="s">
        <v>207</v>
      </c>
      <c r="F361">
        <v>0.42</v>
      </c>
      <c r="G361" s="24">
        <v>0.34399999999999997</v>
      </c>
      <c r="H361" s="24">
        <v>43</v>
      </c>
      <c r="I361">
        <v>6.73</v>
      </c>
      <c r="J361">
        <v>5.24</v>
      </c>
    </row>
    <row r="362" spans="1:10" x14ac:dyDescent="0.3">
      <c r="A362" s="15">
        <v>360</v>
      </c>
      <c r="B362" s="22" t="s">
        <v>286</v>
      </c>
      <c r="C362" s="22" t="s">
        <v>281</v>
      </c>
      <c r="D362" s="22" t="s">
        <v>306</v>
      </c>
      <c r="E362" t="s">
        <v>207</v>
      </c>
      <c r="F362">
        <v>0.31</v>
      </c>
      <c r="G362" s="24">
        <v>0.1452</v>
      </c>
      <c r="H362" s="24">
        <v>43</v>
      </c>
      <c r="I362">
        <v>4.51</v>
      </c>
      <c r="J362">
        <v>3.2</v>
      </c>
    </row>
    <row r="363" spans="1:10" x14ac:dyDescent="0.3">
      <c r="A363" s="15">
        <v>361</v>
      </c>
      <c r="B363" s="22" t="s">
        <v>286</v>
      </c>
      <c r="C363" s="22" t="s">
        <v>290</v>
      </c>
      <c r="D363" s="22" t="s">
        <v>299</v>
      </c>
      <c r="E363" t="s">
        <v>207</v>
      </c>
      <c r="F363">
        <v>0.35</v>
      </c>
      <c r="G363" s="24">
        <v>1.59</v>
      </c>
      <c r="H363" s="24">
        <v>53</v>
      </c>
      <c r="I363">
        <v>5.18</v>
      </c>
      <c r="J363">
        <v>3.88</v>
      </c>
    </row>
    <row r="364" spans="1:10" x14ac:dyDescent="0.3">
      <c r="A364" s="15">
        <v>362</v>
      </c>
      <c r="B364" s="22" t="s">
        <v>286</v>
      </c>
      <c r="C364" s="22" t="s">
        <v>290</v>
      </c>
      <c r="D364" s="22" t="s">
        <v>300</v>
      </c>
      <c r="E364" t="s">
        <v>207</v>
      </c>
      <c r="F364">
        <v>0.5</v>
      </c>
      <c r="G364" s="24">
        <v>2.7</v>
      </c>
      <c r="H364" s="24">
        <v>71.900000000000006</v>
      </c>
      <c r="I364">
        <v>7.58</v>
      </c>
      <c r="J364">
        <v>6.01</v>
      </c>
    </row>
    <row r="365" spans="1:10" x14ac:dyDescent="0.3">
      <c r="A365" s="15">
        <v>363</v>
      </c>
      <c r="B365" s="22" t="s">
        <v>286</v>
      </c>
      <c r="C365" s="22" t="s">
        <v>290</v>
      </c>
      <c r="D365" s="22" t="s">
        <v>301</v>
      </c>
      <c r="E365" t="s">
        <v>207</v>
      </c>
      <c r="F365">
        <v>0.53</v>
      </c>
      <c r="G365" s="24">
        <v>3.23</v>
      </c>
      <c r="H365" s="24">
        <v>83.7</v>
      </c>
      <c r="I365">
        <v>8.4600000000000009</v>
      </c>
      <c r="J365">
        <v>7.13</v>
      </c>
    </row>
    <row r="366" spans="1:10" x14ac:dyDescent="0.3">
      <c r="A366" s="15">
        <v>364</v>
      </c>
      <c r="B366" s="22" t="s">
        <v>286</v>
      </c>
      <c r="C366" s="22" t="s">
        <v>290</v>
      </c>
      <c r="D366" s="22" t="s">
        <v>302</v>
      </c>
      <c r="E366" t="s">
        <v>207</v>
      </c>
      <c r="F366">
        <v>0.5</v>
      </c>
      <c r="G366" s="24">
        <v>3.04</v>
      </c>
      <c r="H366" s="24">
        <v>95.1</v>
      </c>
      <c r="I366">
        <v>8.5500000000000007</v>
      </c>
      <c r="J366">
        <v>7.11</v>
      </c>
    </row>
    <row r="367" spans="1:10" x14ac:dyDescent="0.3">
      <c r="A367" s="15">
        <v>365</v>
      </c>
      <c r="B367" s="22" t="s">
        <v>286</v>
      </c>
      <c r="C367" s="22" t="s">
        <v>290</v>
      </c>
      <c r="D367" s="22" t="s">
        <v>303</v>
      </c>
      <c r="E367" t="s">
        <v>207</v>
      </c>
      <c r="F367">
        <v>0.42</v>
      </c>
      <c r="G367" s="24">
        <v>2.0299999999999998</v>
      </c>
      <c r="H367" s="24">
        <v>110.8</v>
      </c>
      <c r="I367">
        <v>6.53</v>
      </c>
      <c r="J367">
        <v>5.27</v>
      </c>
    </row>
    <row r="368" spans="1:10" x14ac:dyDescent="0.3">
      <c r="A368" s="15">
        <v>366</v>
      </c>
      <c r="B368" s="22" t="s">
        <v>286</v>
      </c>
      <c r="C368" s="22" t="s">
        <v>290</v>
      </c>
      <c r="D368" s="22" t="s">
        <v>304</v>
      </c>
      <c r="E368" t="s">
        <v>207</v>
      </c>
      <c r="F368">
        <v>0.4</v>
      </c>
      <c r="G368" s="24">
        <v>1.8</v>
      </c>
      <c r="H368" s="24">
        <v>128.4</v>
      </c>
      <c r="I368">
        <v>5.86</v>
      </c>
      <c r="J368">
        <v>4.82</v>
      </c>
    </row>
    <row r="369" spans="1:10" x14ac:dyDescent="0.3">
      <c r="A369" s="15">
        <v>367</v>
      </c>
      <c r="B369" s="22" t="s">
        <v>286</v>
      </c>
      <c r="C369" s="22" t="s">
        <v>290</v>
      </c>
      <c r="D369" s="22" t="s">
        <v>305</v>
      </c>
      <c r="E369" t="s">
        <v>207</v>
      </c>
      <c r="F369">
        <v>0.42</v>
      </c>
      <c r="G369" s="24">
        <v>2.15</v>
      </c>
      <c r="H369" s="24">
        <v>137.30000000000001</v>
      </c>
      <c r="I369">
        <v>6.73</v>
      </c>
      <c r="J369">
        <v>5.24</v>
      </c>
    </row>
    <row r="370" spans="1:10" x14ac:dyDescent="0.3">
      <c r="A370" s="15">
        <v>368</v>
      </c>
      <c r="B370" s="22" t="s">
        <v>286</v>
      </c>
      <c r="C370" s="22" t="s">
        <v>290</v>
      </c>
      <c r="D370" s="22" t="s">
        <v>306</v>
      </c>
      <c r="E370" t="s">
        <v>207</v>
      </c>
      <c r="F370">
        <v>0.31</v>
      </c>
      <c r="G370" s="24">
        <v>1.21</v>
      </c>
      <c r="H370" s="24">
        <v>160.69999999999999</v>
      </c>
      <c r="I370">
        <v>4.51</v>
      </c>
      <c r="J370">
        <v>3.2</v>
      </c>
    </row>
    <row r="371" spans="1:10" x14ac:dyDescent="0.3">
      <c r="A371" s="15">
        <v>369</v>
      </c>
      <c r="B371" s="22" t="s">
        <v>286</v>
      </c>
      <c r="C371" s="22" t="s">
        <v>288</v>
      </c>
      <c r="D371" s="22" t="s">
        <v>299</v>
      </c>
      <c r="E371" t="s">
        <v>207</v>
      </c>
      <c r="F371">
        <v>0.35</v>
      </c>
      <c r="G371" s="24">
        <v>1.59</v>
      </c>
      <c r="H371" s="24">
        <v>53</v>
      </c>
      <c r="I371">
        <v>5.18</v>
      </c>
      <c r="J371">
        <v>3.88</v>
      </c>
    </row>
    <row r="372" spans="1:10" x14ac:dyDescent="0.3">
      <c r="A372" s="15">
        <v>370</v>
      </c>
      <c r="B372" s="22" t="s">
        <v>286</v>
      </c>
      <c r="C372" s="22" t="s">
        <v>288</v>
      </c>
      <c r="D372" s="22" t="s">
        <v>300</v>
      </c>
      <c r="E372" t="s">
        <v>207</v>
      </c>
      <c r="F372">
        <v>0.5</v>
      </c>
      <c r="G372" s="24">
        <v>2.7</v>
      </c>
      <c r="H372" s="24">
        <v>71.900000000000006</v>
      </c>
      <c r="I372">
        <v>7.58</v>
      </c>
      <c r="J372">
        <v>6.01</v>
      </c>
    </row>
    <row r="373" spans="1:10" x14ac:dyDescent="0.3">
      <c r="A373" s="15">
        <v>371</v>
      </c>
      <c r="B373" s="22" t="s">
        <v>286</v>
      </c>
      <c r="C373" s="22" t="s">
        <v>288</v>
      </c>
      <c r="D373" s="22" t="s">
        <v>301</v>
      </c>
      <c r="E373" t="s">
        <v>207</v>
      </c>
      <c r="F373">
        <v>0.53</v>
      </c>
      <c r="G373" s="24">
        <v>3.23</v>
      </c>
      <c r="H373" s="24">
        <v>83.7</v>
      </c>
      <c r="I373">
        <v>8.4600000000000009</v>
      </c>
      <c r="J373">
        <v>7.13</v>
      </c>
    </row>
    <row r="374" spans="1:10" x14ac:dyDescent="0.3">
      <c r="A374" s="15">
        <v>372</v>
      </c>
      <c r="B374" s="22" t="s">
        <v>286</v>
      </c>
      <c r="C374" s="22" t="s">
        <v>288</v>
      </c>
      <c r="D374" s="22" t="s">
        <v>302</v>
      </c>
      <c r="E374" t="s">
        <v>207</v>
      </c>
      <c r="F374">
        <v>0.5</v>
      </c>
      <c r="G374" s="24">
        <v>3.04</v>
      </c>
      <c r="H374" s="24">
        <v>95.1</v>
      </c>
      <c r="I374">
        <v>8.5500000000000007</v>
      </c>
      <c r="J374">
        <v>7.11</v>
      </c>
    </row>
    <row r="375" spans="1:10" x14ac:dyDescent="0.3">
      <c r="A375" s="15">
        <v>373</v>
      </c>
      <c r="B375" s="22" t="s">
        <v>286</v>
      </c>
      <c r="C375" s="22" t="s">
        <v>288</v>
      </c>
      <c r="D375" s="22" t="s">
        <v>303</v>
      </c>
      <c r="E375" t="s">
        <v>207</v>
      </c>
      <c r="F375">
        <v>0.42</v>
      </c>
      <c r="G375" s="24">
        <v>2.0299999999999998</v>
      </c>
      <c r="H375" s="24">
        <v>110.8</v>
      </c>
      <c r="I375">
        <v>6.53</v>
      </c>
      <c r="J375">
        <v>5.27</v>
      </c>
    </row>
    <row r="376" spans="1:10" x14ac:dyDescent="0.3">
      <c r="A376" s="15">
        <v>374</v>
      </c>
      <c r="B376" s="22" t="s">
        <v>286</v>
      </c>
      <c r="C376" s="22" t="s">
        <v>288</v>
      </c>
      <c r="D376" s="22" t="s">
        <v>304</v>
      </c>
      <c r="E376" t="s">
        <v>207</v>
      </c>
      <c r="F376">
        <v>0.4</v>
      </c>
      <c r="G376" s="24">
        <v>1.8</v>
      </c>
      <c r="H376" s="24">
        <v>128.4</v>
      </c>
      <c r="I376">
        <v>5.86</v>
      </c>
      <c r="J376">
        <v>4.82</v>
      </c>
    </row>
    <row r="377" spans="1:10" x14ac:dyDescent="0.3">
      <c r="A377" s="15">
        <v>375</v>
      </c>
      <c r="B377" s="22" t="s">
        <v>286</v>
      </c>
      <c r="C377" s="22" t="s">
        <v>288</v>
      </c>
      <c r="D377" s="22" t="s">
        <v>305</v>
      </c>
      <c r="E377" t="s">
        <v>207</v>
      </c>
      <c r="F377">
        <v>0.42</v>
      </c>
      <c r="G377" s="24">
        <v>2.15</v>
      </c>
      <c r="H377" s="24">
        <v>137.30000000000001</v>
      </c>
      <c r="I377">
        <v>6.73</v>
      </c>
      <c r="J377">
        <v>5.24</v>
      </c>
    </row>
    <row r="378" spans="1:10" x14ac:dyDescent="0.3">
      <c r="A378" s="15">
        <v>376</v>
      </c>
      <c r="B378" s="22" t="s">
        <v>286</v>
      </c>
      <c r="C378" s="22" t="s">
        <v>288</v>
      </c>
      <c r="D378" s="22" t="s">
        <v>306</v>
      </c>
      <c r="E378" t="s">
        <v>207</v>
      </c>
      <c r="F378">
        <v>0.31</v>
      </c>
      <c r="G378" s="24">
        <v>1.21</v>
      </c>
      <c r="H378" s="24">
        <v>160.69999999999999</v>
      </c>
      <c r="I378">
        <v>4.51</v>
      </c>
      <c r="J378">
        <v>3.2</v>
      </c>
    </row>
    <row r="379" spans="1:10" x14ac:dyDescent="0.3">
      <c r="A379" s="15">
        <v>377</v>
      </c>
      <c r="B379" s="22" t="s">
        <v>286</v>
      </c>
      <c r="C379" s="22" t="s">
        <v>285</v>
      </c>
      <c r="D379" s="22" t="s">
        <v>299</v>
      </c>
      <c r="E379" t="s">
        <v>207</v>
      </c>
      <c r="F379">
        <v>0.35</v>
      </c>
      <c r="G379" s="24">
        <v>1.59</v>
      </c>
      <c r="H379" s="24">
        <v>53</v>
      </c>
      <c r="I379">
        <v>5.18</v>
      </c>
      <c r="J379">
        <v>3.88</v>
      </c>
    </row>
    <row r="380" spans="1:10" x14ac:dyDescent="0.3">
      <c r="A380" s="15">
        <v>378</v>
      </c>
      <c r="B380" s="22" t="s">
        <v>286</v>
      </c>
      <c r="C380" s="22" t="s">
        <v>285</v>
      </c>
      <c r="D380" s="22" t="s">
        <v>300</v>
      </c>
      <c r="E380" t="s">
        <v>207</v>
      </c>
      <c r="F380">
        <v>0.5</v>
      </c>
      <c r="G380" s="24">
        <v>2.7</v>
      </c>
      <c r="H380" s="24">
        <v>71.900000000000006</v>
      </c>
      <c r="I380">
        <v>7.58</v>
      </c>
      <c r="J380">
        <v>6.01</v>
      </c>
    </row>
    <row r="381" spans="1:10" x14ac:dyDescent="0.3">
      <c r="A381" s="15">
        <v>379</v>
      </c>
      <c r="B381" s="22" t="s">
        <v>286</v>
      </c>
      <c r="C381" s="22" t="s">
        <v>285</v>
      </c>
      <c r="D381" s="22" t="s">
        <v>301</v>
      </c>
      <c r="E381" t="s">
        <v>207</v>
      </c>
      <c r="F381">
        <v>0.53</v>
      </c>
      <c r="G381" s="24">
        <v>3.23</v>
      </c>
      <c r="H381" s="24">
        <v>83.7</v>
      </c>
      <c r="I381">
        <v>8.4600000000000009</v>
      </c>
      <c r="J381">
        <v>7.13</v>
      </c>
    </row>
    <row r="382" spans="1:10" x14ac:dyDescent="0.3">
      <c r="A382" s="15">
        <v>380</v>
      </c>
      <c r="B382" s="22" t="s">
        <v>286</v>
      </c>
      <c r="C382" s="22" t="s">
        <v>285</v>
      </c>
      <c r="D382" s="22" t="s">
        <v>302</v>
      </c>
      <c r="E382" t="s">
        <v>207</v>
      </c>
      <c r="F382">
        <v>0.5</v>
      </c>
      <c r="G382" s="24">
        <v>3.04</v>
      </c>
      <c r="H382" s="24">
        <v>95.1</v>
      </c>
      <c r="I382">
        <v>8.5500000000000007</v>
      </c>
      <c r="J382">
        <v>7.11</v>
      </c>
    </row>
    <row r="383" spans="1:10" x14ac:dyDescent="0.3">
      <c r="A383" s="15">
        <v>381</v>
      </c>
      <c r="B383" s="22" t="s">
        <v>286</v>
      </c>
      <c r="C383" s="22" t="s">
        <v>285</v>
      </c>
      <c r="D383" s="22" t="s">
        <v>303</v>
      </c>
      <c r="E383" t="s">
        <v>207</v>
      </c>
      <c r="F383">
        <v>0.42</v>
      </c>
      <c r="G383" s="24">
        <v>2.0299999999999998</v>
      </c>
      <c r="H383" s="24">
        <v>110.8</v>
      </c>
      <c r="I383">
        <v>6.53</v>
      </c>
      <c r="J383">
        <v>5.27</v>
      </c>
    </row>
    <row r="384" spans="1:10" x14ac:dyDescent="0.3">
      <c r="A384" s="15">
        <v>382</v>
      </c>
      <c r="B384" s="22" t="s">
        <v>286</v>
      </c>
      <c r="C384" s="22" t="s">
        <v>285</v>
      </c>
      <c r="D384" s="22" t="s">
        <v>304</v>
      </c>
      <c r="E384" t="s">
        <v>207</v>
      </c>
      <c r="F384">
        <v>0.4</v>
      </c>
      <c r="G384" s="24">
        <v>1.8</v>
      </c>
      <c r="H384" s="24">
        <v>128.4</v>
      </c>
      <c r="I384">
        <v>5.86</v>
      </c>
      <c r="J384">
        <v>4.82</v>
      </c>
    </row>
    <row r="385" spans="1:10" x14ac:dyDescent="0.3">
      <c r="A385" s="15">
        <v>383</v>
      </c>
      <c r="B385" s="22" t="s">
        <v>286</v>
      </c>
      <c r="C385" s="22" t="s">
        <v>285</v>
      </c>
      <c r="D385" s="22" t="s">
        <v>305</v>
      </c>
      <c r="E385" t="s">
        <v>207</v>
      </c>
      <c r="F385">
        <v>0.42</v>
      </c>
      <c r="G385" s="24">
        <v>2.15</v>
      </c>
      <c r="H385" s="24">
        <v>137.30000000000001</v>
      </c>
      <c r="I385">
        <v>6.73</v>
      </c>
      <c r="J385">
        <v>5.24</v>
      </c>
    </row>
    <row r="386" spans="1:10" x14ac:dyDescent="0.3">
      <c r="A386" s="15">
        <v>384</v>
      </c>
      <c r="B386" s="22" t="s">
        <v>286</v>
      </c>
      <c r="C386" s="22" t="s">
        <v>285</v>
      </c>
      <c r="D386" s="22" t="s">
        <v>306</v>
      </c>
      <c r="E386" t="s">
        <v>207</v>
      </c>
      <c r="F386">
        <v>0.31</v>
      </c>
      <c r="G386" s="24">
        <v>1.21</v>
      </c>
      <c r="H386" s="24">
        <v>160.69999999999999</v>
      </c>
      <c r="I386">
        <v>4.51</v>
      </c>
      <c r="J386">
        <v>3.2</v>
      </c>
    </row>
    <row r="387" spans="1:10" x14ac:dyDescent="0.3">
      <c r="A387" s="15">
        <v>385</v>
      </c>
      <c r="B387" s="22" t="s">
        <v>286</v>
      </c>
      <c r="C387" s="22" t="s">
        <v>278</v>
      </c>
      <c r="D387" s="22" t="s">
        <v>299</v>
      </c>
      <c r="E387" t="s">
        <v>207</v>
      </c>
      <c r="F387">
        <v>0.35</v>
      </c>
      <c r="G387" s="24">
        <v>1.59</v>
      </c>
      <c r="H387" s="24">
        <v>53</v>
      </c>
      <c r="I387">
        <v>5.18</v>
      </c>
      <c r="J387">
        <v>3.88</v>
      </c>
    </row>
    <row r="388" spans="1:10" x14ac:dyDescent="0.3">
      <c r="A388" s="15">
        <v>386</v>
      </c>
      <c r="B388" s="22" t="s">
        <v>286</v>
      </c>
      <c r="C388" s="22" t="s">
        <v>278</v>
      </c>
      <c r="D388" s="22" t="s">
        <v>300</v>
      </c>
      <c r="E388" t="s">
        <v>207</v>
      </c>
      <c r="F388">
        <v>0.5</v>
      </c>
      <c r="G388" s="24">
        <v>2.7</v>
      </c>
      <c r="H388" s="24">
        <v>71.900000000000006</v>
      </c>
      <c r="I388">
        <v>7.58</v>
      </c>
      <c r="J388">
        <v>6.01</v>
      </c>
    </row>
    <row r="389" spans="1:10" x14ac:dyDescent="0.3">
      <c r="A389" s="15">
        <v>387</v>
      </c>
      <c r="B389" s="22" t="s">
        <v>286</v>
      </c>
      <c r="C389" s="22" t="s">
        <v>278</v>
      </c>
      <c r="D389" s="22" t="s">
        <v>301</v>
      </c>
      <c r="E389" t="s">
        <v>207</v>
      </c>
      <c r="F389">
        <v>0.53</v>
      </c>
      <c r="G389" s="24">
        <v>3.23</v>
      </c>
      <c r="H389" s="24">
        <v>83.7</v>
      </c>
      <c r="I389">
        <v>8.4600000000000009</v>
      </c>
      <c r="J389">
        <v>7.13</v>
      </c>
    </row>
    <row r="390" spans="1:10" x14ac:dyDescent="0.3">
      <c r="A390" s="15">
        <v>388</v>
      </c>
      <c r="B390" s="22" t="s">
        <v>286</v>
      </c>
      <c r="C390" s="22" t="s">
        <v>278</v>
      </c>
      <c r="D390" s="22" t="s">
        <v>302</v>
      </c>
      <c r="E390" t="s">
        <v>207</v>
      </c>
      <c r="F390">
        <v>0.5</v>
      </c>
      <c r="G390" s="24">
        <v>3.04</v>
      </c>
      <c r="H390" s="24">
        <v>95.1</v>
      </c>
      <c r="I390">
        <v>8.5500000000000007</v>
      </c>
      <c r="J390">
        <v>7.11</v>
      </c>
    </row>
    <row r="391" spans="1:10" x14ac:dyDescent="0.3">
      <c r="A391" s="15">
        <v>389</v>
      </c>
      <c r="B391" s="22" t="s">
        <v>286</v>
      </c>
      <c r="C391" s="22" t="s">
        <v>278</v>
      </c>
      <c r="D391" s="22" t="s">
        <v>303</v>
      </c>
      <c r="E391" t="s">
        <v>207</v>
      </c>
      <c r="F391">
        <v>0.42</v>
      </c>
      <c r="G391" s="24">
        <v>2.0299999999999998</v>
      </c>
      <c r="H391" s="24">
        <v>110.8</v>
      </c>
      <c r="I391">
        <v>6.53</v>
      </c>
      <c r="J391">
        <v>5.27</v>
      </c>
    </row>
    <row r="392" spans="1:10" x14ac:dyDescent="0.3">
      <c r="A392" s="15">
        <v>390</v>
      </c>
      <c r="B392" s="22" t="s">
        <v>286</v>
      </c>
      <c r="C392" s="22" t="s">
        <v>278</v>
      </c>
      <c r="D392" s="22" t="s">
        <v>304</v>
      </c>
      <c r="E392" t="s">
        <v>207</v>
      </c>
      <c r="F392">
        <v>0.4</v>
      </c>
      <c r="G392" s="24">
        <v>1.8</v>
      </c>
      <c r="H392" s="24">
        <v>128.4</v>
      </c>
      <c r="I392">
        <v>5.86</v>
      </c>
      <c r="J392">
        <v>4.82</v>
      </c>
    </row>
    <row r="393" spans="1:10" x14ac:dyDescent="0.3">
      <c r="A393" s="15">
        <v>391</v>
      </c>
      <c r="B393" s="22" t="s">
        <v>286</v>
      </c>
      <c r="C393" s="22" t="s">
        <v>278</v>
      </c>
      <c r="D393" s="22" t="s">
        <v>305</v>
      </c>
      <c r="E393" t="s">
        <v>207</v>
      </c>
      <c r="F393">
        <v>0.42</v>
      </c>
      <c r="G393" s="24">
        <v>2.15</v>
      </c>
      <c r="H393" s="24">
        <v>137.30000000000001</v>
      </c>
      <c r="I393">
        <v>6.73</v>
      </c>
      <c r="J393">
        <v>5.24</v>
      </c>
    </row>
    <row r="394" spans="1:10" x14ac:dyDescent="0.3">
      <c r="A394" s="15">
        <v>392</v>
      </c>
      <c r="B394" s="22" t="s">
        <v>286</v>
      </c>
      <c r="C394" s="22" t="s">
        <v>278</v>
      </c>
      <c r="D394" s="22" t="s">
        <v>306</v>
      </c>
      <c r="E394" t="s">
        <v>207</v>
      </c>
      <c r="F394">
        <v>0.31</v>
      </c>
      <c r="G394" s="24">
        <v>1.21</v>
      </c>
      <c r="H394" s="24">
        <v>160.69999999999999</v>
      </c>
      <c r="I394">
        <v>4.51</v>
      </c>
      <c r="J394">
        <v>3.2</v>
      </c>
    </row>
    <row r="395" spans="1:10" x14ac:dyDescent="0.3">
      <c r="A395" s="15">
        <v>393</v>
      </c>
      <c r="B395" s="22" t="s">
        <v>286</v>
      </c>
      <c r="C395" s="22" t="s">
        <v>280</v>
      </c>
      <c r="D395" s="22" t="s">
        <v>299</v>
      </c>
      <c r="E395" t="s">
        <v>207</v>
      </c>
      <c r="F395">
        <v>0.35</v>
      </c>
      <c r="G395" s="24">
        <v>1.59</v>
      </c>
      <c r="H395" s="24">
        <v>53</v>
      </c>
      <c r="I395">
        <v>5.18</v>
      </c>
      <c r="J395">
        <v>3.88</v>
      </c>
    </row>
    <row r="396" spans="1:10" x14ac:dyDescent="0.3">
      <c r="A396" s="15">
        <v>394</v>
      </c>
      <c r="B396" s="22" t="s">
        <v>286</v>
      </c>
      <c r="C396" s="22" t="s">
        <v>280</v>
      </c>
      <c r="D396" s="22" t="s">
        <v>300</v>
      </c>
      <c r="E396" t="s">
        <v>207</v>
      </c>
      <c r="F396">
        <v>0.5</v>
      </c>
      <c r="G396" s="24">
        <v>2.7</v>
      </c>
      <c r="H396" s="24">
        <v>71.900000000000006</v>
      </c>
      <c r="I396">
        <v>7.58</v>
      </c>
      <c r="J396">
        <v>6.01</v>
      </c>
    </row>
    <row r="397" spans="1:10" x14ac:dyDescent="0.3">
      <c r="A397" s="15">
        <v>395</v>
      </c>
      <c r="B397" s="22" t="s">
        <v>286</v>
      </c>
      <c r="C397" s="22" t="s">
        <v>280</v>
      </c>
      <c r="D397" s="22" t="s">
        <v>301</v>
      </c>
      <c r="E397" t="s">
        <v>207</v>
      </c>
      <c r="F397">
        <v>0.53</v>
      </c>
      <c r="G397" s="24">
        <v>3.23</v>
      </c>
      <c r="H397" s="24">
        <v>83.7</v>
      </c>
      <c r="I397">
        <v>8.4600000000000009</v>
      </c>
      <c r="J397">
        <v>7.13</v>
      </c>
    </row>
    <row r="398" spans="1:10" x14ac:dyDescent="0.3">
      <c r="A398" s="15">
        <v>396</v>
      </c>
      <c r="B398" s="22" t="s">
        <v>286</v>
      </c>
      <c r="C398" s="22" t="s">
        <v>280</v>
      </c>
      <c r="D398" s="22" t="s">
        <v>302</v>
      </c>
      <c r="E398" t="s">
        <v>207</v>
      </c>
      <c r="F398">
        <v>0.5</v>
      </c>
      <c r="G398" s="24">
        <v>3.04</v>
      </c>
      <c r="H398" s="24">
        <v>95.1</v>
      </c>
      <c r="I398">
        <v>8.5500000000000007</v>
      </c>
      <c r="J398">
        <v>7.11</v>
      </c>
    </row>
    <row r="399" spans="1:10" x14ac:dyDescent="0.3">
      <c r="A399" s="15">
        <v>397</v>
      </c>
      <c r="B399" s="22" t="s">
        <v>286</v>
      </c>
      <c r="C399" s="22" t="s">
        <v>280</v>
      </c>
      <c r="D399" s="22" t="s">
        <v>303</v>
      </c>
      <c r="E399" t="s">
        <v>207</v>
      </c>
      <c r="F399">
        <v>0.42</v>
      </c>
      <c r="G399" s="24">
        <v>2.0299999999999998</v>
      </c>
      <c r="H399" s="24">
        <v>110.8</v>
      </c>
      <c r="I399">
        <v>6.53</v>
      </c>
      <c r="J399">
        <v>5.27</v>
      </c>
    </row>
    <row r="400" spans="1:10" x14ac:dyDescent="0.3">
      <c r="A400" s="15">
        <v>398</v>
      </c>
      <c r="B400" s="22" t="s">
        <v>286</v>
      </c>
      <c r="C400" s="22" t="s">
        <v>280</v>
      </c>
      <c r="D400" s="22" t="s">
        <v>304</v>
      </c>
      <c r="E400" t="s">
        <v>207</v>
      </c>
      <c r="F400">
        <v>0.4</v>
      </c>
      <c r="G400" s="24">
        <v>1.8</v>
      </c>
      <c r="H400" s="24">
        <v>128.4</v>
      </c>
      <c r="I400">
        <v>5.86</v>
      </c>
      <c r="J400">
        <v>4.82</v>
      </c>
    </row>
    <row r="401" spans="1:10" x14ac:dyDescent="0.3">
      <c r="A401" s="15">
        <v>399</v>
      </c>
      <c r="B401" s="22" t="s">
        <v>286</v>
      </c>
      <c r="C401" s="22" t="s">
        <v>280</v>
      </c>
      <c r="D401" s="22" t="s">
        <v>305</v>
      </c>
      <c r="E401" t="s">
        <v>207</v>
      </c>
      <c r="F401">
        <v>0.42</v>
      </c>
      <c r="G401" s="24">
        <v>2.15</v>
      </c>
      <c r="H401" s="24">
        <v>137.30000000000001</v>
      </c>
      <c r="I401">
        <v>6.73</v>
      </c>
      <c r="J401">
        <v>5.24</v>
      </c>
    </row>
    <row r="402" spans="1:10" x14ac:dyDescent="0.3">
      <c r="A402" s="15">
        <v>400</v>
      </c>
      <c r="B402" s="22" t="s">
        <v>286</v>
      </c>
      <c r="C402" s="22" t="s">
        <v>280</v>
      </c>
      <c r="D402" s="22" t="s">
        <v>306</v>
      </c>
      <c r="E402" t="s">
        <v>207</v>
      </c>
      <c r="F402">
        <v>0.31</v>
      </c>
      <c r="G402" s="24">
        <v>1.21</v>
      </c>
      <c r="H402" s="24">
        <v>160.69999999999999</v>
      </c>
      <c r="I402">
        <v>4.51</v>
      </c>
      <c r="J402">
        <v>3.2</v>
      </c>
    </row>
    <row r="403" spans="1:10" x14ac:dyDescent="0.3">
      <c r="A403" s="15">
        <v>401</v>
      </c>
      <c r="B403" s="22" t="s">
        <v>286</v>
      </c>
      <c r="C403" s="22" t="s">
        <v>282</v>
      </c>
      <c r="D403" s="22" t="s">
        <v>299</v>
      </c>
      <c r="E403" t="s">
        <v>207</v>
      </c>
      <c r="F403">
        <v>0.35</v>
      </c>
      <c r="G403" s="24">
        <v>1.59</v>
      </c>
      <c r="H403" s="24">
        <v>53</v>
      </c>
      <c r="I403">
        <v>5.18</v>
      </c>
      <c r="J403">
        <v>3.88</v>
      </c>
    </row>
    <row r="404" spans="1:10" x14ac:dyDescent="0.3">
      <c r="A404" s="15">
        <v>402</v>
      </c>
      <c r="B404" s="22" t="s">
        <v>286</v>
      </c>
      <c r="C404" s="22" t="s">
        <v>282</v>
      </c>
      <c r="D404" s="22" t="s">
        <v>300</v>
      </c>
      <c r="E404" t="s">
        <v>207</v>
      </c>
      <c r="F404">
        <v>0.5</v>
      </c>
      <c r="G404" s="24">
        <v>2.7</v>
      </c>
      <c r="H404" s="24">
        <v>71.900000000000006</v>
      </c>
      <c r="I404">
        <v>7.58</v>
      </c>
      <c r="J404">
        <v>6.01</v>
      </c>
    </row>
    <row r="405" spans="1:10" x14ac:dyDescent="0.3">
      <c r="A405" s="15">
        <v>403</v>
      </c>
      <c r="B405" s="22" t="s">
        <v>286</v>
      </c>
      <c r="C405" s="22" t="s">
        <v>282</v>
      </c>
      <c r="D405" s="22" t="s">
        <v>301</v>
      </c>
      <c r="E405" t="s">
        <v>207</v>
      </c>
      <c r="F405">
        <v>0.53</v>
      </c>
      <c r="G405" s="24">
        <v>3.23</v>
      </c>
      <c r="H405" s="24">
        <v>83.7</v>
      </c>
      <c r="I405">
        <v>8.4600000000000009</v>
      </c>
      <c r="J405">
        <v>7.13</v>
      </c>
    </row>
    <row r="406" spans="1:10" x14ac:dyDescent="0.3">
      <c r="A406" s="15">
        <v>404</v>
      </c>
      <c r="B406" s="22" t="s">
        <v>286</v>
      </c>
      <c r="C406" s="22" t="s">
        <v>282</v>
      </c>
      <c r="D406" s="22" t="s">
        <v>302</v>
      </c>
      <c r="E406" t="s">
        <v>207</v>
      </c>
      <c r="F406">
        <v>0.5</v>
      </c>
      <c r="G406" s="24">
        <v>3.04</v>
      </c>
      <c r="H406" s="24">
        <v>95.1</v>
      </c>
      <c r="I406">
        <v>8.5500000000000007</v>
      </c>
      <c r="J406">
        <v>7.11</v>
      </c>
    </row>
    <row r="407" spans="1:10" x14ac:dyDescent="0.3">
      <c r="A407" s="15">
        <v>405</v>
      </c>
      <c r="B407" s="22" t="s">
        <v>286</v>
      </c>
      <c r="C407" s="22" t="s">
        <v>282</v>
      </c>
      <c r="D407" s="22" t="s">
        <v>303</v>
      </c>
      <c r="E407" t="s">
        <v>207</v>
      </c>
      <c r="F407">
        <v>0.42</v>
      </c>
      <c r="G407" s="24">
        <v>2.0299999999999998</v>
      </c>
      <c r="H407" s="24">
        <v>110.8</v>
      </c>
      <c r="I407">
        <v>6.53</v>
      </c>
      <c r="J407">
        <v>5.27</v>
      </c>
    </row>
    <row r="408" spans="1:10" x14ac:dyDescent="0.3">
      <c r="A408" s="15">
        <v>406</v>
      </c>
      <c r="B408" s="22" t="s">
        <v>286</v>
      </c>
      <c r="C408" s="22" t="s">
        <v>282</v>
      </c>
      <c r="D408" s="22" t="s">
        <v>304</v>
      </c>
      <c r="E408" t="s">
        <v>207</v>
      </c>
      <c r="F408">
        <v>0.4</v>
      </c>
      <c r="G408" s="24">
        <v>1.8</v>
      </c>
      <c r="H408" s="24">
        <v>128.4</v>
      </c>
      <c r="I408">
        <v>5.86</v>
      </c>
      <c r="J408">
        <v>4.82</v>
      </c>
    </row>
    <row r="409" spans="1:10" x14ac:dyDescent="0.3">
      <c r="A409" s="15">
        <v>407</v>
      </c>
      <c r="B409" s="22" t="s">
        <v>286</v>
      </c>
      <c r="C409" s="22" t="s">
        <v>282</v>
      </c>
      <c r="D409" s="22" t="s">
        <v>305</v>
      </c>
      <c r="E409" t="s">
        <v>207</v>
      </c>
      <c r="F409">
        <v>0.42</v>
      </c>
      <c r="G409" s="24">
        <v>2.15</v>
      </c>
      <c r="H409" s="24">
        <v>137.30000000000001</v>
      </c>
      <c r="I409">
        <v>6.73</v>
      </c>
      <c r="J409">
        <v>5.24</v>
      </c>
    </row>
    <row r="410" spans="1:10" x14ac:dyDescent="0.3">
      <c r="A410" s="15">
        <v>408</v>
      </c>
      <c r="B410" s="22" t="s">
        <v>286</v>
      </c>
      <c r="C410" s="22" t="s">
        <v>282</v>
      </c>
      <c r="D410" s="22" t="s">
        <v>306</v>
      </c>
      <c r="E410" t="s">
        <v>207</v>
      </c>
      <c r="F410">
        <v>0.31</v>
      </c>
      <c r="G410" s="24">
        <v>1.21</v>
      </c>
      <c r="H410" s="24">
        <v>160.69999999999999</v>
      </c>
      <c r="I410">
        <v>4.51</v>
      </c>
      <c r="J410">
        <v>3.2</v>
      </c>
    </row>
    <row r="411" spans="1:10" x14ac:dyDescent="0.3">
      <c r="A411" s="15">
        <v>409</v>
      </c>
      <c r="B411" s="22" t="s">
        <v>292</v>
      </c>
      <c r="C411" s="22" t="s">
        <v>287</v>
      </c>
      <c r="D411" s="22" t="s">
        <v>299</v>
      </c>
      <c r="E411" t="s">
        <v>207</v>
      </c>
      <c r="F411">
        <v>0.35</v>
      </c>
      <c r="G411" s="24">
        <v>1.55</v>
      </c>
      <c r="H411" s="24">
        <v>54.7</v>
      </c>
      <c r="I411">
        <v>5.24</v>
      </c>
      <c r="J411">
        <v>3.89</v>
      </c>
    </row>
    <row r="412" spans="1:10" x14ac:dyDescent="0.3">
      <c r="A412" s="15">
        <v>410</v>
      </c>
      <c r="B412" s="22" t="s">
        <v>292</v>
      </c>
      <c r="C412" s="22" t="s">
        <v>287</v>
      </c>
      <c r="D412" s="22" t="s">
        <v>300</v>
      </c>
      <c r="E412" t="s">
        <v>207</v>
      </c>
      <c r="F412">
        <v>0.5</v>
      </c>
      <c r="G412" s="24">
        <v>2.69</v>
      </c>
      <c r="H412" s="24">
        <v>73.400000000000006</v>
      </c>
      <c r="I412">
        <v>7.65</v>
      </c>
      <c r="J412">
        <v>6.12</v>
      </c>
    </row>
    <row r="413" spans="1:10" x14ac:dyDescent="0.3">
      <c r="A413" s="15">
        <v>411</v>
      </c>
      <c r="B413" s="22" t="s">
        <v>292</v>
      </c>
      <c r="C413" s="22" t="s">
        <v>287</v>
      </c>
      <c r="D413" s="22" t="s">
        <v>301</v>
      </c>
      <c r="E413" t="s">
        <v>207</v>
      </c>
      <c r="F413">
        <v>0.53</v>
      </c>
      <c r="G413" s="24">
        <v>3.25</v>
      </c>
      <c r="H413" s="24">
        <v>85.2</v>
      </c>
      <c r="I413">
        <v>8.5500000000000007</v>
      </c>
      <c r="J413">
        <v>7.3</v>
      </c>
    </row>
    <row r="414" spans="1:10" x14ac:dyDescent="0.3">
      <c r="A414" s="15">
        <v>412</v>
      </c>
      <c r="B414" s="22" t="s">
        <v>292</v>
      </c>
      <c r="C414" s="22" t="s">
        <v>287</v>
      </c>
      <c r="D414" s="22" t="s">
        <v>302</v>
      </c>
      <c r="E414" t="s">
        <v>207</v>
      </c>
      <c r="F414">
        <v>0.5</v>
      </c>
      <c r="G414" s="24">
        <v>3.09</v>
      </c>
      <c r="H414" s="24">
        <v>95.9</v>
      </c>
      <c r="I414">
        <v>8.66</v>
      </c>
      <c r="J414">
        <v>7.31</v>
      </c>
    </row>
    <row r="415" spans="1:10" x14ac:dyDescent="0.3">
      <c r="A415" s="15">
        <v>413</v>
      </c>
      <c r="B415" s="22" t="s">
        <v>292</v>
      </c>
      <c r="C415" s="22" t="s">
        <v>287</v>
      </c>
      <c r="D415" s="22" t="s">
        <v>303</v>
      </c>
      <c r="E415" t="s">
        <v>207</v>
      </c>
      <c r="F415">
        <v>0.42</v>
      </c>
      <c r="G415" s="24">
        <v>2.0499999999999998</v>
      </c>
      <c r="H415" s="24">
        <v>110.9</v>
      </c>
      <c r="I415">
        <v>6.58</v>
      </c>
      <c r="J415">
        <v>5.34</v>
      </c>
    </row>
    <row r="416" spans="1:10" x14ac:dyDescent="0.3">
      <c r="A416" s="15">
        <v>414</v>
      </c>
      <c r="B416" s="22" t="s">
        <v>292</v>
      </c>
      <c r="C416" s="22" t="s">
        <v>287</v>
      </c>
      <c r="D416" s="22" t="s">
        <v>304</v>
      </c>
      <c r="E416" t="s">
        <v>207</v>
      </c>
      <c r="F416">
        <v>0.4</v>
      </c>
      <c r="G416" s="24">
        <v>1.79</v>
      </c>
      <c r="H416" s="24">
        <v>129.19999999999999</v>
      </c>
      <c r="I416">
        <v>5.87</v>
      </c>
      <c r="J416">
        <v>4.83</v>
      </c>
    </row>
    <row r="417" spans="1:10" x14ac:dyDescent="0.3">
      <c r="A417" s="15">
        <v>415</v>
      </c>
      <c r="B417" s="22" t="s">
        <v>292</v>
      </c>
      <c r="C417" s="22" t="s">
        <v>287</v>
      </c>
      <c r="D417" s="22" t="s">
        <v>305</v>
      </c>
      <c r="E417" t="s">
        <v>207</v>
      </c>
      <c r="F417">
        <v>0.42</v>
      </c>
      <c r="G417" s="24">
        <v>2.12</v>
      </c>
      <c r="H417" s="24">
        <v>139.19999999999999</v>
      </c>
      <c r="I417">
        <v>6.73</v>
      </c>
      <c r="J417">
        <v>5.27</v>
      </c>
    </row>
    <row r="418" spans="1:10" x14ac:dyDescent="0.3">
      <c r="A418" s="15">
        <v>416</v>
      </c>
      <c r="B418" s="22" t="s">
        <v>292</v>
      </c>
      <c r="C418" s="22" t="s">
        <v>287</v>
      </c>
      <c r="D418" s="22" t="s">
        <v>306</v>
      </c>
      <c r="E418" t="s">
        <v>207</v>
      </c>
      <c r="F418">
        <v>0.31</v>
      </c>
      <c r="G418" s="24">
        <v>1.21</v>
      </c>
      <c r="H418" s="24">
        <v>162.19999999999999</v>
      </c>
      <c r="I418">
        <v>4.4800000000000004</v>
      </c>
      <c r="J418">
        <v>3.19</v>
      </c>
    </row>
    <row r="419" spans="1:10" x14ac:dyDescent="0.3">
      <c r="A419" s="15">
        <v>417</v>
      </c>
      <c r="B419" s="22" t="s">
        <v>292</v>
      </c>
      <c r="C419" s="22" t="s">
        <v>289</v>
      </c>
      <c r="D419" s="22" t="s">
        <v>299</v>
      </c>
      <c r="E419" t="s">
        <v>207</v>
      </c>
      <c r="F419">
        <v>0.35</v>
      </c>
      <c r="G419" s="24">
        <v>1.55</v>
      </c>
      <c r="H419" s="24">
        <v>54.7</v>
      </c>
      <c r="I419">
        <v>5.24</v>
      </c>
      <c r="J419">
        <v>3.89</v>
      </c>
    </row>
    <row r="420" spans="1:10" x14ac:dyDescent="0.3">
      <c r="A420" s="15">
        <v>418</v>
      </c>
      <c r="B420" s="22" t="s">
        <v>292</v>
      </c>
      <c r="C420" s="22" t="s">
        <v>289</v>
      </c>
      <c r="D420" s="22" t="s">
        <v>300</v>
      </c>
      <c r="E420" t="s">
        <v>207</v>
      </c>
      <c r="F420">
        <v>0.5</v>
      </c>
      <c r="G420" s="24">
        <v>2.69</v>
      </c>
      <c r="H420" s="24">
        <v>73.400000000000006</v>
      </c>
      <c r="I420">
        <v>7.65</v>
      </c>
      <c r="J420">
        <v>6.12</v>
      </c>
    </row>
    <row r="421" spans="1:10" x14ac:dyDescent="0.3">
      <c r="A421" s="15">
        <v>419</v>
      </c>
      <c r="B421" s="22" t="s">
        <v>292</v>
      </c>
      <c r="C421" s="22" t="s">
        <v>289</v>
      </c>
      <c r="D421" s="22" t="s">
        <v>301</v>
      </c>
      <c r="E421" t="s">
        <v>207</v>
      </c>
      <c r="F421">
        <v>0.53</v>
      </c>
      <c r="G421" s="24">
        <v>3.25</v>
      </c>
      <c r="H421" s="24">
        <v>85.2</v>
      </c>
      <c r="I421">
        <v>8.5500000000000007</v>
      </c>
      <c r="J421">
        <v>7.3</v>
      </c>
    </row>
    <row r="422" spans="1:10" x14ac:dyDescent="0.3">
      <c r="A422" s="15">
        <v>420</v>
      </c>
      <c r="B422" s="22" t="s">
        <v>292</v>
      </c>
      <c r="C422" s="22" t="s">
        <v>289</v>
      </c>
      <c r="D422" s="22" t="s">
        <v>302</v>
      </c>
      <c r="E422" t="s">
        <v>207</v>
      </c>
      <c r="F422">
        <v>0.5</v>
      </c>
      <c r="G422" s="24">
        <v>3.09</v>
      </c>
      <c r="H422" s="24">
        <v>95.9</v>
      </c>
      <c r="I422">
        <v>8.66</v>
      </c>
      <c r="J422">
        <v>7.31</v>
      </c>
    </row>
    <row r="423" spans="1:10" x14ac:dyDescent="0.3">
      <c r="A423" s="15">
        <v>421</v>
      </c>
      <c r="B423" s="22" t="s">
        <v>292</v>
      </c>
      <c r="C423" s="22" t="s">
        <v>289</v>
      </c>
      <c r="D423" s="22" t="s">
        <v>303</v>
      </c>
      <c r="E423" t="s">
        <v>207</v>
      </c>
      <c r="F423">
        <v>0.42</v>
      </c>
      <c r="G423" s="24">
        <v>2.0499999999999998</v>
      </c>
      <c r="H423" s="24">
        <v>110.9</v>
      </c>
      <c r="I423">
        <v>6.58</v>
      </c>
      <c r="J423">
        <v>5.34</v>
      </c>
    </row>
    <row r="424" spans="1:10" x14ac:dyDescent="0.3">
      <c r="A424" s="15">
        <v>422</v>
      </c>
      <c r="B424" s="22" t="s">
        <v>292</v>
      </c>
      <c r="C424" s="22" t="s">
        <v>289</v>
      </c>
      <c r="D424" s="22" t="s">
        <v>304</v>
      </c>
      <c r="E424" t="s">
        <v>207</v>
      </c>
      <c r="F424">
        <v>0.4</v>
      </c>
      <c r="G424" s="24">
        <v>1.79</v>
      </c>
      <c r="H424" s="24">
        <v>129.19999999999999</v>
      </c>
      <c r="I424">
        <v>5.87</v>
      </c>
      <c r="J424">
        <v>4.83</v>
      </c>
    </row>
    <row r="425" spans="1:10" x14ac:dyDescent="0.3">
      <c r="A425" s="15">
        <v>423</v>
      </c>
      <c r="B425" s="22" t="s">
        <v>292</v>
      </c>
      <c r="C425" s="22" t="s">
        <v>289</v>
      </c>
      <c r="D425" s="22" t="s">
        <v>305</v>
      </c>
      <c r="E425" t="s">
        <v>207</v>
      </c>
      <c r="F425">
        <v>0.42</v>
      </c>
      <c r="G425" s="24">
        <v>2.12</v>
      </c>
      <c r="H425" s="24">
        <v>139.19999999999999</v>
      </c>
      <c r="I425">
        <v>6.73</v>
      </c>
      <c r="J425">
        <v>5.27</v>
      </c>
    </row>
    <row r="426" spans="1:10" x14ac:dyDescent="0.3">
      <c r="A426" s="15">
        <v>424</v>
      </c>
      <c r="B426" s="22" t="s">
        <v>292</v>
      </c>
      <c r="C426" s="22" t="s">
        <v>289</v>
      </c>
      <c r="D426" s="22" t="s">
        <v>306</v>
      </c>
      <c r="E426" t="s">
        <v>207</v>
      </c>
      <c r="F426">
        <v>0.31</v>
      </c>
      <c r="G426" s="24">
        <v>1.21</v>
      </c>
      <c r="H426" s="24">
        <v>162.19999999999999</v>
      </c>
      <c r="I426">
        <v>4.4800000000000004</v>
      </c>
      <c r="J426">
        <v>3.19</v>
      </c>
    </row>
    <row r="427" spans="1:10" x14ac:dyDescent="0.3">
      <c r="A427" s="15">
        <v>425</v>
      </c>
      <c r="B427" s="22" t="s">
        <v>292</v>
      </c>
      <c r="C427" s="22" t="s">
        <v>277</v>
      </c>
      <c r="D427" s="22" t="s">
        <v>299</v>
      </c>
      <c r="E427" t="s">
        <v>207</v>
      </c>
      <c r="F427">
        <v>0.35</v>
      </c>
      <c r="G427" s="24">
        <v>1.55</v>
      </c>
      <c r="H427" s="24">
        <v>54.7</v>
      </c>
      <c r="I427">
        <v>5.24</v>
      </c>
      <c r="J427">
        <v>3.89</v>
      </c>
    </row>
    <row r="428" spans="1:10" x14ac:dyDescent="0.3">
      <c r="A428" s="15">
        <v>426</v>
      </c>
      <c r="B428" s="22" t="s">
        <v>292</v>
      </c>
      <c r="C428" s="22" t="s">
        <v>277</v>
      </c>
      <c r="D428" s="22" t="s">
        <v>300</v>
      </c>
      <c r="E428" t="s">
        <v>207</v>
      </c>
      <c r="F428">
        <v>0.5</v>
      </c>
      <c r="G428" s="24">
        <v>2.69</v>
      </c>
      <c r="H428" s="24">
        <v>73.400000000000006</v>
      </c>
      <c r="I428">
        <v>7.65</v>
      </c>
      <c r="J428">
        <v>6.12</v>
      </c>
    </row>
    <row r="429" spans="1:10" x14ac:dyDescent="0.3">
      <c r="A429" s="15">
        <v>427</v>
      </c>
      <c r="B429" s="22" t="s">
        <v>292</v>
      </c>
      <c r="C429" s="22" t="s">
        <v>277</v>
      </c>
      <c r="D429" s="22" t="s">
        <v>301</v>
      </c>
      <c r="E429" t="s">
        <v>207</v>
      </c>
      <c r="F429">
        <v>0.53</v>
      </c>
      <c r="G429" s="24">
        <v>3.25</v>
      </c>
      <c r="H429" s="24">
        <v>85.2</v>
      </c>
      <c r="I429">
        <v>8.5500000000000007</v>
      </c>
      <c r="J429">
        <v>7.3</v>
      </c>
    </row>
    <row r="430" spans="1:10" x14ac:dyDescent="0.3">
      <c r="A430" s="15">
        <v>428</v>
      </c>
      <c r="B430" s="22" t="s">
        <v>292</v>
      </c>
      <c r="C430" s="22" t="s">
        <v>277</v>
      </c>
      <c r="D430" s="22" t="s">
        <v>302</v>
      </c>
      <c r="E430" t="s">
        <v>207</v>
      </c>
      <c r="F430">
        <v>0.5</v>
      </c>
      <c r="G430" s="24">
        <v>3.09</v>
      </c>
      <c r="H430" s="24">
        <v>95.9</v>
      </c>
      <c r="I430">
        <v>8.66</v>
      </c>
      <c r="J430">
        <v>7.31</v>
      </c>
    </row>
    <row r="431" spans="1:10" x14ac:dyDescent="0.3">
      <c r="A431" s="15">
        <v>429</v>
      </c>
      <c r="B431" s="22" t="s">
        <v>292</v>
      </c>
      <c r="C431" s="22" t="s">
        <v>277</v>
      </c>
      <c r="D431" s="22" t="s">
        <v>303</v>
      </c>
      <c r="E431" t="s">
        <v>207</v>
      </c>
      <c r="F431">
        <v>0.42</v>
      </c>
      <c r="G431" s="24">
        <v>2.0499999999999998</v>
      </c>
      <c r="H431" s="24">
        <v>110.9</v>
      </c>
      <c r="I431">
        <v>6.58</v>
      </c>
      <c r="J431">
        <v>5.34</v>
      </c>
    </row>
    <row r="432" spans="1:10" x14ac:dyDescent="0.3">
      <c r="A432" s="15">
        <v>430</v>
      </c>
      <c r="B432" s="22" t="s">
        <v>292</v>
      </c>
      <c r="C432" s="22" t="s">
        <v>277</v>
      </c>
      <c r="D432" s="22" t="s">
        <v>304</v>
      </c>
      <c r="E432" t="s">
        <v>207</v>
      </c>
      <c r="F432">
        <v>0.4</v>
      </c>
      <c r="G432" s="24">
        <v>1.79</v>
      </c>
      <c r="H432" s="24">
        <v>129.19999999999999</v>
      </c>
      <c r="I432">
        <v>5.87</v>
      </c>
      <c r="J432">
        <v>4.83</v>
      </c>
    </row>
    <row r="433" spans="1:10" x14ac:dyDescent="0.3">
      <c r="A433" s="15">
        <v>431</v>
      </c>
      <c r="B433" s="22" t="s">
        <v>292</v>
      </c>
      <c r="C433" s="22" t="s">
        <v>277</v>
      </c>
      <c r="D433" s="22" t="s">
        <v>305</v>
      </c>
      <c r="E433" t="s">
        <v>207</v>
      </c>
      <c r="F433">
        <v>0.42</v>
      </c>
      <c r="G433" s="24">
        <v>2.12</v>
      </c>
      <c r="H433" s="24">
        <v>139.19999999999999</v>
      </c>
      <c r="I433">
        <v>6.73</v>
      </c>
      <c r="J433">
        <v>5.27</v>
      </c>
    </row>
    <row r="434" spans="1:10" x14ac:dyDescent="0.3">
      <c r="A434" s="15">
        <v>432</v>
      </c>
      <c r="B434" s="22" t="s">
        <v>292</v>
      </c>
      <c r="C434" s="22" t="s">
        <v>277</v>
      </c>
      <c r="D434" s="22" t="s">
        <v>306</v>
      </c>
      <c r="E434" t="s">
        <v>207</v>
      </c>
      <c r="F434">
        <v>0.31</v>
      </c>
      <c r="G434" s="24">
        <v>1.21</v>
      </c>
      <c r="H434" s="24">
        <v>162.19999999999999</v>
      </c>
      <c r="I434">
        <v>4.4800000000000004</v>
      </c>
      <c r="J434">
        <v>3.19</v>
      </c>
    </row>
    <row r="435" spans="1:10" x14ac:dyDescent="0.3">
      <c r="A435" s="15">
        <v>433</v>
      </c>
      <c r="B435" s="22" t="s">
        <v>292</v>
      </c>
      <c r="C435" s="22" t="s">
        <v>279</v>
      </c>
      <c r="D435" s="22" t="s">
        <v>299</v>
      </c>
      <c r="E435" t="s">
        <v>207</v>
      </c>
      <c r="F435">
        <v>0.35</v>
      </c>
      <c r="G435" s="24">
        <v>1.55</v>
      </c>
      <c r="H435" s="24">
        <v>54.7</v>
      </c>
      <c r="I435">
        <v>5.24</v>
      </c>
      <c r="J435">
        <v>3.89</v>
      </c>
    </row>
    <row r="436" spans="1:10" x14ac:dyDescent="0.3">
      <c r="A436" s="15">
        <v>434</v>
      </c>
      <c r="B436" s="22" t="s">
        <v>292</v>
      </c>
      <c r="C436" s="22" t="s">
        <v>279</v>
      </c>
      <c r="D436" s="22" t="s">
        <v>300</v>
      </c>
      <c r="E436" t="s">
        <v>207</v>
      </c>
      <c r="F436">
        <v>0.5</v>
      </c>
      <c r="G436" s="24">
        <v>2.69</v>
      </c>
      <c r="H436" s="24">
        <v>73.400000000000006</v>
      </c>
      <c r="I436">
        <v>7.65</v>
      </c>
      <c r="J436">
        <v>6.12</v>
      </c>
    </row>
    <row r="437" spans="1:10" x14ac:dyDescent="0.3">
      <c r="A437" s="15">
        <v>435</v>
      </c>
      <c r="B437" s="22" t="s">
        <v>292</v>
      </c>
      <c r="C437" s="22" t="s">
        <v>279</v>
      </c>
      <c r="D437" s="22" t="s">
        <v>301</v>
      </c>
      <c r="E437" t="s">
        <v>207</v>
      </c>
      <c r="F437">
        <v>0.53</v>
      </c>
      <c r="G437" s="24">
        <v>3.25</v>
      </c>
      <c r="H437" s="24">
        <v>85.2</v>
      </c>
      <c r="I437">
        <v>8.5500000000000007</v>
      </c>
      <c r="J437">
        <v>7.3</v>
      </c>
    </row>
    <row r="438" spans="1:10" x14ac:dyDescent="0.3">
      <c r="A438" s="15">
        <v>436</v>
      </c>
      <c r="B438" s="22" t="s">
        <v>292</v>
      </c>
      <c r="C438" s="22" t="s">
        <v>279</v>
      </c>
      <c r="D438" s="22" t="s">
        <v>302</v>
      </c>
      <c r="E438" t="s">
        <v>207</v>
      </c>
      <c r="F438">
        <v>0.5</v>
      </c>
      <c r="G438" s="24">
        <v>3.09</v>
      </c>
      <c r="H438" s="24">
        <v>95.9</v>
      </c>
      <c r="I438">
        <v>8.66</v>
      </c>
      <c r="J438">
        <v>7.31</v>
      </c>
    </row>
    <row r="439" spans="1:10" x14ac:dyDescent="0.3">
      <c r="A439" s="15">
        <v>437</v>
      </c>
      <c r="B439" s="22" t="s">
        <v>292</v>
      </c>
      <c r="C439" s="22" t="s">
        <v>279</v>
      </c>
      <c r="D439" s="22" t="s">
        <v>303</v>
      </c>
      <c r="E439" t="s">
        <v>207</v>
      </c>
      <c r="F439">
        <v>0.42</v>
      </c>
      <c r="G439" s="24">
        <v>2.0499999999999998</v>
      </c>
      <c r="H439" s="24">
        <v>110.9</v>
      </c>
      <c r="I439">
        <v>6.58</v>
      </c>
      <c r="J439">
        <v>5.34</v>
      </c>
    </row>
    <row r="440" spans="1:10" x14ac:dyDescent="0.3">
      <c r="A440" s="15">
        <v>438</v>
      </c>
      <c r="B440" s="22" t="s">
        <v>292</v>
      </c>
      <c r="C440" s="22" t="s">
        <v>279</v>
      </c>
      <c r="D440" s="22" t="s">
        <v>304</v>
      </c>
      <c r="E440" t="s">
        <v>207</v>
      </c>
      <c r="F440">
        <v>0.4</v>
      </c>
      <c r="G440" s="24">
        <v>1.79</v>
      </c>
      <c r="H440" s="24">
        <v>129.19999999999999</v>
      </c>
      <c r="I440">
        <v>5.87</v>
      </c>
      <c r="J440">
        <v>4.83</v>
      </c>
    </row>
    <row r="441" spans="1:10" x14ac:dyDescent="0.3">
      <c r="A441" s="15">
        <v>439</v>
      </c>
      <c r="B441" s="22" t="s">
        <v>292</v>
      </c>
      <c r="C441" s="22" t="s">
        <v>279</v>
      </c>
      <c r="D441" s="22" t="s">
        <v>305</v>
      </c>
      <c r="E441" t="s">
        <v>207</v>
      </c>
      <c r="F441">
        <v>0.42</v>
      </c>
      <c r="G441" s="24">
        <v>2.12</v>
      </c>
      <c r="H441" s="24">
        <v>139.19999999999999</v>
      </c>
      <c r="I441">
        <v>6.73</v>
      </c>
      <c r="J441">
        <v>5.27</v>
      </c>
    </row>
    <row r="442" spans="1:10" x14ac:dyDescent="0.3">
      <c r="A442" s="15">
        <v>440</v>
      </c>
      <c r="B442" s="22" t="s">
        <v>292</v>
      </c>
      <c r="C442" s="22" t="s">
        <v>279</v>
      </c>
      <c r="D442" s="22" t="s">
        <v>306</v>
      </c>
      <c r="E442" t="s">
        <v>207</v>
      </c>
      <c r="F442">
        <v>0.31</v>
      </c>
      <c r="G442" s="24">
        <v>1.21</v>
      </c>
      <c r="H442" s="24">
        <v>162.19999999999999</v>
      </c>
      <c r="I442">
        <v>4.4800000000000004</v>
      </c>
      <c r="J442">
        <v>3.19</v>
      </c>
    </row>
    <row r="443" spans="1:10" x14ac:dyDescent="0.3">
      <c r="A443" s="15">
        <v>441</v>
      </c>
      <c r="B443" s="22" t="s">
        <v>292</v>
      </c>
      <c r="C443" s="22" t="s">
        <v>281</v>
      </c>
      <c r="D443" s="22" t="s">
        <v>299</v>
      </c>
      <c r="E443" t="s">
        <v>207</v>
      </c>
      <c r="F443">
        <v>0.35</v>
      </c>
      <c r="G443" s="24">
        <v>1.55</v>
      </c>
      <c r="H443" s="24">
        <v>54.7</v>
      </c>
      <c r="I443">
        <v>5.24</v>
      </c>
      <c r="J443">
        <v>3.89</v>
      </c>
    </row>
    <row r="444" spans="1:10" x14ac:dyDescent="0.3">
      <c r="A444" s="15">
        <v>442</v>
      </c>
      <c r="B444" s="22" t="s">
        <v>292</v>
      </c>
      <c r="C444" s="22" t="s">
        <v>281</v>
      </c>
      <c r="D444" s="22" t="s">
        <v>300</v>
      </c>
      <c r="E444" t="s">
        <v>207</v>
      </c>
      <c r="F444">
        <v>0.5</v>
      </c>
      <c r="G444" s="24">
        <v>2.69</v>
      </c>
      <c r="H444" s="24">
        <v>73.400000000000006</v>
      </c>
      <c r="I444">
        <v>7.65</v>
      </c>
      <c r="J444">
        <v>6.12</v>
      </c>
    </row>
    <row r="445" spans="1:10" x14ac:dyDescent="0.3">
      <c r="A445" s="15">
        <v>443</v>
      </c>
      <c r="B445" s="22" t="s">
        <v>292</v>
      </c>
      <c r="C445" s="22" t="s">
        <v>281</v>
      </c>
      <c r="D445" s="22" t="s">
        <v>301</v>
      </c>
      <c r="E445" t="s">
        <v>207</v>
      </c>
      <c r="F445">
        <v>0.53</v>
      </c>
      <c r="G445" s="24">
        <v>3.25</v>
      </c>
      <c r="H445" s="24">
        <v>85.2</v>
      </c>
      <c r="I445">
        <v>8.5500000000000007</v>
      </c>
      <c r="J445">
        <v>7.3</v>
      </c>
    </row>
    <row r="446" spans="1:10" x14ac:dyDescent="0.3">
      <c r="A446" s="15">
        <v>444</v>
      </c>
      <c r="B446" s="22" t="s">
        <v>292</v>
      </c>
      <c r="C446" s="22" t="s">
        <v>281</v>
      </c>
      <c r="D446" s="22" t="s">
        <v>302</v>
      </c>
      <c r="E446" t="s">
        <v>207</v>
      </c>
      <c r="F446">
        <v>0.5</v>
      </c>
      <c r="G446" s="24">
        <v>3.09</v>
      </c>
      <c r="H446" s="24">
        <v>95.9</v>
      </c>
      <c r="I446">
        <v>8.66</v>
      </c>
      <c r="J446">
        <v>7.31</v>
      </c>
    </row>
    <row r="447" spans="1:10" x14ac:dyDescent="0.3">
      <c r="A447" s="15">
        <v>445</v>
      </c>
      <c r="B447" s="22" t="s">
        <v>292</v>
      </c>
      <c r="C447" s="22" t="s">
        <v>281</v>
      </c>
      <c r="D447" s="22" t="s">
        <v>303</v>
      </c>
      <c r="E447" t="s">
        <v>207</v>
      </c>
      <c r="F447">
        <v>0.42</v>
      </c>
      <c r="G447" s="24">
        <v>2.0499999999999998</v>
      </c>
      <c r="H447" s="24">
        <v>110.9</v>
      </c>
      <c r="I447">
        <v>6.58</v>
      </c>
      <c r="J447">
        <v>5.34</v>
      </c>
    </row>
    <row r="448" spans="1:10" x14ac:dyDescent="0.3">
      <c r="A448" s="15">
        <v>446</v>
      </c>
      <c r="B448" s="22" t="s">
        <v>292</v>
      </c>
      <c r="C448" s="22" t="s">
        <v>281</v>
      </c>
      <c r="D448" s="22" t="s">
        <v>304</v>
      </c>
      <c r="E448" t="s">
        <v>207</v>
      </c>
      <c r="F448">
        <v>0.4</v>
      </c>
      <c r="G448" s="24">
        <v>1.79</v>
      </c>
      <c r="H448" s="24">
        <v>129.19999999999999</v>
      </c>
      <c r="I448">
        <v>5.87</v>
      </c>
      <c r="J448">
        <v>4.83</v>
      </c>
    </row>
    <row r="449" spans="1:10" x14ac:dyDescent="0.3">
      <c r="A449" s="15">
        <v>447</v>
      </c>
      <c r="B449" s="22" t="s">
        <v>292</v>
      </c>
      <c r="C449" s="22" t="s">
        <v>281</v>
      </c>
      <c r="D449" s="22" t="s">
        <v>305</v>
      </c>
      <c r="E449" t="s">
        <v>207</v>
      </c>
      <c r="F449">
        <v>0.42</v>
      </c>
      <c r="G449" s="24">
        <v>2.12</v>
      </c>
      <c r="H449" s="24">
        <v>139.19999999999999</v>
      </c>
      <c r="I449">
        <v>6.73</v>
      </c>
      <c r="J449">
        <v>5.27</v>
      </c>
    </row>
    <row r="450" spans="1:10" x14ac:dyDescent="0.3">
      <c r="A450" s="15">
        <v>448</v>
      </c>
      <c r="B450" s="22" t="s">
        <v>292</v>
      </c>
      <c r="C450" s="22" t="s">
        <v>281</v>
      </c>
      <c r="D450" s="22" t="s">
        <v>306</v>
      </c>
      <c r="E450" t="s">
        <v>207</v>
      </c>
      <c r="F450">
        <v>0.31</v>
      </c>
      <c r="G450" s="24">
        <v>1.21</v>
      </c>
      <c r="H450" s="24">
        <v>162.19999999999999</v>
      </c>
      <c r="I450">
        <v>4.4800000000000004</v>
      </c>
      <c r="J450">
        <v>3.19</v>
      </c>
    </row>
    <row r="451" spans="1:10" x14ac:dyDescent="0.3">
      <c r="A451" s="15">
        <v>449</v>
      </c>
      <c r="B451" s="22" t="s">
        <v>292</v>
      </c>
      <c r="C451" s="22" t="s">
        <v>293</v>
      </c>
      <c r="D451" s="22" t="s">
        <v>299</v>
      </c>
      <c r="E451" t="s">
        <v>207</v>
      </c>
      <c r="F451">
        <v>0.35</v>
      </c>
      <c r="G451" s="24">
        <v>1.55</v>
      </c>
      <c r="H451" s="24">
        <v>54.7</v>
      </c>
      <c r="I451">
        <v>5.24</v>
      </c>
      <c r="J451">
        <v>3.89</v>
      </c>
    </row>
    <row r="452" spans="1:10" x14ac:dyDescent="0.3">
      <c r="A452" s="15">
        <v>450</v>
      </c>
      <c r="B452" s="22" t="s">
        <v>292</v>
      </c>
      <c r="C452" s="22" t="s">
        <v>293</v>
      </c>
      <c r="D452" s="22" t="s">
        <v>300</v>
      </c>
      <c r="E452" t="s">
        <v>207</v>
      </c>
      <c r="F452">
        <v>0.5</v>
      </c>
      <c r="G452" s="24">
        <v>2.69</v>
      </c>
      <c r="H452" s="24">
        <v>73.400000000000006</v>
      </c>
      <c r="I452">
        <v>7.65</v>
      </c>
      <c r="J452">
        <v>6.12</v>
      </c>
    </row>
    <row r="453" spans="1:10" x14ac:dyDescent="0.3">
      <c r="A453" s="15">
        <v>451</v>
      </c>
      <c r="B453" s="22" t="s">
        <v>292</v>
      </c>
      <c r="C453" s="22" t="s">
        <v>293</v>
      </c>
      <c r="D453" s="22" t="s">
        <v>301</v>
      </c>
      <c r="E453" t="s">
        <v>207</v>
      </c>
      <c r="F453">
        <v>0.53</v>
      </c>
      <c r="G453" s="24">
        <v>3.25</v>
      </c>
      <c r="H453" s="24">
        <v>85.2</v>
      </c>
      <c r="I453">
        <v>8.5500000000000007</v>
      </c>
      <c r="J453">
        <v>7.3</v>
      </c>
    </row>
    <row r="454" spans="1:10" x14ac:dyDescent="0.3">
      <c r="A454" s="15">
        <v>452</v>
      </c>
      <c r="B454" s="22" t="s">
        <v>292</v>
      </c>
      <c r="C454" s="22" t="s">
        <v>293</v>
      </c>
      <c r="D454" s="22" t="s">
        <v>302</v>
      </c>
      <c r="E454" t="s">
        <v>207</v>
      </c>
      <c r="F454">
        <v>0.5</v>
      </c>
      <c r="G454" s="24">
        <v>3.09</v>
      </c>
      <c r="H454" s="24">
        <v>95.9</v>
      </c>
      <c r="I454">
        <v>8.66</v>
      </c>
      <c r="J454">
        <v>7.31</v>
      </c>
    </row>
    <row r="455" spans="1:10" x14ac:dyDescent="0.3">
      <c r="A455" s="15">
        <v>453</v>
      </c>
      <c r="B455" s="22" t="s">
        <v>292</v>
      </c>
      <c r="C455" s="22" t="s">
        <v>293</v>
      </c>
      <c r="D455" s="22" t="s">
        <v>303</v>
      </c>
      <c r="E455" t="s">
        <v>207</v>
      </c>
      <c r="F455">
        <v>0.42</v>
      </c>
      <c r="G455" s="24">
        <v>2.0499999999999998</v>
      </c>
      <c r="H455" s="24">
        <v>110.9</v>
      </c>
      <c r="I455">
        <v>6.58</v>
      </c>
      <c r="J455">
        <v>5.34</v>
      </c>
    </row>
    <row r="456" spans="1:10" x14ac:dyDescent="0.3">
      <c r="A456" s="15">
        <v>454</v>
      </c>
      <c r="B456" s="22" t="s">
        <v>292</v>
      </c>
      <c r="C456" s="22" t="s">
        <v>293</v>
      </c>
      <c r="D456" s="22" t="s">
        <v>304</v>
      </c>
      <c r="E456" t="s">
        <v>207</v>
      </c>
      <c r="F456">
        <v>0.4</v>
      </c>
      <c r="G456" s="24">
        <v>1.79</v>
      </c>
      <c r="H456" s="24">
        <v>129.19999999999999</v>
      </c>
      <c r="I456">
        <v>5.87</v>
      </c>
      <c r="J456">
        <v>4.83</v>
      </c>
    </row>
    <row r="457" spans="1:10" x14ac:dyDescent="0.3">
      <c r="A457" s="15">
        <v>455</v>
      </c>
      <c r="B457" s="22" t="s">
        <v>292</v>
      </c>
      <c r="C457" s="22" t="s">
        <v>293</v>
      </c>
      <c r="D457" s="22" t="s">
        <v>305</v>
      </c>
      <c r="E457" t="s">
        <v>207</v>
      </c>
      <c r="F457">
        <v>0.42</v>
      </c>
      <c r="G457" s="24">
        <v>2.12</v>
      </c>
      <c r="H457" s="24">
        <v>139.19999999999999</v>
      </c>
      <c r="I457">
        <v>6.73</v>
      </c>
      <c r="J457">
        <v>5.27</v>
      </c>
    </row>
    <row r="458" spans="1:10" x14ac:dyDescent="0.3">
      <c r="A458" s="15">
        <v>456</v>
      </c>
      <c r="B458" s="22" t="s">
        <v>292</v>
      </c>
      <c r="C458" s="22" t="s">
        <v>293</v>
      </c>
      <c r="D458" s="22" t="s">
        <v>306</v>
      </c>
      <c r="E458" t="s">
        <v>207</v>
      </c>
      <c r="F458">
        <v>0.31</v>
      </c>
      <c r="G458" s="24">
        <v>1.21</v>
      </c>
      <c r="H458" s="24">
        <v>162.19999999999999</v>
      </c>
      <c r="I458">
        <v>4.4800000000000004</v>
      </c>
      <c r="J458">
        <v>3.19</v>
      </c>
    </row>
    <row r="459" spans="1:10" x14ac:dyDescent="0.3">
      <c r="A459" s="15">
        <v>457</v>
      </c>
      <c r="B459" s="22" t="s">
        <v>292</v>
      </c>
      <c r="C459" s="22" t="s">
        <v>288</v>
      </c>
      <c r="D459" s="22" t="s">
        <v>299</v>
      </c>
      <c r="E459" t="s">
        <v>207</v>
      </c>
      <c r="F459">
        <v>0.35</v>
      </c>
      <c r="G459" s="24">
        <v>0.186</v>
      </c>
      <c r="H459" s="24">
        <v>183</v>
      </c>
      <c r="I459">
        <v>5.24</v>
      </c>
      <c r="J459">
        <v>3.89</v>
      </c>
    </row>
    <row r="460" spans="1:10" x14ac:dyDescent="0.3">
      <c r="A460" s="15">
        <v>458</v>
      </c>
      <c r="B460" s="22" t="s">
        <v>292</v>
      </c>
      <c r="C460" s="22" t="s">
        <v>288</v>
      </c>
      <c r="D460" s="22" t="s">
        <v>300</v>
      </c>
      <c r="E460" t="s">
        <v>207</v>
      </c>
      <c r="F460">
        <v>0.5</v>
      </c>
      <c r="G460" s="24">
        <v>0.37660000000000005</v>
      </c>
      <c r="H460" s="24">
        <v>183</v>
      </c>
      <c r="I460">
        <v>7.65</v>
      </c>
      <c r="J460">
        <v>6.12</v>
      </c>
    </row>
    <row r="461" spans="1:10" x14ac:dyDescent="0.3">
      <c r="A461" s="15">
        <v>459</v>
      </c>
      <c r="B461" s="22" t="s">
        <v>292</v>
      </c>
      <c r="C461" s="22" t="s">
        <v>288</v>
      </c>
      <c r="D461" s="22" t="s">
        <v>301</v>
      </c>
      <c r="E461" t="s">
        <v>207</v>
      </c>
      <c r="F461">
        <v>0.53</v>
      </c>
      <c r="G461" s="24">
        <v>0.52</v>
      </c>
      <c r="H461" s="24">
        <v>183</v>
      </c>
      <c r="I461">
        <v>8.5500000000000007</v>
      </c>
      <c r="J461">
        <v>7.3</v>
      </c>
    </row>
    <row r="462" spans="1:10" x14ac:dyDescent="0.3">
      <c r="A462" s="15">
        <v>460</v>
      </c>
      <c r="B462" s="22" t="s">
        <v>292</v>
      </c>
      <c r="C462" s="22" t="s">
        <v>288</v>
      </c>
      <c r="D462" s="22" t="s">
        <v>302</v>
      </c>
      <c r="E462" t="s">
        <v>207</v>
      </c>
      <c r="F462">
        <v>0.5</v>
      </c>
      <c r="G462" s="24">
        <v>0.49440000000000001</v>
      </c>
      <c r="H462" s="24">
        <v>183</v>
      </c>
      <c r="I462">
        <v>8.66</v>
      </c>
      <c r="J462">
        <v>7.31</v>
      </c>
    </row>
    <row r="463" spans="1:10" x14ac:dyDescent="0.3">
      <c r="A463" s="15">
        <v>461</v>
      </c>
      <c r="B463" s="22" t="s">
        <v>292</v>
      </c>
      <c r="C463" s="22" t="s">
        <v>288</v>
      </c>
      <c r="D463" s="22" t="s">
        <v>303</v>
      </c>
      <c r="E463" t="s">
        <v>207</v>
      </c>
      <c r="F463">
        <v>0.42</v>
      </c>
      <c r="G463" s="24">
        <v>0.41</v>
      </c>
      <c r="H463" s="24">
        <v>183</v>
      </c>
      <c r="I463">
        <v>6.58</v>
      </c>
      <c r="J463">
        <v>5.34</v>
      </c>
    </row>
    <row r="464" spans="1:10" x14ac:dyDescent="0.3">
      <c r="A464" s="15">
        <v>462</v>
      </c>
      <c r="B464" s="22" t="s">
        <v>292</v>
      </c>
      <c r="C464" s="22" t="s">
        <v>288</v>
      </c>
      <c r="D464" s="22" t="s">
        <v>304</v>
      </c>
      <c r="E464" t="s">
        <v>207</v>
      </c>
      <c r="F464">
        <v>0.4</v>
      </c>
      <c r="G464" s="24">
        <v>0.62649999999999995</v>
      </c>
      <c r="H464" s="24">
        <v>183</v>
      </c>
      <c r="I464">
        <v>5.87</v>
      </c>
      <c r="J464">
        <v>4.83</v>
      </c>
    </row>
    <row r="465" spans="1:10" x14ac:dyDescent="0.3">
      <c r="A465" s="15">
        <v>463</v>
      </c>
      <c r="B465" s="22" t="s">
        <v>292</v>
      </c>
      <c r="C465" s="22" t="s">
        <v>288</v>
      </c>
      <c r="D465" s="22" t="s">
        <v>305</v>
      </c>
      <c r="E465" t="s">
        <v>207</v>
      </c>
      <c r="F465">
        <v>0.42</v>
      </c>
      <c r="G465" s="24">
        <v>0.74199999999999999</v>
      </c>
      <c r="H465" s="24">
        <v>183</v>
      </c>
      <c r="I465">
        <v>6.73</v>
      </c>
      <c r="J465">
        <v>5.27</v>
      </c>
    </row>
    <row r="466" spans="1:10" x14ac:dyDescent="0.3">
      <c r="A466" s="15">
        <v>464</v>
      </c>
      <c r="B466" s="22" t="s">
        <v>292</v>
      </c>
      <c r="C466" s="22" t="s">
        <v>288</v>
      </c>
      <c r="D466" s="22" t="s">
        <v>306</v>
      </c>
      <c r="E466" t="s">
        <v>207</v>
      </c>
      <c r="F466">
        <v>0.31</v>
      </c>
      <c r="G466" s="24">
        <v>0.24199999999999999</v>
      </c>
      <c r="H466" s="24">
        <v>183</v>
      </c>
      <c r="I466">
        <v>4.4800000000000004</v>
      </c>
      <c r="J466">
        <v>3.19</v>
      </c>
    </row>
    <row r="467" spans="1:10" x14ac:dyDescent="0.3">
      <c r="A467" s="15">
        <v>465</v>
      </c>
      <c r="B467" s="22" t="s">
        <v>292</v>
      </c>
      <c r="C467" s="22" t="s">
        <v>285</v>
      </c>
      <c r="D467" s="22" t="s">
        <v>299</v>
      </c>
      <c r="E467" t="s">
        <v>207</v>
      </c>
      <c r="F467">
        <v>0.35</v>
      </c>
      <c r="G467" s="24">
        <v>0.186</v>
      </c>
      <c r="H467" s="24">
        <v>183</v>
      </c>
      <c r="I467">
        <v>5.24</v>
      </c>
      <c r="J467">
        <v>3.89</v>
      </c>
    </row>
    <row r="468" spans="1:10" x14ac:dyDescent="0.3">
      <c r="A468" s="15">
        <v>466</v>
      </c>
      <c r="B468" s="22" t="s">
        <v>292</v>
      </c>
      <c r="C468" s="22" t="s">
        <v>285</v>
      </c>
      <c r="D468" s="22" t="s">
        <v>300</v>
      </c>
      <c r="E468" t="s">
        <v>207</v>
      </c>
      <c r="F468">
        <v>0.5</v>
      </c>
      <c r="G468" s="24">
        <v>0.37660000000000005</v>
      </c>
      <c r="H468" s="24">
        <v>183</v>
      </c>
      <c r="I468">
        <v>7.65</v>
      </c>
      <c r="J468">
        <v>6.12</v>
      </c>
    </row>
    <row r="469" spans="1:10" x14ac:dyDescent="0.3">
      <c r="A469" s="15">
        <v>467</v>
      </c>
      <c r="B469" s="22" t="s">
        <v>292</v>
      </c>
      <c r="C469" s="22" t="s">
        <v>285</v>
      </c>
      <c r="D469" s="22" t="s">
        <v>301</v>
      </c>
      <c r="E469" t="s">
        <v>207</v>
      </c>
      <c r="F469">
        <v>0.53</v>
      </c>
      <c r="G469" s="24">
        <v>0.52</v>
      </c>
      <c r="H469" s="24">
        <v>183</v>
      </c>
      <c r="I469">
        <v>8.5500000000000007</v>
      </c>
      <c r="J469">
        <v>7.3</v>
      </c>
    </row>
    <row r="470" spans="1:10" x14ac:dyDescent="0.3">
      <c r="A470" s="15">
        <v>468</v>
      </c>
      <c r="B470" s="22" t="s">
        <v>292</v>
      </c>
      <c r="C470" s="22" t="s">
        <v>285</v>
      </c>
      <c r="D470" s="22" t="s">
        <v>302</v>
      </c>
      <c r="E470" t="s">
        <v>207</v>
      </c>
      <c r="F470">
        <v>0.5</v>
      </c>
      <c r="G470" s="24">
        <v>0.49440000000000001</v>
      </c>
      <c r="H470" s="24">
        <v>183</v>
      </c>
      <c r="I470">
        <v>8.66</v>
      </c>
      <c r="J470">
        <v>7.31</v>
      </c>
    </row>
    <row r="471" spans="1:10" x14ac:dyDescent="0.3">
      <c r="A471" s="15">
        <v>469</v>
      </c>
      <c r="B471" s="22" t="s">
        <v>292</v>
      </c>
      <c r="C471" s="22" t="s">
        <v>285</v>
      </c>
      <c r="D471" s="22" t="s">
        <v>303</v>
      </c>
      <c r="E471" t="s">
        <v>207</v>
      </c>
      <c r="F471">
        <v>0.42</v>
      </c>
      <c r="G471" s="24">
        <v>0.41</v>
      </c>
      <c r="H471" s="24">
        <v>183</v>
      </c>
      <c r="I471">
        <v>6.58</v>
      </c>
      <c r="J471">
        <v>5.34</v>
      </c>
    </row>
    <row r="472" spans="1:10" x14ac:dyDescent="0.3">
      <c r="A472" s="15">
        <v>470</v>
      </c>
      <c r="B472" s="22" t="s">
        <v>292</v>
      </c>
      <c r="C472" s="22" t="s">
        <v>285</v>
      </c>
      <c r="D472" s="22" t="s">
        <v>304</v>
      </c>
      <c r="E472" t="s">
        <v>207</v>
      </c>
      <c r="F472">
        <v>0.4</v>
      </c>
      <c r="G472" s="24">
        <v>0.62649999999999995</v>
      </c>
      <c r="H472" s="24">
        <v>183</v>
      </c>
      <c r="I472">
        <v>5.87</v>
      </c>
      <c r="J472">
        <v>4.83</v>
      </c>
    </row>
    <row r="473" spans="1:10" x14ac:dyDescent="0.3">
      <c r="A473" s="15">
        <v>471</v>
      </c>
      <c r="B473" s="22" t="s">
        <v>292</v>
      </c>
      <c r="C473" s="22" t="s">
        <v>285</v>
      </c>
      <c r="D473" s="22" t="s">
        <v>305</v>
      </c>
      <c r="E473" t="s">
        <v>207</v>
      </c>
      <c r="F473">
        <v>0.42</v>
      </c>
      <c r="G473" s="24">
        <v>0.74199999999999999</v>
      </c>
      <c r="H473" s="24">
        <v>183</v>
      </c>
      <c r="I473">
        <v>6.73</v>
      </c>
      <c r="J473">
        <v>5.27</v>
      </c>
    </row>
    <row r="474" spans="1:10" x14ac:dyDescent="0.3">
      <c r="A474" s="15">
        <v>472</v>
      </c>
      <c r="B474" s="22" t="s">
        <v>292</v>
      </c>
      <c r="C474" s="22" t="s">
        <v>285</v>
      </c>
      <c r="D474" s="22" t="s">
        <v>306</v>
      </c>
      <c r="E474" t="s">
        <v>207</v>
      </c>
      <c r="F474">
        <v>0.31</v>
      </c>
      <c r="G474" s="24">
        <v>0.24199999999999999</v>
      </c>
      <c r="H474" s="24">
        <v>183</v>
      </c>
      <c r="I474">
        <v>4.4800000000000004</v>
      </c>
      <c r="J474">
        <v>3.19</v>
      </c>
    </row>
    <row r="475" spans="1:10" x14ac:dyDescent="0.3">
      <c r="A475" s="15">
        <v>473</v>
      </c>
      <c r="B475" s="22" t="s">
        <v>292</v>
      </c>
      <c r="C475" s="22" t="s">
        <v>278</v>
      </c>
      <c r="D475" s="22" t="s">
        <v>299</v>
      </c>
      <c r="E475" t="s">
        <v>207</v>
      </c>
      <c r="F475">
        <v>0.35</v>
      </c>
      <c r="G475" s="24">
        <v>0.186</v>
      </c>
      <c r="H475" s="24">
        <v>183</v>
      </c>
      <c r="I475">
        <v>5.24</v>
      </c>
      <c r="J475">
        <v>3.89</v>
      </c>
    </row>
    <row r="476" spans="1:10" x14ac:dyDescent="0.3">
      <c r="A476" s="15">
        <v>474</v>
      </c>
      <c r="B476" s="22" t="s">
        <v>292</v>
      </c>
      <c r="C476" s="22" t="s">
        <v>278</v>
      </c>
      <c r="D476" s="22" t="s">
        <v>300</v>
      </c>
      <c r="E476" t="s">
        <v>207</v>
      </c>
      <c r="F476">
        <v>0.5</v>
      </c>
      <c r="G476" s="24">
        <v>0.37660000000000005</v>
      </c>
      <c r="H476" s="24">
        <v>183</v>
      </c>
      <c r="I476">
        <v>7.65</v>
      </c>
      <c r="J476">
        <v>6.12</v>
      </c>
    </row>
    <row r="477" spans="1:10" x14ac:dyDescent="0.3">
      <c r="A477" s="15">
        <v>475</v>
      </c>
      <c r="B477" s="22" t="s">
        <v>292</v>
      </c>
      <c r="C477" s="22" t="s">
        <v>278</v>
      </c>
      <c r="D477" s="22" t="s">
        <v>301</v>
      </c>
      <c r="E477" t="s">
        <v>207</v>
      </c>
      <c r="F477">
        <v>0.53</v>
      </c>
      <c r="G477" s="24">
        <v>0.52</v>
      </c>
      <c r="H477" s="24">
        <v>183</v>
      </c>
      <c r="I477">
        <v>8.5500000000000007</v>
      </c>
      <c r="J477">
        <v>7.3</v>
      </c>
    </row>
    <row r="478" spans="1:10" x14ac:dyDescent="0.3">
      <c r="A478" s="15">
        <v>476</v>
      </c>
      <c r="B478" s="22" t="s">
        <v>292</v>
      </c>
      <c r="C478" s="22" t="s">
        <v>278</v>
      </c>
      <c r="D478" s="22" t="s">
        <v>302</v>
      </c>
      <c r="E478" t="s">
        <v>207</v>
      </c>
      <c r="F478">
        <v>0.5</v>
      </c>
      <c r="G478" s="24">
        <v>0.49440000000000001</v>
      </c>
      <c r="H478" s="24">
        <v>183</v>
      </c>
      <c r="I478">
        <v>8.66</v>
      </c>
      <c r="J478">
        <v>7.31</v>
      </c>
    </row>
    <row r="479" spans="1:10" x14ac:dyDescent="0.3">
      <c r="A479" s="15">
        <v>477</v>
      </c>
      <c r="B479" s="22" t="s">
        <v>292</v>
      </c>
      <c r="C479" s="22" t="s">
        <v>278</v>
      </c>
      <c r="D479" s="22" t="s">
        <v>303</v>
      </c>
      <c r="E479" t="s">
        <v>207</v>
      </c>
      <c r="F479">
        <v>0.42</v>
      </c>
      <c r="G479" s="24">
        <v>0.41</v>
      </c>
      <c r="H479" s="24">
        <v>183</v>
      </c>
      <c r="I479">
        <v>6.58</v>
      </c>
      <c r="J479">
        <v>5.34</v>
      </c>
    </row>
    <row r="480" spans="1:10" x14ac:dyDescent="0.3">
      <c r="A480" s="15">
        <v>478</v>
      </c>
      <c r="B480" s="22" t="s">
        <v>292</v>
      </c>
      <c r="C480" s="22" t="s">
        <v>278</v>
      </c>
      <c r="D480" s="22" t="s">
        <v>304</v>
      </c>
      <c r="E480" t="s">
        <v>207</v>
      </c>
      <c r="F480">
        <v>0.4</v>
      </c>
      <c r="G480" s="24">
        <v>0.62649999999999995</v>
      </c>
      <c r="H480" s="24">
        <v>183</v>
      </c>
      <c r="I480">
        <v>5.87</v>
      </c>
      <c r="J480">
        <v>4.83</v>
      </c>
    </row>
    <row r="481" spans="1:10" x14ac:dyDescent="0.3">
      <c r="A481" s="15">
        <v>479</v>
      </c>
      <c r="B481" s="22" t="s">
        <v>292</v>
      </c>
      <c r="C481" s="22" t="s">
        <v>278</v>
      </c>
      <c r="D481" s="22" t="s">
        <v>305</v>
      </c>
      <c r="E481" t="s">
        <v>207</v>
      </c>
      <c r="F481">
        <v>0.42</v>
      </c>
      <c r="G481" s="24">
        <v>0.74199999999999999</v>
      </c>
      <c r="H481" s="24">
        <v>183</v>
      </c>
      <c r="I481">
        <v>6.73</v>
      </c>
      <c r="J481">
        <v>5.27</v>
      </c>
    </row>
    <row r="482" spans="1:10" x14ac:dyDescent="0.3">
      <c r="A482" s="15">
        <v>480</v>
      </c>
      <c r="B482" s="22" t="s">
        <v>292</v>
      </c>
      <c r="C482" s="22" t="s">
        <v>278</v>
      </c>
      <c r="D482" s="22" t="s">
        <v>306</v>
      </c>
      <c r="E482" t="s">
        <v>207</v>
      </c>
      <c r="F482">
        <v>0.31</v>
      </c>
      <c r="G482" s="24">
        <v>0.24199999999999999</v>
      </c>
      <c r="H482" s="24">
        <v>183</v>
      </c>
      <c r="I482">
        <v>4.4800000000000004</v>
      </c>
      <c r="J482">
        <v>3.19</v>
      </c>
    </row>
    <row r="483" spans="1:10" x14ac:dyDescent="0.3">
      <c r="A483" s="15">
        <v>481</v>
      </c>
      <c r="B483" s="22" t="s">
        <v>292</v>
      </c>
      <c r="C483" s="22" t="s">
        <v>280</v>
      </c>
      <c r="D483" s="22" t="s">
        <v>299</v>
      </c>
      <c r="E483" t="s">
        <v>207</v>
      </c>
      <c r="F483">
        <v>0.35</v>
      </c>
      <c r="G483" s="24">
        <v>0.186</v>
      </c>
      <c r="H483" s="24">
        <v>183</v>
      </c>
      <c r="I483">
        <v>5.24</v>
      </c>
      <c r="J483">
        <v>3.89</v>
      </c>
    </row>
    <row r="484" spans="1:10" x14ac:dyDescent="0.3">
      <c r="A484" s="15">
        <v>482</v>
      </c>
      <c r="B484" s="22" t="s">
        <v>292</v>
      </c>
      <c r="C484" s="22" t="s">
        <v>280</v>
      </c>
      <c r="D484" s="22" t="s">
        <v>300</v>
      </c>
      <c r="E484" t="s">
        <v>207</v>
      </c>
      <c r="F484">
        <v>0.5</v>
      </c>
      <c r="G484" s="24">
        <v>0.37660000000000005</v>
      </c>
      <c r="H484" s="24">
        <v>183</v>
      </c>
      <c r="I484">
        <v>7.65</v>
      </c>
      <c r="J484">
        <v>6.12</v>
      </c>
    </row>
    <row r="485" spans="1:10" x14ac:dyDescent="0.3">
      <c r="A485" s="15">
        <v>483</v>
      </c>
      <c r="B485" s="22" t="s">
        <v>292</v>
      </c>
      <c r="C485" s="22" t="s">
        <v>280</v>
      </c>
      <c r="D485" s="22" t="s">
        <v>301</v>
      </c>
      <c r="E485" t="s">
        <v>207</v>
      </c>
      <c r="F485">
        <v>0.53</v>
      </c>
      <c r="G485" s="24">
        <v>0.52</v>
      </c>
      <c r="H485" s="24">
        <v>183</v>
      </c>
      <c r="I485">
        <v>8.5500000000000007</v>
      </c>
      <c r="J485">
        <v>7.3</v>
      </c>
    </row>
    <row r="486" spans="1:10" x14ac:dyDescent="0.3">
      <c r="A486" s="15">
        <v>484</v>
      </c>
      <c r="B486" s="22" t="s">
        <v>292</v>
      </c>
      <c r="C486" s="22" t="s">
        <v>280</v>
      </c>
      <c r="D486" s="22" t="s">
        <v>302</v>
      </c>
      <c r="E486" t="s">
        <v>207</v>
      </c>
      <c r="F486">
        <v>0.5</v>
      </c>
      <c r="G486" s="24">
        <v>0.49440000000000001</v>
      </c>
      <c r="H486" s="24">
        <v>183</v>
      </c>
      <c r="I486">
        <v>8.66</v>
      </c>
      <c r="J486">
        <v>7.31</v>
      </c>
    </row>
    <row r="487" spans="1:10" x14ac:dyDescent="0.3">
      <c r="A487" s="15">
        <v>485</v>
      </c>
      <c r="B487" s="22" t="s">
        <v>292</v>
      </c>
      <c r="C487" s="22" t="s">
        <v>280</v>
      </c>
      <c r="D487" s="22" t="s">
        <v>303</v>
      </c>
      <c r="E487" t="s">
        <v>207</v>
      </c>
      <c r="F487">
        <v>0.42</v>
      </c>
      <c r="G487" s="24">
        <v>0.41</v>
      </c>
      <c r="H487" s="24">
        <v>183</v>
      </c>
      <c r="I487">
        <v>6.58</v>
      </c>
      <c r="J487">
        <v>5.34</v>
      </c>
    </row>
    <row r="488" spans="1:10" x14ac:dyDescent="0.3">
      <c r="A488" s="15">
        <v>486</v>
      </c>
      <c r="B488" s="22" t="s">
        <v>292</v>
      </c>
      <c r="C488" s="22" t="s">
        <v>280</v>
      </c>
      <c r="D488" s="22" t="s">
        <v>304</v>
      </c>
      <c r="E488" t="s">
        <v>207</v>
      </c>
      <c r="F488">
        <v>0.4</v>
      </c>
      <c r="G488" s="24">
        <v>0.62649999999999995</v>
      </c>
      <c r="H488" s="24">
        <v>183</v>
      </c>
      <c r="I488">
        <v>5.87</v>
      </c>
      <c r="J488">
        <v>4.83</v>
      </c>
    </row>
    <row r="489" spans="1:10" x14ac:dyDescent="0.3">
      <c r="A489" s="15">
        <v>487</v>
      </c>
      <c r="B489" s="22" t="s">
        <v>292</v>
      </c>
      <c r="C489" s="22" t="s">
        <v>280</v>
      </c>
      <c r="D489" s="22" t="s">
        <v>305</v>
      </c>
      <c r="E489" t="s">
        <v>207</v>
      </c>
      <c r="F489">
        <v>0.42</v>
      </c>
      <c r="G489" s="24">
        <v>0.74199999999999999</v>
      </c>
      <c r="H489" s="24">
        <v>183</v>
      </c>
      <c r="I489">
        <v>6.73</v>
      </c>
      <c r="J489">
        <v>5.27</v>
      </c>
    </row>
    <row r="490" spans="1:10" x14ac:dyDescent="0.3">
      <c r="A490" s="15">
        <v>488</v>
      </c>
      <c r="B490" s="22" t="s">
        <v>292</v>
      </c>
      <c r="C490" s="22" t="s">
        <v>280</v>
      </c>
      <c r="D490" s="22" t="s">
        <v>306</v>
      </c>
      <c r="E490" t="s">
        <v>207</v>
      </c>
      <c r="F490">
        <v>0.31</v>
      </c>
      <c r="G490" s="24">
        <v>0.24199999999999999</v>
      </c>
      <c r="H490" s="24">
        <v>183</v>
      </c>
      <c r="I490">
        <v>4.4800000000000004</v>
      </c>
      <c r="J490">
        <v>3.19</v>
      </c>
    </row>
    <row r="491" spans="1:10" x14ac:dyDescent="0.3">
      <c r="A491" s="15">
        <v>489</v>
      </c>
      <c r="B491" s="22" t="s">
        <v>292</v>
      </c>
      <c r="C491" s="22" t="s">
        <v>282</v>
      </c>
      <c r="D491" s="22" t="s">
        <v>299</v>
      </c>
      <c r="E491" t="s">
        <v>207</v>
      </c>
      <c r="F491">
        <v>0.35</v>
      </c>
      <c r="G491" s="24">
        <v>0.186</v>
      </c>
      <c r="H491" s="24">
        <v>183</v>
      </c>
      <c r="I491">
        <v>5.24</v>
      </c>
      <c r="J491">
        <v>3.89</v>
      </c>
    </row>
    <row r="492" spans="1:10" x14ac:dyDescent="0.3">
      <c r="A492" s="15">
        <v>490</v>
      </c>
      <c r="B492" s="22" t="s">
        <v>292</v>
      </c>
      <c r="C492" s="22" t="s">
        <v>282</v>
      </c>
      <c r="D492" s="22" t="s">
        <v>300</v>
      </c>
      <c r="E492" t="s">
        <v>207</v>
      </c>
      <c r="F492">
        <v>0.5</v>
      </c>
      <c r="G492" s="24">
        <v>0.37660000000000005</v>
      </c>
      <c r="H492" s="24">
        <v>183</v>
      </c>
      <c r="I492">
        <v>7.65</v>
      </c>
      <c r="J492">
        <v>6.12</v>
      </c>
    </row>
    <row r="493" spans="1:10" x14ac:dyDescent="0.3">
      <c r="A493" s="15">
        <v>491</v>
      </c>
      <c r="B493" s="22" t="s">
        <v>292</v>
      </c>
      <c r="C493" s="22" t="s">
        <v>282</v>
      </c>
      <c r="D493" s="22" t="s">
        <v>301</v>
      </c>
      <c r="E493" t="s">
        <v>207</v>
      </c>
      <c r="F493">
        <v>0.53</v>
      </c>
      <c r="G493" s="24">
        <v>0.52</v>
      </c>
      <c r="H493" s="24">
        <v>183</v>
      </c>
      <c r="I493">
        <v>8.5500000000000007</v>
      </c>
      <c r="J493">
        <v>7.3</v>
      </c>
    </row>
    <row r="494" spans="1:10" x14ac:dyDescent="0.3">
      <c r="A494" s="15">
        <v>492</v>
      </c>
      <c r="B494" s="22" t="s">
        <v>292</v>
      </c>
      <c r="C494" s="22" t="s">
        <v>282</v>
      </c>
      <c r="D494" s="22" t="s">
        <v>302</v>
      </c>
      <c r="E494" t="s">
        <v>207</v>
      </c>
      <c r="F494">
        <v>0.5</v>
      </c>
      <c r="G494" s="24">
        <v>0.49440000000000001</v>
      </c>
      <c r="H494" s="24">
        <v>183</v>
      </c>
      <c r="I494">
        <v>8.66</v>
      </c>
      <c r="J494">
        <v>7.31</v>
      </c>
    </row>
    <row r="495" spans="1:10" x14ac:dyDescent="0.3">
      <c r="A495" s="15">
        <v>493</v>
      </c>
      <c r="B495" s="22" t="s">
        <v>292</v>
      </c>
      <c r="C495" s="22" t="s">
        <v>282</v>
      </c>
      <c r="D495" s="22" t="s">
        <v>303</v>
      </c>
      <c r="E495" t="s">
        <v>207</v>
      </c>
      <c r="F495">
        <v>0.42</v>
      </c>
      <c r="G495" s="24">
        <v>0.41</v>
      </c>
      <c r="H495" s="24">
        <v>183</v>
      </c>
      <c r="I495">
        <v>6.58</v>
      </c>
      <c r="J495">
        <v>5.34</v>
      </c>
    </row>
    <row r="496" spans="1:10" x14ac:dyDescent="0.3">
      <c r="A496" s="15">
        <v>494</v>
      </c>
      <c r="B496" s="22" t="s">
        <v>292</v>
      </c>
      <c r="C496" s="22" t="s">
        <v>282</v>
      </c>
      <c r="D496" s="22" t="s">
        <v>304</v>
      </c>
      <c r="E496" t="s">
        <v>207</v>
      </c>
      <c r="F496">
        <v>0.4</v>
      </c>
      <c r="G496" s="24">
        <v>0.62649999999999995</v>
      </c>
      <c r="H496" s="24">
        <v>183</v>
      </c>
      <c r="I496">
        <v>5.87</v>
      </c>
      <c r="J496">
        <v>4.83</v>
      </c>
    </row>
    <row r="497" spans="1:10" x14ac:dyDescent="0.3">
      <c r="A497" s="15">
        <v>495</v>
      </c>
      <c r="B497" s="22" t="s">
        <v>292</v>
      </c>
      <c r="C497" s="22" t="s">
        <v>282</v>
      </c>
      <c r="D497" s="22" t="s">
        <v>305</v>
      </c>
      <c r="E497" t="s">
        <v>207</v>
      </c>
      <c r="F497">
        <v>0.42</v>
      </c>
      <c r="G497" s="24">
        <v>0.74199999999999999</v>
      </c>
      <c r="H497" s="24">
        <v>183</v>
      </c>
      <c r="I497">
        <v>6.73</v>
      </c>
      <c r="J497">
        <v>5.27</v>
      </c>
    </row>
    <row r="498" spans="1:10" x14ac:dyDescent="0.3">
      <c r="A498" s="15">
        <v>496</v>
      </c>
      <c r="B498" s="22" t="s">
        <v>292</v>
      </c>
      <c r="C498" s="22" t="s">
        <v>282</v>
      </c>
      <c r="D498" s="22" t="s">
        <v>306</v>
      </c>
      <c r="E498" t="s">
        <v>207</v>
      </c>
      <c r="F498">
        <v>0.31</v>
      </c>
      <c r="G498" s="24">
        <v>0.24199999999999999</v>
      </c>
      <c r="H498" s="24">
        <v>183</v>
      </c>
      <c r="I498">
        <v>4.4800000000000004</v>
      </c>
      <c r="J498">
        <v>3.19</v>
      </c>
    </row>
    <row r="499" spans="1:10" x14ac:dyDescent="0.3">
      <c r="A499" s="15">
        <v>497</v>
      </c>
      <c r="B499" s="15" t="s">
        <v>276</v>
      </c>
      <c r="C499" s="58" t="s">
        <v>277</v>
      </c>
      <c r="D499" s="58" t="s">
        <v>299</v>
      </c>
      <c r="E499" s="15" t="s">
        <v>210</v>
      </c>
      <c r="F499" s="15">
        <v>0.47</v>
      </c>
      <c r="G499" s="59">
        <v>2.9015999999999997</v>
      </c>
      <c r="H499" s="59">
        <v>65.599999999999994</v>
      </c>
      <c r="I499" s="15">
        <v>7.67</v>
      </c>
      <c r="J499" s="15">
        <v>5.95</v>
      </c>
    </row>
    <row r="500" spans="1:10" x14ac:dyDescent="0.3">
      <c r="A500" s="15">
        <v>498</v>
      </c>
      <c r="B500" s="15" t="s">
        <v>276</v>
      </c>
      <c r="C500" s="58" t="s">
        <v>277</v>
      </c>
      <c r="D500" s="58" t="s">
        <v>300</v>
      </c>
      <c r="E500" s="15" t="s">
        <v>210</v>
      </c>
      <c r="F500" s="15">
        <v>0.87</v>
      </c>
      <c r="G500" s="59">
        <v>3.2136000000000005</v>
      </c>
      <c r="H500" s="59">
        <v>77.7</v>
      </c>
      <c r="I500" s="15">
        <v>10.09</v>
      </c>
      <c r="J500" s="15">
        <v>8.7899999999999991</v>
      </c>
    </row>
    <row r="501" spans="1:10" x14ac:dyDescent="0.3">
      <c r="A501" s="15">
        <v>499</v>
      </c>
      <c r="B501" s="15" t="s">
        <v>276</v>
      </c>
      <c r="C501" s="58" t="s">
        <v>277</v>
      </c>
      <c r="D501" s="58" t="s">
        <v>301</v>
      </c>
      <c r="E501" s="15" t="s">
        <v>210</v>
      </c>
      <c r="F501" s="15">
        <v>0.88</v>
      </c>
      <c r="G501" s="59">
        <v>2.3814000000000002</v>
      </c>
      <c r="H501" s="59">
        <v>68</v>
      </c>
      <c r="I501" s="15">
        <v>11.29</v>
      </c>
      <c r="J501" s="15">
        <v>10.32</v>
      </c>
    </row>
    <row r="502" spans="1:10" x14ac:dyDescent="0.3">
      <c r="A502" s="15">
        <v>500</v>
      </c>
      <c r="B502" s="15" t="s">
        <v>276</v>
      </c>
      <c r="C502" s="58" t="s">
        <v>277</v>
      </c>
      <c r="D502" s="58" t="s">
        <v>302</v>
      </c>
      <c r="E502" s="15" t="s">
        <v>210</v>
      </c>
      <c r="F502" s="15">
        <v>0.8</v>
      </c>
      <c r="G502" s="59">
        <v>2.3760000000000003</v>
      </c>
      <c r="H502" s="59">
        <v>68</v>
      </c>
      <c r="I502" s="15">
        <v>11.65</v>
      </c>
      <c r="J502" s="15">
        <v>10.58</v>
      </c>
    </row>
    <row r="503" spans="1:10" x14ac:dyDescent="0.3">
      <c r="A503" s="15">
        <v>501</v>
      </c>
      <c r="B503" s="15" t="s">
        <v>276</v>
      </c>
      <c r="C503" s="58" t="s">
        <v>277</v>
      </c>
      <c r="D503" s="58" t="s">
        <v>303</v>
      </c>
      <c r="E503" s="15" t="s">
        <v>210</v>
      </c>
      <c r="F503" s="15">
        <v>0.63</v>
      </c>
      <c r="G503" s="59">
        <v>1.3815599999999999</v>
      </c>
      <c r="H503" s="59">
        <v>68</v>
      </c>
      <c r="I503" s="15">
        <v>9.58</v>
      </c>
      <c r="J503" s="15">
        <v>8.58</v>
      </c>
    </row>
    <row r="504" spans="1:10" x14ac:dyDescent="0.3">
      <c r="A504" s="15">
        <v>502</v>
      </c>
      <c r="B504" s="15" t="s">
        <v>276</v>
      </c>
      <c r="C504" s="58" t="s">
        <v>277</v>
      </c>
      <c r="D504" s="58" t="s">
        <v>304</v>
      </c>
      <c r="E504" s="15" t="s">
        <v>210</v>
      </c>
      <c r="F504" s="15">
        <v>0.67</v>
      </c>
      <c r="G504" s="59">
        <v>0.91343999999999992</v>
      </c>
      <c r="H504" s="59">
        <v>68</v>
      </c>
      <c r="I504" s="15">
        <v>8.36</v>
      </c>
      <c r="J504" s="15">
        <v>7.36</v>
      </c>
    </row>
    <row r="505" spans="1:10" x14ac:dyDescent="0.3">
      <c r="A505" s="15">
        <v>503</v>
      </c>
      <c r="B505" s="15" t="s">
        <v>276</v>
      </c>
      <c r="C505" s="58" t="s">
        <v>277</v>
      </c>
      <c r="D505" s="58" t="s">
        <v>305</v>
      </c>
      <c r="E505" s="15" t="s">
        <v>210</v>
      </c>
      <c r="F505" s="15">
        <v>0.73</v>
      </c>
      <c r="G505" s="59">
        <v>0.73223999999999989</v>
      </c>
      <c r="H505" s="59">
        <v>68</v>
      </c>
      <c r="I505" s="15">
        <v>8.68</v>
      </c>
      <c r="J505" s="15">
        <v>7.45</v>
      </c>
    </row>
    <row r="506" spans="1:10" x14ac:dyDescent="0.3">
      <c r="A506" s="15">
        <v>504</v>
      </c>
      <c r="B506" s="15" t="s">
        <v>276</v>
      </c>
      <c r="C506" s="58" t="s">
        <v>277</v>
      </c>
      <c r="D506" s="58" t="s">
        <v>306</v>
      </c>
      <c r="E506" s="15" t="s">
        <v>210</v>
      </c>
      <c r="F506" s="15">
        <v>0.59</v>
      </c>
      <c r="G506" s="59">
        <v>0.37128</v>
      </c>
      <c r="H506" s="59">
        <v>68</v>
      </c>
      <c r="I506" s="15">
        <v>6.62</v>
      </c>
      <c r="J506" s="15">
        <v>4.88</v>
      </c>
    </row>
    <row r="507" spans="1:10" x14ac:dyDescent="0.3">
      <c r="A507" s="15">
        <v>505</v>
      </c>
      <c r="B507" s="15" t="s">
        <v>276</v>
      </c>
      <c r="C507" s="58" t="s">
        <v>279</v>
      </c>
      <c r="D507" s="58" t="s">
        <v>299</v>
      </c>
      <c r="E507" s="15" t="s">
        <v>210</v>
      </c>
      <c r="F507" s="15">
        <v>0.47</v>
      </c>
      <c r="G507" s="59">
        <v>2.9015999999999997</v>
      </c>
      <c r="H507" s="59">
        <v>65.599999999999994</v>
      </c>
      <c r="I507" s="15">
        <v>7.67</v>
      </c>
      <c r="J507" s="15">
        <v>5.95</v>
      </c>
    </row>
    <row r="508" spans="1:10" x14ac:dyDescent="0.3">
      <c r="A508" s="15">
        <v>506</v>
      </c>
      <c r="B508" s="15" t="s">
        <v>276</v>
      </c>
      <c r="C508" s="58" t="s">
        <v>279</v>
      </c>
      <c r="D508" s="58" t="s">
        <v>300</v>
      </c>
      <c r="E508" s="15" t="s">
        <v>210</v>
      </c>
      <c r="F508" s="15">
        <v>0.87</v>
      </c>
      <c r="G508" s="59">
        <v>3.2136000000000005</v>
      </c>
      <c r="H508" s="59">
        <v>60</v>
      </c>
      <c r="I508" s="15">
        <v>10.09</v>
      </c>
      <c r="J508" s="15">
        <v>8.7899999999999991</v>
      </c>
    </row>
    <row r="509" spans="1:10" x14ac:dyDescent="0.3">
      <c r="A509" s="15">
        <v>507</v>
      </c>
      <c r="B509" s="15" t="s">
        <v>276</v>
      </c>
      <c r="C509" s="58" t="s">
        <v>279</v>
      </c>
      <c r="D509" s="58" t="s">
        <v>301</v>
      </c>
      <c r="E509" s="15" t="s">
        <v>210</v>
      </c>
      <c r="F509" s="15">
        <v>0.88</v>
      </c>
      <c r="G509" s="59">
        <v>2.3814000000000002</v>
      </c>
      <c r="H509" s="59">
        <v>60</v>
      </c>
      <c r="I509" s="15">
        <v>11.29</v>
      </c>
      <c r="J509" s="15">
        <v>10.32</v>
      </c>
    </row>
    <row r="510" spans="1:10" x14ac:dyDescent="0.3">
      <c r="A510" s="15">
        <v>508</v>
      </c>
      <c r="B510" s="15" t="s">
        <v>276</v>
      </c>
      <c r="C510" s="58" t="s">
        <v>279</v>
      </c>
      <c r="D510" s="58" t="s">
        <v>302</v>
      </c>
      <c r="E510" s="15" t="s">
        <v>210</v>
      </c>
      <c r="F510" s="15">
        <v>0.8</v>
      </c>
      <c r="G510" s="59">
        <v>2.3760000000000003</v>
      </c>
      <c r="H510" s="59">
        <v>60</v>
      </c>
      <c r="I510" s="15">
        <v>11.65</v>
      </c>
      <c r="J510" s="15">
        <v>10.58</v>
      </c>
    </row>
    <row r="511" spans="1:10" x14ac:dyDescent="0.3">
      <c r="A511" s="15">
        <v>509</v>
      </c>
      <c r="B511" s="15" t="s">
        <v>276</v>
      </c>
      <c r="C511" s="58" t="s">
        <v>279</v>
      </c>
      <c r="D511" s="58" t="s">
        <v>303</v>
      </c>
      <c r="E511" s="15" t="s">
        <v>210</v>
      </c>
      <c r="F511" s="15">
        <v>0.63</v>
      </c>
      <c r="G511" s="59">
        <v>1.3815599999999999</v>
      </c>
      <c r="H511" s="59">
        <v>60</v>
      </c>
      <c r="I511" s="15">
        <v>9.58</v>
      </c>
      <c r="J511" s="15">
        <v>8.58</v>
      </c>
    </row>
    <row r="512" spans="1:10" x14ac:dyDescent="0.3">
      <c r="A512" s="15">
        <v>510</v>
      </c>
      <c r="B512" s="15" t="s">
        <v>276</v>
      </c>
      <c r="C512" s="58" t="s">
        <v>279</v>
      </c>
      <c r="D512" s="58" t="s">
        <v>304</v>
      </c>
      <c r="E512" s="15" t="s">
        <v>210</v>
      </c>
      <c r="F512" s="15">
        <v>0.67</v>
      </c>
      <c r="G512" s="59">
        <v>0.91343999999999992</v>
      </c>
      <c r="H512" s="59">
        <v>60</v>
      </c>
      <c r="I512" s="15">
        <v>8.36</v>
      </c>
      <c r="J512" s="15">
        <v>7.36</v>
      </c>
    </row>
    <row r="513" spans="1:10" x14ac:dyDescent="0.3">
      <c r="A513" s="15">
        <v>511</v>
      </c>
      <c r="B513" s="15" t="s">
        <v>276</v>
      </c>
      <c r="C513" s="58" t="s">
        <v>279</v>
      </c>
      <c r="D513" s="58" t="s">
        <v>305</v>
      </c>
      <c r="E513" s="15" t="s">
        <v>210</v>
      </c>
      <c r="F513" s="15">
        <v>0.73</v>
      </c>
      <c r="G513" s="59">
        <v>0.73223999999999989</v>
      </c>
      <c r="H513" s="59">
        <v>60</v>
      </c>
      <c r="I513" s="15">
        <v>8.68</v>
      </c>
      <c r="J513" s="15">
        <v>7.45</v>
      </c>
    </row>
    <row r="514" spans="1:10" x14ac:dyDescent="0.3">
      <c r="A514" s="15">
        <v>512</v>
      </c>
      <c r="B514" s="15" t="s">
        <v>276</v>
      </c>
      <c r="C514" s="58" t="s">
        <v>279</v>
      </c>
      <c r="D514" s="58" t="s">
        <v>306</v>
      </c>
      <c r="E514" s="15" t="s">
        <v>210</v>
      </c>
      <c r="F514" s="15">
        <v>0.59</v>
      </c>
      <c r="G514" s="59">
        <v>0.37128</v>
      </c>
      <c r="H514" s="59">
        <v>60</v>
      </c>
      <c r="I514" s="15">
        <v>6.62</v>
      </c>
      <c r="J514" s="15">
        <v>4.88</v>
      </c>
    </row>
    <row r="515" spans="1:10" x14ac:dyDescent="0.3">
      <c r="A515" s="15">
        <v>513</v>
      </c>
      <c r="B515" s="15" t="s">
        <v>276</v>
      </c>
      <c r="C515" s="58" t="s">
        <v>281</v>
      </c>
      <c r="D515" s="58" t="s">
        <v>299</v>
      </c>
      <c r="E515" s="15" t="s">
        <v>210</v>
      </c>
      <c r="F515" s="15">
        <v>0.47</v>
      </c>
      <c r="G515" s="59">
        <v>1.5011999999999999</v>
      </c>
      <c r="H515" s="59">
        <v>55</v>
      </c>
      <c r="I515" s="15">
        <v>7.67</v>
      </c>
      <c r="J515" s="15">
        <v>5.95</v>
      </c>
    </row>
    <row r="516" spans="1:10" x14ac:dyDescent="0.3">
      <c r="A516" s="15">
        <v>514</v>
      </c>
      <c r="B516" s="15" t="s">
        <v>276</v>
      </c>
      <c r="C516" s="58" t="s">
        <v>281</v>
      </c>
      <c r="D516" s="58" t="s">
        <v>300</v>
      </c>
      <c r="E516" s="15" t="s">
        <v>210</v>
      </c>
      <c r="F516" s="15">
        <v>0.87</v>
      </c>
      <c r="G516" s="59">
        <v>2.1707999999999998</v>
      </c>
      <c r="H516" s="59">
        <v>55</v>
      </c>
      <c r="I516" s="15">
        <v>10.09</v>
      </c>
      <c r="J516" s="15">
        <v>8.7899999999999991</v>
      </c>
    </row>
    <row r="517" spans="1:10" x14ac:dyDescent="0.3">
      <c r="A517" s="15">
        <v>515</v>
      </c>
      <c r="B517" s="15" t="s">
        <v>276</v>
      </c>
      <c r="C517" s="58" t="s">
        <v>281</v>
      </c>
      <c r="D517" s="58" t="s">
        <v>301</v>
      </c>
      <c r="E517" s="15" t="s">
        <v>210</v>
      </c>
      <c r="F517" s="15">
        <v>0.88</v>
      </c>
      <c r="G517" s="59">
        <v>2.0109600000000003</v>
      </c>
      <c r="H517" s="59">
        <v>55</v>
      </c>
      <c r="I517" s="15">
        <v>11.29</v>
      </c>
      <c r="J517" s="15">
        <v>10.32</v>
      </c>
    </row>
    <row r="518" spans="1:10" x14ac:dyDescent="0.3">
      <c r="A518" s="15">
        <v>516</v>
      </c>
      <c r="B518" s="15" t="s">
        <v>276</v>
      </c>
      <c r="C518" s="58" t="s">
        <v>281</v>
      </c>
      <c r="D518" s="58" t="s">
        <v>302</v>
      </c>
      <c r="E518" s="15" t="s">
        <v>210</v>
      </c>
      <c r="F518" s="15">
        <v>0.8</v>
      </c>
      <c r="G518" s="59">
        <v>2.0064000000000002</v>
      </c>
      <c r="H518" s="59">
        <v>55</v>
      </c>
      <c r="I518" s="15">
        <v>11.65</v>
      </c>
      <c r="J518" s="15">
        <v>10.58</v>
      </c>
    </row>
    <row r="519" spans="1:10" x14ac:dyDescent="0.3">
      <c r="A519" s="15">
        <v>517</v>
      </c>
      <c r="B519" s="15" t="s">
        <v>276</v>
      </c>
      <c r="C519" s="58" t="s">
        <v>281</v>
      </c>
      <c r="D519" s="58" t="s">
        <v>303</v>
      </c>
      <c r="E519" s="15" t="s">
        <v>210</v>
      </c>
      <c r="F519" s="15">
        <v>0.63</v>
      </c>
      <c r="G519" s="59">
        <v>1.23864</v>
      </c>
      <c r="H519" s="59">
        <v>55</v>
      </c>
      <c r="I519" s="15">
        <v>9.58</v>
      </c>
      <c r="J519" s="15">
        <v>8.58</v>
      </c>
    </row>
    <row r="520" spans="1:10" x14ac:dyDescent="0.3">
      <c r="A520" s="15">
        <v>518</v>
      </c>
      <c r="B520" s="15" t="s">
        <v>276</v>
      </c>
      <c r="C520" s="58" t="s">
        <v>281</v>
      </c>
      <c r="D520" s="58" t="s">
        <v>304</v>
      </c>
      <c r="E520" s="15" t="s">
        <v>210</v>
      </c>
      <c r="F520" s="15">
        <v>0.67</v>
      </c>
      <c r="G520" s="59">
        <v>0.87191999999999992</v>
      </c>
      <c r="H520" s="59">
        <v>55</v>
      </c>
      <c r="I520" s="15">
        <v>8.36</v>
      </c>
      <c r="J520" s="15">
        <v>7.36</v>
      </c>
    </row>
    <row r="521" spans="1:10" x14ac:dyDescent="0.3">
      <c r="A521" s="15">
        <v>519</v>
      </c>
      <c r="B521" s="15" t="s">
        <v>276</v>
      </c>
      <c r="C521" s="58" t="s">
        <v>281</v>
      </c>
      <c r="D521" s="58" t="s">
        <v>305</v>
      </c>
      <c r="E521" s="15" t="s">
        <v>210</v>
      </c>
      <c r="F521" s="15">
        <v>0.73</v>
      </c>
      <c r="G521" s="59">
        <v>0.69156000000000006</v>
      </c>
      <c r="H521" s="59">
        <v>55</v>
      </c>
      <c r="I521" s="15">
        <v>8.68</v>
      </c>
      <c r="J521" s="15">
        <v>7.45</v>
      </c>
    </row>
    <row r="522" spans="1:10" x14ac:dyDescent="0.3">
      <c r="A522" s="15">
        <v>520</v>
      </c>
      <c r="B522" s="15" t="s">
        <v>276</v>
      </c>
      <c r="C522" s="58" t="s">
        <v>281</v>
      </c>
      <c r="D522" s="58" t="s">
        <v>306</v>
      </c>
      <c r="E522" s="15" t="s">
        <v>210</v>
      </c>
      <c r="F522" s="15">
        <v>0.59</v>
      </c>
      <c r="G522" s="59">
        <v>0.37128</v>
      </c>
      <c r="H522" s="59">
        <v>55</v>
      </c>
      <c r="I522" s="15">
        <v>6.62</v>
      </c>
      <c r="J522" s="15">
        <v>4.88</v>
      </c>
    </row>
    <row r="523" spans="1:10" x14ac:dyDescent="0.3">
      <c r="A523" s="15">
        <v>521</v>
      </c>
      <c r="B523" s="15" t="s">
        <v>276</v>
      </c>
      <c r="C523" s="58" t="s">
        <v>283</v>
      </c>
      <c r="D523" s="58" t="s">
        <v>299</v>
      </c>
      <c r="E523" s="15" t="s">
        <v>210</v>
      </c>
      <c r="F523" s="15">
        <v>0.47</v>
      </c>
      <c r="G523" s="59">
        <v>0.6671999999999999</v>
      </c>
      <c r="H523" s="59">
        <v>45</v>
      </c>
      <c r="I523" s="15">
        <v>7.67</v>
      </c>
      <c r="J523" s="15">
        <v>5.95</v>
      </c>
    </row>
    <row r="524" spans="1:10" x14ac:dyDescent="0.3">
      <c r="A524" s="15">
        <v>522</v>
      </c>
      <c r="B524" s="15" t="s">
        <v>276</v>
      </c>
      <c r="C524" s="58" t="s">
        <v>283</v>
      </c>
      <c r="D524" s="58" t="s">
        <v>300</v>
      </c>
      <c r="E524" s="15" t="s">
        <v>210</v>
      </c>
      <c r="F524" s="15">
        <v>0.87</v>
      </c>
      <c r="G524" s="59">
        <v>0.96479999999999988</v>
      </c>
      <c r="H524" s="59">
        <v>45</v>
      </c>
      <c r="I524" s="15">
        <v>10.09</v>
      </c>
      <c r="J524" s="15">
        <v>8.7899999999999991</v>
      </c>
    </row>
    <row r="525" spans="1:10" x14ac:dyDescent="0.3">
      <c r="A525" s="15">
        <v>523</v>
      </c>
      <c r="B525" s="15" t="s">
        <v>276</v>
      </c>
      <c r="C525" s="58" t="s">
        <v>283</v>
      </c>
      <c r="D525" s="58" t="s">
        <v>301</v>
      </c>
      <c r="E525" s="15" t="s">
        <v>210</v>
      </c>
      <c r="F525" s="15">
        <v>0.88</v>
      </c>
      <c r="G525" s="59">
        <v>1.8521999999999998</v>
      </c>
      <c r="H525" s="59">
        <v>45</v>
      </c>
      <c r="I525" s="15">
        <v>11.29</v>
      </c>
      <c r="J525" s="15">
        <v>10.32</v>
      </c>
    </row>
    <row r="526" spans="1:10" x14ac:dyDescent="0.3">
      <c r="A526" s="15">
        <v>524</v>
      </c>
      <c r="B526" s="15" t="s">
        <v>276</v>
      </c>
      <c r="C526" s="58" t="s">
        <v>283</v>
      </c>
      <c r="D526" s="58" t="s">
        <v>302</v>
      </c>
      <c r="E526" s="15" t="s">
        <v>210</v>
      </c>
      <c r="F526" s="15">
        <v>0.8</v>
      </c>
      <c r="G526" s="59">
        <v>1.8479999999999999</v>
      </c>
      <c r="H526" s="59">
        <v>45</v>
      </c>
      <c r="I526" s="15">
        <v>11.65</v>
      </c>
      <c r="J526" s="15">
        <v>10.58</v>
      </c>
    </row>
    <row r="527" spans="1:10" x14ac:dyDescent="0.3">
      <c r="A527" s="15">
        <v>525</v>
      </c>
      <c r="B527" s="15" t="s">
        <v>276</v>
      </c>
      <c r="C527" s="58" t="s">
        <v>283</v>
      </c>
      <c r="D527" s="58" t="s">
        <v>303</v>
      </c>
      <c r="E527" s="15" t="s">
        <v>210</v>
      </c>
      <c r="F527" s="15">
        <v>0.63</v>
      </c>
      <c r="G527" s="59">
        <v>1.1910000000000001</v>
      </c>
      <c r="H527" s="59">
        <v>45</v>
      </c>
      <c r="I527" s="15">
        <v>9.58</v>
      </c>
      <c r="J527" s="15">
        <v>8.58</v>
      </c>
    </row>
    <row r="528" spans="1:10" x14ac:dyDescent="0.3">
      <c r="A528" s="15">
        <v>526</v>
      </c>
      <c r="B528" s="15" t="s">
        <v>276</v>
      </c>
      <c r="C528" s="58" t="s">
        <v>283</v>
      </c>
      <c r="D528" s="58" t="s">
        <v>304</v>
      </c>
      <c r="E528" s="15" t="s">
        <v>210</v>
      </c>
      <c r="F528" s="15">
        <v>0.67</v>
      </c>
      <c r="G528" s="59">
        <v>0.83040000000000003</v>
      </c>
      <c r="H528" s="59">
        <v>45</v>
      </c>
      <c r="I528" s="15">
        <v>8.36</v>
      </c>
      <c r="J528" s="15">
        <v>7.36</v>
      </c>
    </row>
    <row r="529" spans="1:10" x14ac:dyDescent="0.3">
      <c r="A529" s="15">
        <v>527</v>
      </c>
      <c r="B529" s="15" t="s">
        <v>276</v>
      </c>
      <c r="C529" s="58" t="s">
        <v>283</v>
      </c>
      <c r="D529" s="58" t="s">
        <v>305</v>
      </c>
      <c r="E529" s="15" t="s">
        <v>210</v>
      </c>
      <c r="F529" s="15">
        <v>0.73</v>
      </c>
      <c r="G529" s="59">
        <v>0.65088000000000001</v>
      </c>
      <c r="H529" s="59">
        <v>45</v>
      </c>
      <c r="I529" s="15">
        <v>8.68</v>
      </c>
      <c r="J529" s="15">
        <v>7.45</v>
      </c>
    </row>
    <row r="530" spans="1:10" x14ac:dyDescent="0.3">
      <c r="A530" s="15">
        <v>528</v>
      </c>
      <c r="B530" s="15" t="s">
        <v>276</v>
      </c>
      <c r="C530" s="58" t="s">
        <v>283</v>
      </c>
      <c r="D530" s="58" t="s">
        <v>306</v>
      </c>
      <c r="E530" s="15" t="s">
        <v>210</v>
      </c>
      <c r="F530" s="15">
        <v>0.59</v>
      </c>
      <c r="G530" s="59">
        <v>0.37128</v>
      </c>
      <c r="H530" s="59">
        <v>45</v>
      </c>
      <c r="I530" s="15">
        <v>6.62</v>
      </c>
      <c r="J530" s="15">
        <v>4.88</v>
      </c>
    </row>
    <row r="531" spans="1:10" x14ac:dyDescent="0.3">
      <c r="A531" s="15">
        <v>529</v>
      </c>
      <c r="B531" s="15" t="s">
        <v>276</v>
      </c>
      <c r="C531" s="58" t="s">
        <v>285</v>
      </c>
      <c r="D531" s="58" t="s">
        <v>299</v>
      </c>
      <c r="E531" s="15" t="s">
        <v>210</v>
      </c>
      <c r="F531" s="15">
        <v>0.47</v>
      </c>
      <c r="G531" s="59">
        <v>0.39168000000000003</v>
      </c>
      <c r="H531" s="59">
        <v>156</v>
      </c>
      <c r="I531" s="15">
        <v>7.72</v>
      </c>
      <c r="J531" s="15">
        <v>6.06</v>
      </c>
    </row>
    <row r="532" spans="1:10" x14ac:dyDescent="0.3">
      <c r="A532" s="15">
        <v>530</v>
      </c>
      <c r="B532" s="15" t="s">
        <v>276</v>
      </c>
      <c r="C532" s="58" t="s">
        <v>285</v>
      </c>
      <c r="D532" s="58" t="s">
        <v>300</v>
      </c>
      <c r="E532" s="15" t="s">
        <v>210</v>
      </c>
      <c r="F532" s="15">
        <v>0.87</v>
      </c>
      <c r="G532" s="59">
        <v>0.6535200000000001</v>
      </c>
      <c r="H532" s="59">
        <v>156</v>
      </c>
      <c r="I532" s="15">
        <v>10.16</v>
      </c>
      <c r="J532" s="15">
        <v>8.93</v>
      </c>
    </row>
    <row r="533" spans="1:10" x14ac:dyDescent="0.3">
      <c r="A533" s="15">
        <v>531</v>
      </c>
      <c r="B533" s="15" t="s">
        <v>276</v>
      </c>
      <c r="C533" s="58" t="s">
        <v>285</v>
      </c>
      <c r="D533" s="58" t="s">
        <v>301</v>
      </c>
      <c r="E533" s="15" t="s">
        <v>210</v>
      </c>
      <c r="F533" s="15">
        <v>0.88</v>
      </c>
      <c r="G533" s="59">
        <v>0.91151999999999989</v>
      </c>
      <c r="H533" s="59">
        <v>156</v>
      </c>
      <c r="I533" s="15">
        <v>11.37</v>
      </c>
      <c r="J533" s="15">
        <v>10.47</v>
      </c>
    </row>
    <row r="534" spans="1:10" x14ac:dyDescent="0.3">
      <c r="A534" s="15">
        <v>532</v>
      </c>
      <c r="B534" s="15" t="s">
        <v>276</v>
      </c>
      <c r="C534" s="58" t="s">
        <v>285</v>
      </c>
      <c r="D534" s="58" t="s">
        <v>302</v>
      </c>
      <c r="E534" s="15" t="s">
        <v>210</v>
      </c>
      <c r="F534" s="15">
        <v>0.8</v>
      </c>
      <c r="G534" s="59">
        <v>0.90720000000000001</v>
      </c>
      <c r="H534" s="59">
        <v>156</v>
      </c>
      <c r="I534" s="15">
        <v>11.75</v>
      </c>
      <c r="J534" s="15">
        <v>10.76</v>
      </c>
    </row>
    <row r="535" spans="1:10" x14ac:dyDescent="0.3">
      <c r="A535" s="15">
        <v>533</v>
      </c>
      <c r="B535" s="15" t="s">
        <v>276</v>
      </c>
      <c r="C535" s="58" t="s">
        <v>285</v>
      </c>
      <c r="D535" s="58" t="s">
        <v>303</v>
      </c>
      <c r="E535" s="15" t="s">
        <v>210</v>
      </c>
      <c r="F535" s="15">
        <v>0.63</v>
      </c>
      <c r="G535" s="59">
        <v>1.0031999999999999</v>
      </c>
      <c r="H535" s="59">
        <v>156</v>
      </c>
      <c r="I535" s="15">
        <v>9.69</v>
      </c>
      <c r="J535" s="15">
        <v>8.77</v>
      </c>
    </row>
    <row r="536" spans="1:10" x14ac:dyDescent="0.3">
      <c r="A536" s="15">
        <v>534</v>
      </c>
      <c r="B536" s="15" t="s">
        <v>276</v>
      </c>
      <c r="C536" s="58" t="s">
        <v>285</v>
      </c>
      <c r="D536" s="58" t="s">
        <v>304</v>
      </c>
      <c r="E536" s="15" t="s">
        <v>210</v>
      </c>
      <c r="F536" s="15">
        <v>0.67</v>
      </c>
      <c r="G536" s="59">
        <v>1.1623199999999998</v>
      </c>
      <c r="H536" s="59">
        <v>156</v>
      </c>
      <c r="I536" s="15">
        <v>8.43</v>
      </c>
      <c r="J536" s="15">
        <v>7.47</v>
      </c>
    </row>
    <row r="537" spans="1:10" x14ac:dyDescent="0.3">
      <c r="A537" s="15">
        <v>535</v>
      </c>
      <c r="B537" s="15" t="s">
        <v>276</v>
      </c>
      <c r="C537" s="58" t="s">
        <v>285</v>
      </c>
      <c r="D537" s="58" t="s">
        <v>305</v>
      </c>
      <c r="E537" s="15" t="s">
        <v>210</v>
      </c>
      <c r="F537" s="15">
        <v>0.73</v>
      </c>
      <c r="G537" s="59">
        <v>1.7334000000000001</v>
      </c>
      <c r="H537" s="59">
        <v>156</v>
      </c>
      <c r="I537" s="15">
        <v>8.74</v>
      </c>
      <c r="J537" s="15">
        <v>7.55</v>
      </c>
    </row>
    <row r="538" spans="1:10" x14ac:dyDescent="0.3">
      <c r="A538" s="15">
        <v>536</v>
      </c>
      <c r="B538" s="15" t="s">
        <v>276</v>
      </c>
      <c r="C538" s="58" t="s">
        <v>285</v>
      </c>
      <c r="D538" s="58" t="s">
        <v>306</v>
      </c>
      <c r="E538" s="15" t="s">
        <v>210</v>
      </c>
      <c r="F538" s="15">
        <v>0.59</v>
      </c>
      <c r="G538" s="59">
        <v>2.2932000000000001</v>
      </c>
      <c r="H538" s="59">
        <v>149.30000000000001</v>
      </c>
      <c r="I538" s="15">
        <v>6.58</v>
      </c>
      <c r="J538" s="15">
        <v>4.91</v>
      </c>
    </row>
    <row r="539" spans="1:10" x14ac:dyDescent="0.3">
      <c r="A539" s="15">
        <v>537</v>
      </c>
      <c r="B539" s="15" t="s">
        <v>276</v>
      </c>
      <c r="C539" s="58" t="s">
        <v>278</v>
      </c>
      <c r="D539" s="58" t="s">
        <v>299</v>
      </c>
      <c r="E539" s="15" t="s">
        <v>210</v>
      </c>
      <c r="F539" s="15">
        <v>0.47</v>
      </c>
      <c r="G539" s="59">
        <v>0.39168000000000003</v>
      </c>
      <c r="H539" s="59">
        <v>161</v>
      </c>
      <c r="I539" s="15">
        <v>7.72</v>
      </c>
      <c r="J539" s="15">
        <v>6.06</v>
      </c>
    </row>
    <row r="540" spans="1:10" x14ac:dyDescent="0.3">
      <c r="A540" s="15">
        <v>538</v>
      </c>
      <c r="B540" s="15" t="s">
        <v>276</v>
      </c>
      <c r="C540" s="58" t="s">
        <v>278</v>
      </c>
      <c r="D540" s="58" t="s">
        <v>300</v>
      </c>
      <c r="E540" s="15" t="s">
        <v>210</v>
      </c>
      <c r="F540" s="15">
        <v>0.87</v>
      </c>
      <c r="G540" s="59">
        <v>0.6535200000000001</v>
      </c>
      <c r="H540" s="59">
        <v>161</v>
      </c>
      <c r="I540" s="15">
        <v>10.16</v>
      </c>
      <c r="J540" s="15">
        <v>8.93</v>
      </c>
    </row>
    <row r="541" spans="1:10" x14ac:dyDescent="0.3">
      <c r="A541" s="15">
        <v>539</v>
      </c>
      <c r="B541" s="15" t="s">
        <v>276</v>
      </c>
      <c r="C541" s="58" t="s">
        <v>278</v>
      </c>
      <c r="D541" s="58" t="s">
        <v>301</v>
      </c>
      <c r="E541" s="15" t="s">
        <v>210</v>
      </c>
      <c r="F541" s="15">
        <v>0.88</v>
      </c>
      <c r="G541" s="59">
        <v>0.91151999999999989</v>
      </c>
      <c r="H541" s="59">
        <v>161</v>
      </c>
      <c r="I541" s="15">
        <v>11.37</v>
      </c>
      <c r="J541" s="15">
        <v>10.47</v>
      </c>
    </row>
    <row r="542" spans="1:10" x14ac:dyDescent="0.3">
      <c r="A542" s="15">
        <v>540</v>
      </c>
      <c r="B542" s="15" t="s">
        <v>276</v>
      </c>
      <c r="C542" s="58" t="s">
        <v>278</v>
      </c>
      <c r="D542" s="58" t="s">
        <v>302</v>
      </c>
      <c r="E542" s="15" t="s">
        <v>210</v>
      </c>
      <c r="F542" s="15">
        <v>0.8</v>
      </c>
      <c r="G542" s="59">
        <v>0.90720000000000001</v>
      </c>
      <c r="H542" s="59">
        <v>161</v>
      </c>
      <c r="I542" s="15">
        <v>11.75</v>
      </c>
      <c r="J542" s="15">
        <v>10.76</v>
      </c>
    </row>
    <row r="543" spans="1:10" x14ac:dyDescent="0.3">
      <c r="A543" s="15">
        <v>541</v>
      </c>
      <c r="B543" s="15" t="s">
        <v>276</v>
      </c>
      <c r="C543" s="58" t="s">
        <v>278</v>
      </c>
      <c r="D543" s="58" t="s">
        <v>303</v>
      </c>
      <c r="E543" s="15" t="s">
        <v>210</v>
      </c>
      <c r="F543" s="15">
        <v>0.63</v>
      </c>
      <c r="G543" s="59">
        <v>1.0031999999999999</v>
      </c>
      <c r="H543" s="59">
        <v>161</v>
      </c>
      <c r="I543" s="15">
        <v>9.69</v>
      </c>
      <c r="J543" s="15">
        <v>8.77</v>
      </c>
    </row>
    <row r="544" spans="1:10" x14ac:dyDescent="0.3">
      <c r="A544" s="15">
        <v>542</v>
      </c>
      <c r="B544" s="15" t="s">
        <v>276</v>
      </c>
      <c r="C544" s="58" t="s">
        <v>278</v>
      </c>
      <c r="D544" s="58" t="s">
        <v>304</v>
      </c>
      <c r="E544" s="15" t="s">
        <v>210</v>
      </c>
      <c r="F544" s="15">
        <v>0.67</v>
      </c>
      <c r="G544" s="59">
        <v>1.1623199999999998</v>
      </c>
      <c r="H544" s="59">
        <v>161</v>
      </c>
      <c r="I544" s="15">
        <v>8.43</v>
      </c>
      <c r="J544" s="15">
        <v>7.47</v>
      </c>
    </row>
    <row r="545" spans="1:10" x14ac:dyDescent="0.3">
      <c r="A545" s="15">
        <v>543</v>
      </c>
      <c r="B545" s="15" t="s">
        <v>276</v>
      </c>
      <c r="C545" s="58" t="s">
        <v>278</v>
      </c>
      <c r="D545" s="58" t="s">
        <v>305</v>
      </c>
      <c r="E545" s="15" t="s">
        <v>210</v>
      </c>
      <c r="F545" s="15">
        <v>0.73</v>
      </c>
      <c r="G545" s="59">
        <v>1.7334000000000001</v>
      </c>
      <c r="H545" s="59">
        <v>161</v>
      </c>
      <c r="I545" s="15">
        <v>8.74</v>
      </c>
      <c r="J545" s="15">
        <v>7.55</v>
      </c>
    </row>
    <row r="546" spans="1:10" x14ac:dyDescent="0.3">
      <c r="A546" s="15">
        <v>544</v>
      </c>
      <c r="B546" s="15" t="s">
        <v>276</v>
      </c>
      <c r="C546" s="58" t="s">
        <v>278</v>
      </c>
      <c r="D546" s="58" t="s">
        <v>306</v>
      </c>
      <c r="E546" s="15" t="s">
        <v>210</v>
      </c>
      <c r="F546" s="15">
        <v>0.59</v>
      </c>
      <c r="G546" s="59">
        <v>1.8395999999999999</v>
      </c>
      <c r="H546" s="59">
        <v>161</v>
      </c>
      <c r="I546" s="15">
        <v>6.58</v>
      </c>
      <c r="J546" s="15">
        <v>4.91</v>
      </c>
    </row>
    <row r="547" spans="1:10" x14ac:dyDescent="0.3">
      <c r="A547" s="15">
        <v>545</v>
      </c>
      <c r="B547" s="15" t="s">
        <v>276</v>
      </c>
      <c r="C547" s="58" t="s">
        <v>280</v>
      </c>
      <c r="D547" s="58" t="s">
        <v>299</v>
      </c>
      <c r="E547" s="15" t="s">
        <v>210</v>
      </c>
      <c r="F547" s="15">
        <v>0.47</v>
      </c>
      <c r="G547" s="59">
        <v>0.39168000000000003</v>
      </c>
      <c r="H547" s="59">
        <v>166</v>
      </c>
      <c r="I547" s="15">
        <v>7.72</v>
      </c>
      <c r="J547" s="15">
        <v>6.06</v>
      </c>
    </row>
    <row r="548" spans="1:10" x14ac:dyDescent="0.3">
      <c r="A548" s="15">
        <v>546</v>
      </c>
      <c r="B548" s="15" t="s">
        <v>276</v>
      </c>
      <c r="C548" s="58" t="s">
        <v>280</v>
      </c>
      <c r="D548" s="58" t="s">
        <v>300</v>
      </c>
      <c r="E548" s="15" t="s">
        <v>210</v>
      </c>
      <c r="F548" s="15">
        <v>0.87</v>
      </c>
      <c r="G548" s="59">
        <v>0.6535200000000001</v>
      </c>
      <c r="H548" s="59">
        <v>166</v>
      </c>
      <c r="I548" s="15">
        <v>10.16</v>
      </c>
      <c r="J548" s="15">
        <v>8.93</v>
      </c>
    </row>
    <row r="549" spans="1:10" x14ac:dyDescent="0.3">
      <c r="A549" s="15">
        <v>547</v>
      </c>
      <c r="B549" s="15" t="s">
        <v>276</v>
      </c>
      <c r="C549" s="58" t="s">
        <v>280</v>
      </c>
      <c r="D549" s="58" t="s">
        <v>301</v>
      </c>
      <c r="E549" s="15" t="s">
        <v>210</v>
      </c>
      <c r="F549" s="15">
        <v>0.88</v>
      </c>
      <c r="G549" s="59">
        <v>0.86087999999999998</v>
      </c>
      <c r="H549" s="59">
        <v>166</v>
      </c>
      <c r="I549" s="15">
        <v>11.37</v>
      </c>
      <c r="J549" s="15">
        <v>10.47</v>
      </c>
    </row>
    <row r="550" spans="1:10" x14ac:dyDescent="0.3">
      <c r="A550" s="15">
        <v>548</v>
      </c>
      <c r="B550" s="15" t="s">
        <v>276</v>
      </c>
      <c r="C550" s="58" t="s">
        <v>280</v>
      </c>
      <c r="D550" s="58" t="s">
        <v>302</v>
      </c>
      <c r="E550" s="15" t="s">
        <v>210</v>
      </c>
      <c r="F550" s="15">
        <v>0.8</v>
      </c>
      <c r="G550" s="59">
        <v>0.85680000000000012</v>
      </c>
      <c r="H550" s="59">
        <v>166</v>
      </c>
      <c r="I550" s="15">
        <v>11.75</v>
      </c>
      <c r="J550" s="15">
        <v>10.76</v>
      </c>
    </row>
    <row r="551" spans="1:10" x14ac:dyDescent="0.3">
      <c r="A551" s="15">
        <v>549</v>
      </c>
      <c r="B551" s="15" t="s">
        <v>276</v>
      </c>
      <c r="C551" s="58" t="s">
        <v>280</v>
      </c>
      <c r="D551" s="58" t="s">
        <v>303</v>
      </c>
      <c r="E551" s="15" t="s">
        <v>210</v>
      </c>
      <c r="F551" s="15">
        <v>0.63</v>
      </c>
      <c r="G551" s="59">
        <v>0.9575999999999999</v>
      </c>
      <c r="H551" s="59">
        <v>166</v>
      </c>
      <c r="I551" s="15">
        <v>9.69</v>
      </c>
      <c r="J551" s="15">
        <v>8.77</v>
      </c>
    </row>
    <row r="552" spans="1:10" x14ac:dyDescent="0.3">
      <c r="A552" s="15">
        <v>550</v>
      </c>
      <c r="B552" s="15" t="s">
        <v>276</v>
      </c>
      <c r="C552" s="58" t="s">
        <v>280</v>
      </c>
      <c r="D552" s="58" t="s">
        <v>304</v>
      </c>
      <c r="E552" s="15" t="s">
        <v>210</v>
      </c>
      <c r="F552" s="15">
        <v>0.67</v>
      </c>
      <c r="G552" s="59">
        <v>1.0420799999999999</v>
      </c>
      <c r="H552" s="59">
        <v>166</v>
      </c>
      <c r="I552" s="15">
        <v>8.43</v>
      </c>
      <c r="J552" s="15">
        <v>7.47</v>
      </c>
    </row>
    <row r="553" spans="1:10" x14ac:dyDescent="0.3">
      <c r="A553" s="15">
        <v>551</v>
      </c>
      <c r="B553" s="15" t="s">
        <v>276</v>
      </c>
      <c r="C553" s="58" t="s">
        <v>280</v>
      </c>
      <c r="D553" s="58" t="s">
        <v>305</v>
      </c>
      <c r="E553" s="15" t="s">
        <v>210</v>
      </c>
      <c r="F553" s="15">
        <v>0.73</v>
      </c>
      <c r="G553" s="59">
        <v>1.46376</v>
      </c>
      <c r="H553" s="59">
        <v>166</v>
      </c>
      <c r="I553" s="15">
        <v>8.74</v>
      </c>
      <c r="J553" s="15">
        <v>7.55</v>
      </c>
    </row>
    <row r="554" spans="1:10" x14ac:dyDescent="0.3">
      <c r="A554" s="15">
        <v>552</v>
      </c>
      <c r="B554" s="15" t="s">
        <v>276</v>
      </c>
      <c r="C554" s="58" t="s">
        <v>280</v>
      </c>
      <c r="D554" s="58" t="s">
        <v>306</v>
      </c>
      <c r="E554" s="15" t="s">
        <v>210</v>
      </c>
      <c r="F554" s="15">
        <v>0.59</v>
      </c>
      <c r="G554" s="59">
        <v>1.1826000000000001</v>
      </c>
      <c r="H554" s="59">
        <v>166</v>
      </c>
      <c r="I554" s="15">
        <v>6.58</v>
      </c>
      <c r="J554" s="15">
        <v>4.91</v>
      </c>
    </row>
    <row r="555" spans="1:10" x14ac:dyDescent="0.3">
      <c r="A555" s="15">
        <v>553</v>
      </c>
      <c r="B555" s="15" t="s">
        <v>276</v>
      </c>
      <c r="C555" s="58" t="s">
        <v>282</v>
      </c>
      <c r="D555" s="58" t="s">
        <v>299</v>
      </c>
      <c r="E555" s="15" t="s">
        <v>210</v>
      </c>
      <c r="F555" s="15">
        <v>0.47</v>
      </c>
      <c r="G555" s="59">
        <v>0.39168000000000003</v>
      </c>
      <c r="H555" s="59">
        <v>173</v>
      </c>
      <c r="I555" s="15">
        <v>7.72</v>
      </c>
      <c r="J555" s="15">
        <v>6.06</v>
      </c>
    </row>
    <row r="556" spans="1:10" x14ac:dyDescent="0.3">
      <c r="A556" s="15">
        <v>554</v>
      </c>
      <c r="B556" s="15" t="s">
        <v>276</v>
      </c>
      <c r="C556" s="58" t="s">
        <v>282</v>
      </c>
      <c r="D556" s="58" t="s">
        <v>300</v>
      </c>
      <c r="E556" s="15" t="s">
        <v>210</v>
      </c>
      <c r="F556" s="15">
        <v>0.87</v>
      </c>
      <c r="G556" s="59">
        <v>0.6535200000000001</v>
      </c>
      <c r="H556" s="59">
        <v>173</v>
      </c>
      <c r="I556" s="15">
        <v>10.16</v>
      </c>
      <c r="J556" s="15">
        <v>8.93</v>
      </c>
    </row>
    <row r="557" spans="1:10" x14ac:dyDescent="0.3">
      <c r="A557" s="15">
        <v>555</v>
      </c>
      <c r="B557" s="15" t="s">
        <v>276</v>
      </c>
      <c r="C557" s="58" t="s">
        <v>282</v>
      </c>
      <c r="D557" s="58" t="s">
        <v>301</v>
      </c>
      <c r="E557" s="15" t="s">
        <v>210</v>
      </c>
      <c r="F557" s="15">
        <v>0.88</v>
      </c>
      <c r="G557" s="59">
        <v>0.86087999999999998</v>
      </c>
      <c r="H557" s="59">
        <v>173</v>
      </c>
      <c r="I557" s="15">
        <v>11.37</v>
      </c>
      <c r="J557" s="15">
        <v>10.47</v>
      </c>
    </row>
    <row r="558" spans="1:10" x14ac:dyDescent="0.3">
      <c r="A558" s="15">
        <v>556</v>
      </c>
      <c r="B558" s="15" t="s">
        <v>276</v>
      </c>
      <c r="C558" s="58" t="s">
        <v>282</v>
      </c>
      <c r="D558" s="58" t="s">
        <v>302</v>
      </c>
      <c r="E558" s="15" t="s">
        <v>210</v>
      </c>
      <c r="F558" s="15">
        <v>0.8</v>
      </c>
      <c r="G558" s="59">
        <v>0.85680000000000012</v>
      </c>
      <c r="H558" s="59">
        <v>173</v>
      </c>
      <c r="I558" s="15">
        <v>11.75</v>
      </c>
      <c r="J558" s="15">
        <v>10.76</v>
      </c>
    </row>
    <row r="559" spans="1:10" x14ac:dyDescent="0.3">
      <c r="A559" s="15">
        <v>557</v>
      </c>
      <c r="B559" s="15" t="s">
        <v>276</v>
      </c>
      <c r="C559" s="58" t="s">
        <v>282</v>
      </c>
      <c r="D559" s="58" t="s">
        <v>303</v>
      </c>
      <c r="E559" s="15" t="s">
        <v>210</v>
      </c>
      <c r="F559" s="15">
        <v>0.63</v>
      </c>
      <c r="G559" s="59">
        <v>0.9575999999999999</v>
      </c>
      <c r="H559" s="59">
        <v>173</v>
      </c>
      <c r="I559" s="15">
        <v>9.69</v>
      </c>
      <c r="J559" s="15">
        <v>8.77</v>
      </c>
    </row>
    <row r="560" spans="1:10" x14ac:dyDescent="0.3">
      <c r="A560" s="15">
        <v>558</v>
      </c>
      <c r="B560" s="15" t="s">
        <v>276</v>
      </c>
      <c r="C560" s="58" t="s">
        <v>282</v>
      </c>
      <c r="D560" s="58" t="s">
        <v>304</v>
      </c>
      <c r="E560" s="15" t="s">
        <v>210</v>
      </c>
      <c r="F560" s="15">
        <v>0.67</v>
      </c>
      <c r="G560" s="59">
        <v>1.0420799999999999</v>
      </c>
      <c r="H560" s="59">
        <v>173</v>
      </c>
      <c r="I560" s="15">
        <v>8.43</v>
      </c>
      <c r="J560" s="15">
        <v>7.47</v>
      </c>
    </row>
    <row r="561" spans="1:10" x14ac:dyDescent="0.3">
      <c r="A561" s="15">
        <v>559</v>
      </c>
      <c r="B561" s="15" t="s">
        <v>276</v>
      </c>
      <c r="C561" s="58" t="s">
        <v>282</v>
      </c>
      <c r="D561" s="58" t="s">
        <v>305</v>
      </c>
      <c r="E561" s="15" t="s">
        <v>210</v>
      </c>
      <c r="F561" s="15">
        <v>0.73</v>
      </c>
      <c r="G561" s="59">
        <v>1.46376</v>
      </c>
      <c r="H561" s="59">
        <v>173</v>
      </c>
      <c r="I561" s="15">
        <v>8.74</v>
      </c>
      <c r="J561" s="15">
        <v>7.55</v>
      </c>
    </row>
    <row r="562" spans="1:10" x14ac:dyDescent="0.3">
      <c r="A562" s="15">
        <v>560</v>
      </c>
      <c r="B562" s="15" t="s">
        <v>276</v>
      </c>
      <c r="C562" s="58" t="s">
        <v>282</v>
      </c>
      <c r="D562" s="58" t="s">
        <v>306</v>
      </c>
      <c r="E562" s="15" t="s">
        <v>210</v>
      </c>
      <c r="F562" s="15">
        <v>0.59</v>
      </c>
      <c r="G562" s="59">
        <v>1.1826000000000001</v>
      </c>
      <c r="H562" s="59">
        <v>173</v>
      </c>
      <c r="I562" s="15">
        <v>6.58</v>
      </c>
      <c r="J562" s="15">
        <v>4.91</v>
      </c>
    </row>
    <row r="563" spans="1:10" x14ac:dyDescent="0.3">
      <c r="A563" s="15">
        <v>561</v>
      </c>
      <c r="B563" s="15" t="s">
        <v>276</v>
      </c>
      <c r="C563" s="58" t="s">
        <v>284</v>
      </c>
      <c r="D563" s="58" t="s">
        <v>299</v>
      </c>
      <c r="E563" s="15" t="s">
        <v>210</v>
      </c>
      <c r="F563" s="15">
        <v>0.47</v>
      </c>
      <c r="G563" s="59">
        <v>0.39168000000000003</v>
      </c>
      <c r="H563" s="59">
        <v>181</v>
      </c>
      <c r="I563" s="15">
        <v>7.72</v>
      </c>
      <c r="J563" s="15">
        <v>6.06</v>
      </c>
    </row>
    <row r="564" spans="1:10" x14ac:dyDescent="0.3">
      <c r="A564" s="15">
        <v>562</v>
      </c>
      <c r="B564" s="15" t="s">
        <v>276</v>
      </c>
      <c r="C564" s="58" t="s">
        <v>284</v>
      </c>
      <c r="D564" s="58" t="s">
        <v>300</v>
      </c>
      <c r="E564" s="15" t="s">
        <v>210</v>
      </c>
      <c r="F564" s="15">
        <v>0.87</v>
      </c>
      <c r="G564" s="59">
        <v>0.6535200000000001</v>
      </c>
      <c r="H564" s="59">
        <v>181</v>
      </c>
      <c r="I564" s="15">
        <v>10.16</v>
      </c>
      <c r="J564" s="15">
        <v>8.93</v>
      </c>
    </row>
    <row r="565" spans="1:10" x14ac:dyDescent="0.3">
      <c r="A565" s="15">
        <v>563</v>
      </c>
      <c r="B565" s="15" t="s">
        <v>276</v>
      </c>
      <c r="C565" s="58" t="s">
        <v>284</v>
      </c>
      <c r="D565" s="58" t="s">
        <v>301</v>
      </c>
      <c r="E565" s="15" t="s">
        <v>210</v>
      </c>
      <c r="F565" s="15">
        <v>0.88</v>
      </c>
      <c r="G565" s="59">
        <v>0.81023999999999996</v>
      </c>
      <c r="H565" s="59">
        <v>181</v>
      </c>
      <c r="I565" s="15">
        <v>11.37</v>
      </c>
      <c r="J565" s="15">
        <v>10.47</v>
      </c>
    </row>
    <row r="566" spans="1:10" x14ac:dyDescent="0.3">
      <c r="A566" s="15">
        <v>564</v>
      </c>
      <c r="B566" s="15" t="s">
        <v>276</v>
      </c>
      <c r="C566" s="58" t="s">
        <v>284</v>
      </c>
      <c r="D566" s="58" t="s">
        <v>302</v>
      </c>
      <c r="E566" s="15" t="s">
        <v>210</v>
      </c>
      <c r="F566" s="15">
        <v>0.8</v>
      </c>
      <c r="G566" s="59">
        <v>0.80640000000000001</v>
      </c>
      <c r="H566" s="59">
        <v>181</v>
      </c>
      <c r="I566" s="15">
        <v>11.75</v>
      </c>
      <c r="J566" s="15">
        <v>10.76</v>
      </c>
    </row>
    <row r="567" spans="1:10" x14ac:dyDescent="0.3">
      <c r="A567" s="15">
        <v>565</v>
      </c>
      <c r="B567" s="15" t="s">
        <v>276</v>
      </c>
      <c r="C567" s="58" t="s">
        <v>284</v>
      </c>
      <c r="D567" s="58" t="s">
        <v>303</v>
      </c>
      <c r="E567" s="15" t="s">
        <v>210</v>
      </c>
      <c r="F567" s="15">
        <v>0.63</v>
      </c>
      <c r="G567" s="59">
        <v>0.91199999999999992</v>
      </c>
      <c r="H567" s="59">
        <v>181</v>
      </c>
      <c r="I567" s="15">
        <v>9.69</v>
      </c>
      <c r="J567" s="15">
        <v>8.77</v>
      </c>
    </row>
    <row r="568" spans="1:10" x14ac:dyDescent="0.3">
      <c r="A568" s="15">
        <v>566</v>
      </c>
      <c r="B568" s="15" t="s">
        <v>276</v>
      </c>
      <c r="C568" s="58" t="s">
        <v>284</v>
      </c>
      <c r="D568" s="58" t="s">
        <v>304</v>
      </c>
      <c r="E568" s="15" t="s">
        <v>210</v>
      </c>
      <c r="F568" s="15">
        <v>0.67</v>
      </c>
      <c r="G568" s="59">
        <v>1.002</v>
      </c>
      <c r="H568" s="59">
        <v>181</v>
      </c>
      <c r="I568" s="15">
        <v>8.43</v>
      </c>
      <c r="J568" s="15">
        <v>7.47</v>
      </c>
    </row>
    <row r="569" spans="1:10" x14ac:dyDescent="0.3">
      <c r="A569" s="15">
        <v>567</v>
      </c>
      <c r="B569" s="15" t="s">
        <v>276</v>
      </c>
      <c r="C569" s="58" t="s">
        <v>284</v>
      </c>
      <c r="D569" s="58" t="s">
        <v>305</v>
      </c>
      <c r="E569" s="15" t="s">
        <v>210</v>
      </c>
      <c r="F569" s="15">
        <v>0.73</v>
      </c>
      <c r="G569" s="59">
        <v>1.3481999999999998</v>
      </c>
      <c r="H569" s="59">
        <v>181</v>
      </c>
      <c r="I569" s="15">
        <v>8.74</v>
      </c>
      <c r="J569" s="15">
        <v>7.55</v>
      </c>
    </row>
    <row r="570" spans="1:10" x14ac:dyDescent="0.3">
      <c r="A570" s="15">
        <v>568</v>
      </c>
      <c r="B570" s="15" t="s">
        <v>276</v>
      </c>
      <c r="C570" s="58" t="s">
        <v>284</v>
      </c>
      <c r="D570" s="58" t="s">
        <v>306</v>
      </c>
      <c r="E570" s="15" t="s">
        <v>210</v>
      </c>
      <c r="F570" s="15">
        <v>0.59</v>
      </c>
      <c r="G570" s="59">
        <v>0.52559999999999996</v>
      </c>
      <c r="H570" s="59">
        <v>181</v>
      </c>
      <c r="I570" s="15">
        <v>6.58</v>
      </c>
      <c r="J570" s="15">
        <v>4.91</v>
      </c>
    </row>
    <row r="571" spans="1:10" x14ac:dyDescent="0.3">
      <c r="A571" s="15">
        <v>569</v>
      </c>
      <c r="B571" s="15" t="s">
        <v>286</v>
      </c>
      <c r="C571" s="58" t="s">
        <v>287</v>
      </c>
      <c r="D571" s="58" t="s">
        <v>299</v>
      </c>
      <c r="E571" s="15" t="s">
        <v>210</v>
      </c>
      <c r="F571" s="15">
        <v>0.47</v>
      </c>
      <c r="G571" s="59">
        <v>0.6671999999999999</v>
      </c>
      <c r="H571" s="59">
        <v>43</v>
      </c>
      <c r="I571" s="15">
        <v>7.67</v>
      </c>
      <c r="J571" s="15">
        <v>5.95</v>
      </c>
    </row>
    <row r="572" spans="1:10" x14ac:dyDescent="0.3">
      <c r="A572" s="15">
        <v>570</v>
      </c>
      <c r="B572" s="15" t="s">
        <v>286</v>
      </c>
      <c r="C572" s="58" t="s">
        <v>287</v>
      </c>
      <c r="D572" s="58" t="s">
        <v>300</v>
      </c>
      <c r="E572" s="15" t="s">
        <v>210</v>
      </c>
      <c r="F572" s="15">
        <v>0.87</v>
      </c>
      <c r="G572" s="59">
        <v>0.77183999999999997</v>
      </c>
      <c r="H572" s="59">
        <v>43</v>
      </c>
      <c r="I572" s="15">
        <v>10.09</v>
      </c>
      <c r="J572" s="15">
        <v>8.7899999999999991</v>
      </c>
    </row>
    <row r="573" spans="1:10" x14ac:dyDescent="0.3">
      <c r="A573" s="15">
        <v>571</v>
      </c>
      <c r="B573" s="15" t="s">
        <v>286</v>
      </c>
      <c r="C573" s="58" t="s">
        <v>287</v>
      </c>
      <c r="D573" s="58" t="s">
        <v>301</v>
      </c>
      <c r="E573" s="15" t="s">
        <v>210</v>
      </c>
      <c r="F573" s="15">
        <v>0.88</v>
      </c>
      <c r="G573" s="59">
        <v>0.84672000000000003</v>
      </c>
      <c r="H573" s="59">
        <v>43</v>
      </c>
      <c r="I573" s="15">
        <v>11.29</v>
      </c>
      <c r="J573" s="15">
        <v>10.32</v>
      </c>
    </row>
    <row r="574" spans="1:10" x14ac:dyDescent="0.3">
      <c r="A574" s="15">
        <v>572</v>
      </c>
      <c r="B574" s="15" t="s">
        <v>286</v>
      </c>
      <c r="C574" s="58" t="s">
        <v>287</v>
      </c>
      <c r="D574" s="58" t="s">
        <v>302</v>
      </c>
      <c r="E574" s="15" t="s">
        <v>210</v>
      </c>
      <c r="F574" s="15">
        <v>0.8</v>
      </c>
      <c r="G574" s="59">
        <v>0.73920000000000008</v>
      </c>
      <c r="H574" s="59">
        <v>43</v>
      </c>
      <c r="I574" s="15">
        <v>11.65</v>
      </c>
      <c r="J574" s="15">
        <v>10.58</v>
      </c>
    </row>
    <row r="575" spans="1:10" x14ac:dyDescent="0.3">
      <c r="A575" s="15">
        <v>573</v>
      </c>
      <c r="B575" s="15" t="s">
        <v>286</v>
      </c>
      <c r="C575" s="58" t="s">
        <v>287</v>
      </c>
      <c r="D575" s="58" t="s">
        <v>303</v>
      </c>
      <c r="E575" s="15" t="s">
        <v>210</v>
      </c>
      <c r="F575" s="15">
        <v>0.63</v>
      </c>
      <c r="G575" s="59">
        <v>0.57167999999999997</v>
      </c>
      <c r="H575" s="59">
        <v>43</v>
      </c>
      <c r="I575" s="15">
        <v>9.58</v>
      </c>
      <c r="J575" s="15">
        <v>8.58</v>
      </c>
    </row>
    <row r="576" spans="1:10" x14ac:dyDescent="0.3">
      <c r="A576" s="15">
        <v>574</v>
      </c>
      <c r="B576" s="15" t="s">
        <v>286</v>
      </c>
      <c r="C576" s="58" t="s">
        <v>287</v>
      </c>
      <c r="D576" s="58" t="s">
        <v>304</v>
      </c>
      <c r="E576" s="15" t="s">
        <v>210</v>
      </c>
      <c r="F576" s="15">
        <v>0.67</v>
      </c>
      <c r="G576" s="59">
        <v>0.49823999999999991</v>
      </c>
      <c r="H576" s="59">
        <v>43</v>
      </c>
      <c r="I576" s="15">
        <v>8.36</v>
      </c>
      <c r="J576" s="15">
        <v>7.36</v>
      </c>
    </row>
    <row r="577" spans="1:10" x14ac:dyDescent="0.3">
      <c r="A577" s="15">
        <v>575</v>
      </c>
      <c r="B577" s="15" t="s">
        <v>286</v>
      </c>
      <c r="C577" s="58" t="s">
        <v>287</v>
      </c>
      <c r="D577" s="58" t="s">
        <v>305</v>
      </c>
      <c r="E577" s="15" t="s">
        <v>210</v>
      </c>
      <c r="F577" s="15">
        <v>0.73</v>
      </c>
      <c r="G577" s="59">
        <v>0.48815999999999998</v>
      </c>
      <c r="H577" s="59">
        <v>43</v>
      </c>
      <c r="I577" s="15">
        <v>8.68</v>
      </c>
      <c r="J577" s="15">
        <v>7.45</v>
      </c>
    </row>
    <row r="578" spans="1:10" x14ac:dyDescent="0.3">
      <c r="A578" s="15">
        <v>576</v>
      </c>
      <c r="B578" s="15" t="s">
        <v>286</v>
      </c>
      <c r="C578" s="58" t="s">
        <v>287</v>
      </c>
      <c r="D578" s="58" t="s">
        <v>306</v>
      </c>
      <c r="E578" s="15" t="s">
        <v>210</v>
      </c>
      <c r="F578" s="15">
        <v>0.59</v>
      </c>
      <c r="G578" s="59">
        <v>0.31823999999999997</v>
      </c>
      <c r="H578" s="59">
        <v>43</v>
      </c>
      <c r="I578" s="15">
        <v>6.62</v>
      </c>
      <c r="J578" s="15">
        <v>4.88</v>
      </c>
    </row>
    <row r="579" spans="1:10" x14ac:dyDescent="0.3">
      <c r="A579" s="15">
        <v>577</v>
      </c>
      <c r="B579" s="15" t="s">
        <v>286</v>
      </c>
      <c r="C579" s="58" t="s">
        <v>289</v>
      </c>
      <c r="D579" s="58" t="s">
        <v>299</v>
      </c>
      <c r="E579" s="15" t="s">
        <v>210</v>
      </c>
      <c r="F579" s="15">
        <v>0.47</v>
      </c>
      <c r="G579" s="59">
        <v>0.6671999999999999</v>
      </c>
      <c r="H579" s="59">
        <v>43</v>
      </c>
      <c r="I579" s="15">
        <v>7.67</v>
      </c>
      <c r="J579" s="15">
        <v>5.95</v>
      </c>
    </row>
    <row r="580" spans="1:10" x14ac:dyDescent="0.3">
      <c r="A580" s="15">
        <v>578</v>
      </c>
      <c r="B580" s="15" t="s">
        <v>286</v>
      </c>
      <c r="C580" s="58" t="s">
        <v>289</v>
      </c>
      <c r="D580" s="58" t="s">
        <v>300</v>
      </c>
      <c r="E580" s="15" t="s">
        <v>210</v>
      </c>
      <c r="F580" s="15">
        <v>0.87</v>
      </c>
      <c r="G580" s="59">
        <v>0.77183999999999997</v>
      </c>
      <c r="H580" s="59">
        <v>43</v>
      </c>
      <c r="I580" s="15">
        <v>10.09</v>
      </c>
      <c r="J580" s="15">
        <v>8.7899999999999991</v>
      </c>
    </row>
    <row r="581" spans="1:10" x14ac:dyDescent="0.3">
      <c r="A581" s="15">
        <v>579</v>
      </c>
      <c r="B581" s="15" t="s">
        <v>286</v>
      </c>
      <c r="C581" s="58" t="s">
        <v>289</v>
      </c>
      <c r="D581" s="58" t="s">
        <v>301</v>
      </c>
      <c r="E581" s="15" t="s">
        <v>210</v>
      </c>
      <c r="F581" s="15">
        <v>0.88</v>
      </c>
      <c r="G581" s="59">
        <v>0.84672000000000003</v>
      </c>
      <c r="H581" s="59">
        <v>43</v>
      </c>
      <c r="I581" s="15">
        <v>11.29</v>
      </c>
      <c r="J581" s="15">
        <v>10.32</v>
      </c>
    </row>
    <row r="582" spans="1:10" x14ac:dyDescent="0.3">
      <c r="A582" s="15">
        <v>580</v>
      </c>
      <c r="B582" s="15" t="s">
        <v>286</v>
      </c>
      <c r="C582" s="58" t="s">
        <v>289</v>
      </c>
      <c r="D582" s="58" t="s">
        <v>302</v>
      </c>
      <c r="E582" s="15" t="s">
        <v>210</v>
      </c>
      <c r="F582" s="15">
        <v>0.8</v>
      </c>
      <c r="G582" s="59">
        <v>0.73920000000000008</v>
      </c>
      <c r="H582" s="59">
        <v>43</v>
      </c>
      <c r="I582" s="15">
        <v>11.65</v>
      </c>
      <c r="J582" s="15">
        <v>10.58</v>
      </c>
    </row>
    <row r="583" spans="1:10" x14ac:dyDescent="0.3">
      <c r="A583" s="15">
        <v>581</v>
      </c>
      <c r="B583" s="15" t="s">
        <v>286</v>
      </c>
      <c r="C583" s="58" t="s">
        <v>289</v>
      </c>
      <c r="D583" s="58" t="s">
        <v>303</v>
      </c>
      <c r="E583" s="15" t="s">
        <v>210</v>
      </c>
      <c r="F583" s="15">
        <v>0.63</v>
      </c>
      <c r="G583" s="59">
        <v>0.57167999999999997</v>
      </c>
      <c r="H583" s="59">
        <v>43</v>
      </c>
      <c r="I583" s="15">
        <v>9.58</v>
      </c>
      <c r="J583" s="15">
        <v>8.58</v>
      </c>
    </row>
    <row r="584" spans="1:10" x14ac:dyDescent="0.3">
      <c r="A584" s="15">
        <v>582</v>
      </c>
      <c r="B584" s="15" t="s">
        <v>286</v>
      </c>
      <c r="C584" s="58" t="s">
        <v>289</v>
      </c>
      <c r="D584" s="58" t="s">
        <v>304</v>
      </c>
      <c r="E584" s="15" t="s">
        <v>210</v>
      </c>
      <c r="F584" s="15">
        <v>0.67</v>
      </c>
      <c r="G584" s="59">
        <v>0.49823999999999991</v>
      </c>
      <c r="H584" s="59">
        <v>43</v>
      </c>
      <c r="I584" s="15">
        <v>8.36</v>
      </c>
      <c r="J584" s="15">
        <v>7.36</v>
      </c>
    </row>
    <row r="585" spans="1:10" x14ac:dyDescent="0.3">
      <c r="A585" s="15">
        <v>583</v>
      </c>
      <c r="B585" s="15" t="s">
        <v>286</v>
      </c>
      <c r="C585" s="58" t="s">
        <v>289</v>
      </c>
      <c r="D585" s="58" t="s">
        <v>305</v>
      </c>
      <c r="E585" s="15" t="s">
        <v>210</v>
      </c>
      <c r="F585" s="15">
        <v>0.73</v>
      </c>
      <c r="G585" s="59">
        <v>0.48815999999999998</v>
      </c>
      <c r="H585" s="59">
        <v>43</v>
      </c>
      <c r="I585" s="15">
        <v>8.68</v>
      </c>
      <c r="J585" s="15">
        <v>7.45</v>
      </c>
    </row>
    <row r="586" spans="1:10" x14ac:dyDescent="0.3">
      <c r="A586" s="15">
        <v>584</v>
      </c>
      <c r="B586" s="15" t="s">
        <v>286</v>
      </c>
      <c r="C586" s="58" t="s">
        <v>289</v>
      </c>
      <c r="D586" s="58" t="s">
        <v>306</v>
      </c>
      <c r="E586" s="15" t="s">
        <v>210</v>
      </c>
      <c r="F586" s="15">
        <v>0.59</v>
      </c>
      <c r="G586" s="59">
        <v>0.31823999999999997</v>
      </c>
      <c r="H586" s="59">
        <v>43</v>
      </c>
      <c r="I586" s="15">
        <v>6.62</v>
      </c>
      <c r="J586" s="15">
        <v>4.88</v>
      </c>
    </row>
    <row r="587" spans="1:10" x14ac:dyDescent="0.3">
      <c r="A587" s="15">
        <v>585</v>
      </c>
      <c r="B587" s="15" t="s">
        <v>286</v>
      </c>
      <c r="C587" s="58" t="s">
        <v>277</v>
      </c>
      <c r="D587" s="58" t="s">
        <v>299</v>
      </c>
      <c r="E587" s="15" t="s">
        <v>210</v>
      </c>
      <c r="F587" s="15">
        <v>0.47</v>
      </c>
      <c r="G587" s="59">
        <v>0.6671999999999999</v>
      </c>
      <c r="H587" s="59">
        <v>43</v>
      </c>
      <c r="I587" s="15">
        <v>7.67</v>
      </c>
      <c r="J587" s="15">
        <v>5.95</v>
      </c>
    </row>
    <row r="588" spans="1:10" x14ac:dyDescent="0.3">
      <c r="A588" s="15">
        <v>586</v>
      </c>
      <c r="B588" s="15" t="s">
        <v>286</v>
      </c>
      <c r="C588" s="58" t="s">
        <v>277</v>
      </c>
      <c r="D588" s="58" t="s">
        <v>300</v>
      </c>
      <c r="E588" s="15" t="s">
        <v>210</v>
      </c>
      <c r="F588" s="15">
        <v>0.87</v>
      </c>
      <c r="G588" s="59">
        <v>0.96479999999999988</v>
      </c>
      <c r="H588" s="59">
        <v>43</v>
      </c>
      <c r="I588" s="15">
        <v>10.09</v>
      </c>
      <c r="J588" s="15">
        <v>8.7899999999999991</v>
      </c>
    </row>
    <row r="589" spans="1:10" x14ac:dyDescent="0.3">
      <c r="A589" s="15">
        <v>587</v>
      </c>
      <c r="B589" s="15" t="s">
        <v>286</v>
      </c>
      <c r="C589" s="58" t="s">
        <v>277</v>
      </c>
      <c r="D589" s="58" t="s">
        <v>301</v>
      </c>
      <c r="E589" s="15" t="s">
        <v>210</v>
      </c>
      <c r="F589" s="15">
        <v>0.88</v>
      </c>
      <c r="G589" s="59">
        <v>1.8521999999999998</v>
      </c>
      <c r="H589" s="59">
        <v>43</v>
      </c>
      <c r="I589" s="15">
        <v>11.29</v>
      </c>
      <c r="J589" s="15">
        <v>10.32</v>
      </c>
    </row>
    <row r="590" spans="1:10" x14ac:dyDescent="0.3">
      <c r="A590" s="15">
        <v>588</v>
      </c>
      <c r="B590" s="15" t="s">
        <v>286</v>
      </c>
      <c r="C590" s="58" t="s">
        <v>277</v>
      </c>
      <c r="D590" s="58" t="s">
        <v>302</v>
      </c>
      <c r="E590" s="15" t="s">
        <v>210</v>
      </c>
      <c r="F590" s="15">
        <v>0.8</v>
      </c>
      <c r="G590" s="59">
        <v>1.8479999999999999</v>
      </c>
      <c r="H590" s="59">
        <v>43</v>
      </c>
      <c r="I590" s="15">
        <v>11.65</v>
      </c>
      <c r="J590" s="15">
        <v>10.58</v>
      </c>
    </row>
    <row r="591" spans="1:10" x14ac:dyDescent="0.3">
      <c r="A591" s="15">
        <v>589</v>
      </c>
      <c r="B591" s="15" t="s">
        <v>286</v>
      </c>
      <c r="C591" s="58" t="s">
        <v>277</v>
      </c>
      <c r="D591" s="58" t="s">
        <v>303</v>
      </c>
      <c r="E591" s="15" t="s">
        <v>210</v>
      </c>
      <c r="F591" s="15">
        <v>0.63</v>
      </c>
      <c r="G591" s="59">
        <v>1.1910000000000001</v>
      </c>
      <c r="H591" s="59">
        <v>43</v>
      </c>
      <c r="I591" s="15">
        <v>9.58</v>
      </c>
      <c r="J591" s="15">
        <v>8.58</v>
      </c>
    </row>
    <row r="592" spans="1:10" x14ac:dyDescent="0.3">
      <c r="A592" s="15">
        <v>590</v>
      </c>
      <c r="B592" s="15" t="s">
        <v>286</v>
      </c>
      <c r="C592" s="58" t="s">
        <v>277</v>
      </c>
      <c r="D592" s="58" t="s">
        <v>304</v>
      </c>
      <c r="E592" s="15" t="s">
        <v>210</v>
      </c>
      <c r="F592" s="15">
        <v>0.67</v>
      </c>
      <c r="G592" s="59">
        <v>0.83040000000000003</v>
      </c>
      <c r="H592" s="59">
        <v>43</v>
      </c>
      <c r="I592" s="15">
        <v>8.36</v>
      </c>
      <c r="J592" s="15">
        <v>7.36</v>
      </c>
    </row>
    <row r="593" spans="1:10" x14ac:dyDescent="0.3">
      <c r="A593" s="15">
        <v>591</v>
      </c>
      <c r="B593" s="15" t="s">
        <v>286</v>
      </c>
      <c r="C593" s="58" t="s">
        <v>277</v>
      </c>
      <c r="D593" s="58" t="s">
        <v>305</v>
      </c>
      <c r="E593" s="15" t="s">
        <v>210</v>
      </c>
      <c r="F593" s="15">
        <v>0.73</v>
      </c>
      <c r="G593" s="59">
        <v>0.65088000000000001</v>
      </c>
      <c r="H593" s="59">
        <v>43</v>
      </c>
      <c r="I593" s="15">
        <v>8.68</v>
      </c>
      <c r="J593" s="15">
        <v>7.45</v>
      </c>
    </row>
    <row r="594" spans="1:10" x14ac:dyDescent="0.3">
      <c r="A594" s="15">
        <v>592</v>
      </c>
      <c r="B594" s="15" t="s">
        <v>286</v>
      </c>
      <c r="C594" s="58" t="s">
        <v>277</v>
      </c>
      <c r="D594" s="58" t="s">
        <v>306</v>
      </c>
      <c r="E594" s="15" t="s">
        <v>210</v>
      </c>
      <c r="F594" s="15">
        <v>0.59</v>
      </c>
      <c r="G594" s="59">
        <v>0.37128</v>
      </c>
      <c r="H594" s="59">
        <v>43</v>
      </c>
      <c r="I594" s="15">
        <v>6.62</v>
      </c>
      <c r="J594" s="15">
        <v>4.88</v>
      </c>
    </row>
    <row r="595" spans="1:10" x14ac:dyDescent="0.3">
      <c r="A595" s="15">
        <v>593</v>
      </c>
      <c r="B595" s="15" t="s">
        <v>286</v>
      </c>
      <c r="C595" s="58" t="s">
        <v>279</v>
      </c>
      <c r="D595" s="58" t="s">
        <v>299</v>
      </c>
      <c r="E595" s="15" t="s">
        <v>210</v>
      </c>
      <c r="F595" s="15">
        <v>0.47</v>
      </c>
      <c r="G595" s="59">
        <v>0.6671999999999999</v>
      </c>
      <c r="H595" s="59">
        <v>43</v>
      </c>
      <c r="I595" s="15">
        <v>7.67</v>
      </c>
      <c r="J595" s="15">
        <v>5.95</v>
      </c>
    </row>
    <row r="596" spans="1:10" x14ac:dyDescent="0.3">
      <c r="A596" s="15">
        <v>594</v>
      </c>
      <c r="B596" s="15" t="s">
        <v>286</v>
      </c>
      <c r="C596" s="58" t="s">
        <v>279</v>
      </c>
      <c r="D596" s="58" t="s">
        <v>300</v>
      </c>
      <c r="E596" s="15" t="s">
        <v>210</v>
      </c>
      <c r="F596" s="15">
        <v>0.87</v>
      </c>
      <c r="G596" s="59">
        <v>0.96479999999999988</v>
      </c>
      <c r="H596" s="59">
        <v>43</v>
      </c>
      <c r="I596" s="15">
        <v>10.09</v>
      </c>
      <c r="J596" s="15">
        <v>8.7899999999999991</v>
      </c>
    </row>
    <row r="597" spans="1:10" x14ac:dyDescent="0.3">
      <c r="A597" s="15">
        <v>595</v>
      </c>
      <c r="B597" s="15" t="s">
        <v>286</v>
      </c>
      <c r="C597" s="58" t="s">
        <v>279</v>
      </c>
      <c r="D597" s="58" t="s">
        <v>301</v>
      </c>
      <c r="E597" s="15" t="s">
        <v>210</v>
      </c>
      <c r="F597" s="15">
        <v>0.88</v>
      </c>
      <c r="G597" s="59">
        <v>1.8521999999999998</v>
      </c>
      <c r="H597" s="59">
        <v>43</v>
      </c>
      <c r="I597" s="15">
        <v>11.29</v>
      </c>
      <c r="J597" s="15">
        <v>10.32</v>
      </c>
    </row>
    <row r="598" spans="1:10" x14ac:dyDescent="0.3">
      <c r="A598" s="15">
        <v>596</v>
      </c>
      <c r="B598" s="15" t="s">
        <v>286</v>
      </c>
      <c r="C598" s="58" t="s">
        <v>279</v>
      </c>
      <c r="D598" s="58" t="s">
        <v>302</v>
      </c>
      <c r="E598" s="15" t="s">
        <v>210</v>
      </c>
      <c r="F598" s="15">
        <v>0.8</v>
      </c>
      <c r="G598" s="59">
        <v>1.8479999999999999</v>
      </c>
      <c r="H598" s="59">
        <v>43</v>
      </c>
      <c r="I598" s="15">
        <v>11.65</v>
      </c>
      <c r="J598" s="15">
        <v>10.58</v>
      </c>
    </row>
    <row r="599" spans="1:10" x14ac:dyDescent="0.3">
      <c r="A599" s="15">
        <v>597</v>
      </c>
      <c r="B599" s="15" t="s">
        <v>286</v>
      </c>
      <c r="C599" s="58" t="s">
        <v>279</v>
      </c>
      <c r="D599" s="58" t="s">
        <v>303</v>
      </c>
      <c r="E599" s="15" t="s">
        <v>210</v>
      </c>
      <c r="F599" s="15">
        <v>0.63</v>
      </c>
      <c r="G599" s="59">
        <v>1.1910000000000001</v>
      </c>
      <c r="H599" s="59">
        <v>43</v>
      </c>
      <c r="I599" s="15">
        <v>9.58</v>
      </c>
      <c r="J599" s="15">
        <v>8.58</v>
      </c>
    </row>
    <row r="600" spans="1:10" x14ac:dyDescent="0.3">
      <c r="A600" s="15">
        <v>598</v>
      </c>
      <c r="B600" s="15" t="s">
        <v>286</v>
      </c>
      <c r="C600" s="58" t="s">
        <v>279</v>
      </c>
      <c r="D600" s="58" t="s">
        <v>304</v>
      </c>
      <c r="E600" s="15" t="s">
        <v>210</v>
      </c>
      <c r="F600" s="15">
        <v>0.67</v>
      </c>
      <c r="G600" s="59">
        <v>0.83040000000000003</v>
      </c>
      <c r="H600" s="59">
        <v>43</v>
      </c>
      <c r="I600" s="15">
        <v>8.36</v>
      </c>
      <c r="J600" s="15">
        <v>7.36</v>
      </c>
    </row>
    <row r="601" spans="1:10" x14ac:dyDescent="0.3">
      <c r="A601" s="15">
        <v>599</v>
      </c>
      <c r="B601" s="15" t="s">
        <v>286</v>
      </c>
      <c r="C601" s="58" t="s">
        <v>279</v>
      </c>
      <c r="D601" s="58" t="s">
        <v>305</v>
      </c>
      <c r="E601" s="15" t="s">
        <v>210</v>
      </c>
      <c r="F601" s="15">
        <v>0.73</v>
      </c>
      <c r="G601" s="59">
        <v>0.65088000000000001</v>
      </c>
      <c r="H601" s="59">
        <v>43</v>
      </c>
      <c r="I601" s="15">
        <v>8.68</v>
      </c>
      <c r="J601" s="15">
        <v>7.45</v>
      </c>
    </row>
    <row r="602" spans="1:10" x14ac:dyDescent="0.3">
      <c r="A602" s="15">
        <v>600</v>
      </c>
      <c r="B602" s="15" t="s">
        <v>286</v>
      </c>
      <c r="C602" s="58" t="s">
        <v>279</v>
      </c>
      <c r="D602" s="58" t="s">
        <v>306</v>
      </c>
      <c r="E602" s="15" t="s">
        <v>210</v>
      </c>
      <c r="F602" s="15">
        <v>0.59</v>
      </c>
      <c r="G602" s="59">
        <v>0.37128</v>
      </c>
      <c r="H602" s="59">
        <v>43</v>
      </c>
      <c r="I602" s="15">
        <v>6.62</v>
      </c>
      <c r="J602" s="15">
        <v>4.88</v>
      </c>
    </row>
    <row r="603" spans="1:10" x14ac:dyDescent="0.3">
      <c r="A603" s="15">
        <v>601</v>
      </c>
      <c r="B603" s="15" t="s">
        <v>286</v>
      </c>
      <c r="C603" s="58" t="s">
        <v>281</v>
      </c>
      <c r="D603" s="58" t="s">
        <v>299</v>
      </c>
      <c r="E603" s="15" t="s">
        <v>210</v>
      </c>
      <c r="F603" s="15">
        <v>0.47</v>
      </c>
      <c r="G603" s="59">
        <v>0.6671999999999999</v>
      </c>
      <c r="H603" s="59">
        <v>43</v>
      </c>
      <c r="I603" s="15">
        <v>7.67</v>
      </c>
      <c r="J603" s="15">
        <v>5.95</v>
      </c>
    </row>
    <row r="604" spans="1:10" x14ac:dyDescent="0.3">
      <c r="A604" s="15">
        <v>602</v>
      </c>
      <c r="B604" s="15" t="s">
        <v>286</v>
      </c>
      <c r="C604" s="58" t="s">
        <v>281</v>
      </c>
      <c r="D604" s="58" t="s">
        <v>300</v>
      </c>
      <c r="E604" s="15" t="s">
        <v>210</v>
      </c>
      <c r="F604" s="15">
        <v>0.87</v>
      </c>
      <c r="G604" s="59">
        <v>0.96479999999999988</v>
      </c>
      <c r="H604" s="59">
        <v>43</v>
      </c>
      <c r="I604" s="15">
        <v>10.09</v>
      </c>
      <c r="J604" s="15">
        <v>8.7899999999999991</v>
      </c>
    </row>
    <row r="605" spans="1:10" x14ac:dyDescent="0.3">
      <c r="A605" s="15">
        <v>603</v>
      </c>
      <c r="B605" s="15" t="s">
        <v>286</v>
      </c>
      <c r="C605" s="58" t="s">
        <v>281</v>
      </c>
      <c r="D605" s="58" t="s">
        <v>301</v>
      </c>
      <c r="E605" s="15" t="s">
        <v>210</v>
      </c>
      <c r="F605" s="15">
        <v>0.88</v>
      </c>
      <c r="G605" s="59">
        <v>1.8521999999999998</v>
      </c>
      <c r="H605" s="59">
        <v>43</v>
      </c>
      <c r="I605" s="15">
        <v>11.29</v>
      </c>
      <c r="J605" s="15">
        <v>10.32</v>
      </c>
    </row>
    <row r="606" spans="1:10" x14ac:dyDescent="0.3">
      <c r="A606" s="15">
        <v>604</v>
      </c>
      <c r="B606" s="15" t="s">
        <v>286</v>
      </c>
      <c r="C606" s="58" t="s">
        <v>281</v>
      </c>
      <c r="D606" s="58" t="s">
        <v>302</v>
      </c>
      <c r="E606" s="15" t="s">
        <v>210</v>
      </c>
      <c r="F606" s="15">
        <v>0.8</v>
      </c>
      <c r="G606" s="59">
        <v>1.8479999999999999</v>
      </c>
      <c r="H606" s="59">
        <v>43</v>
      </c>
      <c r="I606" s="15">
        <v>11.65</v>
      </c>
      <c r="J606" s="15">
        <v>10.58</v>
      </c>
    </row>
    <row r="607" spans="1:10" x14ac:dyDescent="0.3">
      <c r="A607" s="15">
        <v>605</v>
      </c>
      <c r="B607" s="15" t="s">
        <v>286</v>
      </c>
      <c r="C607" s="58" t="s">
        <v>281</v>
      </c>
      <c r="D607" s="58" t="s">
        <v>303</v>
      </c>
      <c r="E607" s="15" t="s">
        <v>210</v>
      </c>
      <c r="F607" s="15">
        <v>0.63</v>
      </c>
      <c r="G607" s="59">
        <v>1.1910000000000001</v>
      </c>
      <c r="H607" s="59">
        <v>43</v>
      </c>
      <c r="I607" s="15">
        <v>9.58</v>
      </c>
      <c r="J607" s="15">
        <v>8.58</v>
      </c>
    </row>
    <row r="608" spans="1:10" x14ac:dyDescent="0.3">
      <c r="A608" s="15">
        <v>606</v>
      </c>
      <c r="B608" s="15" t="s">
        <v>286</v>
      </c>
      <c r="C608" s="58" t="s">
        <v>281</v>
      </c>
      <c r="D608" s="58" t="s">
        <v>304</v>
      </c>
      <c r="E608" s="15" t="s">
        <v>210</v>
      </c>
      <c r="F608" s="15">
        <v>0.67</v>
      </c>
      <c r="G608" s="59">
        <v>0.83040000000000003</v>
      </c>
      <c r="H608" s="59">
        <v>43</v>
      </c>
      <c r="I608" s="15">
        <v>8.36</v>
      </c>
      <c r="J608" s="15">
        <v>7.36</v>
      </c>
    </row>
    <row r="609" spans="1:10" x14ac:dyDescent="0.3">
      <c r="A609" s="15">
        <v>607</v>
      </c>
      <c r="B609" s="15" t="s">
        <v>286</v>
      </c>
      <c r="C609" s="58" t="s">
        <v>281</v>
      </c>
      <c r="D609" s="58" t="s">
        <v>305</v>
      </c>
      <c r="E609" s="15" t="s">
        <v>210</v>
      </c>
      <c r="F609" s="15">
        <v>0.73</v>
      </c>
      <c r="G609" s="59">
        <v>0.65088000000000001</v>
      </c>
      <c r="H609" s="59">
        <v>43</v>
      </c>
      <c r="I609" s="15">
        <v>8.68</v>
      </c>
      <c r="J609" s="15">
        <v>7.45</v>
      </c>
    </row>
    <row r="610" spans="1:10" x14ac:dyDescent="0.3">
      <c r="A610" s="15">
        <v>608</v>
      </c>
      <c r="B610" s="15" t="s">
        <v>286</v>
      </c>
      <c r="C610" s="58" t="s">
        <v>281</v>
      </c>
      <c r="D610" s="58" t="s">
        <v>306</v>
      </c>
      <c r="E610" s="15" t="s">
        <v>210</v>
      </c>
      <c r="F610" s="15">
        <v>0.59</v>
      </c>
      <c r="G610" s="59">
        <v>0.37128</v>
      </c>
      <c r="H610" s="59">
        <v>43</v>
      </c>
      <c r="I610" s="15">
        <v>6.62</v>
      </c>
      <c r="J610" s="15">
        <v>4.88</v>
      </c>
    </row>
    <row r="611" spans="1:10" x14ac:dyDescent="0.3">
      <c r="A611" s="15">
        <v>609</v>
      </c>
      <c r="B611" s="15" t="s">
        <v>286</v>
      </c>
      <c r="C611" s="58" t="s">
        <v>290</v>
      </c>
      <c r="D611" s="58" t="s">
        <v>299</v>
      </c>
      <c r="E611" s="15" t="s">
        <v>210</v>
      </c>
      <c r="F611" s="15">
        <v>0.47</v>
      </c>
      <c r="G611" s="59">
        <v>3.3359999999999999</v>
      </c>
      <c r="H611" s="59">
        <v>65.599999999999994</v>
      </c>
      <c r="I611" s="15">
        <v>7.67</v>
      </c>
      <c r="J611" s="15">
        <v>5.95</v>
      </c>
    </row>
    <row r="612" spans="1:10" x14ac:dyDescent="0.3">
      <c r="A612" s="15">
        <v>610</v>
      </c>
      <c r="B612" s="15" t="s">
        <v>286</v>
      </c>
      <c r="C612" s="58" t="s">
        <v>290</v>
      </c>
      <c r="D612" s="58" t="s">
        <v>300</v>
      </c>
      <c r="E612" s="15" t="s">
        <v>210</v>
      </c>
      <c r="F612" s="15">
        <v>0.87</v>
      </c>
      <c r="G612" s="59">
        <v>4.823999999999999</v>
      </c>
      <c r="H612" s="59">
        <v>77.7</v>
      </c>
      <c r="I612" s="15">
        <v>10.09</v>
      </c>
      <c r="J612" s="15">
        <v>8.7899999999999991</v>
      </c>
    </row>
    <row r="613" spans="1:10" x14ac:dyDescent="0.3">
      <c r="A613" s="15">
        <v>611</v>
      </c>
      <c r="B613" s="15" t="s">
        <v>286</v>
      </c>
      <c r="C613" s="58" t="s">
        <v>290</v>
      </c>
      <c r="D613" s="58" t="s">
        <v>301</v>
      </c>
      <c r="E613" s="15" t="s">
        <v>210</v>
      </c>
      <c r="F613" s="15">
        <v>0.88</v>
      </c>
      <c r="G613" s="59">
        <v>5.2919999999999998</v>
      </c>
      <c r="H613" s="59">
        <v>87.8</v>
      </c>
      <c r="I613" s="15">
        <v>11.29</v>
      </c>
      <c r="J613" s="15">
        <v>10.32</v>
      </c>
    </row>
    <row r="614" spans="1:10" x14ac:dyDescent="0.3">
      <c r="A614" s="15">
        <v>612</v>
      </c>
      <c r="B614" s="15" t="s">
        <v>286</v>
      </c>
      <c r="C614" s="58" t="s">
        <v>290</v>
      </c>
      <c r="D614" s="58" t="s">
        <v>302</v>
      </c>
      <c r="E614" s="15" t="s">
        <v>210</v>
      </c>
      <c r="F614" s="15">
        <v>0.8</v>
      </c>
      <c r="G614" s="59">
        <v>5.28</v>
      </c>
      <c r="H614" s="59">
        <v>96.4</v>
      </c>
      <c r="I614" s="15">
        <v>11.65</v>
      </c>
      <c r="J614" s="15">
        <v>10.58</v>
      </c>
    </row>
    <row r="615" spans="1:10" x14ac:dyDescent="0.3">
      <c r="A615" s="15">
        <v>613</v>
      </c>
      <c r="B615" s="15" t="s">
        <v>286</v>
      </c>
      <c r="C615" s="58" t="s">
        <v>290</v>
      </c>
      <c r="D615" s="58" t="s">
        <v>303</v>
      </c>
      <c r="E615" s="15" t="s">
        <v>210</v>
      </c>
      <c r="F615" s="15">
        <v>0.63</v>
      </c>
      <c r="G615" s="59">
        <v>4.7640000000000002</v>
      </c>
      <c r="H615" s="59">
        <v>106</v>
      </c>
      <c r="I615" s="15">
        <v>9.58</v>
      </c>
      <c r="J615" s="15">
        <v>8.58</v>
      </c>
    </row>
    <row r="616" spans="1:10" x14ac:dyDescent="0.3">
      <c r="A616" s="15">
        <v>614</v>
      </c>
      <c r="B616" s="15" t="s">
        <v>286</v>
      </c>
      <c r="C616" s="58" t="s">
        <v>290</v>
      </c>
      <c r="D616" s="58" t="s">
        <v>304</v>
      </c>
      <c r="E616" s="15" t="s">
        <v>210</v>
      </c>
      <c r="F616" s="15">
        <v>0.67</v>
      </c>
      <c r="G616" s="59">
        <v>4.1520000000000001</v>
      </c>
      <c r="H616" s="59">
        <v>120.2</v>
      </c>
      <c r="I616" s="15">
        <v>8.36</v>
      </c>
      <c r="J616" s="15">
        <v>7.36</v>
      </c>
    </row>
    <row r="617" spans="1:10" x14ac:dyDescent="0.3">
      <c r="A617" s="15">
        <v>615</v>
      </c>
      <c r="B617" s="15" t="s">
        <v>286</v>
      </c>
      <c r="C617" s="58" t="s">
        <v>290</v>
      </c>
      <c r="D617" s="58" t="s">
        <v>305</v>
      </c>
      <c r="E617" s="15" t="s">
        <v>210</v>
      </c>
      <c r="F617" s="15">
        <v>0.73</v>
      </c>
      <c r="G617" s="59">
        <v>4.0679999999999996</v>
      </c>
      <c r="H617" s="59">
        <v>129.9</v>
      </c>
      <c r="I617" s="15">
        <v>8.68</v>
      </c>
      <c r="J617" s="15">
        <v>7.45</v>
      </c>
    </row>
    <row r="618" spans="1:10" x14ac:dyDescent="0.3">
      <c r="A618" s="15">
        <v>616</v>
      </c>
      <c r="B618" s="15" t="s">
        <v>286</v>
      </c>
      <c r="C618" s="58" t="s">
        <v>290</v>
      </c>
      <c r="D618" s="58" t="s">
        <v>306</v>
      </c>
      <c r="E618" s="15" t="s">
        <v>210</v>
      </c>
      <c r="F618" s="15">
        <v>0.59</v>
      </c>
      <c r="G618" s="59">
        <v>2.6519999999999997</v>
      </c>
      <c r="H618" s="59">
        <v>147</v>
      </c>
      <c r="I618" s="15">
        <v>6.62</v>
      </c>
      <c r="J618" s="15">
        <v>4.88</v>
      </c>
    </row>
    <row r="619" spans="1:10" x14ac:dyDescent="0.3">
      <c r="A619" s="15">
        <v>617</v>
      </c>
      <c r="B619" s="15" t="s">
        <v>286</v>
      </c>
      <c r="C619" s="58" t="s">
        <v>288</v>
      </c>
      <c r="D619" s="58" t="s">
        <v>299</v>
      </c>
      <c r="E619" s="15" t="s">
        <v>210</v>
      </c>
      <c r="F619" s="15">
        <v>0.47</v>
      </c>
      <c r="G619" s="59">
        <v>3.3359999999999999</v>
      </c>
      <c r="H619" s="59">
        <v>65.599999999999994</v>
      </c>
      <c r="I619" s="15">
        <v>7.67</v>
      </c>
      <c r="J619" s="15">
        <v>5.95</v>
      </c>
    </row>
    <row r="620" spans="1:10" x14ac:dyDescent="0.3">
      <c r="A620" s="15">
        <v>618</v>
      </c>
      <c r="B620" s="15" t="s">
        <v>286</v>
      </c>
      <c r="C620" s="58" t="s">
        <v>288</v>
      </c>
      <c r="D620" s="58" t="s">
        <v>300</v>
      </c>
      <c r="E620" s="15" t="s">
        <v>210</v>
      </c>
      <c r="F620" s="15">
        <v>0.87</v>
      </c>
      <c r="G620" s="59">
        <v>4.3835999999999995</v>
      </c>
      <c r="H620" s="59">
        <v>77.7</v>
      </c>
      <c r="I620" s="15">
        <v>10.09</v>
      </c>
      <c r="J620" s="15">
        <v>8.7899999999999991</v>
      </c>
    </row>
    <row r="621" spans="1:10" x14ac:dyDescent="0.3">
      <c r="A621" s="15">
        <v>619</v>
      </c>
      <c r="B621" s="15" t="s">
        <v>286</v>
      </c>
      <c r="C621" s="58" t="s">
        <v>288</v>
      </c>
      <c r="D621" s="58" t="s">
        <v>301</v>
      </c>
      <c r="E621" s="15" t="s">
        <v>210</v>
      </c>
      <c r="F621" s="15">
        <v>0.88</v>
      </c>
      <c r="G621" s="59">
        <v>4.3914</v>
      </c>
      <c r="H621" s="59">
        <v>87.8</v>
      </c>
      <c r="I621" s="15">
        <v>11.29</v>
      </c>
      <c r="J621" s="15">
        <v>10.32</v>
      </c>
    </row>
    <row r="622" spans="1:10" x14ac:dyDescent="0.3">
      <c r="A622" s="15">
        <v>620</v>
      </c>
      <c r="B622" s="15" t="s">
        <v>286</v>
      </c>
      <c r="C622" s="58" t="s">
        <v>288</v>
      </c>
      <c r="D622" s="58" t="s">
        <v>302</v>
      </c>
      <c r="E622" s="15" t="s">
        <v>210</v>
      </c>
      <c r="F622" s="15">
        <v>0.8</v>
      </c>
      <c r="G622" s="59">
        <v>4.3289999999999997</v>
      </c>
      <c r="H622" s="59">
        <v>96.4</v>
      </c>
      <c r="I622" s="15">
        <v>11.65</v>
      </c>
      <c r="J622" s="15">
        <v>10.58</v>
      </c>
    </row>
    <row r="623" spans="1:10" x14ac:dyDescent="0.3">
      <c r="A623" s="15">
        <v>621</v>
      </c>
      <c r="B623" s="15" t="s">
        <v>286</v>
      </c>
      <c r="C623" s="58" t="s">
        <v>288</v>
      </c>
      <c r="D623" s="58" t="s">
        <v>303</v>
      </c>
      <c r="E623" s="15" t="s">
        <v>210</v>
      </c>
      <c r="F623" s="15">
        <v>0.63</v>
      </c>
      <c r="G623" s="59">
        <v>4.1963999999999997</v>
      </c>
      <c r="H623" s="59">
        <v>106</v>
      </c>
      <c r="I623" s="15">
        <v>9.58</v>
      </c>
      <c r="J623" s="15">
        <v>8.58</v>
      </c>
    </row>
    <row r="624" spans="1:10" x14ac:dyDescent="0.3">
      <c r="A624" s="15">
        <v>622</v>
      </c>
      <c r="B624" s="15" t="s">
        <v>286</v>
      </c>
      <c r="C624" s="58" t="s">
        <v>288</v>
      </c>
      <c r="D624" s="58" t="s">
        <v>304</v>
      </c>
      <c r="E624" s="15" t="s">
        <v>210</v>
      </c>
      <c r="F624" s="15">
        <v>0.67</v>
      </c>
      <c r="G624" s="59">
        <v>4.1520000000000001</v>
      </c>
      <c r="H624" s="59">
        <v>120.2</v>
      </c>
      <c r="I624" s="15">
        <v>8.36</v>
      </c>
      <c r="J624" s="15">
        <v>7.36</v>
      </c>
    </row>
    <row r="625" spans="1:10" x14ac:dyDescent="0.3">
      <c r="A625" s="15">
        <v>623</v>
      </c>
      <c r="B625" s="15" t="s">
        <v>286</v>
      </c>
      <c r="C625" s="58" t="s">
        <v>288</v>
      </c>
      <c r="D625" s="58" t="s">
        <v>305</v>
      </c>
      <c r="E625" s="15" t="s">
        <v>210</v>
      </c>
      <c r="F625" s="15">
        <v>0.73</v>
      </c>
      <c r="G625" s="59">
        <v>4.0679999999999996</v>
      </c>
      <c r="H625" s="59">
        <v>129.9</v>
      </c>
      <c r="I625" s="15">
        <v>8.68</v>
      </c>
      <c r="J625" s="15">
        <v>7.45</v>
      </c>
    </row>
    <row r="626" spans="1:10" x14ac:dyDescent="0.3">
      <c r="A626" s="15">
        <v>624</v>
      </c>
      <c r="B626" s="15" t="s">
        <v>286</v>
      </c>
      <c r="C626" s="58" t="s">
        <v>288</v>
      </c>
      <c r="D626" s="58" t="s">
        <v>306</v>
      </c>
      <c r="E626" s="15" t="s">
        <v>210</v>
      </c>
      <c r="F626" s="15">
        <v>0.59</v>
      </c>
      <c r="G626" s="59">
        <v>2.6519999999999997</v>
      </c>
      <c r="H626" s="59">
        <v>147</v>
      </c>
      <c r="I626" s="15">
        <v>6.62</v>
      </c>
      <c r="J626" s="15">
        <v>4.88</v>
      </c>
    </row>
    <row r="627" spans="1:10" x14ac:dyDescent="0.3">
      <c r="A627" s="15">
        <v>625</v>
      </c>
      <c r="B627" s="15" t="s">
        <v>286</v>
      </c>
      <c r="C627" s="58" t="s">
        <v>285</v>
      </c>
      <c r="D627" s="58" t="s">
        <v>299</v>
      </c>
      <c r="E627" s="15" t="s">
        <v>210</v>
      </c>
      <c r="F627" s="15">
        <v>0.47</v>
      </c>
      <c r="G627" s="59">
        <v>3.3359999999999999</v>
      </c>
      <c r="H627" s="59">
        <v>65.599999999999994</v>
      </c>
      <c r="I627" s="15">
        <v>7.67</v>
      </c>
      <c r="J627" s="15">
        <v>5.95</v>
      </c>
    </row>
    <row r="628" spans="1:10" x14ac:dyDescent="0.3">
      <c r="A628" s="15">
        <v>626</v>
      </c>
      <c r="B628" s="15" t="s">
        <v>286</v>
      </c>
      <c r="C628" s="58" t="s">
        <v>285</v>
      </c>
      <c r="D628" s="58" t="s">
        <v>300</v>
      </c>
      <c r="E628" s="15" t="s">
        <v>210</v>
      </c>
      <c r="F628" s="15">
        <v>0.87</v>
      </c>
      <c r="G628" s="59">
        <v>4.3835999999999995</v>
      </c>
      <c r="H628" s="59">
        <v>77.7</v>
      </c>
      <c r="I628" s="15">
        <v>10.09</v>
      </c>
      <c r="J628" s="15">
        <v>8.7899999999999991</v>
      </c>
    </row>
    <row r="629" spans="1:10" x14ac:dyDescent="0.3">
      <c r="A629" s="15">
        <v>627</v>
      </c>
      <c r="B629" s="15" t="s">
        <v>286</v>
      </c>
      <c r="C629" s="58" t="s">
        <v>285</v>
      </c>
      <c r="D629" s="58" t="s">
        <v>301</v>
      </c>
      <c r="E629" s="15" t="s">
        <v>210</v>
      </c>
      <c r="F629" s="15">
        <v>0.88</v>
      </c>
      <c r="G629" s="59">
        <v>4.3914</v>
      </c>
      <c r="H629" s="59">
        <v>87.8</v>
      </c>
      <c r="I629" s="15">
        <v>11.29</v>
      </c>
      <c r="J629" s="15">
        <v>10.32</v>
      </c>
    </row>
    <row r="630" spans="1:10" x14ac:dyDescent="0.3">
      <c r="A630" s="15">
        <v>628</v>
      </c>
      <c r="B630" s="15" t="s">
        <v>286</v>
      </c>
      <c r="C630" s="58" t="s">
        <v>285</v>
      </c>
      <c r="D630" s="58" t="s">
        <v>302</v>
      </c>
      <c r="E630" s="15" t="s">
        <v>210</v>
      </c>
      <c r="F630" s="15">
        <v>0.8</v>
      </c>
      <c r="G630" s="59">
        <v>4.3289999999999997</v>
      </c>
      <c r="H630" s="59">
        <v>96.4</v>
      </c>
      <c r="I630" s="15">
        <v>11.65</v>
      </c>
      <c r="J630" s="15">
        <v>10.58</v>
      </c>
    </row>
    <row r="631" spans="1:10" x14ac:dyDescent="0.3">
      <c r="A631" s="15">
        <v>629</v>
      </c>
      <c r="B631" s="15" t="s">
        <v>286</v>
      </c>
      <c r="C631" s="58" t="s">
        <v>285</v>
      </c>
      <c r="D631" s="58" t="s">
        <v>303</v>
      </c>
      <c r="E631" s="15" t="s">
        <v>210</v>
      </c>
      <c r="F631" s="15">
        <v>0.63</v>
      </c>
      <c r="G631" s="59">
        <v>4.1963999999999997</v>
      </c>
      <c r="H631" s="59">
        <v>106</v>
      </c>
      <c r="I631" s="15">
        <v>9.58</v>
      </c>
      <c r="J631" s="15">
        <v>8.58</v>
      </c>
    </row>
    <row r="632" spans="1:10" x14ac:dyDescent="0.3">
      <c r="A632" s="15">
        <v>630</v>
      </c>
      <c r="B632" s="15" t="s">
        <v>286</v>
      </c>
      <c r="C632" s="58" t="s">
        <v>285</v>
      </c>
      <c r="D632" s="58" t="s">
        <v>304</v>
      </c>
      <c r="E632" s="15" t="s">
        <v>210</v>
      </c>
      <c r="F632" s="15">
        <v>0.67</v>
      </c>
      <c r="G632" s="59">
        <v>4.1520000000000001</v>
      </c>
      <c r="H632" s="59">
        <v>120.2</v>
      </c>
      <c r="I632" s="15">
        <v>8.36</v>
      </c>
      <c r="J632" s="15">
        <v>7.36</v>
      </c>
    </row>
    <row r="633" spans="1:10" x14ac:dyDescent="0.3">
      <c r="A633" s="15">
        <v>631</v>
      </c>
      <c r="B633" s="15" t="s">
        <v>286</v>
      </c>
      <c r="C633" s="58" t="s">
        <v>285</v>
      </c>
      <c r="D633" s="58" t="s">
        <v>305</v>
      </c>
      <c r="E633" s="15" t="s">
        <v>210</v>
      </c>
      <c r="F633" s="15">
        <v>0.73</v>
      </c>
      <c r="G633" s="59">
        <v>4.0679999999999996</v>
      </c>
      <c r="H633" s="59">
        <v>129.9</v>
      </c>
      <c r="I633" s="15">
        <v>8.68</v>
      </c>
      <c r="J633" s="15">
        <v>7.45</v>
      </c>
    </row>
    <row r="634" spans="1:10" x14ac:dyDescent="0.3">
      <c r="A634" s="15">
        <v>632</v>
      </c>
      <c r="B634" s="15" t="s">
        <v>286</v>
      </c>
      <c r="C634" s="58" t="s">
        <v>285</v>
      </c>
      <c r="D634" s="58" t="s">
        <v>306</v>
      </c>
      <c r="E634" s="15" t="s">
        <v>210</v>
      </c>
      <c r="F634" s="15">
        <v>0.59</v>
      </c>
      <c r="G634" s="59">
        <v>2.6519999999999997</v>
      </c>
      <c r="H634" s="59">
        <v>147</v>
      </c>
      <c r="I634" s="15">
        <v>6.62</v>
      </c>
      <c r="J634" s="15">
        <v>4.88</v>
      </c>
    </row>
    <row r="635" spans="1:10" x14ac:dyDescent="0.3">
      <c r="A635" s="15">
        <v>633</v>
      </c>
      <c r="B635" s="15" t="s">
        <v>286</v>
      </c>
      <c r="C635" s="58" t="s">
        <v>278</v>
      </c>
      <c r="D635" s="58" t="s">
        <v>299</v>
      </c>
      <c r="E635" s="15" t="s">
        <v>210</v>
      </c>
      <c r="F635" s="15">
        <v>0.47</v>
      </c>
      <c r="G635" s="59">
        <v>3.3359999999999999</v>
      </c>
      <c r="H635" s="59">
        <v>65.599999999999994</v>
      </c>
      <c r="I635" s="15">
        <v>7.67</v>
      </c>
      <c r="J635" s="15">
        <v>5.95</v>
      </c>
    </row>
    <row r="636" spans="1:10" x14ac:dyDescent="0.3">
      <c r="A636" s="15">
        <v>634</v>
      </c>
      <c r="B636" s="15" t="s">
        <v>286</v>
      </c>
      <c r="C636" s="58" t="s">
        <v>278</v>
      </c>
      <c r="D636" s="58" t="s">
        <v>300</v>
      </c>
      <c r="E636" s="15" t="s">
        <v>210</v>
      </c>
      <c r="F636" s="15">
        <v>0.87</v>
      </c>
      <c r="G636" s="59">
        <v>4.823999999999999</v>
      </c>
      <c r="H636" s="59">
        <v>77.7</v>
      </c>
      <c r="I636" s="15">
        <v>10.09</v>
      </c>
      <c r="J636" s="15">
        <v>8.7899999999999991</v>
      </c>
    </row>
    <row r="637" spans="1:10" x14ac:dyDescent="0.3">
      <c r="A637" s="15">
        <v>635</v>
      </c>
      <c r="B637" s="15" t="s">
        <v>286</v>
      </c>
      <c r="C637" s="58" t="s">
        <v>278</v>
      </c>
      <c r="D637" s="58" t="s">
        <v>301</v>
      </c>
      <c r="E637" s="15" t="s">
        <v>210</v>
      </c>
      <c r="F637" s="15">
        <v>0.88</v>
      </c>
      <c r="G637" s="59">
        <v>5.2919999999999998</v>
      </c>
      <c r="H637" s="59">
        <v>87.8</v>
      </c>
      <c r="I637" s="15">
        <v>11.29</v>
      </c>
      <c r="J637" s="15">
        <v>10.32</v>
      </c>
    </row>
    <row r="638" spans="1:10" x14ac:dyDescent="0.3">
      <c r="A638" s="15">
        <v>636</v>
      </c>
      <c r="B638" s="15" t="s">
        <v>286</v>
      </c>
      <c r="C638" s="58" t="s">
        <v>278</v>
      </c>
      <c r="D638" s="58" t="s">
        <v>302</v>
      </c>
      <c r="E638" s="15" t="s">
        <v>210</v>
      </c>
      <c r="F638" s="15">
        <v>0.8</v>
      </c>
      <c r="G638" s="59">
        <v>5.28</v>
      </c>
      <c r="H638" s="59">
        <v>96.4</v>
      </c>
      <c r="I638" s="15">
        <v>11.65</v>
      </c>
      <c r="J638" s="15">
        <v>10.58</v>
      </c>
    </row>
    <row r="639" spans="1:10" x14ac:dyDescent="0.3">
      <c r="A639" s="15">
        <v>637</v>
      </c>
      <c r="B639" s="15" t="s">
        <v>286</v>
      </c>
      <c r="C639" s="58" t="s">
        <v>278</v>
      </c>
      <c r="D639" s="58" t="s">
        <v>303</v>
      </c>
      <c r="E639" s="15" t="s">
        <v>210</v>
      </c>
      <c r="F639" s="15">
        <v>0.63</v>
      </c>
      <c r="G639" s="59">
        <v>4.7640000000000002</v>
      </c>
      <c r="H639" s="59">
        <v>106</v>
      </c>
      <c r="I639" s="15">
        <v>9.58</v>
      </c>
      <c r="J639" s="15">
        <v>8.58</v>
      </c>
    </row>
    <row r="640" spans="1:10" x14ac:dyDescent="0.3">
      <c r="A640" s="15">
        <v>638</v>
      </c>
      <c r="B640" s="15" t="s">
        <v>286</v>
      </c>
      <c r="C640" s="58" t="s">
        <v>278</v>
      </c>
      <c r="D640" s="58" t="s">
        <v>304</v>
      </c>
      <c r="E640" s="15" t="s">
        <v>210</v>
      </c>
      <c r="F640" s="15">
        <v>0.67</v>
      </c>
      <c r="G640" s="59">
        <v>4.1520000000000001</v>
      </c>
      <c r="H640" s="59">
        <v>120.2</v>
      </c>
      <c r="I640" s="15">
        <v>8.36</v>
      </c>
      <c r="J640" s="15">
        <v>7.36</v>
      </c>
    </row>
    <row r="641" spans="1:10" x14ac:dyDescent="0.3">
      <c r="A641" s="15">
        <v>639</v>
      </c>
      <c r="B641" s="15" t="s">
        <v>286</v>
      </c>
      <c r="C641" s="58" t="s">
        <v>278</v>
      </c>
      <c r="D641" s="58" t="s">
        <v>305</v>
      </c>
      <c r="E641" s="15" t="s">
        <v>210</v>
      </c>
      <c r="F641" s="15">
        <v>0.73</v>
      </c>
      <c r="G641" s="59">
        <v>4.0679999999999996</v>
      </c>
      <c r="H641" s="59">
        <v>129.9</v>
      </c>
      <c r="I641" s="15">
        <v>8.68</v>
      </c>
      <c r="J641" s="15">
        <v>7.45</v>
      </c>
    </row>
    <row r="642" spans="1:10" x14ac:dyDescent="0.3">
      <c r="A642" s="15">
        <v>640</v>
      </c>
      <c r="B642" s="15" t="s">
        <v>286</v>
      </c>
      <c r="C642" s="58" t="s">
        <v>278</v>
      </c>
      <c r="D642" s="58" t="s">
        <v>306</v>
      </c>
      <c r="E642" s="15" t="s">
        <v>210</v>
      </c>
      <c r="F642" s="15">
        <v>0.59</v>
      </c>
      <c r="G642" s="59">
        <v>2.6519999999999997</v>
      </c>
      <c r="H642" s="59">
        <v>147</v>
      </c>
      <c r="I642" s="15">
        <v>6.62</v>
      </c>
      <c r="J642" s="15">
        <v>4.88</v>
      </c>
    </row>
    <row r="643" spans="1:10" x14ac:dyDescent="0.3">
      <c r="A643" s="15">
        <v>641</v>
      </c>
      <c r="B643" s="15" t="s">
        <v>286</v>
      </c>
      <c r="C643" s="58" t="s">
        <v>280</v>
      </c>
      <c r="D643" s="58" t="s">
        <v>299</v>
      </c>
      <c r="E643" s="15" t="s">
        <v>210</v>
      </c>
      <c r="F643" s="15">
        <v>0.47</v>
      </c>
      <c r="G643" s="59">
        <v>3.3359999999999999</v>
      </c>
      <c r="H643" s="59">
        <v>65.599999999999994</v>
      </c>
      <c r="I643" s="15">
        <v>7.67</v>
      </c>
      <c r="J643" s="15">
        <v>5.95</v>
      </c>
    </row>
    <row r="644" spans="1:10" x14ac:dyDescent="0.3">
      <c r="A644" s="15">
        <v>642</v>
      </c>
      <c r="B644" s="15" t="s">
        <v>286</v>
      </c>
      <c r="C644" s="58" t="s">
        <v>280</v>
      </c>
      <c r="D644" s="58" t="s">
        <v>300</v>
      </c>
      <c r="E644" s="15" t="s">
        <v>210</v>
      </c>
      <c r="F644" s="15">
        <v>0.87</v>
      </c>
      <c r="G644" s="59">
        <v>4.823999999999999</v>
      </c>
      <c r="H644" s="59">
        <v>77.7</v>
      </c>
      <c r="I644" s="15">
        <v>10.09</v>
      </c>
      <c r="J644" s="15">
        <v>8.7899999999999991</v>
      </c>
    </row>
    <row r="645" spans="1:10" x14ac:dyDescent="0.3">
      <c r="A645" s="15">
        <v>643</v>
      </c>
      <c r="B645" s="15" t="s">
        <v>286</v>
      </c>
      <c r="C645" s="58" t="s">
        <v>280</v>
      </c>
      <c r="D645" s="58" t="s">
        <v>301</v>
      </c>
      <c r="E645" s="15" t="s">
        <v>210</v>
      </c>
      <c r="F645" s="15">
        <v>0.88</v>
      </c>
      <c r="G645" s="59">
        <v>5.2919999999999998</v>
      </c>
      <c r="H645" s="59">
        <v>87.8</v>
      </c>
      <c r="I645" s="15">
        <v>11.29</v>
      </c>
      <c r="J645" s="15">
        <v>10.32</v>
      </c>
    </row>
    <row r="646" spans="1:10" x14ac:dyDescent="0.3">
      <c r="A646" s="15">
        <v>644</v>
      </c>
      <c r="B646" s="15" t="s">
        <v>286</v>
      </c>
      <c r="C646" s="58" t="s">
        <v>280</v>
      </c>
      <c r="D646" s="58" t="s">
        <v>302</v>
      </c>
      <c r="E646" s="15" t="s">
        <v>210</v>
      </c>
      <c r="F646" s="15">
        <v>0.8</v>
      </c>
      <c r="G646" s="59">
        <v>5.28</v>
      </c>
      <c r="H646" s="59">
        <v>96.4</v>
      </c>
      <c r="I646" s="15">
        <v>11.65</v>
      </c>
      <c r="J646" s="15">
        <v>10.58</v>
      </c>
    </row>
    <row r="647" spans="1:10" x14ac:dyDescent="0.3">
      <c r="A647" s="15">
        <v>645</v>
      </c>
      <c r="B647" s="15" t="s">
        <v>286</v>
      </c>
      <c r="C647" s="58" t="s">
        <v>280</v>
      </c>
      <c r="D647" s="58" t="s">
        <v>303</v>
      </c>
      <c r="E647" s="15" t="s">
        <v>210</v>
      </c>
      <c r="F647" s="15">
        <v>0.63</v>
      </c>
      <c r="G647" s="59">
        <v>4.7640000000000002</v>
      </c>
      <c r="H647" s="59">
        <v>106</v>
      </c>
      <c r="I647" s="15">
        <v>9.58</v>
      </c>
      <c r="J647" s="15">
        <v>8.58</v>
      </c>
    </row>
    <row r="648" spans="1:10" x14ac:dyDescent="0.3">
      <c r="A648" s="15">
        <v>646</v>
      </c>
      <c r="B648" s="15" t="s">
        <v>286</v>
      </c>
      <c r="C648" s="58" t="s">
        <v>280</v>
      </c>
      <c r="D648" s="58" t="s">
        <v>304</v>
      </c>
      <c r="E648" s="15" t="s">
        <v>210</v>
      </c>
      <c r="F648" s="15">
        <v>0.67</v>
      </c>
      <c r="G648" s="59">
        <v>4.1520000000000001</v>
      </c>
      <c r="H648" s="59">
        <v>120.2</v>
      </c>
      <c r="I648" s="15">
        <v>8.36</v>
      </c>
      <c r="J648" s="15">
        <v>7.36</v>
      </c>
    </row>
    <row r="649" spans="1:10" x14ac:dyDescent="0.3">
      <c r="A649" s="15">
        <v>647</v>
      </c>
      <c r="B649" s="15" t="s">
        <v>286</v>
      </c>
      <c r="C649" s="58" t="s">
        <v>280</v>
      </c>
      <c r="D649" s="58" t="s">
        <v>305</v>
      </c>
      <c r="E649" s="15" t="s">
        <v>210</v>
      </c>
      <c r="F649" s="15">
        <v>0.73</v>
      </c>
      <c r="G649" s="59">
        <v>4.0679999999999996</v>
      </c>
      <c r="H649" s="59">
        <v>129.9</v>
      </c>
      <c r="I649" s="15">
        <v>8.68</v>
      </c>
      <c r="J649" s="15">
        <v>7.45</v>
      </c>
    </row>
    <row r="650" spans="1:10" x14ac:dyDescent="0.3">
      <c r="A650" s="15">
        <v>648</v>
      </c>
      <c r="B650" s="15" t="s">
        <v>286</v>
      </c>
      <c r="C650" s="58" t="s">
        <v>280</v>
      </c>
      <c r="D650" s="58" t="s">
        <v>306</v>
      </c>
      <c r="E650" s="15" t="s">
        <v>210</v>
      </c>
      <c r="F650" s="15">
        <v>0.59</v>
      </c>
      <c r="G650" s="59">
        <v>2.6519999999999997</v>
      </c>
      <c r="H650" s="59">
        <v>147</v>
      </c>
      <c r="I650" s="15">
        <v>6.62</v>
      </c>
      <c r="J650" s="15">
        <v>4.88</v>
      </c>
    </row>
    <row r="651" spans="1:10" x14ac:dyDescent="0.3">
      <c r="A651" s="15">
        <v>649</v>
      </c>
      <c r="B651" s="15" t="s">
        <v>286</v>
      </c>
      <c r="C651" s="58" t="s">
        <v>282</v>
      </c>
      <c r="D651" s="58" t="s">
        <v>299</v>
      </c>
      <c r="E651" s="15" t="s">
        <v>210</v>
      </c>
      <c r="F651" s="15">
        <v>0.47</v>
      </c>
      <c r="G651" s="59">
        <v>3.3359999999999999</v>
      </c>
      <c r="H651" s="59">
        <v>65.599999999999994</v>
      </c>
      <c r="I651" s="15">
        <v>7.67</v>
      </c>
      <c r="J651" s="15">
        <v>5.95</v>
      </c>
    </row>
    <row r="652" spans="1:10" x14ac:dyDescent="0.3">
      <c r="A652" s="15">
        <v>650</v>
      </c>
      <c r="B652" s="15" t="s">
        <v>286</v>
      </c>
      <c r="C652" s="58" t="s">
        <v>282</v>
      </c>
      <c r="D652" s="58" t="s">
        <v>300</v>
      </c>
      <c r="E652" s="15" t="s">
        <v>210</v>
      </c>
      <c r="F652" s="15">
        <v>0.87</v>
      </c>
      <c r="G652" s="59">
        <v>4.823999999999999</v>
      </c>
      <c r="H652" s="59">
        <v>77.7</v>
      </c>
      <c r="I652" s="15">
        <v>10.09</v>
      </c>
      <c r="J652" s="15">
        <v>8.7899999999999991</v>
      </c>
    </row>
    <row r="653" spans="1:10" x14ac:dyDescent="0.3">
      <c r="A653" s="15">
        <v>651</v>
      </c>
      <c r="B653" s="15" t="s">
        <v>286</v>
      </c>
      <c r="C653" s="58" t="s">
        <v>282</v>
      </c>
      <c r="D653" s="58" t="s">
        <v>301</v>
      </c>
      <c r="E653" s="15" t="s">
        <v>210</v>
      </c>
      <c r="F653" s="15">
        <v>0.88</v>
      </c>
      <c r="G653" s="59">
        <v>5.2919999999999998</v>
      </c>
      <c r="H653" s="59">
        <v>87.8</v>
      </c>
      <c r="I653" s="15">
        <v>11.29</v>
      </c>
      <c r="J653" s="15">
        <v>10.32</v>
      </c>
    </row>
    <row r="654" spans="1:10" x14ac:dyDescent="0.3">
      <c r="A654" s="15">
        <v>652</v>
      </c>
      <c r="B654" s="15" t="s">
        <v>286</v>
      </c>
      <c r="C654" s="58" t="s">
        <v>282</v>
      </c>
      <c r="D654" s="58" t="s">
        <v>302</v>
      </c>
      <c r="E654" s="15" t="s">
        <v>210</v>
      </c>
      <c r="F654" s="15">
        <v>0.8</v>
      </c>
      <c r="G654" s="59">
        <v>5.28</v>
      </c>
      <c r="H654" s="59">
        <v>96.4</v>
      </c>
      <c r="I654" s="15">
        <v>11.65</v>
      </c>
      <c r="J654" s="15">
        <v>10.58</v>
      </c>
    </row>
    <row r="655" spans="1:10" x14ac:dyDescent="0.3">
      <c r="A655" s="15">
        <v>653</v>
      </c>
      <c r="B655" s="15" t="s">
        <v>286</v>
      </c>
      <c r="C655" s="58" t="s">
        <v>282</v>
      </c>
      <c r="D655" s="58" t="s">
        <v>303</v>
      </c>
      <c r="E655" s="15" t="s">
        <v>210</v>
      </c>
      <c r="F655" s="15">
        <v>0.63</v>
      </c>
      <c r="G655" s="59">
        <v>4.7640000000000002</v>
      </c>
      <c r="H655" s="59">
        <v>106</v>
      </c>
      <c r="I655" s="15">
        <v>9.58</v>
      </c>
      <c r="J655" s="15">
        <v>8.58</v>
      </c>
    </row>
    <row r="656" spans="1:10" x14ac:dyDescent="0.3">
      <c r="A656" s="15">
        <v>654</v>
      </c>
      <c r="B656" s="15" t="s">
        <v>286</v>
      </c>
      <c r="C656" s="58" t="s">
        <v>282</v>
      </c>
      <c r="D656" s="58" t="s">
        <v>304</v>
      </c>
      <c r="E656" s="15" t="s">
        <v>210</v>
      </c>
      <c r="F656" s="15">
        <v>0.67</v>
      </c>
      <c r="G656" s="59">
        <v>4.1520000000000001</v>
      </c>
      <c r="H656" s="59">
        <v>120.2</v>
      </c>
      <c r="I656" s="15">
        <v>8.36</v>
      </c>
      <c r="J656" s="15">
        <v>7.36</v>
      </c>
    </row>
    <row r="657" spans="1:10" x14ac:dyDescent="0.3">
      <c r="A657" s="15">
        <v>655</v>
      </c>
      <c r="B657" s="15" t="s">
        <v>286</v>
      </c>
      <c r="C657" s="58" t="s">
        <v>282</v>
      </c>
      <c r="D657" s="58" t="s">
        <v>305</v>
      </c>
      <c r="E657" s="15" t="s">
        <v>210</v>
      </c>
      <c r="F657" s="15">
        <v>0.73</v>
      </c>
      <c r="G657" s="59">
        <v>4.0679999999999996</v>
      </c>
      <c r="H657" s="59">
        <v>129.9</v>
      </c>
      <c r="I657" s="15">
        <v>8.68</v>
      </c>
      <c r="J657" s="15">
        <v>7.45</v>
      </c>
    </row>
    <row r="658" spans="1:10" x14ac:dyDescent="0.3">
      <c r="A658" s="15">
        <v>656</v>
      </c>
      <c r="B658" s="15" t="s">
        <v>286</v>
      </c>
      <c r="C658" s="58" t="s">
        <v>282</v>
      </c>
      <c r="D658" s="58" t="s">
        <v>306</v>
      </c>
      <c r="E658" s="15" t="s">
        <v>210</v>
      </c>
      <c r="F658" s="15">
        <v>0.59</v>
      </c>
      <c r="G658" s="59">
        <v>2.6519999999999997</v>
      </c>
      <c r="H658" s="59">
        <v>147</v>
      </c>
      <c r="I658" s="15">
        <v>6.62</v>
      </c>
      <c r="J658" s="15">
        <v>4.88</v>
      </c>
    </row>
    <row r="659" spans="1:10" x14ac:dyDescent="0.3">
      <c r="A659" s="15">
        <v>657</v>
      </c>
      <c r="B659" s="15" t="s">
        <v>292</v>
      </c>
      <c r="C659" s="58" t="s">
        <v>293</v>
      </c>
      <c r="D659" s="58" t="s">
        <v>299</v>
      </c>
      <c r="E659" s="15" t="s">
        <v>210</v>
      </c>
      <c r="F659" s="15">
        <v>0.47</v>
      </c>
      <c r="G659" s="59">
        <v>3.2640000000000002</v>
      </c>
      <c r="H659" s="59">
        <v>66.7</v>
      </c>
      <c r="I659" s="15">
        <v>7.72</v>
      </c>
      <c r="J659" s="15">
        <v>6.06</v>
      </c>
    </row>
    <row r="660" spans="1:10" x14ac:dyDescent="0.3">
      <c r="A660" s="15">
        <v>658</v>
      </c>
      <c r="B660" s="15" t="s">
        <v>292</v>
      </c>
      <c r="C660" s="58" t="s">
        <v>293</v>
      </c>
      <c r="D660" s="58" t="s">
        <v>300</v>
      </c>
      <c r="E660" s="15" t="s">
        <v>210</v>
      </c>
      <c r="F660" s="15">
        <v>0.87</v>
      </c>
      <c r="G660" s="59">
        <v>4.6680000000000001</v>
      </c>
      <c r="H660" s="59">
        <v>78.900000000000006</v>
      </c>
      <c r="I660" s="15">
        <v>10.16</v>
      </c>
      <c r="J660" s="15">
        <v>8.93</v>
      </c>
    </row>
    <row r="661" spans="1:10" x14ac:dyDescent="0.3">
      <c r="A661" s="15">
        <v>659</v>
      </c>
      <c r="B661" s="15" t="s">
        <v>292</v>
      </c>
      <c r="C661" s="58" t="s">
        <v>293</v>
      </c>
      <c r="D661" s="58" t="s">
        <v>301</v>
      </c>
      <c r="E661" s="15" t="s">
        <v>210</v>
      </c>
      <c r="F661" s="15">
        <v>0.88</v>
      </c>
      <c r="G661" s="59">
        <v>5.0639999999999992</v>
      </c>
      <c r="H661" s="59">
        <v>88.8</v>
      </c>
      <c r="I661" s="15">
        <v>11.37</v>
      </c>
      <c r="J661" s="15">
        <v>10.47</v>
      </c>
    </row>
    <row r="662" spans="1:10" x14ac:dyDescent="0.3">
      <c r="A662" s="15">
        <v>660</v>
      </c>
      <c r="B662" s="15" t="s">
        <v>292</v>
      </c>
      <c r="C662" s="58" t="s">
        <v>293</v>
      </c>
      <c r="D662" s="58" t="s">
        <v>302</v>
      </c>
      <c r="E662" s="15" t="s">
        <v>210</v>
      </c>
      <c r="F662" s="15">
        <v>0.8</v>
      </c>
      <c r="G662" s="59">
        <v>5.04</v>
      </c>
      <c r="H662" s="59">
        <v>97.1</v>
      </c>
      <c r="I662" s="15">
        <v>11.75</v>
      </c>
      <c r="J662" s="15">
        <v>10.76</v>
      </c>
    </row>
    <row r="663" spans="1:10" x14ac:dyDescent="0.3">
      <c r="A663" s="15">
        <v>661</v>
      </c>
      <c r="B663" s="15" t="s">
        <v>292</v>
      </c>
      <c r="C663" s="58" t="s">
        <v>293</v>
      </c>
      <c r="D663" s="58" t="s">
        <v>303</v>
      </c>
      <c r="E663" s="15" t="s">
        <v>210</v>
      </c>
      <c r="F663" s="15">
        <v>0.63</v>
      </c>
      <c r="G663" s="59">
        <v>4.5599999999999996</v>
      </c>
      <c r="H663" s="59">
        <v>106.3</v>
      </c>
      <c r="I663" s="15">
        <v>9.69</v>
      </c>
      <c r="J663" s="15">
        <v>8.77</v>
      </c>
    </row>
    <row r="664" spans="1:10" x14ac:dyDescent="0.3">
      <c r="A664" s="15">
        <v>662</v>
      </c>
      <c r="B664" s="15" t="s">
        <v>292</v>
      </c>
      <c r="C664" s="58" t="s">
        <v>293</v>
      </c>
      <c r="D664" s="58" t="s">
        <v>304</v>
      </c>
      <c r="E664" s="15" t="s">
        <v>210</v>
      </c>
      <c r="F664" s="15">
        <v>0.67</v>
      </c>
      <c r="G664" s="59">
        <v>4.008</v>
      </c>
      <c r="H664" s="59">
        <v>119.8</v>
      </c>
      <c r="I664" s="15">
        <v>8.43</v>
      </c>
      <c r="J664" s="15">
        <v>7.47</v>
      </c>
    </row>
    <row r="665" spans="1:10" x14ac:dyDescent="0.3">
      <c r="A665" s="15">
        <v>663</v>
      </c>
      <c r="B665" s="15" t="s">
        <v>292</v>
      </c>
      <c r="C665" s="58" t="s">
        <v>293</v>
      </c>
      <c r="D665" s="58" t="s">
        <v>305</v>
      </c>
      <c r="E665" s="15" t="s">
        <v>210</v>
      </c>
      <c r="F665" s="15">
        <v>0.73</v>
      </c>
      <c r="G665" s="59">
        <v>3.8519999999999999</v>
      </c>
      <c r="H665" s="59">
        <v>130.30000000000001</v>
      </c>
      <c r="I665" s="15">
        <v>8.74</v>
      </c>
      <c r="J665" s="15">
        <v>7.55</v>
      </c>
    </row>
    <row r="666" spans="1:10" x14ac:dyDescent="0.3">
      <c r="A666" s="15">
        <v>664</v>
      </c>
      <c r="B666" s="15" t="s">
        <v>292</v>
      </c>
      <c r="C666" s="58" t="s">
        <v>293</v>
      </c>
      <c r="D666" s="58" t="s">
        <v>306</v>
      </c>
      <c r="E666" s="15" t="s">
        <v>210</v>
      </c>
      <c r="F666" s="15">
        <v>0.59</v>
      </c>
      <c r="G666" s="59">
        <v>2.6279999999999997</v>
      </c>
      <c r="H666" s="59">
        <v>149.30000000000001</v>
      </c>
      <c r="I666" s="15">
        <v>6.58</v>
      </c>
      <c r="J666" s="15">
        <v>4.91</v>
      </c>
    </row>
    <row r="667" spans="1:10" x14ac:dyDescent="0.3">
      <c r="A667" s="15">
        <v>665</v>
      </c>
      <c r="B667" s="15" t="s">
        <v>292</v>
      </c>
      <c r="C667" s="58" t="s">
        <v>287</v>
      </c>
      <c r="D667" s="58" t="s">
        <v>299</v>
      </c>
      <c r="E667" s="15" t="s">
        <v>210</v>
      </c>
      <c r="F667" s="15">
        <v>0.47</v>
      </c>
      <c r="G667" s="59">
        <v>3.2640000000000002</v>
      </c>
      <c r="H667" s="59">
        <v>66.7</v>
      </c>
      <c r="I667" s="15">
        <v>7.72</v>
      </c>
      <c r="J667" s="15">
        <v>6.06</v>
      </c>
    </row>
    <row r="668" spans="1:10" x14ac:dyDescent="0.3">
      <c r="A668" s="15">
        <v>666</v>
      </c>
      <c r="B668" s="15" t="s">
        <v>292</v>
      </c>
      <c r="C668" s="58" t="s">
        <v>287</v>
      </c>
      <c r="D668" s="58" t="s">
        <v>300</v>
      </c>
      <c r="E668" s="15" t="s">
        <v>210</v>
      </c>
      <c r="F668" s="15">
        <v>0.87</v>
      </c>
      <c r="G668" s="59">
        <v>4.3835999999999995</v>
      </c>
      <c r="H668" s="59">
        <v>78.900000000000006</v>
      </c>
      <c r="I668" s="15">
        <v>10.16</v>
      </c>
      <c r="J668" s="15">
        <v>8.93</v>
      </c>
    </row>
    <row r="669" spans="1:10" x14ac:dyDescent="0.3">
      <c r="A669" s="15">
        <v>667</v>
      </c>
      <c r="B669" s="15" t="s">
        <v>292</v>
      </c>
      <c r="C669" s="58" t="s">
        <v>287</v>
      </c>
      <c r="D669" s="58" t="s">
        <v>301</v>
      </c>
      <c r="E669" s="15" t="s">
        <v>210</v>
      </c>
      <c r="F669" s="15">
        <v>0.88</v>
      </c>
      <c r="G669" s="59">
        <v>4.3914</v>
      </c>
      <c r="H669" s="59">
        <v>88.8</v>
      </c>
      <c r="I669" s="15">
        <v>11.37</v>
      </c>
      <c r="J669" s="15">
        <v>10.47</v>
      </c>
    </row>
    <row r="670" spans="1:10" x14ac:dyDescent="0.3">
      <c r="A670" s="15">
        <v>668</v>
      </c>
      <c r="B670" s="15" t="s">
        <v>292</v>
      </c>
      <c r="C670" s="58" t="s">
        <v>287</v>
      </c>
      <c r="D670" s="58" t="s">
        <v>302</v>
      </c>
      <c r="E670" s="15" t="s">
        <v>210</v>
      </c>
      <c r="F670" s="15">
        <v>0.8</v>
      </c>
      <c r="G670" s="59">
        <v>4.3289999999999997</v>
      </c>
      <c r="H670" s="59">
        <v>97.1</v>
      </c>
      <c r="I670" s="15">
        <v>11.75</v>
      </c>
      <c r="J670" s="15">
        <v>10.76</v>
      </c>
    </row>
    <row r="671" spans="1:10" x14ac:dyDescent="0.3">
      <c r="A671" s="15">
        <v>669</v>
      </c>
      <c r="B671" s="15" t="s">
        <v>292</v>
      </c>
      <c r="C671" s="58" t="s">
        <v>287</v>
      </c>
      <c r="D671" s="58" t="s">
        <v>303</v>
      </c>
      <c r="E671" s="15" t="s">
        <v>210</v>
      </c>
      <c r="F671" s="15">
        <v>0.63</v>
      </c>
      <c r="G671" s="59">
        <v>4.1963999999999997</v>
      </c>
      <c r="H671" s="59">
        <v>106.3</v>
      </c>
      <c r="I671" s="15">
        <v>9.69</v>
      </c>
      <c r="J671" s="15">
        <v>8.77</v>
      </c>
    </row>
    <row r="672" spans="1:10" x14ac:dyDescent="0.3">
      <c r="A672" s="15">
        <v>670</v>
      </c>
      <c r="B672" s="15" t="s">
        <v>292</v>
      </c>
      <c r="C672" s="58" t="s">
        <v>287</v>
      </c>
      <c r="D672" s="58" t="s">
        <v>304</v>
      </c>
      <c r="E672" s="15" t="s">
        <v>210</v>
      </c>
      <c r="F672" s="15">
        <v>0.67</v>
      </c>
      <c r="G672" s="59">
        <v>4.008</v>
      </c>
      <c r="H672" s="59">
        <v>119.8</v>
      </c>
      <c r="I672" s="15">
        <v>8.43</v>
      </c>
      <c r="J672" s="15">
        <v>7.47</v>
      </c>
    </row>
    <row r="673" spans="1:10" x14ac:dyDescent="0.3">
      <c r="A673" s="15">
        <v>671</v>
      </c>
      <c r="B673" s="15" t="s">
        <v>292</v>
      </c>
      <c r="C673" s="58" t="s">
        <v>287</v>
      </c>
      <c r="D673" s="58" t="s">
        <v>305</v>
      </c>
      <c r="E673" s="15" t="s">
        <v>210</v>
      </c>
      <c r="F673" s="15">
        <v>0.73</v>
      </c>
      <c r="G673" s="59">
        <v>3.8519999999999999</v>
      </c>
      <c r="H673" s="59">
        <v>130.30000000000001</v>
      </c>
      <c r="I673" s="15">
        <v>8.74</v>
      </c>
      <c r="J673" s="15">
        <v>7.55</v>
      </c>
    </row>
    <row r="674" spans="1:10" x14ac:dyDescent="0.3">
      <c r="A674" s="15">
        <v>672</v>
      </c>
      <c r="B674" s="15" t="s">
        <v>292</v>
      </c>
      <c r="C674" s="58" t="s">
        <v>287</v>
      </c>
      <c r="D674" s="58" t="s">
        <v>306</v>
      </c>
      <c r="E674" s="15" t="s">
        <v>210</v>
      </c>
      <c r="F674" s="15">
        <v>0.59</v>
      </c>
      <c r="G674" s="59">
        <v>2.6279999999999997</v>
      </c>
      <c r="H674" s="59">
        <v>149.30000000000001</v>
      </c>
      <c r="I674" s="15">
        <v>6.58</v>
      </c>
      <c r="J674" s="15">
        <v>4.91</v>
      </c>
    </row>
    <row r="675" spans="1:10" x14ac:dyDescent="0.3">
      <c r="A675" s="15">
        <v>673</v>
      </c>
      <c r="B675" s="15" t="s">
        <v>292</v>
      </c>
      <c r="C675" s="58" t="s">
        <v>289</v>
      </c>
      <c r="D675" s="58" t="s">
        <v>299</v>
      </c>
      <c r="E675" s="15" t="s">
        <v>210</v>
      </c>
      <c r="F675" s="15">
        <v>0.47</v>
      </c>
      <c r="G675" s="59">
        <v>3.2640000000000002</v>
      </c>
      <c r="H675" s="59">
        <v>66.7</v>
      </c>
      <c r="I675" s="15">
        <v>7.72</v>
      </c>
      <c r="J675" s="15">
        <v>6.06</v>
      </c>
    </row>
    <row r="676" spans="1:10" x14ac:dyDescent="0.3">
      <c r="A676" s="15">
        <v>674</v>
      </c>
      <c r="B676" s="15" t="s">
        <v>292</v>
      </c>
      <c r="C676" s="58" t="s">
        <v>289</v>
      </c>
      <c r="D676" s="58" t="s">
        <v>300</v>
      </c>
      <c r="E676" s="15" t="s">
        <v>210</v>
      </c>
      <c r="F676" s="15">
        <v>0.87</v>
      </c>
      <c r="G676" s="59">
        <v>4.6680000000000001</v>
      </c>
      <c r="H676" s="59">
        <v>78.900000000000006</v>
      </c>
      <c r="I676" s="15">
        <v>10.16</v>
      </c>
      <c r="J676" s="15">
        <v>8.93</v>
      </c>
    </row>
    <row r="677" spans="1:10" x14ac:dyDescent="0.3">
      <c r="A677" s="15">
        <v>675</v>
      </c>
      <c r="B677" s="15" t="s">
        <v>292</v>
      </c>
      <c r="C677" s="58" t="s">
        <v>289</v>
      </c>
      <c r="D677" s="58" t="s">
        <v>301</v>
      </c>
      <c r="E677" s="15" t="s">
        <v>210</v>
      </c>
      <c r="F677" s="15">
        <v>0.88</v>
      </c>
      <c r="G677" s="59">
        <v>4.7813999999999997</v>
      </c>
      <c r="H677" s="59">
        <v>88.8</v>
      </c>
      <c r="I677" s="15">
        <v>11.37</v>
      </c>
      <c r="J677" s="15">
        <v>10.47</v>
      </c>
    </row>
    <row r="678" spans="1:10" x14ac:dyDescent="0.3">
      <c r="A678" s="15">
        <v>676</v>
      </c>
      <c r="B678" s="15" t="s">
        <v>292</v>
      </c>
      <c r="C678" s="58" t="s">
        <v>289</v>
      </c>
      <c r="D678" s="58" t="s">
        <v>302</v>
      </c>
      <c r="E678" s="15" t="s">
        <v>210</v>
      </c>
      <c r="F678" s="15">
        <v>0.8</v>
      </c>
      <c r="G678" s="59">
        <v>4.7190000000000003</v>
      </c>
      <c r="H678" s="59">
        <v>97.1</v>
      </c>
      <c r="I678" s="15">
        <v>11.75</v>
      </c>
      <c r="J678" s="15">
        <v>10.76</v>
      </c>
    </row>
    <row r="679" spans="1:10" x14ac:dyDescent="0.3">
      <c r="A679" s="15">
        <v>677</v>
      </c>
      <c r="B679" s="15" t="s">
        <v>292</v>
      </c>
      <c r="C679" s="58" t="s">
        <v>289</v>
      </c>
      <c r="D679" s="58" t="s">
        <v>303</v>
      </c>
      <c r="E679" s="15" t="s">
        <v>210</v>
      </c>
      <c r="F679" s="15">
        <v>0.63</v>
      </c>
      <c r="G679" s="59">
        <v>4.5599999999999996</v>
      </c>
      <c r="H679" s="59">
        <v>106.3</v>
      </c>
      <c r="I679" s="15">
        <v>9.69</v>
      </c>
      <c r="J679" s="15">
        <v>8.77</v>
      </c>
    </row>
    <row r="680" spans="1:10" x14ac:dyDescent="0.3">
      <c r="A680" s="15">
        <v>678</v>
      </c>
      <c r="B680" s="15" t="s">
        <v>292</v>
      </c>
      <c r="C680" s="58" t="s">
        <v>289</v>
      </c>
      <c r="D680" s="58" t="s">
        <v>304</v>
      </c>
      <c r="E680" s="15" t="s">
        <v>210</v>
      </c>
      <c r="F680" s="15">
        <v>0.67</v>
      </c>
      <c r="G680" s="59">
        <v>4.008</v>
      </c>
      <c r="H680" s="59">
        <v>119.8</v>
      </c>
      <c r="I680" s="15">
        <v>8.43</v>
      </c>
      <c r="J680" s="15">
        <v>7.47</v>
      </c>
    </row>
    <row r="681" spans="1:10" x14ac:dyDescent="0.3">
      <c r="A681" s="15">
        <v>679</v>
      </c>
      <c r="B681" s="15" t="s">
        <v>292</v>
      </c>
      <c r="C681" s="58" t="s">
        <v>289</v>
      </c>
      <c r="D681" s="58" t="s">
        <v>305</v>
      </c>
      <c r="E681" s="15" t="s">
        <v>210</v>
      </c>
      <c r="F681" s="15">
        <v>0.73</v>
      </c>
      <c r="G681" s="59">
        <v>3.8519999999999999</v>
      </c>
      <c r="H681" s="59">
        <v>130.30000000000001</v>
      </c>
      <c r="I681" s="15">
        <v>8.74</v>
      </c>
      <c r="J681" s="15">
        <v>7.55</v>
      </c>
    </row>
    <row r="682" spans="1:10" x14ac:dyDescent="0.3">
      <c r="A682" s="15">
        <v>680</v>
      </c>
      <c r="B682" s="15" t="s">
        <v>292</v>
      </c>
      <c r="C682" s="58" t="s">
        <v>289</v>
      </c>
      <c r="D682" s="58" t="s">
        <v>306</v>
      </c>
      <c r="E682" s="15" t="s">
        <v>210</v>
      </c>
      <c r="F682" s="15">
        <v>0.59</v>
      </c>
      <c r="G682" s="59">
        <v>2.6279999999999997</v>
      </c>
      <c r="H682" s="59">
        <v>149.30000000000001</v>
      </c>
      <c r="I682" s="15">
        <v>6.58</v>
      </c>
      <c r="J682" s="15">
        <v>4.91</v>
      </c>
    </row>
    <row r="683" spans="1:10" x14ac:dyDescent="0.3">
      <c r="A683" s="15">
        <v>681</v>
      </c>
      <c r="B683" s="15" t="s">
        <v>292</v>
      </c>
      <c r="C683" s="58" t="s">
        <v>277</v>
      </c>
      <c r="D683" s="58" t="s">
        <v>299</v>
      </c>
      <c r="E683" s="15" t="s">
        <v>210</v>
      </c>
      <c r="F683" s="15">
        <v>0.47</v>
      </c>
      <c r="G683" s="59">
        <v>3.2640000000000002</v>
      </c>
      <c r="H683" s="59">
        <v>66.7</v>
      </c>
      <c r="I683" s="15">
        <v>7.72</v>
      </c>
      <c r="J683" s="15">
        <v>6.06</v>
      </c>
    </row>
    <row r="684" spans="1:10" x14ac:dyDescent="0.3">
      <c r="A684" s="15">
        <v>682</v>
      </c>
      <c r="B684" s="15" t="s">
        <v>292</v>
      </c>
      <c r="C684" s="58" t="s">
        <v>277</v>
      </c>
      <c r="D684" s="58" t="s">
        <v>300</v>
      </c>
      <c r="E684" s="15" t="s">
        <v>210</v>
      </c>
      <c r="F684" s="15">
        <v>0.87</v>
      </c>
      <c r="G684" s="59">
        <v>4.6680000000000001</v>
      </c>
      <c r="H684" s="59">
        <v>78.900000000000006</v>
      </c>
      <c r="I684" s="15">
        <v>10.16</v>
      </c>
      <c r="J684" s="15">
        <v>8.93</v>
      </c>
    </row>
    <row r="685" spans="1:10" x14ac:dyDescent="0.3">
      <c r="A685" s="15">
        <v>683</v>
      </c>
      <c r="B685" s="15" t="s">
        <v>292</v>
      </c>
      <c r="C685" s="58" t="s">
        <v>277</v>
      </c>
      <c r="D685" s="58" t="s">
        <v>301</v>
      </c>
      <c r="E685" s="15" t="s">
        <v>210</v>
      </c>
      <c r="F685" s="15">
        <v>0.88</v>
      </c>
      <c r="G685" s="59">
        <v>5.0639999999999992</v>
      </c>
      <c r="H685" s="59">
        <v>88.8</v>
      </c>
      <c r="I685" s="15">
        <v>11.37</v>
      </c>
      <c r="J685" s="15">
        <v>10.47</v>
      </c>
    </row>
    <row r="686" spans="1:10" x14ac:dyDescent="0.3">
      <c r="A686" s="15">
        <v>684</v>
      </c>
      <c r="B686" s="15" t="s">
        <v>292</v>
      </c>
      <c r="C686" s="58" t="s">
        <v>277</v>
      </c>
      <c r="D686" s="58" t="s">
        <v>302</v>
      </c>
      <c r="E686" s="15" t="s">
        <v>210</v>
      </c>
      <c r="F686" s="15">
        <v>0.8</v>
      </c>
      <c r="G686" s="59">
        <v>5.04</v>
      </c>
      <c r="H686" s="59">
        <v>97.1</v>
      </c>
      <c r="I686" s="15">
        <v>11.75</v>
      </c>
      <c r="J686" s="15">
        <v>10.76</v>
      </c>
    </row>
    <row r="687" spans="1:10" x14ac:dyDescent="0.3">
      <c r="A687" s="15">
        <v>685</v>
      </c>
      <c r="B687" s="15" t="s">
        <v>292</v>
      </c>
      <c r="C687" s="58" t="s">
        <v>277</v>
      </c>
      <c r="D687" s="58" t="s">
        <v>303</v>
      </c>
      <c r="E687" s="15" t="s">
        <v>210</v>
      </c>
      <c r="F687" s="15">
        <v>0.63</v>
      </c>
      <c r="G687" s="59">
        <v>4.5599999999999996</v>
      </c>
      <c r="H687" s="59">
        <v>106.3</v>
      </c>
      <c r="I687" s="15">
        <v>9.69</v>
      </c>
      <c r="J687" s="15">
        <v>8.77</v>
      </c>
    </row>
    <row r="688" spans="1:10" x14ac:dyDescent="0.3">
      <c r="A688" s="15">
        <v>686</v>
      </c>
      <c r="B688" s="15" t="s">
        <v>292</v>
      </c>
      <c r="C688" s="58" t="s">
        <v>277</v>
      </c>
      <c r="D688" s="58" t="s">
        <v>304</v>
      </c>
      <c r="E688" s="15" t="s">
        <v>210</v>
      </c>
      <c r="F688" s="15">
        <v>0.67</v>
      </c>
      <c r="G688" s="59">
        <v>4.008</v>
      </c>
      <c r="H688" s="59">
        <v>119.8</v>
      </c>
      <c r="I688" s="15">
        <v>8.43</v>
      </c>
      <c r="J688" s="15">
        <v>7.47</v>
      </c>
    </row>
    <row r="689" spans="1:10" x14ac:dyDescent="0.3">
      <c r="A689" s="15">
        <v>687</v>
      </c>
      <c r="B689" s="15" t="s">
        <v>292</v>
      </c>
      <c r="C689" s="58" t="s">
        <v>277</v>
      </c>
      <c r="D689" s="58" t="s">
        <v>305</v>
      </c>
      <c r="E689" s="15" t="s">
        <v>210</v>
      </c>
      <c r="F689" s="15">
        <v>0.73</v>
      </c>
      <c r="G689" s="59">
        <v>3.8519999999999999</v>
      </c>
      <c r="H689" s="59">
        <v>130.30000000000001</v>
      </c>
      <c r="I689" s="15">
        <v>8.74</v>
      </c>
      <c r="J689" s="15">
        <v>7.55</v>
      </c>
    </row>
    <row r="690" spans="1:10" x14ac:dyDescent="0.3">
      <c r="A690" s="15">
        <v>688</v>
      </c>
      <c r="B690" s="15" t="s">
        <v>292</v>
      </c>
      <c r="C690" s="58" t="s">
        <v>277</v>
      </c>
      <c r="D690" s="58" t="s">
        <v>306</v>
      </c>
      <c r="E690" s="15" t="s">
        <v>210</v>
      </c>
      <c r="F690" s="15">
        <v>0.59</v>
      </c>
      <c r="G690" s="59">
        <v>2.6279999999999997</v>
      </c>
      <c r="H690" s="59">
        <v>149.30000000000001</v>
      </c>
      <c r="I690" s="15">
        <v>6.58</v>
      </c>
      <c r="J690" s="15">
        <v>4.91</v>
      </c>
    </row>
    <row r="691" spans="1:10" x14ac:dyDescent="0.3">
      <c r="A691" s="15">
        <v>689</v>
      </c>
      <c r="B691" s="15" t="s">
        <v>292</v>
      </c>
      <c r="C691" s="58" t="s">
        <v>279</v>
      </c>
      <c r="D691" s="58" t="s">
        <v>299</v>
      </c>
      <c r="E691" s="15" t="s">
        <v>210</v>
      </c>
      <c r="F691" s="15">
        <v>0.47</v>
      </c>
      <c r="G691" s="59">
        <v>3.2640000000000002</v>
      </c>
      <c r="H691" s="59">
        <v>66.7</v>
      </c>
      <c r="I691" s="15">
        <v>7.72</v>
      </c>
      <c r="J691" s="15">
        <v>6.06</v>
      </c>
    </row>
    <row r="692" spans="1:10" x14ac:dyDescent="0.3">
      <c r="A692" s="15">
        <v>690</v>
      </c>
      <c r="B692" s="15" t="s">
        <v>292</v>
      </c>
      <c r="C692" s="58" t="s">
        <v>279</v>
      </c>
      <c r="D692" s="58" t="s">
        <v>300</v>
      </c>
      <c r="E692" s="15" t="s">
        <v>210</v>
      </c>
      <c r="F692" s="15">
        <v>0.87</v>
      </c>
      <c r="G692" s="59">
        <v>4.6680000000000001</v>
      </c>
      <c r="H692" s="59">
        <v>78.900000000000006</v>
      </c>
      <c r="I692" s="15">
        <v>10.16</v>
      </c>
      <c r="J692" s="15">
        <v>8.93</v>
      </c>
    </row>
    <row r="693" spans="1:10" x14ac:dyDescent="0.3">
      <c r="A693" s="15">
        <v>691</v>
      </c>
      <c r="B693" s="15" t="s">
        <v>292</v>
      </c>
      <c r="C693" s="58" t="s">
        <v>279</v>
      </c>
      <c r="D693" s="58" t="s">
        <v>301</v>
      </c>
      <c r="E693" s="15" t="s">
        <v>210</v>
      </c>
      <c r="F693" s="15">
        <v>0.88</v>
      </c>
      <c r="G693" s="59">
        <v>5.0639999999999992</v>
      </c>
      <c r="H693" s="59">
        <v>88.8</v>
      </c>
      <c r="I693" s="15">
        <v>11.37</v>
      </c>
      <c r="J693" s="15">
        <v>10.47</v>
      </c>
    </row>
    <row r="694" spans="1:10" x14ac:dyDescent="0.3">
      <c r="A694" s="15">
        <v>692</v>
      </c>
      <c r="B694" s="15" t="s">
        <v>292</v>
      </c>
      <c r="C694" s="58" t="s">
        <v>279</v>
      </c>
      <c r="D694" s="58" t="s">
        <v>302</v>
      </c>
      <c r="E694" s="15" t="s">
        <v>210</v>
      </c>
      <c r="F694" s="15">
        <v>0.8</v>
      </c>
      <c r="G694" s="59">
        <v>5.04</v>
      </c>
      <c r="H694" s="59">
        <v>97.1</v>
      </c>
      <c r="I694" s="15">
        <v>11.75</v>
      </c>
      <c r="J694" s="15">
        <v>10.76</v>
      </c>
    </row>
    <row r="695" spans="1:10" x14ac:dyDescent="0.3">
      <c r="A695" s="15">
        <v>693</v>
      </c>
      <c r="B695" s="15" t="s">
        <v>292</v>
      </c>
      <c r="C695" s="58" t="s">
        <v>279</v>
      </c>
      <c r="D695" s="58" t="s">
        <v>303</v>
      </c>
      <c r="E695" s="15" t="s">
        <v>210</v>
      </c>
      <c r="F695" s="15">
        <v>0.63</v>
      </c>
      <c r="G695" s="59">
        <v>4.5599999999999996</v>
      </c>
      <c r="H695" s="59">
        <v>106.3</v>
      </c>
      <c r="I695" s="15">
        <v>9.69</v>
      </c>
      <c r="J695" s="15">
        <v>8.77</v>
      </c>
    </row>
    <row r="696" spans="1:10" x14ac:dyDescent="0.3">
      <c r="A696" s="15">
        <v>694</v>
      </c>
      <c r="B696" s="15" t="s">
        <v>292</v>
      </c>
      <c r="C696" s="58" t="s">
        <v>279</v>
      </c>
      <c r="D696" s="58" t="s">
        <v>304</v>
      </c>
      <c r="E696" s="15" t="s">
        <v>210</v>
      </c>
      <c r="F696" s="15">
        <v>0.67</v>
      </c>
      <c r="G696" s="59">
        <v>4.008</v>
      </c>
      <c r="H696" s="59">
        <v>119.8</v>
      </c>
      <c r="I696" s="15">
        <v>8.43</v>
      </c>
      <c r="J696" s="15">
        <v>7.47</v>
      </c>
    </row>
    <row r="697" spans="1:10" x14ac:dyDescent="0.3">
      <c r="A697" s="15">
        <v>695</v>
      </c>
      <c r="B697" s="15" t="s">
        <v>292</v>
      </c>
      <c r="C697" s="58" t="s">
        <v>279</v>
      </c>
      <c r="D697" s="58" t="s">
        <v>305</v>
      </c>
      <c r="E697" s="15" t="s">
        <v>210</v>
      </c>
      <c r="F697" s="15">
        <v>0.73</v>
      </c>
      <c r="G697" s="59">
        <v>3.8519999999999999</v>
      </c>
      <c r="H697" s="59">
        <v>130.30000000000001</v>
      </c>
      <c r="I697" s="15">
        <v>8.74</v>
      </c>
      <c r="J697" s="15">
        <v>7.55</v>
      </c>
    </row>
    <row r="698" spans="1:10" x14ac:dyDescent="0.3">
      <c r="A698" s="15">
        <v>696</v>
      </c>
      <c r="B698" s="15" t="s">
        <v>292</v>
      </c>
      <c r="C698" s="58" t="s">
        <v>279</v>
      </c>
      <c r="D698" s="58" t="s">
        <v>306</v>
      </c>
      <c r="E698" s="15" t="s">
        <v>210</v>
      </c>
      <c r="F698" s="15">
        <v>0.59</v>
      </c>
      <c r="G698" s="59">
        <v>2.6279999999999997</v>
      </c>
      <c r="H698" s="59">
        <v>149.30000000000001</v>
      </c>
      <c r="I698" s="15">
        <v>6.58</v>
      </c>
      <c r="J698" s="15">
        <v>4.91</v>
      </c>
    </row>
    <row r="699" spans="1:10" x14ac:dyDescent="0.3">
      <c r="A699" s="15">
        <v>697</v>
      </c>
      <c r="B699" s="15" t="s">
        <v>292</v>
      </c>
      <c r="C699" s="58" t="s">
        <v>281</v>
      </c>
      <c r="D699" s="58" t="s">
        <v>299</v>
      </c>
      <c r="E699" s="15" t="s">
        <v>210</v>
      </c>
      <c r="F699" s="15">
        <v>0.47</v>
      </c>
      <c r="G699" s="59">
        <v>3.2640000000000002</v>
      </c>
      <c r="H699" s="59">
        <v>66.7</v>
      </c>
      <c r="I699" s="15">
        <v>7.72</v>
      </c>
      <c r="J699" s="15">
        <v>6.06</v>
      </c>
    </row>
    <row r="700" spans="1:10" x14ac:dyDescent="0.3">
      <c r="A700" s="15">
        <v>698</v>
      </c>
      <c r="B700" s="15" t="s">
        <v>292</v>
      </c>
      <c r="C700" s="58" t="s">
        <v>281</v>
      </c>
      <c r="D700" s="58" t="s">
        <v>300</v>
      </c>
      <c r="E700" s="15" t="s">
        <v>210</v>
      </c>
      <c r="F700" s="15">
        <v>0.87</v>
      </c>
      <c r="G700" s="59">
        <v>4.6680000000000001</v>
      </c>
      <c r="H700" s="59">
        <v>78.900000000000006</v>
      </c>
      <c r="I700" s="15">
        <v>10.16</v>
      </c>
      <c r="J700" s="15">
        <v>8.93</v>
      </c>
    </row>
    <row r="701" spans="1:10" x14ac:dyDescent="0.3">
      <c r="A701" s="15">
        <v>699</v>
      </c>
      <c r="B701" s="15" t="s">
        <v>292</v>
      </c>
      <c r="C701" s="58" t="s">
        <v>281</v>
      </c>
      <c r="D701" s="58" t="s">
        <v>301</v>
      </c>
      <c r="E701" s="15" t="s">
        <v>210</v>
      </c>
      <c r="F701" s="15">
        <v>0.88</v>
      </c>
      <c r="G701" s="59">
        <v>5.0639999999999992</v>
      </c>
      <c r="H701" s="59">
        <v>88.8</v>
      </c>
      <c r="I701" s="15">
        <v>11.37</v>
      </c>
      <c r="J701" s="15">
        <v>10.47</v>
      </c>
    </row>
    <row r="702" spans="1:10" x14ac:dyDescent="0.3">
      <c r="A702" s="15">
        <v>700</v>
      </c>
      <c r="B702" s="15" t="s">
        <v>292</v>
      </c>
      <c r="C702" s="58" t="s">
        <v>281</v>
      </c>
      <c r="D702" s="58" t="s">
        <v>302</v>
      </c>
      <c r="E702" s="15" t="s">
        <v>210</v>
      </c>
      <c r="F702" s="15">
        <v>0.8</v>
      </c>
      <c r="G702" s="59">
        <v>5.04</v>
      </c>
      <c r="H702" s="59">
        <v>97.1</v>
      </c>
      <c r="I702" s="15">
        <v>11.75</v>
      </c>
      <c r="J702" s="15">
        <v>10.76</v>
      </c>
    </row>
    <row r="703" spans="1:10" x14ac:dyDescent="0.3">
      <c r="A703" s="15">
        <v>701</v>
      </c>
      <c r="B703" s="15" t="s">
        <v>292</v>
      </c>
      <c r="C703" s="58" t="s">
        <v>281</v>
      </c>
      <c r="D703" s="58" t="s">
        <v>303</v>
      </c>
      <c r="E703" s="15" t="s">
        <v>210</v>
      </c>
      <c r="F703" s="15">
        <v>0.63</v>
      </c>
      <c r="G703" s="59">
        <v>4.5599999999999996</v>
      </c>
      <c r="H703" s="59">
        <v>106.3</v>
      </c>
      <c r="I703" s="15">
        <v>9.69</v>
      </c>
      <c r="J703" s="15">
        <v>8.77</v>
      </c>
    </row>
    <row r="704" spans="1:10" x14ac:dyDescent="0.3">
      <c r="A704" s="15">
        <v>702</v>
      </c>
      <c r="B704" s="15" t="s">
        <v>292</v>
      </c>
      <c r="C704" s="58" t="s">
        <v>281</v>
      </c>
      <c r="D704" s="58" t="s">
        <v>304</v>
      </c>
      <c r="E704" s="15" t="s">
        <v>210</v>
      </c>
      <c r="F704" s="15">
        <v>0.67</v>
      </c>
      <c r="G704" s="59">
        <v>4.008</v>
      </c>
      <c r="H704" s="59">
        <v>119.8</v>
      </c>
      <c r="I704" s="15">
        <v>8.43</v>
      </c>
      <c r="J704" s="15">
        <v>7.47</v>
      </c>
    </row>
    <row r="705" spans="1:10" x14ac:dyDescent="0.3">
      <c r="A705" s="15">
        <v>703</v>
      </c>
      <c r="B705" s="15" t="s">
        <v>292</v>
      </c>
      <c r="C705" s="58" t="s">
        <v>281</v>
      </c>
      <c r="D705" s="58" t="s">
        <v>305</v>
      </c>
      <c r="E705" s="15" t="s">
        <v>210</v>
      </c>
      <c r="F705" s="15">
        <v>0.73</v>
      </c>
      <c r="G705" s="59">
        <v>3.8519999999999999</v>
      </c>
      <c r="H705" s="59">
        <v>130.30000000000001</v>
      </c>
      <c r="I705" s="15">
        <v>8.74</v>
      </c>
      <c r="J705" s="15">
        <v>7.55</v>
      </c>
    </row>
    <row r="706" spans="1:10" x14ac:dyDescent="0.3">
      <c r="A706" s="15">
        <v>704</v>
      </c>
      <c r="B706" s="15" t="s">
        <v>292</v>
      </c>
      <c r="C706" s="58" t="s">
        <v>281</v>
      </c>
      <c r="D706" s="58" t="s">
        <v>306</v>
      </c>
      <c r="E706" s="15" t="s">
        <v>210</v>
      </c>
      <c r="F706" s="15">
        <v>0.59</v>
      </c>
      <c r="G706" s="59">
        <v>2.6279999999999997</v>
      </c>
      <c r="H706" s="59">
        <v>149.30000000000001</v>
      </c>
      <c r="I706" s="15">
        <v>6.58</v>
      </c>
      <c r="J706" s="15">
        <v>4.91</v>
      </c>
    </row>
    <row r="707" spans="1:10" x14ac:dyDescent="0.3">
      <c r="A707" s="15">
        <v>705</v>
      </c>
      <c r="B707" s="15" t="s">
        <v>292</v>
      </c>
      <c r="C707" s="58" t="s">
        <v>288</v>
      </c>
      <c r="D707" s="58" t="s">
        <v>299</v>
      </c>
      <c r="E707" s="15" t="s">
        <v>210</v>
      </c>
      <c r="F707" s="15">
        <v>0.47</v>
      </c>
      <c r="G707" s="59">
        <v>0.39168000000000003</v>
      </c>
      <c r="H707" s="59">
        <v>183</v>
      </c>
      <c r="I707" s="15">
        <v>7.72</v>
      </c>
      <c r="J707" s="15">
        <v>6.06</v>
      </c>
    </row>
    <row r="708" spans="1:10" x14ac:dyDescent="0.3">
      <c r="A708" s="15">
        <v>706</v>
      </c>
      <c r="B708" s="15" t="s">
        <v>292</v>
      </c>
      <c r="C708" s="58" t="s">
        <v>288</v>
      </c>
      <c r="D708" s="58" t="s">
        <v>300</v>
      </c>
      <c r="E708" s="15" t="s">
        <v>210</v>
      </c>
      <c r="F708" s="15">
        <v>0.87</v>
      </c>
      <c r="G708" s="59">
        <v>0.6535200000000001</v>
      </c>
      <c r="H708" s="59">
        <v>183</v>
      </c>
      <c r="I708" s="15">
        <v>10.16</v>
      </c>
      <c r="J708" s="15">
        <v>8.93</v>
      </c>
    </row>
    <row r="709" spans="1:10" x14ac:dyDescent="0.3">
      <c r="A709" s="15">
        <v>707</v>
      </c>
      <c r="B709" s="15" t="s">
        <v>292</v>
      </c>
      <c r="C709" s="58" t="s">
        <v>288</v>
      </c>
      <c r="D709" s="58" t="s">
        <v>301</v>
      </c>
      <c r="E709" s="15" t="s">
        <v>210</v>
      </c>
      <c r="F709" s="15">
        <v>0.88</v>
      </c>
      <c r="G709" s="59">
        <v>0.81023999999999996</v>
      </c>
      <c r="H709" s="59">
        <v>183</v>
      </c>
      <c r="I709" s="15">
        <v>11.37</v>
      </c>
      <c r="J709" s="15">
        <v>10.47</v>
      </c>
    </row>
    <row r="710" spans="1:10" x14ac:dyDescent="0.3">
      <c r="A710" s="15">
        <v>708</v>
      </c>
      <c r="B710" s="15" t="s">
        <v>292</v>
      </c>
      <c r="C710" s="58" t="s">
        <v>288</v>
      </c>
      <c r="D710" s="58" t="s">
        <v>302</v>
      </c>
      <c r="E710" s="15" t="s">
        <v>210</v>
      </c>
      <c r="F710" s="15">
        <v>0.8</v>
      </c>
      <c r="G710" s="59">
        <v>0.80640000000000001</v>
      </c>
      <c r="H710" s="59">
        <v>183</v>
      </c>
      <c r="I710" s="15">
        <v>11.75</v>
      </c>
      <c r="J710" s="15">
        <v>10.76</v>
      </c>
    </row>
    <row r="711" spans="1:10" x14ac:dyDescent="0.3">
      <c r="A711" s="15">
        <v>709</v>
      </c>
      <c r="B711" s="15" t="s">
        <v>292</v>
      </c>
      <c r="C711" s="58" t="s">
        <v>288</v>
      </c>
      <c r="D711" s="58" t="s">
        <v>303</v>
      </c>
      <c r="E711" s="15" t="s">
        <v>210</v>
      </c>
      <c r="F711" s="15">
        <v>0.63</v>
      </c>
      <c r="G711" s="59">
        <v>0.91199999999999992</v>
      </c>
      <c r="H711" s="59">
        <v>183</v>
      </c>
      <c r="I711" s="15">
        <v>9.69</v>
      </c>
      <c r="J711" s="15">
        <v>8.77</v>
      </c>
    </row>
    <row r="712" spans="1:10" x14ac:dyDescent="0.3">
      <c r="A712" s="15">
        <v>710</v>
      </c>
      <c r="B712" s="15" t="s">
        <v>292</v>
      </c>
      <c r="C712" s="58" t="s">
        <v>288</v>
      </c>
      <c r="D712" s="58" t="s">
        <v>304</v>
      </c>
      <c r="E712" s="15" t="s">
        <v>210</v>
      </c>
      <c r="F712" s="15">
        <v>0.67</v>
      </c>
      <c r="G712" s="59">
        <v>1.002</v>
      </c>
      <c r="H712" s="59">
        <v>183</v>
      </c>
      <c r="I712" s="15">
        <v>8.43</v>
      </c>
      <c r="J712" s="15">
        <v>7.47</v>
      </c>
    </row>
    <row r="713" spans="1:10" x14ac:dyDescent="0.3">
      <c r="A713" s="15">
        <v>711</v>
      </c>
      <c r="B713" s="15" t="s">
        <v>292</v>
      </c>
      <c r="C713" s="58" t="s">
        <v>288</v>
      </c>
      <c r="D713" s="58" t="s">
        <v>305</v>
      </c>
      <c r="E713" s="15" t="s">
        <v>210</v>
      </c>
      <c r="F713" s="15">
        <v>0.73</v>
      </c>
      <c r="G713" s="59">
        <v>1.3481999999999998</v>
      </c>
      <c r="H713" s="59">
        <v>183</v>
      </c>
      <c r="I713" s="15">
        <v>8.74</v>
      </c>
      <c r="J713" s="15">
        <v>7.55</v>
      </c>
    </row>
    <row r="714" spans="1:10" x14ac:dyDescent="0.3">
      <c r="A714" s="15">
        <v>712</v>
      </c>
      <c r="B714" s="15" t="s">
        <v>292</v>
      </c>
      <c r="C714" s="58" t="s">
        <v>288</v>
      </c>
      <c r="D714" s="58" t="s">
        <v>306</v>
      </c>
      <c r="E714" s="15" t="s">
        <v>210</v>
      </c>
      <c r="F714" s="15">
        <v>0.59</v>
      </c>
      <c r="G714" s="59">
        <v>0.52559999999999996</v>
      </c>
      <c r="H714" s="59">
        <v>183</v>
      </c>
      <c r="I714" s="15">
        <v>6.58</v>
      </c>
      <c r="J714" s="15">
        <v>4.91</v>
      </c>
    </row>
    <row r="715" spans="1:10" x14ac:dyDescent="0.3">
      <c r="A715" s="15">
        <v>713</v>
      </c>
      <c r="B715" s="15" t="s">
        <v>292</v>
      </c>
      <c r="C715" s="58" t="s">
        <v>285</v>
      </c>
      <c r="D715" s="58" t="s">
        <v>299</v>
      </c>
      <c r="E715" s="15" t="s">
        <v>210</v>
      </c>
      <c r="F715" s="15">
        <v>0.47</v>
      </c>
      <c r="G715" s="59">
        <v>0.39168000000000003</v>
      </c>
      <c r="H715" s="59">
        <v>183</v>
      </c>
      <c r="I715" s="15">
        <v>7.72</v>
      </c>
      <c r="J715" s="15">
        <v>6.06</v>
      </c>
    </row>
    <row r="716" spans="1:10" x14ac:dyDescent="0.3">
      <c r="A716" s="15">
        <v>714</v>
      </c>
      <c r="B716" s="15" t="s">
        <v>292</v>
      </c>
      <c r="C716" s="58" t="s">
        <v>285</v>
      </c>
      <c r="D716" s="58" t="s">
        <v>300</v>
      </c>
      <c r="E716" s="15" t="s">
        <v>210</v>
      </c>
      <c r="F716" s="15">
        <v>0.87</v>
      </c>
      <c r="G716" s="59">
        <v>0.6535200000000001</v>
      </c>
      <c r="H716" s="59">
        <v>183</v>
      </c>
      <c r="I716" s="15">
        <v>10.16</v>
      </c>
      <c r="J716" s="15">
        <v>8.93</v>
      </c>
    </row>
    <row r="717" spans="1:10" x14ac:dyDescent="0.3">
      <c r="A717" s="15">
        <v>715</v>
      </c>
      <c r="B717" s="15" t="s">
        <v>292</v>
      </c>
      <c r="C717" s="58" t="s">
        <v>285</v>
      </c>
      <c r="D717" s="58" t="s">
        <v>301</v>
      </c>
      <c r="E717" s="15" t="s">
        <v>210</v>
      </c>
      <c r="F717" s="15">
        <v>0.88</v>
      </c>
      <c r="G717" s="59">
        <v>0.81023999999999996</v>
      </c>
      <c r="H717" s="59">
        <v>183</v>
      </c>
      <c r="I717" s="15">
        <v>11.37</v>
      </c>
      <c r="J717" s="15">
        <v>10.47</v>
      </c>
    </row>
    <row r="718" spans="1:10" x14ac:dyDescent="0.3">
      <c r="A718" s="15">
        <v>716</v>
      </c>
      <c r="B718" s="15" t="s">
        <v>292</v>
      </c>
      <c r="C718" s="58" t="s">
        <v>285</v>
      </c>
      <c r="D718" s="58" t="s">
        <v>302</v>
      </c>
      <c r="E718" s="15" t="s">
        <v>210</v>
      </c>
      <c r="F718" s="15">
        <v>0.8</v>
      </c>
      <c r="G718" s="59">
        <v>0.80640000000000001</v>
      </c>
      <c r="H718" s="59">
        <v>183</v>
      </c>
      <c r="I718" s="15">
        <v>11.75</v>
      </c>
      <c r="J718" s="15">
        <v>10.76</v>
      </c>
    </row>
    <row r="719" spans="1:10" x14ac:dyDescent="0.3">
      <c r="A719" s="15">
        <v>717</v>
      </c>
      <c r="B719" s="15" t="s">
        <v>292</v>
      </c>
      <c r="C719" s="58" t="s">
        <v>285</v>
      </c>
      <c r="D719" s="58" t="s">
        <v>303</v>
      </c>
      <c r="E719" s="15" t="s">
        <v>210</v>
      </c>
      <c r="F719" s="15">
        <v>0.63</v>
      </c>
      <c r="G719" s="59">
        <v>0.91199999999999992</v>
      </c>
      <c r="H719" s="59">
        <v>183</v>
      </c>
      <c r="I719" s="15">
        <v>9.69</v>
      </c>
      <c r="J719" s="15">
        <v>8.77</v>
      </c>
    </row>
    <row r="720" spans="1:10" x14ac:dyDescent="0.3">
      <c r="A720" s="15">
        <v>718</v>
      </c>
      <c r="B720" s="15" t="s">
        <v>292</v>
      </c>
      <c r="C720" s="58" t="s">
        <v>285</v>
      </c>
      <c r="D720" s="58" t="s">
        <v>304</v>
      </c>
      <c r="E720" s="15" t="s">
        <v>210</v>
      </c>
      <c r="F720" s="15">
        <v>0.67</v>
      </c>
      <c r="G720" s="59">
        <v>1.002</v>
      </c>
      <c r="H720" s="59">
        <v>183</v>
      </c>
      <c r="I720" s="15">
        <v>8.43</v>
      </c>
      <c r="J720" s="15">
        <v>7.47</v>
      </c>
    </row>
    <row r="721" spans="1:10" x14ac:dyDescent="0.3">
      <c r="A721" s="15">
        <v>719</v>
      </c>
      <c r="B721" s="15" t="s">
        <v>292</v>
      </c>
      <c r="C721" s="58" t="s">
        <v>285</v>
      </c>
      <c r="D721" s="58" t="s">
        <v>305</v>
      </c>
      <c r="E721" s="15" t="s">
        <v>210</v>
      </c>
      <c r="F721" s="15">
        <v>0.73</v>
      </c>
      <c r="G721" s="59">
        <v>1.3481999999999998</v>
      </c>
      <c r="H721" s="59">
        <v>183</v>
      </c>
      <c r="I721" s="15">
        <v>8.74</v>
      </c>
      <c r="J721" s="15">
        <v>7.55</v>
      </c>
    </row>
    <row r="722" spans="1:10" x14ac:dyDescent="0.3">
      <c r="A722" s="15">
        <v>720</v>
      </c>
      <c r="B722" s="15" t="s">
        <v>292</v>
      </c>
      <c r="C722" s="58" t="s">
        <v>285</v>
      </c>
      <c r="D722" s="58" t="s">
        <v>306</v>
      </c>
      <c r="E722" s="15" t="s">
        <v>210</v>
      </c>
      <c r="F722" s="15">
        <v>0.59</v>
      </c>
      <c r="G722" s="59">
        <v>0.52559999999999996</v>
      </c>
      <c r="H722" s="59">
        <v>183</v>
      </c>
      <c r="I722" s="15">
        <v>6.58</v>
      </c>
      <c r="J722" s="15">
        <v>4.91</v>
      </c>
    </row>
    <row r="723" spans="1:10" x14ac:dyDescent="0.3">
      <c r="A723" s="15">
        <v>721</v>
      </c>
      <c r="B723" s="15" t="s">
        <v>292</v>
      </c>
      <c r="C723" s="58" t="s">
        <v>278</v>
      </c>
      <c r="D723" s="58" t="s">
        <v>299</v>
      </c>
      <c r="E723" s="15" t="s">
        <v>210</v>
      </c>
      <c r="F723" s="15">
        <v>0.47</v>
      </c>
      <c r="G723" s="59">
        <v>0.39168000000000003</v>
      </c>
      <c r="H723" s="59">
        <v>183</v>
      </c>
      <c r="I723" s="15">
        <v>7.72</v>
      </c>
      <c r="J723" s="15">
        <v>6.06</v>
      </c>
    </row>
    <row r="724" spans="1:10" x14ac:dyDescent="0.3">
      <c r="A724" s="15">
        <v>722</v>
      </c>
      <c r="B724" s="15" t="s">
        <v>292</v>
      </c>
      <c r="C724" s="58" t="s">
        <v>278</v>
      </c>
      <c r="D724" s="58" t="s">
        <v>300</v>
      </c>
      <c r="E724" s="15" t="s">
        <v>210</v>
      </c>
      <c r="F724" s="15">
        <v>0.87</v>
      </c>
      <c r="G724" s="59">
        <v>0.6535200000000001</v>
      </c>
      <c r="H724" s="59">
        <v>183</v>
      </c>
      <c r="I724" s="15">
        <v>10.16</v>
      </c>
      <c r="J724" s="15">
        <v>8.93</v>
      </c>
    </row>
    <row r="725" spans="1:10" x14ac:dyDescent="0.3">
      <c r="A725" s="15">
        <v>723</v>
      </c>
      <c r="B725" s="15" t="s">
        <v>292</v>
      </c>
      <c r="C725" s="58" t="s">
        <v>278</v>
      </c>
      <c r="D725" s="58" t="s">
        <v>301</v>
      </c>
      <c r="E725" s="15" t="s">
        <v>210</v>
      </c>
      <c r="F725" s="15">
        <v>0.88</v>
      </c>
      <c r="G725" s="59">
        <v>0.81023999999999996</v>
      </c>
      <c r="H725" s="59">
        <v>183</v>
      </c>
      <c r="I725" s="15">
        <v>11.37</v>
      </c>
      <c r="J725" s="15">
        <v>10.47</v>
      </c>
    </row>
    <row r="726" spans="1:10" x14ac:dyDescent="0.3">
      <c r="A726" s="15">
        <v>724</v>
      </c>
      <c r="B726" s="15" t="s">
        <v>292</v>
      </c>
      <c r="C726" s="58" t="s">
        <v>278</v>
      </c>
      <c r="D726" s="58" t="s">
        <v>302</v>
      </c>
      <c r="E726" s="15" t="s">
        <v>210</v>
      </c>
      <c r="F726" s="15">
        <v>0.8</v>
      </c>
      <c r="G726" s="59">
        <v>0.80640000000000001</v>
      </c>
      <c r="H726" s="59">
        <v>183</v>
      </c>
      <c r="I726" s="15">
        <v>11.75</v>
      </c>
      <c r="J726" s="15">
        <v>10.76</v>
      </c>
    </row>
    <row r="727" spans="1:10" x14ac:dyDescent="0.3">
      <c r="A727" s="15">
        <v>725</v>
      </c>
      <c r="B727" s="15" t="s">
        <v>292</v>
      </c>
      <c r="C727" s="58" t="s">
        <v>278</v>
      </c>
      <c r="D727" s="58" t="s">
        <v>303</v>
      </c>
      <c r="E727" s="15" t="s">
        <v>210</v>
      </c>
      <c r="F727" s="15">
        <v>0.63</v>
      </c>
      <c r="G727" s="59">
        <v>0.91199999999999992</v>
      </c>
      <c r="H727" s="59">
        <v>183</v>
      </c>
      <c r="I727" s="15">
        <v>9.69</v>
      </c>
      <c r="J727" s="15">
        <v>8.77</v>
      </c>
    </row>
    <row r="728" spans="1:10" x14ac:dyDescent="0.3">
      <c r="A728" s="15">
        <v>726</v>
      </c>
      <c r="B728" s="15" t="s">
        <v>292</v>
      </c>
      <c r="C728" s="58" t="s">
        <v>278</v>
      </c>
      <c r="D728" s="58" t="s">
        <v>304</v>
      </c>
      <c r="E728" s="15" t="s">
        <v>210</v>
      </c>
      <c r="F728" s="15">
        <v>0.67</v>
      </c>
      <c r="G728" s="59">
        <v>1.002</v>
      </c>
      <c r="H728" s="59">
        <v>183</v>
      </c>
      <c r="I728" s="15">
        <v>8.43</v>
      </c>
      <c r="J728" s="15">
        <v>7.47</v>
      </c>
    </row>
    <row r="729" spans="1:10" x14ac:dyDescent="0.3">
      <c r="A729" s="15">
        <v>727</v>
      </c>
      <c r="B729" s="15" t="s">
        <v>292</v>
      </c>
      <c r="C729" s="58" t="s">
        <v>278</v>
      </c>
      <c r="D729" s="58" t="s">
        <v>305</v>
      </c>
      <c r="E729" s="15" t="s">
        <v>210</v>
      </c>
      <c r="F729" s="15">
        <v>0.73</v>
      </c>
      <c r="G729" s="59">
        <v>1.3481999999999998</v>
      </c>
      <c r="H729" s="59">
        <v>183</v>
      </c>
      <c r="I729" s="15">
        <v>8.74</v>
      </c>
      <c r="J729" s="15">
        <v>7.55</v>
      </c>
    </row>
    <row r="730" spans="1:10" x14ac:dyDescent="0.3">
      <c r="A730" s="15">
        <v>728</v>
      </c>
      <c r="B730" s="15" t="s">
        <v>292</v>
      </c>
      <c r="C730" s="58" t="s">
        <v>278</v>
      </c>
      <c r="D730" s="58" t="s">
        <v>306</v>
      </c>
      <c r="E730" s="15" t="s">
        <v>210</v>
      </c>
      <c r="F730" s="15">
        <v>0.59</v>
      </c>
      <c r="G730" s="59">
        <v>0.52559999999999996</v>
      </c>
      <c r="H730" s="59">
        <v>183</v>
      </c>
      <c r="I730" s="15">
        <v>6.58</v>
      </c>
      <c r="J730" s="15">
        <v>4.91</v>
      </c>
    </row>
    <row r="731" spans="1:10" x14ac:dyDescent="0.3">
      <c r="A731" s="15">
        <v>729</v>
      </c>
      <c r="B731" s="15" t="s">
        <v>292</v>
      </c>
      <c r="C731" s="58" t="s">
        <v>280</v>
      </c>
      <c r="D731" s="58" t="s">
        <v>299</v>
      </c>
      <c r="E731" s="15" t="s">
        <v>210</v>
      </c>
      <c r="F731" s="15">
        <v>0.47</v>
      </c>
      <c r="G731" s="59">
        <v>0.39168000000000003</v>
      </c>
      <c r="H731" s="59">
        <v>183</v>
      </c>
      <c r="I731" s="15">
        <v>7.72</v>
      </c>
      <c r="J731" s="15">
        <v>6.06</v>
      </c>
    </row>
    <row r="732" spans="1:10" x14ac:dyDescent="0.3">
      <c r="A732" s="15">
        <v>730</v>
      </c>
      <c r="B732" s="15" t="s">
        <v>292</v>
      </c>
      <c r="C732" s="58" t="s">
        <v>280</v>
      </c>
      <c r="D732" s="58" t="s">
        <v>300</v>
      </c>
      <c r="E732" s="15" t="s">
        <v>210</v>
      </c>
      <c r="F732" s="15">
        <v>0.87</v>
      </c>
      <c r="G732" s="59">
        <v>0.6535200000000001</v>
      </c>
      <c r="H732" s="59">
        <v>183</v>
      </c>
      <c r="I732" s="15">
        <v>10.16</v>
      </c>
      <c r="J732" s="15">
        <v>8.93</v>
      </c>
    </row>
    <row r="733" spans="1:10" x14ac:dyDescent="0.3">
      <c r="A733" s="15">
        <v>731</v>
      </c>
      <c r="B733" s="15" t="s">
        <v>292</v>
      </c>
      <c r="C733" s="58" t="s">
        <v>280</v>
      </c>
      <c r="D733" s="58" t="s">
        <v>301</v>
      </c>
      <c r="E733" s="15" t="s">
        <v>210</v>
      </c>
      <c r="F733" s="15">
        <v>0.88</v>
      </c>
      <c r="G733" s="59">
        <v>0.81023999999999996</v>
      </c>
      <c r="H733" s="59">
        <v>183</v>
      </c>
      <c r="I733" s="15">
        <v>11.37</v>
      </c>
      <c r="J733" s="15">
        <v>10.47</v>
      </c>
    </row>
    <row r="734" spans="1:10" x14ac:dyDescent="0.3">
      <c r="A734" s="15">
        <v>732</v>
      </c>
      <c r="B734" s="15" t="s">
        <v>292</v>
      </c>
      <c r="C734" s="58" t="s">
        <v>280</v>
      </c>
      <c r="D734" s="58" t="s">
        <v>302</v>
      </c>
      <c r="E734" s="15" t="s">
        <v>210</v>
      </c>
      <c r="F734" s="15">
        <v>0.8</v>
      </c>
      <c r="G734" s="59">
        <v>0.80640000000000001</v>
      </c>
      <c r="H734" s="59">
        <v>183</v>
      </c>
      <c r="I734" s="15">
        <v>11.75</v>
      </c>
      <c r="J734" s="15">
        <v>10.76</v>
      </c>
    </row>
    <row r="735" spans="1:10" x14ac:dyDescent="0.3">
      <c r="A735" s="15">
        <v>733</v>
      </c>
      <c r="B735" s="15" t="s">
        <v>292</v>
      </c>
      <c r="C735" s="58" t="s">
        <v>280</v>
      </c>
      <c r="D735" s="58" t="s">
        <v>303</v>
      </c>
      <c r="E735" s="15" t="s">
        <v>210</v>
      </c>
      <c r="F735" s="15">
        <v>0.63</v>
      </c>
      <c r="G735" s="59">
        <v>0.91199999999999992</v>
      </c>
      <c r="H735" s="59">
        <v>183</v>
      </c>
      <c r="I735" s="15">
        <v>9.69</v>
      </c>
      <c r="J735" s="15">
        <v>8.77</v>
      </c>
    </row>
    <row r="736" spans="1:10" x14ac:dyDescent="0.3">
      <c r="A736" s="15">
        <v>734</v>
      </c>
      <c r="B736" s="15" t="s">
        <v>292</v>
      </c>
      <c r="C736" s="58" t="s">
        <v>280</v>
      </c>
      <c r="D736" s="58" t="s">
        <v>304</v>
      </c>
      <c r="E736" s="15" t="s">
        <v>210</v>
      </c>
      <c r="F736" s="15">
        <v>0.67</v>
      </c>
      <c r="G736" s="59">
        <v>1.002</v>
      </c>
      <c r="H736" s="59">
        <v>183</v>
      </c>
      <c r="I736" s="15">
        <v>8.43</v>
      </c>
      <c r="J736" s="15">
        <v>7.47</v>
      </c>
    </row>
    <row r="737" spans="1:10" x14ac:dyDescent="0.3">
      <c r="A737" s="15">
        <v>735</v>
      </c>
      <c r="B737" s="15" t="s">
        <v>292</v>
      </c>
      <c r="C737" s="58" t="s">
        <v>280</v>
      </c>
      <c r="D737" s="58" t="s">
        <v>305</v>
      </c>
      <c r="E737" s="15" t="s">
        <v>210</v>
      </c>
      <c r="F737" s="15">
        <v>0.73</v>
      </c>
      <c r="G737" s="59">
        <v>1.3481999999999998</v>
      </c>
      <c r="H737" s="59">
        <v>183</v>
      </c>
      <c r="I737" s="15">
        <v>8.74</v>
      </c>
      <c r="J737" s="15">
        <v>7.55</v>
      </c>
    </row>
    <row r="738" spans="1:10" x14ac:dyDescent="0.3">
      <c r="A738" s="15">
        <v>736</v>
      </c>
      <c r="B738" s="15" t="s">
        <v>292</v>
      </c>
      <c r="C738" s="58" t="s">
        <v>280</v>
      </c>
      <c r="D738" s="58" t="s">
        <v>306</v>
      </c>
      <c r="E738" s="15" t="s">
        <v>210</v>
      </c>
      <c r="F738" s="15">
        <v>0.59</v>
      </c>
      <c r="G738" s="59">
        <v>0.52559999999999996</v>
      </c>
      <c r="H738" s="59">
        <v>183</v>
      </c>
      <c r="I738" s="15">
        <v>6.58</v>
      </c>
      <c r="J738" s="15">
        <v>4.91</v>
      </c>
    </row>
    <row r="739" spans="1:10" x14ac:dyDescent="0.3">
      <c r="A739" s="15">
        <v>737</v>
      </c>
      <c r="B739" s="15" t="s">
        <v>292</v>
      </c>
      <c r="C739" s="58" t="s">
        <v>282</v>
      </c>
      <c r="D739" s="58" t="s">
        <v>299</v>
      </c>
      <c r="E739" s="15" t="s">
        <v>210</v>
      </c>
      <c r="F739" s="15">
        <v>0.47</v>
      </c>
      <c r="G739" s="59">
        <v>0.39168000000000003</v>
      </c>
      <c r="H739" s="59">
        <v>183</v>
      </c>
      <c r="I739" s="15">
        <v>7.72</v>
      </c>
      <c r="J739" s="15">
        <v>6.06</v>
      </c>
    </row>
    <row r="740" spans="1:10" x14ac:dyDescent="0.3">
      <c r="A740" s="15">
        <v>738</v>
      </c>
      <c r="B740" s="15" t="s">
        <v>292</v>
      </c>
      <c r="C740" s="58" t="s">
        <v>282</v>
      </c>
      <c r="D740" s="58" t="s">
        <v>300</v>
      </c>
      <c r="E740" s="15" t="s">
        <v>210</v>
      </c>
      <c r="F740" s="15">
        <v>0.87</v>
      </c>
      <c r="G740" s="59">
        <v>0.6535200000000001</v>
      </c>
      <c r="H740" s="59">
        <v>183</v>
      </c>
      <c r="I740" s="15">
        <v>10.16</v>
      </c>
      <c r="J740" s="15">
        <v>8.93</v>
      </c>
    </row>
    <row r="741" spans="1:10" x14ac:dyDescent="0.3">
      <c r="A741" s="15">
        <v>739</v>
      </c>
      <c r="B741" s="15" t="s">
        <v>292</v>
      </c>
      <c r="C741" s="58" t="s">
        <v>282</v>
      </c>
      <c r="D741" s="58" t="s">
        <v>301</v>
      </c>
      <c r="E741" s="15" t="s">
        <v>210</v>
      </c>
      <c r="F741" s="15">
        <v>0.88</v>
      </c>
      <c r="G741" s="59">
        <v>0.81023999999999996</v>
      </c>
      <c r="H741" s="59">
        <v>183</v>
      </c>
      <c r="I741" s="15">
        <v>11.37</v>
      </c>
      <c r="J741" s="15">
        <v>10.47</v>
      </c>
    </row>
    <row r="742" spans="1:10" x14ac:dyDescent="0.3">
      <c r="A742" s="15">
        <v>740</v>
      </c>
      <c r="B742" s="15" t="s">
        <v>292</v>
      </c>
      <c r="C742" s="58" t="s">
        <v>282</v>
      </c>
      <c r="D742" s="58" t="s">
        <v>302</v>
      </c>
      <c r="E742" s="15" t="s">
        <v>210</v>
      </c>
      <c r="F742" s="15">
        <v>0.8</v>
      </c>
      <c r="G742" s="59">
        <v>0.80640000000000001</v>
      </c>
      <c r="H742" s="59">
        <v>183</v>
      </c>
      <c r="I742" s="15">
        <v>11.75</v>
      </c>
      <c r="J742" s="15">
        <v>10.76</v>
      </c>
    </row>
    <row r="743" spans="1:10" x14ac:dyDescent="0.3">
      <c r="A743" s="15">
        <v>741</v>
      </c>
      <c r="B743" s="15" t="s">
        <v>292</v>
      </c>
      <c r="C743" s="58" t="s">
        <v>282</v>
      </c>
      <c r="D743" s="58" t="s">
        <v>303</v>
      </c>
      <c r="E743" s="15" t="s">
        <v>210</v>
      </c>
      <c r="F743" s="15">
        <v>0.63</v>
      </c>
      <c r="G743" s="59">
        <v>0.91199999999999992</v>
      </c>
      <c r="H743" s="59">
        <v>183</v>
      </c>
      <c r="I743" s="15">
        <v>9.69</v>
      </c>
      <c r="J743" s="15">
        <v>8.77</v>
      </c>
    </row>
    <row r="744" spans="1:10" x14ac:dyDescent="0.3">
      <c r="A744" s="15">
        <v>742</v>
      </c>
      <c r="B744" s="15" t="s">
        <v>292</v>
      </c>
      <c r="C744" s="58" t="s">
        <v>282</v>
      </c>
      <c r="D744" s="58" t="s">
        <v>304</v>
      </c>
      <c r="E744" s="15" t="s">
        <v>210</v>
      </c>
      <c r="F744" s="15">
        <v>0.67</v>
      </c>
      <c r="G744" s="59">
        <v>1.002</v>
      </c>
      <c r="H744" s="59">
        <v>183</v>
      </c>
      <c r="I744" s="15">
        <v>8.43</v>
      </c>
      <c r="J744" s="15">
        <v>7.47</v>
      </c>
    </row>
    <row r="745" spans="1:10" x14ac:dyDescent="0.3">
      <c r="A745" s="15">
        <v>743</v>
      </c>
      <c r="B745" s="15" t="s">
        <v>292</v>
      </c>
      <c r="C745" s="58" t="s">
        <v>282</v>
      </c>
      <c r="D745" s="58" t="s">
        <v>305</v>
      </c>
      <c r="E745" s="15" t="s">
        <v>210</v>
      </c>
      <c r="F745" s="15">
        <v>0.73</v>
      </c>
      <c r="G745" s="59">
        <v>1.3481999999999998</v>
      </c>
      <c r="H745" s="59">
        <v>183</v>
      </c>
      <c r="I745" s="15">
        <v>8.74</v>
      </c>
      <c r="J745" s="15">
        <v>7.55</v>
      </c>
    </row>
    <row r="746" spans="1:10" x14ac:dyDescent="0.3">
      <c r="A746" s="15">
        <v>744</v>
      </c>
      <c r="B746" s="15" t="s">
        <v>292</v>
      </c>
      <c r="C746" s="58" t="s">
        <v>282</v>
      </c>
      <c r="D746" s="58" t="s">
        <v>306</v>
      </c>
      <c r="E746" s="15" t="s">
        <v>210</v>
      </c>
      <c r="F746" s="15">
        <v>0.59</v>
      </c>
      <c r="G746" s="59">
        <v>0.52559999999999996</v>
      </c>
      <c r="H746" s="59">
        <v>183</v>
      </c>
      <c r="I746" s="15">
        <v>6.58</v>
      </c>
      <c r="J746" s="15">
        <v>4.91</v>
      </c>
    </row>
  </sheetData>
  <conditionalFormatting sqref="H2">
    <cfRule type="duplicateValues" dxfId="12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941F-89FD-47D0-9306-619042CE4E8F}">
  <dimension ref="A1:U12"/>
  <sheetViews>
    <sheetView workbookViewId="0">
      <selection activeCell="P7" sqref="P7"/>
    </sheetView>
  </sheetViews>
  <sheetFormatPr defaultRowHeight="14.4" x14ac:dyDescent="0.3"/>
  <cols>
    <col min="10" max="10" width="9.109375" customWidth="1"/>
    <col min="20" max="20" width="19.88671875" customWidth="1"/>
    <col min="21" max="21" width="14.5546875" customWidth="1"/>
  </cols>
  <sheetData>
    <row r="1" spans="1:21" x14ac:dyDescent="0.3">
      <c r="A1" s="37" t="s">
        <v>342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8"/>
      <c r="O1" s="38"/>
      <c r="P1" s="38"/>
      <c r="Q1" s="38"/>
      <c r="R1" s="38"/>
      <c r="S1" s="38"/>
    </row>
    <row r="2" spans="1:21" x14ac:dyDescent="0.3">
      <c r="A2" s="39" t="s">
        <v>343</v>
      </c>
      <c r="B2" s="40" t="s">
        <v>344</v>
      </c>
      <c r="C2" s="40" t="s">
        <v>345</v>
      </c>
      <c r="D2" s="40" t="s">
        <v>346</v>
      </c>
      <c r="E2" s="40" t="s">
        <v>347</v>
      </c>
      <c r="F2" s="41" t="s">
        <v>348</v>
      </c>
      <c r="G2" s="41" t="s">
        <v>348</v>
      </c>
      <c r="H2" s="41" t="s">
        <v>348</v>
      </c>
      <c r="I2" s="42"/>
      <c r="J2" s="42"/>
      <c r="K2" s="42" t="s">
        <v>349</v>
      </c>
      <c r="L2" s="42" t="s">
        <v>349</v>
      </c>
      <c r="M2" s="43" t="s">
        <v>349</v>
      </c>
      <c r="N2" s="44" t="s">
        <v>350</v>
      </c>
      <c r="O2" s="44" t="s">
        <v>351</v>
      </c>
      <c r="P2" s="45" t="s">
        <v>352</v>
      </c>
      <c r="Q2" s="45" t="s">
        <v>352</v>
      </c>
      <c r="R2" s="39" t="str">
        <f>_xlfn.CONCAT("[kg], ",'[1]Input_Project specific'!E19)</f>
        <v>[kg], Minimal</v>
      </c>
      <c r="S2" s="45" t="s">
        <v>352</v>
      </c>
      <c r="T2" s="45" t="s">
        <v>353</v>
      </c>
      <c r="U2" s="46" t="s">
        <v>353</v>
      </c>
    </row>
    <row r="3" spans="1:21" ht="48" customHeight="1" x14ac:dyDescent="0.3">
      <c r="A3" s="42"/>
      <c r="B3" s="39" t="s">
        <v>354</v>
      </c>
      <c r="C3" s="39" t="s">
        <v>355</v>
      </c>
      <c r="D3" s="39" t="s">
        <v>356</v>
      </c>
      <c r="E3" s="39" t="s">
        <v>357</v>
      </c>
      <c r="F3" s="39" t="s">
        <v>358</v>
      </c>
      <c r="G3" s="39" t="s">
        <v>359</v>
      </c>
      <c r="H3" s="39" t="s">
        <v>360</v>
      </c>
      <c r="I3" s="39" t="s">
        <v>361</v>
      </c>
      <c r="J3" s="39" t="s">
        <v>362</v>
      </c>
      <c r="K3" s="39" t="s">
        <v>363</v>
      </c>
      <c r="L3" s="39" t="s">
        <v>364</v>
      </c>
      <c r="M3" s="47" t="s">
        <v>365</v>
      </c>
      <c r="N3" s="48" t="s">
        <v>366</v>
      </c>
      <c r="O3" s="44"/>
      <c r="P3" s="45" t="s">
        <v>367</v>
      </c>
      <c r="Q3" s="49" t="s">
        <v>368</v>
      </c>
      <c r="R3" s="50" t="s">
        <v>369</v>
      </c>
      <c r="S3" s="45" t="s">
        <v>370</v>
      </c>
      <c r="T3" s="46" t="s">
        <v>371</v>
      </c>
      <c r="U3" s="46" t="s">
        <v>372</v>
      </c>
    </row>
    <row r="4" spans="1:21" x14ac:dyDescent="0.3">
      <c r="A4" s="42" t="s">
        <v>373</v>
      </c>
      <c r="B4" s="42">
        <v>1.5</v>
      </c>
      <c r="C4" s="42">
        <v>5</v>
      </c>
      <c r="D4" s="42">
        <v>40</v>
      </c>
      <c r="E4" s="42">
        <v>80</v>
      </c>
      <c r="F4" s="42">
        <v>10</v>
      </c>
      <c r="G4" s="42">
        <f t="shared" ref="G4:G12" si="0">AVERAGE(F4,H4)</f>
        <v>15</v>
      </c>
      <c r="H4" s="42">
        <v>20</v>
      </c>
      <c r="I4" s="42">
        <v>1.74</v>
      </c>
      <c r="J4" s="42">
        <v>1.3859999999999999</v>
      </c>
      <c r="K4" s="51">
        <f t="shared" ref="K4:M12" si="1">$J4*F4</f>
        <v>13.86</v>
      </c>
      <c r="L4" s="51">
        <f t="shared" si="1"/>
        <v>20.79</v>
      </c>
      <c r="M4" s="52">
        <f t="shared" si="1"/>
        <v>27.72</v>
      </c>
      <c r="N4" s="53" t="s">
        <v>374</v>
      </c>
      <c r="O4" s="54">
        <v>20</v>
      </c>
      <c r="P4" s="55">
        <f t="shared" ref="P4:P12" si="2">($L4/rho_r)^(1/3)</f>
        <v>0.19996794358015296</v>
      </c>
      <c r="Q4" s="55">
        <f t="shared" ref="Q4:Q12" si="3">Lt*P4</f>
        <v>0.36394165731587841</v>
      </c>
      <c r="R4" s="51">
        <f t="shared" ref="R4:R12" si="4">IF(weight_check="Minimal",$K4,IF(weight_check="Average",$L4," none"))</f>
        <v>13.86</v>
      </c>
      <c r="S4" s="55">
        <f t="shared" ref="S4:S12" si="5">($K4/rho_r)^(1/3)</f>
        <v>0.17468808908511205</v>
      </c>
      <c r="T4" s="56" t="s">
        <v>375</v>
      </c>
      <c r="U4" s="57" t="s">
        <v>376</v>
      </c>
    </row>
    <row r="5" spans="1:21" x14ac:dyDescent="0.3">
      <c r="A5" s="42" t="s">
        <v>377</v>
      </c>
      <c r="B5" s="42">
        <v>2</v>
      </c>
      <c r="C5" s="42">
        <v>10</v>
      </c>
      <c r="D5" s="42">
        <v>60</v>
      </c>
      <c r="E5" s="42">
        <v>120</v>
      </c>
      <c r="F5" s="42">
        <v>20</v>
      </c>
      <c r="G5" s="42">
        <f t="shared" si="0"/>
        <v>27.5</v>
      </c>
      <c r="H5" s="42">
        <v>35</v>
      </c>
      <c r="I5" s="42">
        <v>2.02</v>
      </c>
      <c r="J5" s="42">
        <v>1.3520000000000001</v>
      </c>
      <c r="K5" s="51">
        <f t="shared" si="1"/>
        <v>27.040000000000003</v>
      </c>
      <c r="L5" s="51">
        <f t="shared" si="1"/>
        <v>37.18</v>
      </c>
      <c r="M5" s="52">
        <f t="shared" si="1"/>
        <v>47.32</v>
      </c>
      <c r="N5" s="53" t="s">
        <v>378</v>
      </c>
      <c r="O5" s="54">
        <v>35</v>
      </c>
      <c r="P5" s="55">
        <f t="shared" si="2"/>
        <v>0.24272360429169446</v>
      </c>
      <c r="Q5" s="55">
        <f t="shared" si="3"/>
        <v>0.44175695981088392</v>
      </c>
      <c r="R5" s="51">
        <f t="shared" si="4"/>
        <v>27.040000000000003</v>
      </c>
      <c r="S5" s="55">
        <f t="shared" si="5"/>
        <v>0.21827857661222116</v>
      </c>
      <c r="T5" s="56" t="s">
        <v>375</v>
      </c>
      <c r="U5" s="57" t="s">
        <v>376</v>
      </c>
    </row>
    <row r="6" spans="1:21" x14ac:dyDescent="0.3">
      <c r="A6" s="42" t="s">
        <v>379</v>
      </c>
      <c r="B6" s="42">
        <v>15</v>
      </c>
      <c r="C6" s="42">
        <v>40</v>
      </c>
      <c r="D6" s="42">
        <v>200</v>
      </c>
      <c r="E6" s="42">
        <v>300</v>
      </c>
      <c r="F6" s="42">
        <v>80</v>
      </c>
      <c r="G6" s="42">
        <f t="shared" si="0"/>
        <v>100</v>
      </c>
      <c r="H6" s="42">
        <v>120</v>
      </c>
      <c r="I6" s="42">
        <v>2.25</v>
      </c>
      <c r="J6" s="42">
        <v>1.2689999999999999</v>
      </c>
      <c r="K6" s="51">
        <f t="shared" si="1"/>
        <v>101.52</v>
      </c>
      <c r="L6" s="51">
        <f t="shared" si="1"/>
        <v>126.89999999999999</v>
      </c>
      <c r="M6" s="52">
        <f t="shared" si="1"/>
        <v>152.28</v>
      </c>
      <c r="N6" s="53" t="s">
        <v>380</v>
      </c>
      <c r="O6" s="54">
        <v>120</v>
      </c>
      <c r="P6" s="55">
        <f t="shared" si="2"/>
        <v>0.36545122729011309</v>
      </c>
      <c r="Q6" s="55">
        <f t="shared" si="3"/>
        <v>0.6651212336680058</v>
      </c>
      <c r="R6" s="51">
        <f t="shared" si="4"/>
        <v>101.52</v>
      </c>
      <c r="S6" s="55">
        <f t="shared" si="5"/>
        <v>0.33925486716397496</v>
      </c>
      <c r="T6" s="56" t="s">
        <v>375</v>
      </c>
      <c r="U6" s="57" t="s">
        <v>376</v>
      </c>
    </row>
    <row r="7" spans="1:21" x14ac:dyDescent="0.3">
      <c r="A7" s="42" t="s">
        <v>381</v>
      </c>
      <c r="B7" s="42">
        <v>30</v>
      </c>
      <c r="C7" s="42">
        <v>60</v>
      </c>
      <c r="D7" s="42">
        <v>300</v>
      </c>
      <c r="E7" s="42">
        <v>450</v>
      </c>
      <c r="F7" s="42">
        <v>120</v>
      </c>
      <c r="G7" s="42">
        <f t="shared" si="0"/>
        <v>155</v>
      </c>
      <c r="H7" s="42">
        <v>190</v>
      </c>
      <c r="I7" s="42">
        <v>2.25</v>
      </c>
      <c r="J7" s="42">
        <v>1.2430000000000001</v>
      </c>
      <c r="K7" s="51">
        <f t="shared" si="1"/>
        <v>149.16000000000003</v>
      </c>
      <c r="L7" s="51">
        <f t="shared" si="1"/>
        <v>192.66500000000002</v>
      </c>
      <c r="M7" s="52">
        <f t="shared" si="1"/>
        <v>236.17000000000002</v>
      </c>
      <c r="N7" s="53" t="s">
        <v>382</v>
      </c>
      <c r="O7" s="54">
        <v>190</v>
      </c>
      <c r="P7" s="55">
        <f t="shared" si="2"/>
        <v>0.4200263080212468</v>
      </c>
      <c r="Q7" s="55">
        <f t="shared" si="3"/>
        <v>0.76444788059866919</v>
      </c>
      <c r="R7" s="51">
        <f t="shared" si="4"/>
        <v>149.16000000000003</v>
      </c>
      <c r="S7" s="55">
        <f t="shared" si="5"/>
        <v>0.38567931065615685</v>
      </c>
      <c r="T7" s="56" t="s">
        <v>375</v>
      </c>
      <c r="U7" s="57" t="s">
        <v>376</v>
      </c>
    </row>
    <row r="8" spans="1:21" x14ac:dyDescent="0.3">
      <c r="A8" s="42" t="s">
        <v>341</v>
      </c>
      <c r="B8" s="42">
        <v>200</v>
      </c>
      <c r="C8" s="42">
        <v>300</v>
      </c>
      <c r="D8" s="42">
        <v>1000</v>
      </c>
      <c r="E8" s="42">
        <v>1500</v>
      </c>
      <c r="F8" s="42">
        <v>540</v>
      </c>
      <c r="G8" s="42">
        <f t="shared" si="0"/>
        <v>615</v>
      </c>
      <c r="H8" s="42">
        <v>690</v>
      </c>
      <c r="I8" s="42">
        <v>3</v>
      </c>
      <c r="J8" s="42">
        <v>1.163</v>
      </c>
      <c r="K8" s="51">
        <f t="shared" si="1"/>
        <v>628.02</v>
      </c>
      <c r="L8" s="51">
        <f t="shared" si="1"/>
        <v>715.245</v>
      </c>
      <c r="M8" s="52">
        <f t="shared" si="1"/>
        <v>802.47</v>
      </c>
      <c r="N8" s="53" t="s">
        <v>383</v>
      </c>
      <c r="O8" s="54">
        <v>690</v>
      </c>
      <c r="P8" s="55">
        <f t="shared" si="2"/>
        <v>0.65036999114505645</v>
      </c>
      <c r="Q8" s="55">
        <f t="shared" si="3"/>
        <v>1.1836733838840028</v>
      </c>
      <c r="R8" s="51">
        <f t="shared" si="4"/>
        <v>628.02</v>
      </c>
      <c r="S8" s="55">
        <f t="shared" si="5"/>
        <v>0.62277816214005777</v>
      </c>
      <c r="T8" s="56" t="s">
        <v>375</v>
      </c>
      <c r="U8" s="57" t="s">
        <v>376</v>
      </c>
    </row>
    <row r="9" spans="1:21" x14ac:dyDescent="0.3">
      <c r="A9" s="42" t="s">
        <v>384</v>
      </c>
      <c r="B9" s="48">
        <v>700</v>
      </c>
      <c r="C9" s="42">
        <v>1000</v>
      </c>
      <c r="D9" s="42">
        <v>3000</v>
      </c>
      <c r="E9" s="42">
        <v>4500</v>
      </c>
      <c r="F9" s="42">
        <v>1700</v>
      </c>
      <c r="G9" s="42">
        <f t="shared" si="0"/>
        <v>1900</v>
      </c>
      <c r="H9" s="42">
        <v>2100</v>
      </c>
      <c r="I9" s="42">
        <v>3.29</v>
      </c>
      <c r="J9" s="42">
        <v>1.099</v>
      </c>
      <c r="K9" s="51">
        <f t="shared" si="1"/>
        <v>1868.3</v>
      </c>
      <c r="L9" s="51">
        <f t="shared" si="1"/>
        <v>2088.1</v>
      </c>
      <c r="M9" s="52">
        <f t="shared" si="1"/>
        <v>2307.9</v>
      </c>
      <c r="N9" s="53" t="s">
        <v>385</v>
      </c>
      <c r="O9" s="54">
        <v>2100</v>
      </c>
      <c r="P9" s="55">
        <f t="shared" si="2"/>
        <v>0.92952123374931728</v>
      </c>
      <c r="Q9" s="55">
        <f t="shared" si="3"/>
        <v>1.6917286454237574</v>
      </c>
      <c r="R9" s="51">
        <f t="shared" si="4"/>
        <v>1868.3</v>
      </c>
      <c r="S9" s="55">
        <f t="shared" si="5"/>
        <v>0.89569006135575246</v>
      </c>
      <c r="T9" s="56" t="s">
        <v>375</v>
      </c>
      <c r="U9" s="42" t="s">
        <v>379</v>
      </c>
    </row>
    <row r="10" spans="1:21" x14ac:dyDescent="0.3">
      <c r="A10" s="42" t="s">
        <v>386</v>
      </c>
      <c r="B10" s="42">
        <v>2000</v>
      </c>
      <c r="C10" s="42">
        <v>3000</v>
      </c>
      <c r="D10" s="42">
        <v>6000</v>
      </c>
      <c r="E10" s="42">
        <v>9000</v>
      </c>
      <c r="F10" s="42">
        <v>4200</v>
      </c>
      <c r="G10" s="42">
        <f t="shared" si="0"/>
        <v>4500</v>
      </c>
      <c r="H10" s="42">
        <v>4800</v>
      </c>
      <c r="I10" s="42">
        <v>5.22</v>
      </c>
      <c r="J10" s="42">
        <v>1.054</v>
      </c>
      <c r="K10" s="51">
        <f t="shared" si="1"/>
        <v>4426.8</v>
      </c>
      <c r="L10" s="51">
        <f t="shared" si="1"/>
        <v>4743</v>
      </c>
      <c r="M10" s="52">
        <f t="shared" si="1"/>
        <v>5059.2</v>
      </c>
      <c r="N10" s="53" t="s">
        <v>387</v>
      </c>
      <c r="O10" s="54">
        <v>4800</v>
      </c>
      <c r="P10" s="55">
        <f t="shared" si="2"/>
        <v>1.2218744743060006</v>
      </c>
      <c r="Q10" s="55">
        <f t="shared" si="3"/>
        <v>2.2238115432369212</v>
      </c>
      <c r="R10" s="51">
        <f t="shared" si="4"/>
        <v>4426.8</v>
      </c>
      <c r="S10" s="55">
        <f t="shared" si="5"/>
        <v>1.1940949209898202</v>
      </c>
      <c r="T10" s="42" t="s">
        <v>379</v>
      </c>
      <c r="U10" s="42" t="s">
        <v>379</v>
      </c>
    </row>
    <row r="11" spans="1:21" x14ac:dyDescent="0.3">
      <c r="A11" s="42" t="s">
        <v>388</v>
      </c>
      <c r="B11" s="42">
        <v>4000</v>
      </c>
      <c r="C11" s="42">
        <v>6000</v>
      </c>
      <c r="D11" s="42">
        <v>10000</v>
      </c>
      <c r="E11" s="42">
        <v>15000</v>
      </c>
      <c r="F11" s="42">
        <v>7500</v>
      </c>
      <c r="G11" s="42">
        <f t="shared" si="0"/>
        <v>8000</v>
      </c>
      <c r="H11" s="42">
        <v>8500</v>
      </c>
      <c r="I11" s="42">
        <v>7.08</v>
      </c>
      <c r="J11" s="42">
        <v>1.024</v>
      </c>
      <c r="K11" s="51">
        <f t="shared" si="1"/>
        <v>7680</v>
      </c>
      <c r="L11" s="51">
        <f t="shared" si="1"/>
        <v>8192</v>
      </c>
      <c r="M11" s="52">
        <f t="shared" si="1"/>
        <v>8704</v>
      </c>
      <c r="N11" s="53" t="s">
        <v>389</v>
      </c>
      <c r="O11" s="54">
        <v>8500</v>
      </c>
      <c r="P11" s="55">
        <f t="shared" si="2"/>
        <v>1.4660165233186864</v>
      </c>
      <c r="Q11" s="55">
        <f t="shared" si="3"/>
        <v>2.6681500724400093</v>
      </c>
      <c r="R11" s="51">
        <f t="shared" si="4"/>
        <v>7680</v>
      </c>
      <c r="S11" s="55">
        <f t="shared" si="5"/>
        <v>1.4348151621398011</v>
      </c>
      <c r="T11" s="56"/>
      <c r="U11" s="57"/>
    </row>
    <row r="12" spans="1:21" x14ac:dyDescent="0.3">
      <c r="A12" s="42" t="s">
        <v>390</v>
      </c>
      <c r="B12" s="42">
        <v>6500</v>
      </c>
      <c r="C12" s="42">
        <v>10000</v>
      </c>
      <c r="D12" s="42">
        <v>15000</v>
      </c>
      <c r="E12" s="42">
        <v>22500</v>
      </c>
      <c r="F12" s="42">
        <v>12000</v>
      </c>
      <c r="G12" s="42">
        <f t="shared" si="0"/>
        <v>12500</v>
      </c>
      <c r="H12" s="42">
        <v>13000</v>
      </c>
      <c r="I12" s="42">
        <v>8.92</v>
      </c>
      <c r="J12" s="42">
        <v>1.002</v>
      </c>
      <c r="K12" s="51">
        <f t="shared" si="1"/>
        <v>12024</v>
      </c>
      <c r="L12" s="51">
        <f t="shared" si="1"/>
        <v>12525</v>
      </c>
      <c r="M12" s="52">
        <f t="shared" si="1"/>
        <v>13026</v>
      </c>
      <c r="N12" s="53" t="s">
        <v>391</v>
      </c>
      <c r="O12" s="54">
        <v>13000</v>
      </c>
      <c r="P12" s="55">
        <f t="shared" si="2"/>
        <v>1.6888903809640281</v>
      </c>
      <c r="Q12" s="55">
        <f t="shared" si="3"/>
        <v>3.0737804933545312</v>
      </c>
      <c r="R12" s="51">
        <f t="shared" si="4"/>
        <v>12024</v>
      </c>
      <c r="S12" s="55">
        <f t="shared" si="5"/>
        <v>1.6660647399016293</v>
      </c>
      <c r="T12" s="56"/>
      <c r="U12" s="5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BF17219AE49A4BA0BDD81D071BF678" ma:contentTypeVersion="14" ma:contentTypeDescription="Create a new document." ma:contentTypeScope="" ma:versionID="27f34586c84b8c90a2cb002f0f0fc035">
  <xsd:schema xmlns:xsd="http://www.w3.org/2001/XMLSchema" xmlns:xs="http://www.w3.org/2001/XMLSchema" xmlns:p="http://schemas.microsoft.com/office/2006/metadata/properties" xmlns:ns3="fc9abb88-5dc8-4425-a823-e2986ac3f199" xmlns:ns4="13eb6276-85db-4ef3-a671-167ab07ac255" targetNamespace="http://schemas.microsoft.com/office/2006/metadata/properties" ma:root="true" ma:fieldsID="8ec505085f4519de6c764bdf3897c86a" ns3:_="" ns4:_="">
    <xsd:import namespace="fc9abb88-5dc8-4425-a823-e2986ac3f199"/>
    <xsd:import namespace="13eb6276-85db-4ef3-a671-167ab07ac2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3:SharedWithDetails" minOccurs="0"/>
                <xsd:element ref="ns3:SharingHintHash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abb88-5dc8-4425-a823-e2986ac3f1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eb6276-85db-4ef3-a671-167ab07ac2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02D3EF-E74A-4B50-BD9D-588EBDA690CE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3eb6276-85db-4ef3-a671-167ab07ac255"/>
    <ds:schemaRef ds:uri="http://schemas.microsoft.com/office/2006/documentManagement/types"/>
    <ds:schemaRef ds:uri="fc9abb88-5dc8-4425-a823-e2986ac3f19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0595BF4-BDC7-43A9-9318-C73E99FECE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9abb88-5dc8-4425-a823-e2986ac3f199"/>
    <ds:schemaRef ds:uri="13eb6276-85db-4ef3-a671-167ab07ac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9B0-FB51-4EBC-8606-1AACB47735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Overview</vt:lpstr>
      <vt:lpstr>Lists</vt:lpstr>
      <vt:lpstr>Input_concrete_elements</vt:lpstr>
      <vt:lpstr>Input_Project specific</vt:lpstr>
      <vt:lpstr>Input_requirements</vt:lpstr>
      <vt:lpstr>Input_Cross section</vt:lpstr>
      <vt:lpstr>input_hydrotechnical</vt:lpstr>
      <vt:lpstr>input_rock_gradings</vt:lpstr>
      <vt:lpstr>Lt</vt:lpstr>
      <vt:lpstr>rho_r</vt:lpstr>
      <vt:lpstr>weight_check</vt:lpstr>
    </vt:vector>
  </TitlesOfParts>
  <Company>Van Oord Dredging and Marine Contractors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Kampherbeek D. (Daan)</dc:creator>
  <cp:lastModifiedBy>Kampherbeek D. (Daan)</cp:lastModifiedBy>
  <dcterms:created xsi:type="dcterms:W3CDTF">2022-09-27T11:27:32Z</dcterms:created>
  <dcterms:modified xsi:type="dcterms:W3CDTF">2022-10-21T14:20:01Z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0x0101008ABF17219AE49A4BA0BDD81D071BF678</vt:lpwstr>
  </property>
</Properties>
</file>