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e\Documents\Bachelor_Year_3\Semester 2\BachelorProef\"/>
    </mc:Choice>
  </mc:AlternateContent>
  <xr:revisionPtr revIDLastSave="0" documentId="13_ncr:1_{E896FD48-C0E3-451D-BF6D-6FC5EC2C0BDD}" xr6:coauthVersionLast="47" xr6:coauthVersionMax="47" xr10:uidLastSave="{00000000-0000-0000-0000-000000000000}"/>
  <bookViews>
    <workbookView xWindow="-108" yWindow="-108" windowWidth="23256" windowHeight="12456" xr2:uid="{B51D402B-FC13-488E-A864-3F5250011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3" i="1" l="1" a="1"/>
  <c r="C143" i="1" s="1"/>
  <c r="D143" i="1" a="1"/>
  <c r="D143" i="1" s="1"/>
  <c r="E143" i="1" a="1"/>
  <c r="E143" i="1" s="1"/>
  <c r="F143" i="1" a="1"/>
  <c r="F143" i="1" s="1"/>
  <c r="B143" i="1" a="1"/>
  <c r="B143" i="1" s="1"/>
  <c r="C142" i="1"/>
  <c r="D142" i="1"/>
  <c r="E142" i="1"/>
  <c r="F142" i="1"/>
  <c r="B142" i="1"/>
  <c r="C114" i="1"/>
  <c r="D114" i="1"/>
  <c r="E114" i="1"/>
  <c r="F114" i="1"/>
  <c r="B114" i="1"/>
  <c r="C141" i="1"/>
  <c r="D141" i="1"/>
  <c r="E141" i="1"/>
  <c r="F141" i="1"/>
  <c r="B14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<sst xmlns="http://schemas.openxmlformats.org/spreadsheetml/2006/main" count="68" uniqueCount="60">
  <si>
    <t>VoyageAI Score(Abstract)</t>
  </si>
  <si>
    <t>VoyageAI Score(Title +Abstract)</t>
  </si>
  <si>
    <t>Nomic Score(Title + Abstract)</t>
  </si>
  <si>
    <t>Nomic Score (Abstract)</t>
  </si>
  <si>
    <t>VoyageAI Score (Instruct + Title + Abstract)</t>
  </si>
  <si>
    <t>Top k</t>
  </si>
  <si>
    <t>Top2Vec Score DeepLearn(Abstract + Title)</t>
  </si>
  <si>
    <t>VoyageAI Score (Title+Participant + Abstract)</t>
  </si>
  <si>
    <t>Uses data: data_publications_2024_5.csv</t>
  </si>
  <si>
    <t>Uses data: data_publications_2024_5_Fris_matched</t>
  </si>
  <si>
    <t>vector store: _VoyageAI</t>
  </si>
  <si>
    <t>vector store: _VoyageAI_participants</t>
  </si>
  <si>
    <t>VoyageAI Score(Title + Abstract) concanated</t>
  </si>
  <si>
    <t>VoyageAI Score (Title Abstract) MMR</t>
  </si>
  <si>
    <t>Voyage AI Score(Title + Abstract) embeddings added</t>
  </si>
  <si>
    <t>Voyage AI Score(Title + Abstract) embeddings added weighted</t>
  </si>
  <si>
    <t>0.2 Title, 0.8 Abstract and normalized</t>
  </si>
  <si>
    <t>VoyageAI Score(Title + Abstract  + Query + Instruct)</t>
  </si>
  <si>
    <t>Top_K</t>
  </si>
  <si>
    <t>Using Test Sample (99 Publications with 102 projects where each have a match)</t>
  </si>
  <si>
    <t>Embeddings Voyage Instruct</t>
  </si>
  <si>
    <t>Embeddings Nomic</t>
  </si>
  <si>
    <t>Embeddings Top2vec</t>
  </si>
  <si>
    <t>Embeddings Voyage  Instruct(Projects with disciplines)</t>
  </si>
  <si>
    <t>Large Test dataset (5169 projects with matching publications)</t>
  </si>
  <si>
    <t>Voyage AI</t>
  </si>
  <si>
    <t>Nomic</t>
  </si>
  <si>
    <t>Top2Vec</t>
  </si>
  <si>
    <t>Embeddings  mxbai-embed-large</t>
  </si>
  <si>
    <t>Embeddings Voyage Instruct(No Stopwords + disciplines)</t>
  </si>
  <si>
    <t>Embeddings mxbai-large Instruct</t>
  </si>
  <si>
    <t>Converting top K to top 3 with reranker</t>
  </si>
  <si>
    <t>Top 5: 71.71%</t>
  </si>
  <si>
    <t xml:space="preserve"> Top 10: 61.62%</t>
  </si>
  <si>
    <t>Top 20: 53.54%</t>
  </si>
  <si>
    <t>Top 30: 52.53%</t>
  </si>
  <si>
    <t>Embeddings Gemini text-embedding-004</t>
  </si>
  <si>
    <t xml:space="preserve"> With ("SEMANTIC_SIMILARITY)</t>
  </si>
  <si>
    <t>Removing duplicate Discipline descriptions</t>
  </si>
  <si>
    <t>Embeddings Gemini exp(Title Abstract)</t>
  </si>
  <si>
    <t>Embeddings Voyage Instruct (Data Providers)</t>
  </si>
  <si>
    <t>Embeddings Voyage Instruct (Exact Data Providers)</t>
  </si>
  <si>
    <t>Embeddings Voyage Instruct (Exact Data Providers ) + disciplines</t>
  </si>
  <si>
    <t>Embeddings Voyage</t>
  </si>
  <si>
    <t>Embeddings Voyage Instruct (Exact Data Provider + Disciplines + Attr. Names)</t>
  </si>
  <si>
    <t>Embeddings Voyage Attribute Names</t>
  </si>
  <si>
    <t>Embeddings Voyage Instruct Attribute Names</t>
  </si>
  <si>
    <t>Top2Vec Classified</t>
  </si>
  <si>
    <t>Nomic Classified</t>
  </si>
  <si>
    <t>Sample</t>
  </si>
  <si>
    <t>Top-1 (%)</t>
  </si>
  <si>
    <t>Top-2 (%)</t>
  </si>
  <si>
    <t>Top-3 (%)</t>
  </si>
  <si>
    <t>Top-5 (%)</t>
  </si>
  <si>
    <t>Top-10 (%)</t>
  </si>
  <si>
    <t>Samples with voyage AI Title+Abstract Instruct (Exact DP)</t>
  </si>
  <si>
    <t>Samples with voyage AI Title + Abstract Instruct</t>
  </si>
  <si>
    <t>STD</t>
  </si>
  <si>
    <t>AVG</t>
  </si>
  <si>
    <t>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</si>
</sst>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10" fontId="0" fillId="0" borderId="0" xfId="0" applyNumberFormat="1" applyAlignment="1">
      <alignment vertical="top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scores in top k projects in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VoyageAI Score (Instruct + Title + Abstract)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Sheet1!$B$2:$B$15</c:f>
              <c:numCache>
                <c:formatCode>0.00%</c:formatCode>
                <c:ptCount val="14"/>
                <c:pt idx="0">
                  <c:v>0.1414</c:v>
                </c:pt>
                <c:pt idx="1">
                  <c:v>0.21110000000000001</c:v>
                </c:pt>
                <c:pt idx="2">
                  <c:v>0.2666</c:v>
                </c:pt>
                <c:pt idx="3">
                  <c:v>0.33629999999999999</c:v>
                </c:pt>
                <c:pt idx="4">
                  <c:v>0.42459999999999998</c:v>
                </c:pt>
                <c:pt idx="5">
                  <c:v>0.52459999999999996</c:v>
                </c:pt>
                <c:pt idx="6">
                  <c:v>0.58520000000000005</c:v>
                </c:pt>
                <c:pt idx="7">
                  <c:v>0.62180000000000002</c:v>
                </c:pt>
                <c:pt idx="8">
                  <c:v>0.64680000000000004</c:v>
                </c:pt>
                <c:pt idx="9">
                  <c:v>0.66710000000000003</c:v>
                </c:pt>
                <c:pt idx="10">
                  <c:v>0.68340000000000001</c:v>
                </c:pt>
                <c:pt idx="11">
                  <c:v>0.69359999999999999</c:v>
                </c:pt>
                <c:pt idx="12">
                  <c:v>0.70430000000000004</c:v>
                </c:pt>
                <c:pt idx="13">
                  <c:v>0.71289999999999998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3-495A-807E-E97A63EF00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Voyage AI Score(Title + Abstract) embeddings added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Sheet1!$C$2:$C$15</c:f>
              <c:numCache>
                <c:formatCode>0.00%</c:formatCode>
                <c:ptCount val="14"/>
                <c:pt idx="0">
                  <c:v>0.12977099236641201</c:v>
                </c:pt>
                <c:pt idx="1">
                  <c:v>0.20203562340966899</c:v>
                </c:pt>
                <c:pt idx="2">
                  <c:v>0.25343511450381601</c:v>
                </c:pt>
                <c:pt idx="3">
                  <c:v>0.31603053435114498</c:v>
                </c:pt>
                <c:pt idx="4">
                  <c:v>0.41882951653944001</c:v>
                </c:pt>
                <c:pt idx="5">
                  <c:v>0.50076335877862599</c:v>
                </c:pt>
                <c:pt idx="6">
                  <c:v>0.54910941475826902</c:v>
                </c:pt>
                <c:pt idx="7">
                  <c:v>0.58371501272264603</c:v>
                </c:pt>
                <c:pt idx="8">
                  <c:v>0.61323155216284897</c:v>
                </c:pt>
                <c:pt idx="9">
                  <c:v>0.631043256997455</c:v>
                </c:pt>
                <c:pt idx="10">
                  <c:v>0.64681933842239103</c:v>
                </c:pt>
                <c:pt idx="11">
                  <c:v>0.65903307888040696</c:v>
                </c:pt>
                <c:pt idx="12">
                  <c:v>0.66768447837150102</c:v>
                </c:pt>
                <c:pt idx="13">
                  <c:v>0.67582697201017805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3-495A-807E-E97A63EF008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Voyage AI Score(Title + Abstract) embeddings added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Sheet1!$D$2:$D$15</c:f>
              <c:numCache>
                <c:formatCode>0.00%</c:formatCode>
                <c:ptCount val="14"/>
                <c:pt idx="0">
                  <c:v>0.121119592875318</c:v>
                </c:pt>
                <c:pt idx="1">
                  <c:v>0.18625954198473199</c:v>
                </c:pt>
                <c:pt idx="2">
                  <c:v>0.24173027989821799</c:v>
                </c:pt>
                <c:pt idx="3">
                  <c:v>0.31145038167938899</c:v>
                </c:pt>
                <c:pt idx="4">
                  <c:v>0.40610687022900699</c:v>
                </c:pt>
                <c:pt idx="5">
                  <c:v>0.48905852417302698</c:v>
                </c:pt>
                <c:pt idx="6">
                  <c:v>0.53893129770992299</c:v>
                </c:pt>
                <c:pt idx="7">
                  <c:v>0.56844783715012703</c:v>
                </c:pt>
                <c:pt idx="8">
                  <c:v>0.59541984732824405</c:v>
                </c:pt>
                <c:pt idx="9">
                  <c:v>0.62086513994910897</c:v>
                </c:pt>
                <c:pt idx="10">
                  <c:v>0.64020356234096698</c:v>
                </c:pt>
                <c:pt idx="11">
                  <c:v>0.65699745547073696</c:v>
                </c:pt>
                <c:pt idx="12">
                  <c:v>0.67073791348600498</c:v>
                </c:pt>
                <c:pt idx="13">
                  <c:v>0.68396946564885497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3-495A-807E-E97A63EF008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VoyageAI Score(Title + Abstract) concanated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Sheet1!$E$2:$E$15</c:f>
              <c:numCache>
                <c:formatCode>0.00%</c:formatCode>
                <c:ptCount val="14"/>
                <c:pt idx="0">
                  <c:v>0.126717557251908</c:v>
                </c:pt>
                <c:pt idx="1">
                  <c:v>0.19287531806615699</c:v>
                </c:pt>
                <c:pt idx="2">
                  <c:v>0.24732824427480901</c:v>
                </c:pt>
                <c:pt idx="3">
                  <c:v>0.307888040712468</c:v>
                </c:pt>
                <c:pt idx="4">
                  <c:v>0.400508905852417</c:v>
                </c:pt>
                <c:pt idx="5">
                  <c:v>0.48854961832061</c:v>
                </c:pt>
                <c:pt idx="6">
                  <c:v>0.53027989821882904</c:v>
                </c:pt>
                <c:pt idx="7">
                  <c:v>0.56590330788804</c:v>
                </c:pt>
                <c:pt idx="8">
                  <c:v>0.58778625954198405</c:v>
                </c:pt>
                <c:pt idx="9">
                  <c:v>0.61170483460559699</c:v>
                </c:pt>
                <c:pt idx="10">
                  <c:v>0.63002544529261995</c:v>
                </c:pt>
                <c:pt idx="11">
                  <c:v>0.64071246819338401</c:v>
                </c:pt>
                <c:pt idx="12">
                  <c:v>0.64987277353689499</c:v>
                </c:pt>
                <c:pt idx="13">
                  <c:v>0.66055979643765905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3-495A-807E-E97A63EF008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VoyageAI Score (Title Abstract) 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Sheet1!$F$2:$F$15</c:f>
              <c:numCache>
                <c:formatCode>0.00%</c:formatCode>
                <c:ptCount val="14"/>
                <c:pt idx="0">
                  <c:v>0.13129770992366399</c:v>
                </c:pt>
                <c:pt idx="1">
                  <c:v>0.14656488549618299</c:v>
                </c:pt>
                <c:pt idx="2">
                  <c:v>0.16234096692111899</c:v>
                </c:pt>
                <c:pt idx="3">
                  <c:v>0.204071246819338</c:v>
                </c:pt>
                <c:pt idx="4">
                  <c:v>0.33536895674300199</c:v>
                </c:pt>
                <c:pt idx="5">
                  <c:v>0.51653944020356202</c:v>
                </c:pt>
                <c:pt idx="6">
                  <c:v>0.51653944020356202</c:v>
                </c:pt>
                <c:pt idx="7">
                  <c:v>0.51653944020356202</c:v>
                </c:pt>
                <c:pt idx="8">
                  <c:v>0.51653944020356202</c:v>
                </c:pt>
                <c:pt idx="9">
                  <c:v>0.51653944020356202</c:v>
                </c:pt>
                <c:pt idx="10">
                  <c:v>0.51653944020356202</c:v>
                </c:pt>
                <c:pt idx="11">
                  <c:v>0.51653944020356202</c:v>
                </c:pt>
                <c:pt idx="12">
                  <c:v>0.51653944020356202</c:v>
                </c:pt>
                <c:pt idx="13">
                  <c:v>0.51653944020356202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3-495A-807E-E97A63EF008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VoyageAI Score(Title +Abstract)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Sheet1!$G$2:$G$15</c:f>
              <c:numCache>
                <c:formatCode>0.00%</c:formatCode>
                <c:ptCount val="14"/>
                <c:pt idx="0">
                  <c:v>0.13120000000000001</c:v>
                </c:pt>
                <c:pt idx="1">
                  <c:v>0.20305000000000001</c:v>
                </c:pt>
                <c:pt idx="2">
                  <c:v>0.25590000000000002</c:v>
                </c:pt>
                <c:pt idx="3">
                  <c:v>0.32719999999999999</c:v>
                </c:pt>
                <c:pt idx="4">
                  <c:v>0.4254</c:v>
                </c:pt>
                <c:pt idx="5">
                  <c:v>0.51649999999999996</c:v>
                </c:pt>
                <c:pt idx="6">
                  <c:v>0.56789999999999996</c:v>
                </c:pt>
                <c:pt idx="7">
                  <c:v>0.60609999999999997</c:v>
                </c:pt>
                <c:pt idx="8">
                  <c:v>0.63349999999999995</c:v>
                </c:pt>
                <c:pt idx="9">
                  <c:v>0.65439999999999998</c:v>
                </c:pt>
                <c:pt idx="10">
                  <c:v>0.67320000000000002</c:v>
                </c:pt>
                <c:pt idx="11">
                  <c:v>0.68700000000000006</c:v>
                </c:pt>
                <c:pt idx="12">
                  <c:v>0.69820000000000004</c:v>
                </c:pt>
                <c:pt idx="13">
                  <c:v>0.70940000000000003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3-495A-807E-E97A63EF008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VoyageAI Score (Title+Participant + Abstract)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Sheet1!$H$2:$H$15</c:f>
              <c:numCache>
                <c:formatCode>0.00%</c:formatCode>
                <c:ptCount val="14"/>
                <c:pt idx="0">
                  <c:v>0.1363</c:v>
                </c:pt>
                <c:pt idx="1">
                  <c:v>0.1928</c:v>
                </c:pt>
                <c:pt idx="2">
                  <c:v>0.24879999999999999</c:v>
                </c:pt>
                <c:pt idx="3">
                  <c:v>0.3211</c:v>
                </c:pt>
                <c:pt idx="4">
                  <c:v>0.39639999999999997</c:v>
                </c:pt>
                <c:pt idx="5">
                  <c:v>0.49099999999999999</c:v>
                </c:pt>
                <c:pt idx="6">
                  <c:v>0.53480000000000005</c:v>
                </c:pt>
                <c:pt idx="7">
                  <c:v>0.56379999999999997</c:v>
                </c:pt>
                <c:pt idx="8">
                  <c:v>0.58819999999999995</c:v>
                </c:pt>
                <c:pt idx="9">
                  <c:v>0.60609999999999997</c:v>
                </c:pt>
                <c:pt idx="10">
                  <c:v>0.61560000000000004</c:v>
                </c:pt>
                <c:pt idx="11">
                  <c:v>0.62790000000000001</c:v>
                </c:pt>
                <c:pt idx="12">
                  <c:v>0.63560000000000005</c:v>
                </c:pt>
                <c:pt idx="13">
                  <c:v>0.64729999999999999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3-495A-807E-E97A63EF008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VoyageAI Score(Abstract)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Sheet1!$I$2:$I$15</c:f>
              <c:numCache>
                <c:formatCode>0.00%</c:formatCode>
                <c:ptCount val="14"/>
                <c:pt idx="0">
                  <c:v>0.1333</c:v>
                </c:pt>
                <c:pt idx="1">
                  <c:v>0.20349999999999999</c:v>
                </c:pt>
                <c:pt idx="2">
                  <c:v>0.25080000000000002</c:v>
                </c:pt>
                <c:pt idx="3">
                  <c:v>0.33019999999999999</c:v>
                </c:pt>
                <c:pt idx="4">
                  <c:v>0.4254</c:v>
                </c:pt>
                <c:pt idx="5">
                  <c:v>0.51749999999999996</c:v>
                </c:pt>
                <c:pt idx="6">
                  <c:v>0.56889999999999996</c:v>
                </c:pt>
                <c:pt idx="7">
                  <c:v>0.60709999999999997</c:v>
                </c:pt>
                <c:pt idx="8">
                  <c:v>0.63149999999999995</c:v>
                </c:pt>
                <c:pt idx="9">
                  <c:v>0.65290000000000004</c:v>
                </c:pt>
                <c:pt idx="10">
                  <c:v>0.67169999999999996</c:v>
                </c:pt>
                <c:pt idx="11">
                  <c:v>0.68089999999999995</c:v>
                </c:pt>
                <c:pt idx="12">
                  <c:v>0.69359999999999999</c:v>
                </c:pt>
                <c:pt idx="13">
                  <c:v>0.70269999999999999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3-495A-807E-E97A63EF0087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Nomic Score(Title + Abstract)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Sheet1!$K$2:$K$15</c:f>
              <c:numCache>
                <c:formatCode>0.00%</c:formatCode>
                <c:ptCount val="14"/>
                <c:pt idx="0">
                  <c:v>0.1053</c:v>
                </c:pt>
                <c:pt idx="1">
                  <c:v>0.14299999999999999</c:v>
                </c:pt>
                <c:pt idx="2">
                  <c:v>0.1857</c:v>
                </c:pt>
                <c:pt idx="3">
                  <c:v>0.2432</c:v>
                </c:pt>
                <c:pt idx="4">
                  <c:v>0.33529999999999999</c:v>
                </c:pt>
                <c:pt idx="5">
                  <c:v>0.4173</c:v>
                </c:pt>
                <c:pt idx="6">
                  <c:v>0.46610000000000001</c:v>
                </c:pt>
                <c:pt idx="7">
                  <c:v>0.49919999999999998</c:v>
                </c:pt>
                <c:pt idx="8">
                  <c:v>0.5262</c:v>
                </c:pt>
                <c:pt idx="9">
                  <c:v>0.55210000000000004</c:v>
                </c:pt>
                <c:pt idx="10">
                  <c:v>0.56530000000000002</c:v>
                </c:pt>
                <c:pt idx="11">
                  <c:v>0.5776</c:v>
                </c:pt>
                <c:pt idx="12">
                  <c:v>0.58930000000000005</c:v>
                </c:pt>
                <c:pt idx="13">
                  <c:v>0.60099999999999998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3-495A-807E-E97A63EF0087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Nomic Score (Abstract)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Sheet1!$L$2:$L$15</c:f>
              <c:numCache>
                <c:formatCode>0.00%</c:formatCode>
                <c:ptCount val="14"/>
                <c:pt idx="0">
                  <c:v>9.9699999999999997E-2</c:v>
                </c:pt>
                <c:pt idx="1">
                  <c:v>0.1424</c:v>
                </c:pt>
                <c:pt idx="2">
                  <c:v>0.1832</c:v>
                </c:pt>
                <c:pt idx="3">
                  <c:v>0.23960000000000001</c:v>
                </c:pt>
                <c:pt idx="4">
                  <c:v>0.33179999999999998</c:v>
                </c:pt>
                <c:pt idx="5">
                  <c:v>0.41620000000000001</c:v>
                </c:pt>
                <c:pt idx="6">
                  <c:v>0.46920000000000001</c:v>
                </c:pt>
                <c:pt idx="7">
                  <c:v>0.50629999999999997</c:v>
                </c:pt>
                <c:pt idx="8">
                  <c:v>0.53069999999999995</c:v>
                </c:pt>
                <c:pt idx="9">
                  <c:v>0.55110000000000003</c:v>
                </c:pt>
                <c:pt idx="10">
                  <c:v>0.56330000000000002</c:v>
                </c:pt>
                <c:pt idx="11">
                  <c:v>0.58625000000000005</c:v>
                </c:pt>
                <c:pt idx="12">
                  <c:v>0.59940000000000004</c:v>
                </c:pt>
                <c:pt idx="13">
                  <c:v>0.60760000000000003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3-495A-807E-E97A63EF0087}"/>
            </c:ext>
          </c:extLst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Top2Vec Score DeepLearn(Abstract + Title)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Sheet1!$M$2:$M$15</c:f>
              <c:numCache>
                <c:formatCode>0.00%</c:formatCode>
                <c:ptCount val="14"/>
                <c:pt idx="0">
                  <c:v>0.10780000000000001</c:v>
                </c:pt>
                <c:pt idx="1">
                  <c:v>0.14599999999999999</c:v>
                </c:pt>
                <c:pt idx="2">
                  <c:v>0.18720000000000001</c:v>
                </c:pt>
                <c:pt idx="3">
                  <c:v>0.24879999999999999</c:v>
                </c:pt>
                <c:pt idx="4">
                  <c:v>0.33479999999999999</c:v>
                </c:pt>
                <c:pt idx="5">
                  <c:v>0.40960000000000002</c:v>
                </c:pt>
                <c:pt idx="6">
                  <c:v>0.45440000000000003</c:v>
                </c:pt>
                <c:pt idx="7">
                  <c:v>0.48899999999999999</c:v>
                </c:pt>
                <c:pt idx="8">
                  <c:v>0.51190000000000002</c:v>
                </c:pt>
                <c:pt idx="9">
                  <c:v>0.53480000000000005</c:v>
                </c:pt>
                <c:pt idx="10">
                  <c:v>0.55010000000000003</c:v>
                </c:pt>
                <c:pt idx="11">
                  <c:v>0.56530000000000002</c:v>
                </c:pt>
                <c:pt idx="12">
                  <c:v>0.58160000000000001</c:v>
                </c:pt>
                <c:pt idx="13">
                  <c:v>0.59640000000000004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3-495A-807E-E97A63EF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017535"/>
        <c:axId val="1643020415"/>
      </c:barChart>
      <c:catAx>
        <c:axId val="164301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20415"/>
        <c:crosses val="autoZero"/>
        <c:auto val="1"/>
        <c:lblAlgn val="ctr"/>
        <c:lblOffset val="100"/>
        <c:noMultiLvlLbl val="0"/>
      </c:catAx>
      <c:valAx>
        <c:axId val="16430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in guess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scores in top k projects in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VoyageAI Score (Instruct + Title + Abstract)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Sheet1!$B$2:$B$6</c:f>
              <c:numCache>
                <c:formatCode>0.00%</c:formatCode>
                <c:ptCount val="5"/>
                <c:pt idx="0">
                  <c:v>0.1414</c:v>
                </c:pt>
                <c:pt idx="1">
                  <c:v>0.21110000000000001</c:v>
                </c:pt>
                <c:pt idx="2">
                  <c:v>0.2666</c:v>
                </c:pt>
                <c:pt idx="3">
                  <c:v>0.33629999999999999</c:v>
                </c:pt>
                <c:pt idx="4">
                  <c:v>0.42459999999999998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B-4390-B5B5-567D567869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Voyage AI Score(Title + Abstract) embeddings added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Sheet1!$C$2:$C$6</c:f>
              <c:numCache>
                <c:formatCode>0.00%</c:formatCode>
                <c:ptCount val="5"/>
                <c:pt idx="0">
                  <c:v>0.12977099236641201</c:v>
                </c:pt>
                <c:pt idx="1">
                  <c:v>0.20203562340966899</c:v>
                </c:pt>
                <c:pt idx="2">
                  <c:v>0.25343511450381601</c:v>
                </c:pt>
                <c:pt idx="3">
                  <c:v>0.31603053435114498</c:v>
                </c:pt>
                <c:pt idx="4">
                  <c:v>0.41882951653944001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B-4390-B5B5-567D567869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Voyage AI Score(Title + Abstract) embeddings added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Sheet1!$D$2:$D$6</c:f>
              <c:numCache>
                <c:formatCode>0.00%</c:formatCode>
                <c:ptCount val="5"/>
                <c:pt idx="0">
                  <c:v>0.121119592875318</c:v>
                </c:pt>
                <c:pt idx="1">
                  <c:v>0.18625954198473199</c:v>
                </c:pt>
                <c:pt idx="2">
                  <c:v>0.24173027989821799</c:v>
                </c:pt>
                <c:pt idx="3">
                  <c:v>0.31145038167938899</c:v>
                </c:pt>
                <c:pt idx="4">
                  <c:v>0.40610687022900699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B-4390-B5B5-567D567869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VoyageAI Score(Title + Abstract) concanated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Sheet1!$E$2:$E$6</c:f>
              <c:numCache>
                <c:formatCode>0.00%</c:formatCode>
                <c:ptCount val="5"/>
                <c:pt idx="0">
                  <c:v>0.126717557251908</c:v>
                </c:pt>
                <c:pt idx="1">
                  <c:v>0.19287531806615699</c:v>
                </c:pt>
                <c:pt idx="2">
                  <c:v>0.24732824427480901</c:v>
                </c:pt>
                <c:pt idx="3">
                  <c:v>0.307888040712468</c:v>
                </c:pt>
                <c:pt idx="4">
                  <c:v>0.400508905852417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B-4390-B5B5-567D567869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VoyageAI Score (Title Abstract) 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Sheet1!$F$2:$F$6</c:f>
              <c:numCache>
                <c:formatCode>0.00%</c:formatCode>
                <c:ptCount val="5"/>
                <c:pt idx="0">
                  <c:v>0.13129770992366399</c:v>
                </c:pt>
                <c:pt idx="1">
                  <c:v>0.14656488549618299</c:v>
                </c:pt>
                <c:pt idx="2">
                  <c:v>0.16234096692111899</c:v>
                </c:pt>
                <c:pt idx="3">
                  <c:v>0.204071246819338</c:v>
                </c:pt>
                <c:pt idx="4">
                  <c:v>0.33536895674300199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B-4390-B5B5-567D567869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VoyageAI Score(Title +Abstract)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Sheet1!$G$2:$G$6</c:f>
              <c:numCache>
                <c:formatCode>0.00%</c:formatCode>
                <c:ptCount val="5"/>
                <c:pt idx="0">
                  <c:v>0.13120000000000001</c:v>
                </c:pt>
                <c:pt idx="1">
                  <c:v>0.20305000000000001</c:v>
                </c:pt>
                <c:pt idx="2">
                  <c:v>0.25590000000000002</c:v>
                </c:pt>
                <c:pt idx="3">
                  <c:v>0.32719999999999999</c:v>
                </c:pt>
                <c:pt idx="4">
                  <c:v>0.4254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B-4390-B5B5-567D567869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VoyageAI Score (Title+Participant + Abstract)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Sheet1!$H$2:$H$6</c:f>
              <c:numCache>
                <c:formatCode>0.00%</c:formatCode>
                <c:ptCount val="5"/>
                <c:pt idx="0">
                  <c:v>0.1363</c:v>
                </c:pt>
                <c:pt idx="1">
                  <c:v>0.1928</c:v>
                </c:pt>
                <c:pt idx="2">
                  <c:v>0.24879999999999999</c:v>
                </c:pt>
                <c:pt idx="3">
                  <c:v>0.3211</c:v>
                </c:pt>
                <c:pt idx="4">
                  <c:v>0.39639999999999997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B-4390-B5B5-567D5678699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VoyageAI Score(Abstract)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Sheet1!$I$2:$I$6</c:f>
              <c:numCache>
                <c:formatCode>0.00%</c:formatCode>
                <c:ptCount val="5"/>
                <c:pt idx="0">
                  <c:v>0.1333</c:v>
                </c:pt>
                <c:pt idx="1">
                  <c:v>0.20349999999999999</c:v>
                </c:pt>
                <c:pt idx="2">
                  <c:v>0.25080000000000002</c:v>
                </c:pt>
                <c:pt idx="3">
                  <c:v>0.33019999999999999</c:v>
                </c:pt>
                <c:pt idx="4">
                  <c:v>0.4254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8B-4390-B5B5-567D56786991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Nomic Score(Title + Abstract)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Sheet1!$K$2:$K$6</c:f>
              <c:numCache>
                <c:formatCode>0.00%</c:formatCode>
                <c:ptCount val="5"/>
                <c:pt idx="0">
                  <c:v>0.1053</c:v>
                </c:pt>
                <c:pt idx="1">
                  <c:v>0.14299999999999999</c:v>
                </c:pt>
                <c:pt idx="2">
                  <c:v>0.1857</c:v>
                </c:pt>
                <c:pt idx="3">
                  <c:v>0.2432</c:v>
                </c:pt>
                <c:pt idx="4">
                  <c:v>0.33529999999999999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8B-4390-B5B5-567D56786991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Nomic Score (Abstract)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Sheet1!$L$2:$L$6</c:f>
              <c:numCache>
                <c:formatCode>0.00%</c:formatCode>
                <c:ptCount val="5"/>
                <c:pt idx="0">
                  <c:v>9.9699999999999997E-2</c:v>
                </c:pt>
                <c:pt idx="1">
                  <c:v>0.1424</c:v>
                </c:pt>
                <c:pt idx="2">
                  <c:v>0.1832</c:v>
                </c:pt>
                <c:pt idx="3">
                  <c:v>0.23960000000000001</c:v>
                </c:pt>
                <c:pt idx="4">
                  <c:v>0.33179999999999998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8B-4390-B5B5-567D56786991}"/>
            </c:ext>
          </c:extLst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Top2Vec Score DeepLearn(Abstract + Title)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Sheet1!$M$2:$M$6</c:f>
              <c:numCache>
                <c:formatCode>0.00%</c:formatCode>
                <c:ptCount val="5"/>
                <c:pt idx="0">
                  <c:v>0.10780000000000001</c:v>
                </c:pt>
                <c:pt idx="1">
                  <c:v>0.14599999999999999</c:v>
                </c:pt>
                <c:pt idx="2">
                  <c:v>0.18720000000000001</c:v>
                </c:pt>
                <c:pt idx="3">
                  <c:v>0.24879999999999999</c:v>
                </c:pt>
                <c:pt idx="4">
                  <c:v>0.33479999999999999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8B-4390-B5B5-567D5678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497391"/>
        <c:axId val="1924494511"/>
      </c:barChart>
      <c:catAx>
        <c:axId val="192449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94511"/>
        <c:crosses val="autoZero"/>
        <c:auto val="1"/>
        <c:lblAlgn val="ctr"/>
        <c:lblOffset val="100"/>
        <c:noMultiLvlLbl val="0"/>
      </c:catAx>
      <c:valAx>
        <c:axId val="19244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guess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677869</xdr:colOff>
      <xdr:row>16</xdr:row>
      <xdr:rowOff>134812</xdr:rowOff>
    </xdr:from>
    <xdr:to>
      <xdr:col>5</xdr:col>
      <xdr:colOff>1977788</xdr:colOff>
      <xdr:row>40</xdr:row>
      <xdr:rowOff>17721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25BC8C-E6D0-F5FA-070C-7027928BD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2156328</xdr:colOff>
      <xdr:row>17</xdr:row>
      <xdr:rowOff>115186</xdr:rowOff>
    </xdr:from>
    <xdr:to>
      <xdr:col>12</xdr:col>
      <xdr:colOff>1641091</xdr:colOff>
      <xdr:row>36</xdr:row>
      <xdr:rowOff>152534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E4E588-DF14-ECDD-CF24-C2D31339F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A546-6EDE-4047-9209-238DDC1432E9}">
  <dimension ref="A1:V143"/>
  <sheetViews>
    <sheetView tabSelected="1" topLeftCell="B51" zoomScale="53" zoomScaleNormal="89" workbookViewId="0">
      <selection activeCell="G78" sqref="G78"/>
    </sheetView>
  </sheetViews>
  <sheetFormatPr defaultRowHeight="14.4" x14ac:dyDescent="0.3"/>
  <cols>
    <col min="2" max="2" width="43.33203125" customWidth="1"/>
    <col min="3" max="3" width="55" customWidth="1"/>
    <col min="4" max="4" width="45.88671875" customWidth="1"/>
    <col min="5" max="6" width="43.33203125" customWidth="1"/>
    <col min="7" max="7" width="35.6640625" customWidth="1"/>
    <col min="8" max="8" width="51.88671875" customWidth="1"/>
    <col min="9" max="9" width="35.33203125" customWidth="1"/>
    <col min="10" max="10" width="29.5546875" customWidth="1"/>
    <col min="11" max="11" width="25.6640625" customWidth="1"/>
    <col min="12" max="12" width="43.109375" customWidth="1"/>
    <col min="13" max="13" width="36" customWidth="1"/>
    <col min="14" max="14" width="44.109375" customWidth="1"/>
    <col min="15" max="15" width="49" customWidth="1"/>
    <col min="16" max="16" width="49.88671875" customWidth="1"/>
    <col min="17" max="17" width="35.33203125" customWidth="1"/>
    <col min="18" max="18" width="44.33203125" customWidth="1"/>
    <col min="19" max="19" width="77.21875" customWidth="1"/>
    <col min="20" max="20" width="49.77734375" customWidth="1"/>
    <col min="21" max="21" width="50.6640625" customWidth="1"/>
  </cols>
  <sheetData>
    <row r="1" spans="1:13" x14ac:dyDescent="0.3">
      <c r="A1" s="2" t="s">
        <v>5</v>
      </c>
      <c r="B1" s="2" t="s">
        <v>4</v>
      </c>
      <c r="C1" s="2" t="s">
        <v>15</v>
      </c>
      <c r="D1" s="2" t="s">
        <v>14</v>
      </c>
      <c r="E1" s="2" t="s">
        <v>12</v>
      </c>
      <c r="F1" s="2" t="s">
        <v>13</v>
      </c>
      <c r="G1" s="2" t="s">
        <v>1</v>
      </c>
      <c r="H1" s="2" t="s">
        <v>7</v>
      </c>
      <c r="I1" s="2" t="s">
        <v>0</v>
      </c>
      <c r="J1" s="2" t="s">
        <v>17</v>
      </c>
      <c r="K1" s="2" t="s">
        <v>2</v>
      </c>
      <c r="L1" s="2" t="s">
        <v>3</v>
      </c>
      <c r="M1" s="2" t="s">
        <v>6</v>
      </c>
    </row>
    <row r="2" spans="1:13" x14ac:dyDescent="0.3">
      <c r="A2" s="2">
        <v>1</v>
      </c>
      <c r="B2" s="3">
        <v>0.1414</v>
      </c>
      <c r="C2" s="3">
        <v>0.12977099236641201</v>
      </c>
      <c r="D2" s="3">
        <v>0.121119592875318</v>
      </c>
      <c r="E2" s="3">
        <v>0.126717557251908</v>
      </c>
      <c r="F2" s="3">
        <v>0.13129770992366399</v>
      </c>
      <c r="G2" s="3">
        <v>0.13120000000000001</v>
      </c>
      <c r="H2" s="3">
        <v>0.1363</v>
      </c>
      <c r="I2" s="3">
        <v>0.1333</v>
      </c>
      <c r="J2" s="3">
        <v>0.133333333333333</v>
      </c>
      <c r="K2" s="1">
        <v>0.1053</v>
      </c>
      <c r="L2" s="1">
        <v>9.9699999999999997E-2</v>
      </c>
      <c r="M2" s="1">
        <v>0.10780000000000001</v>
      </c>
    </row>
    <row r="3" spans="1:13" x14ac:dyDescent="0.3">
      <c r="A3" s="2">
        <v>2</v>
      </c>
      <c r="B3" s="3">
        <v>0.21110000000000001</v>
      </c>
      <c r="C3" s="3">
        <v>0.20203562340966899</v>
      </c>
      <c r="D3" s="3">
        <v>0.18625954198473199</v>
      </c>
      <c r="E3" s="3">
        <v>0.19287531806615699</v>
      </c>
      <c r="F3" s="3">
        <v>0.14656488549618299</v>
      </c>
      <c r="G3" s="3">
        <v>0.20305000000000001</v>
      </c>
      <c r="H3" s="3">
        <v>0.1928</v>
      </c>
      <c r="I3" s="3">
        <v>0.20349999999999999</v>
      </c>
      <c r="J3" s="3">
        <v>0.19898218829516501</v>
      </c>
      <c r="K3" s="1">
        <v>0.14299999999999999</v>
      </c>
      <c r="L3" s="1">
        <v>0.1424</v>
      </c>
      <c r="M3" s="1">
        <v>0.14599999999999999</v>
      </c>
    </row>
    <row r="4" spans="1:13" x14ac:dyDescent="0.3">
      <c r="A4" s="2">
        <v>3</v>
      </c>
      <c r="B4" s="3">
        <v>0.2666</v>
      </c>
      <c r="C4" s="3">
        <v>0.25343511450381601</v>
      </c>
      <c r="D4" s="3">
        <v>0.24173027989821799</v>
      </c>
      <c r="E4" s="3">
        <v>0.24732824427480901</v>
      </c>
      <c r="F4" s="3">
        <v>0.16234096692111899</v>
      </c>
      <c r="G4" s="3">
        <v>0.25590000000000002</v>
      </c>
      <c r="H4" s="3">
        <v>0.24879999999999999</v>
      </c>
      <c r="I4" s="3">
        <v>0.25080000000000002</v>
      </c>
      <c r="J4" s="3">
        <v>0.25292620865139898</v>
      </c>
      <c r="K4" s="1">
        <v>0.1857</v>
      </c>
      <c r="L4" s="1">
        <v>0.1832</v>
      </c>
      <c r="M4" s="1">
        <v>0.18720000000000001</v>
      </c>
    </row>
    <row r="5" spans="1:13" x14ac:dyDescent="0.3">
      <c r="A5" s="2">
        <v>5</v>
      </c>
      <c r="B5" s="3">
        <v>0.33629999999999999</v>
      </c>
      <c r="C5" s="3">
        <v>0.31603053435114498</v>
      </c>
      <c r="D5" s="3">
        <v>0.31145038167938899</v>
      </c>
      <c r="E5" s="3">
        <v>0.307888040712468</v>
      </c>
      <c r="F5" s="3">
        <v>0.204071246819338</v>
      </c>
      <c r="G5" s="3">
        <v>0.32719999999999999</v>
      </c>
      <c r="H5" s="3">
        <v>0.3211</v>
      </c>
      <c r="I5" s="3">
        <v>0.33019999999999999</v>
      </c>
      <c r="J5" s="3">
        <v>0.32010178117048299</v>
      </c>
      <c r="K5" s="1">
        <v>0.2432</v>
      </c>
      <c r="L5" s="1">
        <v>0.23960000000000001</v>
      </c>
      <c r="M5" s="1">
        <v>0.24879999999999999</v>
      </c>
    </row>
    <row r="6" spans="1:13" x14ac:dyDescent="0.3">
      <c r="A6" s="2">
        <v>10</v>
      </c>
      <c r="B6" s="3">
        <v>0.42459999999999998</v>
      </c>
      <c r="C6" s="3">
        <v>0.41882951653944001</v>
      </c>
      <c r="D6" s="3">
        <v>0.40610687022900699</v>
      </c>
      <c r="E6" s="3">
        <v>0.400508905852417</v>
      </c>
      <c r="F6" s="3">
        <v>0.33536895674300199</v>
      </c>
      <c r="G6" s="3">
        <v>0.4254</v>
      </c>
      <c r="H6" s="3">
        <v>0.39639999999999997</v>
      </c>
      <c r="I6" s="3">
        <v>0.4254</v>
      </c>
      <c r="J6" s="3">
        <v>0.42137404580152599</v>
      </c>
      <c r="K6" s="1">
        <v>0.33529999999999999</v>
      </c>
      <c r="L6" s="1">
        <v>0.33179999999999998</v>
      </c>
      <c r="M6" s="1">
        <v>0.33479999999999999</v>
      </c>
    </row>
    <row r="7" spans="1:13" x14ac:dyDescent="0.3">
      <c r="A7" s="2">
        <v>20</v>
      </c>
      <c r="B7" s="3">
        <v>0.52459999999999996</v>
      </c>
      <c r="C7" s="3">
        <v>0.50076335877862599</v>
      </c>
      <c r="D7" s="3">
        <v>0.48905852417302698</v>
      </c>
      <c r="E7" s="3">
        <v>0.48854961832061</v>
      </c>
      <c r="F7" s="3">
        <v>0.51653944020356202</v>
      </c>
      <c r="G7" s="3">
        <v>0.51649999999999996</v>
      </c>
      <c r="H7" s="3">
        <v>0.49099999999999999</v>
      </c>
      <c r="I7" s="3">
        <v>0.51749999999999996</v>
      </c>
      <c r="J7" s="3">
        <v>0.51806615776081399</v>
      </c>
      <c r="K7" s="1">
        <v>0.4173</v>
      </c>
      <c r="L7" s="1">
        <v>0.41620000000000001</v>
      </c>
      <c r="M7" s="1">
        <v>0.40960000000000002</v>
      </c>
    </row>
    <row r="8" spans="1:13" x14ac:dyDescent="0.3">
      <c r="A8" s="2">
        <v>30</v>
      </c>
      <c r="B8" s="3">
        <v>0.58520000000000005</v>
      </c>
      <c r="C8" s="3">
        <v>0.54910941475826902</v>
      </c>
      <c r="D8" s="3">
        <v>0.53893129770992299</v>
      </c>
      <c r="E8" s="3">
        <v>0.53027989821882904</v>
      </c>
      <c r="F8" s="3">
        <v>0.51653944020356202</v>
      </c>
      <c r="G8" s="3">
        <v>0.56789999999999996</v>
      </c>
      <c r="H8" s="3">
        <v>0.53480000000000005</v>
      </c>
      <c r="I8" s="3">
        <v>0.56889999999999996</v>
      </c>
      <c r="J8" s="3">
        <v>0.57201017811704802</v>
      </c>
      <c r="K8" s="1">
        <v>0.46610000000000001</v>
      </c>
      <c r="L8" s="1">
        <v>0.46920000000000001</v>
      </c>
      <c r="M8" s="1">
        <v>0.45440000000000003</v>
      </c>
    </row>
    <row r="9" spans="1:13" x14ac:dyDescent="0.3">
      <c r="A9" s="2">
        <v>40</v>
      </c>
      <c r="B9" s="3">
        <v>0.62180000000000002</v>
      </c>
      <c r="C9" s="3">
        <v>0.58371501272264603</v>
      </c>
      <c r="D9" s="3">
        <v>0.56844783715012703</v>
      </c>
      <c r="E9" s="3">
        <v>0.56590330788804</v>
      </c>
      <c r="F9" s="3">
        <v>0.51653944020356202</v>
      </c>
      <c r="G9" s="3">
        <v>0.60609999999999997</v>
      </c>
      <c r="H9" s="3">
        <v>0.56379999999999997</v>
      </c>
      <c r="I9" s="3">
        <v>0.60709999999999997</v>
      </c>
      <c r="J9" s="3">
        <v>0.60305343511450304</v>
      </c>
      <c r="K9" s="1">
        <v>0.49919999999999998</v>
      </c>
      <c r="L9" s="1">
        <v>0.50629999999999997</v>
      </c>
      <c r="M9" s="1">
        <v>0.48899999999999999</v>
      </c>
    </row>
    <row r="10" spans="1:13" x14ac:dyDescent="0.3">
      <c r="A10" s="2">
        <v>50</v>
      </c>
      <c r="B10" s="3">
        <v>0.64680000000000004</v>
      </c>
      <c r="C10" s="3">
        <v>0.61323155216284897</v>
      </c>
      <c r="D10" s="3">
        <v>0.59541984732824405</v>
      </c>
      <c r="E10" s="3">
        <v>0.58778625954198405</v>
      </c>
      <c r="F10" s="3">
        <v>0.51653944020356202</v>
      </c>
      <c r="G10" s="3">
        <v>0.63349999999999995</v>
      </c>
      <c r="H10" s="3">
        <v>0.58819999999999995</v>
      </c>
      <c r="I10" s="3">
        <v>0.63149999999999995</v>
      </c>
      <c r="J10" s="3">
        <v>0.63358778625954204</v>
      </c>
      <c r="K10" s="1">
        <v>0.5262</v>
      </c>
      <c r="L10" s="1">
        <v>0.53069999999999995</v>
      </c>
      <c r="M10" s="1">
        <v>0.51190000000000002</v>
      </c>
    </row>
    <row r="11" spans="1:13" x14ac:dyDescent="0.3">
      <c r="A11" s="2">
        <v>60</v>
      </c>
      <c r="B11" s="3">
        <v>0.66710000000000003</v>
      </c>
      <c r="C11" s="3">
        <v>0.631043256997455</v>
      </c>
      <c r="D11" s="3">
        <v>0.62086513994910897</v>
      </c>
      <c r="E11" s="3">
        <v>0.61170483460559699</v>
      </c>
      <c r="F11" s="3">
        <v>0.51653944020356202</v>
      </c>
      <c r="G11" s="3">
        <v>0.65439999999999998</v>
      </c>
      <c r="H11" s="3">
        <v>0.60609999999999997</v>
      </c>
      <c r="I11" s="3">
        <v>0.65290000000000004</v>
      </c>
      <c r="J11" s="3">
        <v>0.65648854961832004</v>
      </c>
      <c r="K11" s="1">
        <v>0.55210000000000004</v>
      </c>
      <c r="L11" s="1">
        <v>0.55110000000000003</v>
      </c>
      <c r="M11" s="1">
        <v>0.53480000000000005</v>
      </c>
    </row>
    <row r="12" spans="1:13" x14ac:dyDescent="0.3">
      <c r="A12" s="2">
        <v>70</v>
      </c>
      <c r="B12" s="3">
        <v>0.68340000000000001</v>
      </c>
      <c r="C12" s="3">
        <v>0.64681933842239103</v>
      </c>
      <c r="D12" s="3">
        <v>0.64020356234096698</v>
      </c>
      <c r="E12" s="3">
        <v>0.63002544529261995</v>
      </c>
      <c r="F12" s="3">
        <v>0.51653944020356202</v>
      </c>
      <c r="G12" s="3">
        <v>0.67320000000000002</v>
      </c>
      <c r="H12" s="3">
        <v>0.61560000000000004</v>
      </c>
      <c r="I12" s="3">
        <v>0.67169999999999996</v>
      </c>
      <c r="J12" s="3">
        <v>0.67582697201017805</v>
      </c>
      <c r="K12" s="1">
        <v>0.56530000000000002</v>
      </c>
      <c r="L12" s="1">
        <v>0.56330000000000002</v>
      </c>
      <c r="M12" s="1">
        <v>0.55010000000000003</v>
      </c>
    </row>
    <row r="13" spans="1:13" x14ac:dyDescent="0.3">
      <c r="A13" s="2">
        <v>80</v>
      </c>
      <c r="B13" s="3">
        <v>0.69359999999999999</v>
      </c>
      <c r="C13" s="3">
        <v>0.65903307888040696</v>
      </c>
      <c r="D13" s="3">
        <v>0.65699745547073696</v>
      </c>
      <c r="E13" s="3">
        <v>0.64071246819338401</v>
      </c>
      <c r="F13" s="3">
        <v>0.51653944020356202</v>
      </c>
      <c r="G13" s="3">
        <v>0.68700000000000006</v>
      </c>
      <c r="H13" s="3">
        <v>0.62790000000000001</v>
      </c>
      <c r="I13" s="3">
        <v>0.68089999999999995</v>
      </c>
      <c r="J13" s="3">
        <v>0.68702290076335804</v>
      </c>
      <c r="K13" s="1">
        <v>0.5776</v>
      </c>
      <c r="L13" s="1">
        <v>0.58625000000000005</v>
      </c>
      <c r="M13" s="1">
        <v>0.56530000000000002</v>
      </c>
    </row>
    <row r="14" spans="1:13" x14ac:dyDescent="0.3">
      <c r="A14" s="2">
        <v>90</v>
      </c>
      <c r="B14" s="3">
        <v>0.70430000000000004</v>
      </c>
      <c r="C14" s="3">
        <v>0.66768447837150102</v>
      </c>
      <c r="D14" s="3">
        <v>0.67073791348600498</v>
      </c>
      <c r="E14" s="3">
        <v>0.64987277353689499</v>
      </c>
      <c r="F14" s="3">
        <v>0.51653944020356202</v>
      </c>
      <c r="G14" s="3">
        <v>0.69820000000000004</v>
      </c>
      <c r="H14" s="3">
        <v>0.63560000000000005</v>
      </c>
      <c r="I14" s="3">
        <v>0.69359999999999999</v>
      </c>
      <c r="J14" s="3">
        <v>0.69567430025445198</v>
      </c>
      <c r="K14" s="1">
        <v>0.58930000000000005</v>
      </c>
      <c r="L14" s="1">
        <v>0.59940000000000004</v>
      </c>
      <c r="M14" s="1">
        <v>0.58160000000000001</v>
      </c>
    </row>
    <row r="15" spans="1:13" x14ac:dyDescent="0.3">
      <c r="A15" s="2">
        <v>100</v>
      </c>
      <c r="B15" s="4">
        <v>0.71289999999999998</v>
      </c>
      <c r="C15" s="4">
        <v>0.67582697201017805</v>
      </c>
      <c r="D15" s="4">
        <v>0.68396946564885497</v>
      </c>
      <c r="E15" s="4">
        <v>0.66055979643765905</v>
      </c>
      <c r="F15" s="4">
        <v>0.51653944020356202</v>
      </c>
      <c r="G15" s="4">
        <v>0.70940000000000003</v>
      </c>
      <c r="H15" s="4">
        <v>0.64729999999999999</v>
      </c>
      <c r="I15" s="3">
        <v>0.70269999999999999</v>
      </c>
      <c r="J15" s="3">
        <v>0.70534351145038099</v>
      </c>
      <c r="K15" s="1">
        <v>0.60099999999999998</v>
      </c>
      <c r="L15" s="1">
        <v>0.60760000000000003</v>
      </c>
      <c r="M15" s="1">
        <v>0.59640000000000004</v>
      </c>
    </row>
    <row r="23" spans="2:8" x14ac:dyDescent="0.3">
      <c r="B23" t="s">
        <v>8</v>
      </c>
      <c r="C23" t="s">
        <v>16</v>
      </c>
      <c r="H23" t="s">
        <v>9</v>
      </c>
    </row>
    <row r="24" spans="2:8" x14ac:dyDescent="0.3">
      <c r="B24" t="s">
        <v>10</v>
      </c>
      <c r="H24" t="s">
        <v>11</v>
      </c>
    </row>
    <row r="52" spans="1:22" x14ac:dyDescent="0.3">
      <c r="B52" t="s">
        <v>19</v>
      </c>
    </row>
    <row r="53" spans="1:22" x14ac:dyDescent="0.3">
      <c r="D53" t="s">
        <v>38</v>
      </c>
    </row>
    <row r="54" spans="1:22" x14ac:dyDescent="0.3">
      <c r="A54" t="s">
        <v>18</v>
      </c>
      <c r="B54" t="s">
        <v>20</v>
      </c>
      <c r="C54" t="s">
        <v>23</v>
      </c>
      <c r="D54" t="s">
        <v>23</v>
      </c>
      <c r="E54" t="s">
        <v>21</v>
      </c>
      <c r="F54" t="s">
        <v>28</v>
      </c>
      <c r="G54" t="s">
        <v>30</v>
      </c>
      <c r="H54" t="s">
        <v>29</v>
      </c>
      <c r="I54" t="s">
        <v>36</v>
      </c>
      <c r="J54" t="s">
        <v>37</v>
      </c>
      <c r="K54" t="s">
        <v>22</v>
      </c>
      <c r="L54" t="s">
        <v>39</v>
      </c>
      <c r="M54" t="s">
        <v>40</v>
      </c>
      <c r="N54" t="s">
        <v>41</v>
      </c>
      <c r="O54" t="s">
        <v>42</v>
      </c>
      <c r="P54" t="s">
        <v>43</v>
      </c>
      <c r="Q54" t="s">
        <v>45</v>
      </c>
      <c r="R54" t="s">
        <v>46</v>
      </c>
      <c r="S54" t="s">
        <v>44</v>
      </c>
      <c r="T54" t="s">
        <v>48</v>
      </c>
      <c r="U54" t="s">
        <v>47</v>
      </c>
      <c r="V54" t="s">
        <v>59</v>
      </c>
    </row>
    <row r="55" spans="1:22" x14ac:dyDescent="0.3">
      <c r="A55" s="5">
        <v>1</v>
      </c>
      <c r="B55" s="6">
        <v>0.76770000000000005</v>
      </c>
      <c r="C55" s="1">
        <v>0.76770000000000005</v>
      </c>
      <c r="D55" s="1">
        <v>0.76770000000000005</v>
      </c>
      <c r="E55" s="6">
        <v>0.65659999999999996</v>
      </c>
      <c r="F55" s="1">
        <v>0.72727272727272696</v>
      </c>
      <c r="G55" s="1">
        <v>0.73737373737373701</v>
      </c>
      <c r="H55" s="1">
        <v>0.78787878787878696</v>
      </c>
      <c r="I55" s="1">
        <v>0.67676767676767602</v>
      </c>
      <c r="J55" s="1">
        <v>0.63636363636363602</v>
      </c>
      <c r="K55" s="6">
        <v>0.70709999999999995</v>
      </c>
      <c r="L55" s="1">
        <v>0.76759999999999995</v>
      </c>
      <c r="M55" s="1">
        <v>0.77777777777777701</v>
      </c>
      <c r="N55" s="6">
        <v>0.83838383838383801</v>
      </c>
      <c r="O55" s="1">
        <v>0.86868686868686795</v>
      </c>
      <c r="P55" s="1">
        <v>0.74739999999999995</v>
      </c>
      <c r="Q55" s="1">
        <v>0.75749999999999995</v>
      </c>
      <c r="R55" s="1">
        <v>0.76770000000000005</v>
      </c>
      <c r="S55" s="1">
        <v>0.87870000000000004</v>
      </c>
      <c r="T55" s="1">
        <v>0.66669999999999996</v>
      </c>
      <c r="U55" s="1">
        <v>0.70709999999999995</v>
      </c>
      <c r="V55" s="1">
        <v>4.0399999999999998E-2</v>
      </c>
    </row>
    <row r="56" spans="1:22" x14ac:dyDescent="0.3">
      <c r="A56" s="5">
        <v>2</v>
      </c>
      <c r="B56" s="6">
        <v>0.83840000000000003</v>
      </c>
      <c r="C56" s="1">
        <v>0.84850000000000003</v>
      </c>
      <c r="D56" s="6">
        <v>0.83840000000000003</v>
      </c>
      <c r="E56" s="6">
        <v>0.71719999999999995</v>
      </c>
      <c r="F56" s="1">
        <v>0.83838383838383801</v>
      </c>
      <c r="G56" s="1">
        <v>0.83838383838383801</v>
      </c>
      <c r="H56" s="1">
        <v>0.81818181818181801</v>
      </c>
      <c r="I56" s="1">
        <v>0.74747474747474696</v>
      </c>
      <c r="J56" s="1">
        <v>0.70707070707070696</v>
      </c>
      <c r="K56" s="6">
        <v>0.77780000000000005</v>
      </c>
      <c r="L56" s="1">
        <v>0.83830000000000005</v>
      </c>
      <c r="M56" s="1">
        <v>0.82828282828282795</v>
      </c>
      <c r="N56" s="6">
        <v>0.939393939393939</v>
      </c>
      <c r="O56" s="1">
        <v>0.92929292929292895</v>
      </c>
      <c r="P56" s="1">
        <v>0.83830000000000005</v>
      </c>
      <c r="Q56" s="1">
        <v>0.84840000000000004</v>
      </c>
      <c r="R56" s="1">
        <v>0.84840000000000004</v>
      </c>
      <c r="S56" s="1">
        <v>0.93940000000000001</v>
      </c>
      <c r="T56" s="1">
        <v>0.70709999999999995</v>
      </c>
      <c r="U56" s="1">
        <v>0.78790000000000004</v>
      </c>
      <c r="V56" s="1">
        <v>0.10100000000000001</v>
      </c>
    </row>
    <row r="57" spans="1:22" x14ac:dyDescent="0.3">
      <c r="A57" s="5">
        <v>3</v>
      </c>
      <c r="B57" s="6">
        <v>0.84850000000000003</v>
      </c>
      <c r="C57" s="1">
        <v>0.86870000000000003</v>
      </c>
      <c r="D57" s="1">
        <v>0.87870000000000004</v>
      </c>
      <c r="E57" s="6">
        <v>0.74750000000000005</v>
      </c>
      <c r="F57" s="1">
        <v>0.86868686868686795</v>
      </c>
      <c r="G57" s="1">
        <v>0.85858585858585801</v>
      </c>
      <c r="H57" s="1">
        <v>0.85858585858585801</v>
      </c>
      <c r="I57" s="1">
        <v>0.76767676767676696</v>
      </c>
      <c r="J57" s="1">
        <v>0.77777777777777701</v>
      </c>
      <c r="K57" s="6">
        <v>0.82830000000000004</v>
      </c>
      <c r="L57" s="1">
        <v>0.88880000000000003</v>
      </c>
      <c r="M57" s="1">
        <v>0.86868686868686795</v>
      </c>
      <c r="N57" s="6">
        <v>0.96969696969696895</v>
      </c>
      <c r="O57" s="1">
        <v>0.96969696969696895</v>
      </c>
      <c r="P57" s="1">
        <v>0.84840000000000004</v>
      </c>
      <c r="Q57" s="1">
        <v>0.87870000000000004</v>
      </c>
      <c r="R57" s="1">
        <v>0.86860000000000004</v>
      </c>
      <c r="S57" s="1">
        <v>0.96970000000000001</v>
      </c>
      <c r="T57" s="1">
        <v>0.72729999999999995</v>
      </c>
      <c r="U57" s="1">
        <v>0.82830000000000004</v>
      </c>
      <c r="V57" s="1">
        <v>0.19189999999999999</v>
      </c>
    </row>
    <row r="58" spans="1:22" x14ac:dyDescent="0.3">
      <c r="A58" s="5">
        <v>5</v>
      </c>
      <c r="B58" s="6">
        <v>0.92930000000000001</v>
      </c>
      <c r="C58" s="1">
        <v>0.91920000000000002</v>
      </c>
      <c r="D58" s="1">
        <v>0.92920000000000003</v>
      </c>
      <c r="E58" s="6">
        <v>0.79800000000000004</v>
      </c>
      <c r="F58" s="1">
        <v>0.88888888888888795</v>
      </c>
      <c r="G58" s="1">
        <v>0.90909090909090895</v>
      </c>
      <c r="H58" s="1">
        <v>0.939393939393939</v>
      </c>
      <c r="I58" s="1">
        <v>0.81818181818181801</v>
      </c>
      <c r="J58" s="1">
        <v>0.86868686868686795</v>
      </c>
      <c r="K58" s="6">
        <v>0.85860000000000003</v>
      </c>
      <c r="L58" s="1">
        <v>0.93930000000000002</v>
      </c>
      <c r="M58" s="1">
        <v>0.92929292929292895</v>
      </c>
      <c r="N58" s="6">
        <v>0.98989898989898895</v>
      </c>
      <c r="O58" s="1">
        <v>0.98989898989898895</v>
      </c>
      <c r="P58" s="1">
        <v>0.90900000000000003</v>
      </c>
      <c r="Q58" s="1">
        <v>0.92920000000000003</v>
      </c>
      <c r="R58" s="1">
        <v>0.92920000000000003</v>
      </c>
      <c r="S58" s="1">
        <v>0.98980000000000001</v>
      </c>
      <c r="T58" s="1">
        <v>0.78790000000000004</v>
      </c>
      <c r="U58" s="1">
        <v>0.87880000000000003</v>
      </c>
      <c r="V58" s="1">
        <v>0.40400000000000003</v>
      </c>
    </row>
    <row r="59" spans="1:22" x14ac:dyDescent="0.3">
      <c r="A59" s="5">
        <v>10</v>
      </c>
      <c r="B59" s="6">
        <v>0.93940000000000001</v>
      </c>
      <c r="C59" s="1">
        <v>0.93940000000000001</v>
      </c>
      <c r="D59" s="1">
        <v>0.95950000000000002</v>
      </c>
      <c r="E59" s="6">
        <v>0.85860000000000003</v>
      </c>
      <c r="F59" s="1">
        <v>0.939393939393939</v>
      </c>
      <c r="G59" s="1">
        <v>0.94949494949494895</v>
      </c>
      <c r="H59" s="1">
        <v>0.94949494949494895</v>
      </c>
      <c r="I59" s="1">
        <v>0.919191919191919</v>
      </c>
      <c r="J59" s="1">
        <v>0.92929292929292895</v>
      </c>
      <c r="K59" s="6">
        <v>0.91920000000000002</v>
      </c>
      <c r="L59" s="1">
        <v>0.9597</v>
      </c>
      <c r="M59" s="1">
        <v>0.939393939393939</v>
      </c>
      <c r="N59" s="6">
        <v>0.98989898989898895</v>
      </c>
      <c r="O59" s="1">
        <v>0.98989898989898895</v>
      </c>
      <c r="P59" s="1">
        <v>0.95950000000000002</v>
      </c>
      <c r="Q59" s="1">
        <v>0.95950000000000002</v>
      </c>
      <c r="R59" s="1">
        <v>0.95959000000000005</v>
      </c>
      <c r="S59" s="1">
        <v>0.98980000000000001</v>
      </c>
      <c r="T59" s="1">
        <v>0.85860000000000003</v>
      </c>
      <c r="U59" s="1">
        <v>0.91920000000000002</v>
      </c>
      <c r="V59" s="1">
        <v>0.5353</v>
      </c>
    </row>
    <row r="60" spans="1:22" x14ac:dyDescent="0.3">
      <c r="A60" s="5">
        <v>20</v>
      </c>
      <c r="B60" s="6">
        <v>0.9899</v>
      </c>
      <c r="C60" s="1">
        <v>0.9899</v>
      </c>
      <c r="D60" s="1">
        <v>0.9899</v>
      </c>
      <c r="E60" s="6">
        <v>0.92930000000000001</v>
      </c>
      <c r="F60" s="1">
        <v>0.979797979797979</v>
      </c>
      <c r="G60" s="1">
        <v>0.979797979797979</v>
      </c>
      <c r="H60" s="1">
        <v>0.98989898989898895</v>
      </c>
      <c r="I60" s="1">
        <v>0.959595959595959</v>
      </c>
      <c r="J60" s="1">
        <v>0.979797979797979</v>
      </c>
      <c r="K60" s="6">
        <v>0.94950000000000001</v>
      </c>
      <c r="L60" s="1">
        <v>0.97970000000000002</v>
      </c>
      <c r="M60" s="1">
        <v>1</v>
      </c>
      <c r="N60" s="6">
        <v>1</v>
      </c>
      <c r="O60" s="1">
        <v>1</v>
      </c>
      <c r="P60" s="1">
        <v>0.98989898989898895</v>
      </c>
      <c r="Q60" s="7">
        <v>1</v>
      </c>
      <c r="R60" s="7">
        <v>1</v>
      </c>
      <c r="S60" s="7">
        <v>1</v>
      </c>
      <c r="T60" s="1">
        <v>0.93940000000000001</v>
      </c>
      <c r="U60" s="1">
        <v>0.95960000000000001</v>
      </c>
    </row>
    <row r="61" spans="1:22" x14ac:dyDescent="0.3">
      <c r="A61" s="5">
        <v>30</v>
      </c>
      <c r="B61" s="6">
        <v>1</v>
      </c>
      <c r="C61" s="7">
        <v>1</v>
      </c>
      <c r="D61" s="7">
        <v>1</v>
      </c>
      <c r="E61" s="6">
        <v>0.95960000000000001</v>
      </c>
      <c r="F61" s="1">
        <v>0.98989898989898895</v>
      </c>
      <c r="G61" s="1">
        <v>1</v>
      </c>
      <c r="H61" s="1">
        <v>1</v>
      </c>
      <c r="I61" s="1">
        <v>0.98989898989898895</v>
      </c>
      <c r="J61" s="1">
        <v>0.979797979797979</v>
      </c>
      <c r="K61" s="6">
        <v>0.96970000000000001</v>
      </c>
      <c r="L61" s="1">
        <v>0.98980000000000001</v>
      </c>
      <c r="M61" s="1">
        <v>1</v>
      </c>
      <c r="N61" s="6">
        <v>1</v>
      </c>
      <c r="O61" s="1">
        <v>1</v>
      </c>
      <c r="P61" s="7">
        <v>1</v>
      </c>
      <c r="Q61" s="7">
        <v>1</v>
      </c>
      <c r="R61" s="7">
        <v>1</v>
      </c>
      <c r="S61" s="7">
        <v>1</v>
      </c>
      <c r="T61" s="1">
        <v>0.94950000000000001</v>
      </c>
      <c r="U61" s="1">
        <v>0.9798</v>
      </c>
      <c r="V61" s="1">
        <v>0.71709999999999996</v>
      </c>
    </row>
    <row r="62" spans="1:22" x14ac:dyDescent="0.3">
      <c r="A62" s="5">
        <v>40</v>
      </c>
      <c r="B62" s="6">
        <v>1</v>
      </c>
      <c r="C62" s="7">
        <v>1</v>
      </c>
      <c r="D62" s="7">
        <v>1</v>
      </c>
      <c r="E62" s="6">
        <v>0.96970000000000001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6">
        <v>0.9899</v>
      </c>
      <c r="L62" s="7">
        <v>1</v>
      </c>
      <c r="M62" s="1">
        <v>1</v>
      </c>
      <c r="N62" s="6">
        <v>1</v>
      </c>
      <c r="O62" s="1">
        <v>1</v>
      </c>
      <c r="P62" s="7">
        <v>1</v>
      </c>
      <c r="Q62" s="7">
        <v>1</v>
      </c>
      <c r="R62" s="7">
        <v>1</v>
      </c>
      <c r="S62" s="7">
        <v>1</v>
      </c>
      <c r="T62" s="1">
        <v>0.96970000000000001</v>
      </c>
      <c r="U62" s="1">
        <v>0.9899</v>
      </c>
      <c r="V62" s="1">
        <v>0.79790000000000005</v>
      </c>
    </row>
    <row r="63" spans="1:22" x14ac:dyDescent="0.3">
      <c r="A63" s="5">
        <v>50</v>
      </c>
      <c r="B63" s="6">
        <v>1</v>
      </c>
      <c r="C63" s="7">
        <v>1</v>
      </c>
      <c r="D63" s="7">
        <v>1</v>
      </c>
      <c r="E63" s="6">
        <v>0.96970000000000001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6">
        <v>0.9899</v>
      </c>
      <c r="L63" s="7">
        <v>1</v>
      </c>
      <c r="M63" s="1">
        <v>1</v>
      </c>
      <c r="N63" s="6">
        <v>1</v>
      </c>
      <c r="O63" s="1">
        <v>1</v>
      </c>
      <c r="P63" s="7">
        <v>1</v>
      </c>
      <c r="Q63" s="7">
        <v>1</v>
      </c>
      <c r="R63" s="7">
        <v>1</v>
      </c>
      <c r="S63" s="7">
        <v>1</v>
      </c>
      <c r="T63" s="1">
        <v>0.96970000000000001</v>
      </c>
      <c r="U63" s="1">
        <v>0.9899</v>
      </c>
      <c r="V63" s="1">
        <v>0.83830000000000005</v>
      </c>
    </row>
    <row r="64" spans="1:22" x14ac:dyDescent="0.3">
      <c r="A64" s="5">
        <v>60</v>
      </c>
      <c r="B64" s="6">
        <v>1</v>
      </c>
      <c r="C64" s="7">
        <v>1</v>
      </c>
      <c r="D64" s="7">
        <v>1</v>
      </c>
      <c r="E64" s="6">
        <v>0.9798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6">
        <v>0.9899</v>
      </c>
      <c r="L64" s="7">
        <v>1</v>
      </c>
      <c r="M64" s="1">
        <v>1</v>
      </c>
      <c r="N64" s="6">
        <v>1</v>
      </c>
      <c r="O64" s="1">
        <v>1</v>
      </c>
      <c r="P64" s="7">
        <v>1</v>
      </c>
      <c r="Q64" s="7">
        <v>1</v>
      </c>
      <c r="R64" s="7">
        <v>1</v>
      </c>
      <c r="S64" s="7">
        <v>1</v>
      </c>
      <c r="T64" s="1">
        <v>0.96970000000000001</v>
      </c>
      <c r="U64" s="1">
        <v>0.9899</v>
      </c>
      <c r="V64" s="1">
        <v>0.89890000000000003</v>
      </c>
    </row>
    <row r="65" spans="1:22" x14ac:dyDescent="0.3">
      <c r="A65" s="5">
        <v>70</v>
      </c>
      <c r="B65" s="6">
        <v>1</v>
      </c>
      <c r="C65" s="7">
        <v>1</v>
      </c>
      <c r="D65" s="7">
        <v>1</v>
      </c>
      <c r="E65" s="6">
        <v>0.9798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6">
        <v>0.9899</v>
      </c>
      <c r="L65" s="7">
        <v>1</v>
      </c>
      <c r="M65" s="1">
        <v>1</v>
      </c>
      <c r="N65" s="6">
        <v>1</v>
      </c>
      <c r="O65" s="1">
        <v>1</v>
      </c>
      <c r="P65" s="7">
        <v>1</v>
      </c>
      <c r="Q65" s="7">
        <v>1</v>
      </c>
      <c r="R65" s="7">
        <v>1</v>
      </c>
      <c r="S65" s="7">
        <v>1</v>
      </c>
      <c r="T65" s="1">
        <v>0.96970000000000001</v>
      </c>
      <c r="U65" s="1">
        <v>0.9899</v>
      </c>
      <c r="V65" s="1">
        <v>0.93930000000000002</v>
      </c>
    </row>
    <row r="66" spans="1:22" x14ac:dyDescent="0.3">
      <c r="A66" s="5">
        <v>80</v>
      </c>
      <c r="B66" s="6">
        <v>1</v>
      </c>
      <c r="C66" s="7">
        <v>1</v>
      </c>
      <c r="D66" s="7">
        <v>1</v>
      </c>
      <c r="E66" s="6">
        <v>0.9798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6">
        <v>1</v>
      </c>
      <c r="L66" s="7">
        <v>1</v>
      </c>
      <c r="M66" s="1">
        <v>1</v>
      </c>
      <c r="N66" s="6">
        <v>1</v>
      </c>
      <c r="O66" s="1">
        <v>1</v>
      </c>
      <c r="P66" s="7">
        <v>1</v>
      </c>
      <c r="Q66" s="7">
        <v>1</v>
      </c>
      <c r="R66" s="7">
        <v>1</v>
      </c>
      <c r="S66" s="7">
        <v>1</v>
      </c>
      <c r="T66" s="1">
        <v>0.96970000000000001</v>
      </c>
      <c r="U66" s="1">
        <v>1</v>
      </c>
      <c r="V66" s="1">
        <v>0.94940000000000002</v>
      </c>
    </row>
    <row r="67" spans="1:22" x14ac:dyDescent="0.3">
      <c r="A67" s="5">
        <v>90</v>
      </c>
      <c r="B67" s="6">
        <v>1</v>
      </c>
      <c r="C67" s="7">
        <v>1</v>
      </c>
      <c r="D67" s="7">
        <v>1</v>
      </c>
      <c r="E67" s="6">
        <v>0.9798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6">
        <v>1</v>
      </c>
      <c r="L67" s="7">
        <v>1</v>
      </c>
      <c r="M67" s="1">
        <v>1</v>
      </c>
      <c r="N67" s="6">
        <v>1</v>
      </c>
      <c r="O67" s="1">
        <v>1</v>
      </c>
      <c r="P67" s="7">
        <v>1</v>
      </c>
      <c r="Q67" s="7">
        <v>1</v>
      </c>
      <c r="R67" s="7">
        <v>1</v>
      </c>
      <c r="S67" s="7">
        <v>1</v>
      </c>
      <c r="T67" s="1">
        <v>0.96970000000000001</v>
      </c>
      <c r="U67" s="1">
        <v>1</v>
      </c>
      <c r="V67" s="1">
        <v>0.96960000000000002</v>
      </c>
    </row>
    <row r="68" spans="1:22" x14ac:dyDescent="0.3">
      <c r="A68" s="5">
        <v>100</v>
      </c>
      <c r="B68" s="6">
        <v>1</v>
      </c>
      <c r="C68" s="7">
        <v>1</v>
      </c>
      <c r="D68" s="7">
        <v>1</v>
      </c>
      <c r="E68" s="6">
        <v>0.9899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6">
        <v>1</v>
      </c>
      <c r="L68" s="7">
        <v>1</v>
      </c>
      <c r="M68" s="1">
        <v>1</v>
      </c>
      <c r="N68" s="6">
        <v>1</v>
      </c>
      <c r="O68" s="1">
        <v>1</v>
      </c>
      <c r="P68" s="7">
        <v>1</v>
      </c>
      <c r="Q68" s="7">
        <v>1</v>
      </c>
      <c r="R68" s="7">
        <v>1</v>
      </c>
      <c r="S68" s="7">
        <v>1</v>
      </c>
      <c r="T68" s="1">
        <v>0.9798</v>
      </c>
      <c r="U68" s="1">
        <v>1</v>
      </c>
      <c r="V68" s="1">
        <v>0.98980000000000001</v>
      </c>
    </row>
    <row r="69" spans="1:22" x14ac:dyDescent="0.3">
      <c r="H69" s="1"/>
    </row>
    <row r="70" spans="1:22" x14ac:dyDescent="0.3">
      <c r="B70" t="s">
        <v>24</v>
      </c>
    </row>
    <row r="72" spans="1:22" x14ac:dyDescent="0.3">
      <c r="B72" t="s">
        <v>25</v>
      </c>
      <c r="C72" t="s">
        <v>26</v>
      </c>
      <c r="D72" t="s">
        <v>27</v>
      </c>
      <c r="E72" t="s">
        <v>42</v>
      </c>
      <c r="H72" t="s">
        <v>31</v>
      </c>
    </row>
    <row r="73" spans="1:22" x14ac:dyDescent="0.3">
      <c r="A73" s="5">
        <v>1</v>
      </c>
      <c r="B73" s="6">
        <v>0.27460000000000001</v>
      </c>
      <c r="C73" s="1">
        <v>0.22900000000000001</v>
      </c>
      <c r="D73" s="1">
        <v>0.2331</v>
      </c>
      <c r="E73" s="1">
        <v>0.3276</v>
      </c>
      <c r="H73" s="1" t="s">
        <v>32</v>
      </c>
    </row>
    <row r="74" spans="1:22" x14ac:dyDescent="0.3">
      <c r="A74" s="5">
        <v>2</v>
      </c>
      <c r="B74" s="6">
        <v>0.37980000000000003</v>
      </c>
      <c r="C74" s="6">
        <v>0.31840000000000002</v>
      </c>
      <c r="D74" s="1">
        <v>0.32390000000000002</v>
      </c>
      <c r="E74" s="1">
        <v>0.44829999999999998</v>
      </c>
      <c r="H74" t="s">
        <v>33</v>
      </c>
    </row>
    <row r="75" spans="1:22" x14ac:dyDescent="0.3">
      <c r="A75" s="5">
        <v>3</v>
      </c>
      <c r="B75" s="6">
        <v>0.43590000000000001</v>
      </c>
      <c r="C75" s="6">
        <v>0.37459999999999999</v>
      </c>
      <c r="D75" s="1">
        <v>0.37890000000000001</v>
      </c>
      <c r="E75" s="1">
        <v>0.52039999999999997</v>
      </c>
      <c r="H75" t="s">
        <v>34</v>
      </c>
    </row>
    <row r="76" spans="1:22" x14ac:dyDescent="0.3">
      <c r="A76" s="5">
        <v>5</v>
      </c>
      <c r="B76" s="6">
        <v>0.51400000000000001</v>
      </c>
      <c r="C76" s="6">
        <v>0.44469999999999998</v>
      </c>
      <c r="D76" s="1">
        <v>0.4531</v>
      </c>
      <c r="E76" s="1">
        <v>0.61329999999999996</v>
      </c>
      <c r="H76" t="s">
        <v>35</v>
      </c>
    </row>
    <row r="77" spans="1:22" x14ac:dyDescent="0.3">
      <c r="A77" s="5">
        <v>10</v>
      </c>
      <c r="B77" s="6">
        <v>0.63339999999999996</v>
      </c>
      <c r="C77" s="6">
        <v>0.55449999999999999</v>
      </c>
      <c r="E77" s="1">
        <v>0.75149999999999995</v>
      </c>
    </row>
    <row r="78" spans="1:22" x14ac:dyDescent="0.3">
      <c r="A78" s="5">
        <v>20</v>
      </c>
      <c r="B78" s="6">
        <v>0.73870000000000002</v>
      </c>
      <c r="C78" s="6">
        <v>0.65820000000000001</v>
      </c>
    </row>
    <row r="79" spans="1:22" x14ac:dyDescent="0.3">
      <c r="A79" s="5">
        <v>30</v>
      </c>
      <c r="B79" s="6">
        <v>0.77969999999999995</v>
      </c>
      <c r="C79" s="6">
        <v>0.7056</v>
      </c>
    </row>
    <row r="80" spans="1:22" x14ac:dyDescent="0.3">
      <c r="A80" s="5">
        <v>40</v>
      </c>
      <c r="B80" s="6">
        <v>0.80659999999999998</v>
      </c>
      <c r="C80" s="6">
        <v>0.73529999999999995</v>
      </c>
    </row>
    <row r="81" spans="1:6" x14ac:dyDescent="0.3">
      <c r="A81" s="5">
        <v>50</v>
      </c>
      <c r="B81" s="6">
        <v>0.82799999999999996</v>
      </c>
      <c r="C81" s="6">
        <v>0.75660000000000005</v>
      </c>
    </row>
    <row r="82" spans="1:6" x14ac:dyDescent="0.3">
      <c r="A82" s="5">
        <v>60</v>
      </c>
      <c r="B82" s="6">
        <v>0.84430000000000005</v>
      </c>
      <c r="C82" s="6">
        <v>0.7752</v>
      </c>
    </row>
    <row r="83" spans="1:6" x14ac:dyDescent="0.3">
      <c r="A83" s="5">
        <v>70</v>
      </c>
      <c r="B83" s="6">
        <v>0.85740000000000005</v>
      </c>
      <c r="C83" s="6">
        <v>0.78959999999999997</v>
      </c>
    </row>
    <row r="84" spans="1:6" x14ac:dyDescent="0.3">
      <c r="A84" s="5">
        <v>80</v>
      </c>
      <c r="B84" s="6">
        <v>0.86719999999999997</v>
      </c>
      <c r="C84" s="6">
        <v>0.80259999999999998</v>
      </c>
    </row>
    <row r="85" spans="1:6" x14ac:dyDescent="0.3">
      <c r="A85" s="5">
        <v>90</v>
      </c>
      <c r="B85" s="6">
        <v>0.877</v>
      </c>
      <c r="C85" s="6">
        <v>0.81389999999999996</v>
      </c>
    </row>
    <row r="86" spans="1:6" x14ac:dyDescent="0.3">
      <c r="A86" s="5">
        <v>100</v>
      </c>
      <c r="B86" s="6">
        <v>0.88429999999999997</v>
      </c>
      <c r="C86" s="6">
        <v>0.82410000000000005</v>
      </c>
    </row>
    <row r="92" spans="1:6" x14ac:dyDescent="0.3">
      <c r="B92" t="s">
        <v>55</v>
      </c>
    </row>
    <row r="93" spans="1:6" x14ac:dyDescent="0.3">
      <c r="A93" t="s">
        <v>49</v>
      </c>
      <c r="B93" t="s">
        <v>50</v>
      </c>
      <c r="C93" t="s">
        <v>51</v>
      </c>
      <c r="D93" t="s">
        <v>52</v>
      </c>
      <c r="E93" t="s">
        <v>53</v>
      </c>
      <c r="F93" t="s">
        <v>54</v>
      </c>
    </row>
    <row r="94" spans="1:6" x14ac:dyDescent="0.3">
      <c r="A94">
        <v>0</v>
      </c>
      <c r="B94">
        <v>83.33</v>
      </c>
      <c r="C94">
        <v>87.5</v>
      </c>
      <c r="D94">
        <v>93.75</v>
      </c>
      <c r="E94">
        <v>96.88</v>
      </c>
      <c r="F94">
        <v>97.92</v>
      </c>
    </row>
    <row r="95" spans="1:6" x14ac:dyDescent="0.3">
      <c r="A95">
        <v>1</v>
      </c>
      <c r="B95">
        <v>80.61</v>
      </c>
      <c r="C95">
        <v>88.78</v>
      </c>
      <c r="D95">
        <v>90.82</v>
      </c>
      <c r="E95">
        <v>94.9</v>
      </c>
      <c r="F95">
        <v>100</v>
      </c>
    </row>
    <row r="96" spans="1:6" x14ac:dyDescent="0.3">
      <c r="A96">
        <v>2</v>
      </c>
      <c r="B96">
        <v>78.349999999999994</v>
      </c>
      <c r="C96">
        <v>89.69</v>
      </c>
      <c r="D96">
        <v>90.72</v>
      </c>
      <c r="E96">
        <v>94.85</v>
      </c>
      <c r="F96">
        <v>97.94</v>
      </c>
    </row>
    <row r="97" spans="1:6" x14ac:dyDescent="0.3">
      <c r="A97">
        <v>3</v>
      </c>
      <c r="B97">
        <v>85.26</v>
      </c>
      <c r="C97">
        <v>92.63</v>
      </c>
      <c r="D97">
        <v>97.89</v>
      </c>
      <c r="E97">
        <v>98.95</v>
      </c>
      <c r="F97">
        <v>98.95</v>
      </c>
    </row>
    <row r="98" spans="1:6" x14ac:dyDescent="0.3">
      <c r="A98">
        <v>4</v>
      </c>
      <c r="B98">
        <v>86.73</v>
      </c>
      <c r="C98">
        <v>93.88</v>
      </c>
      <c r="D98">
        <v>94.9</v>
      </c>
      <c r="E98">
        <v>98.98</v>
      </c>
      <c r="F98">
        <v>98.98</v>
      </c>
    </row>
    <row r="99" spans="1:6" x14ac:dyDescent="0.3">
      <c r="A99">
        <v>5</v>
      </c>
      <c r="B99">
        <v>81.05</v>
      </c>
      <c r="C99">
        <v>89.47</v>
      </c>
      <c r="D99">
        <v>91.58</v>
      </c>
      <c r="E99">
        <v>95.79</v>
      </c>
      <c r="F99">
        <v>98.95</v>
      </c>
    </row>
    <row r="100" spans="1:6" x14ac:dyDescent="0.3">
      <c r="A100">
        <v>6</v>
      </c>
      <c r="B100">
        <v>76.599999999999994</v>
      </c>
      <c r="C100">
        <v>84.04</v>
      </c>
      <c r="D100">
        <v>88.3</v>
      </c>
      <c r="E100">
        <v>95.74</v>
      </c>
      <c r="F100">
        <v>100</v>
      </c>
    </row>
    <row r="101" spans="1:6" x14ac:dyDescent="0.3">
      <c r="A101">
        <v>7</v>
      </c>
      <c r="B101">
        <v>80.41</v>
      </c>
      <c r="C101">
        <v>89.69</v>
      </c>
      <c r="D101">
        <v>94.85</v>
      </c>
      <c r="E101">
        <v>96.91</v>
      </c>
      <c r="F101">
        <v>98.97</v>
      </c>
    </row>
    <row r="102" spans="1:6" x14ac:dyDescent="0.3">
      <c r="A102">
        <v>8</v>
      </c>
      <c r="B102">
        <v>81.44</v>
      </c>
      <c r="C102">
        <v>90.72</v>
      </c>
      <c r="D102">
        <v>94.85</v>
      </c>
      <c r="E102">
        <v>97.94</v>
      </c>
      <c r="F102">
        <v>100</v>
      </c>
    </row>
    <row r="103" spans="1:6" x14ac:dyDescent="0.3">
      <c r="A103">
        <v>9</v>
      </c>
      <c r="B103">
        <v>82.98</v>
      </c>
      <c r="C103">
        <v>91.49</v>
      </c>
      <c r="D103">
        <v>94.68</v>
      </c>
      <c r="E103">
        <v>94.68</v>
      </c>
      <c r="F103">
        <v>97.87</v>
      </c>
    </row>
    <row r="104" spans="1:6" x14ac:dyDescent="0.3">
      <c r="A104">
        <v>10</v>
      </c>
      <c r="B104">
        <v>78.95</v>
      </c>
      <c r="C104">
        <v>87.37</v>
      </c>
      <c r="D104">
        <v>92.63</v>
      </c>
      <c r="E104">
        <v>95.79</v>
      </c>
      <c r="F104">
        <v>97.89</v>
      </c>
    </row>
    <row r="105" spans="1:6" x14ac:dyDescent="0.3">
      <c r="A105">
        <v>11</v>
      </c>
      <c r="B105">
        <v>79.17</v>
      </c>
      <c r="C105">
        <v>86.46</v>
      </c>
      <c r="D105">
        <v>91.67</v>
      </c>
      <c r="E105">
        <v>95.83</v>
      </c>
      <c r="F105">
        <v>96.88</v>
      </c>
    </row>
    <row r="106" spans="1:6" x14ac:dyDescent="0.3">
      <c r="A106">
        <v>12</v>
      </c>
      <c r="B106">
        <v>83.16</v>
      </c>
      <c r="C106">
        <v>90.53</v>
      </c>
      <c r="D106">
        <v>93.68</v>
      </c>
      <c r="E106">
        <v>96.84</v>
      </c>
      <c r="F106">
        <v>97.89</v>
      </c>
    </row>
    <row r="107" spans="1:6" x14ac:dyDescent="0.3">
      <c r="A107">
        <v>13</v>
      </c>
      <c r="B107">
        <v>85.42</v>
      </c>
      <c r="C107">
        <v>90.63</v>
      </c>
      <c r="D107">
        <v>93.75</v>
      </c>
      <c r="E107">
        <v>93.75</v>
      </c>
      <c r="F107">
        <v>95.83</v>
      </c>
    </row>
    <row r="108" spans="1:6" x14ac:dyDescent="0.3">
      <c r="A108">
        <v>14</v>
      </c>
      <c r="B108">
        <v>84.69</v>
      </c>
      <c r="C108">
        <v>93.88</v>
      </c>
      <c r="D108">
        <v>94.9</v>
      </c>
      <c r="E108">
        <v>98.98</v>
      </c>
      <c r="F108">
        <v>98.98</v>
      </c>
    </row>
    <row r="109" spans="1:6" x14ac:dyDescent="0.3">
      <c r="A109">
        <v>15</v>
      </c>
      <c r="B109">
        <v>89.9</v>
      </c>
      <c r="C109">
        <v>91.92</v>
      </c>
      <c r="D109">
        <v>93.94</v>
      </c>
      <c r="E109">
        <v>95.96</v>
      </c>
      <c r="F109">
        <v>97.98</v>
      </c>
    </row>
    <row r="110" spans="1:6" x14ac:dyDescent="0.3">
      <c r="A110">
        <v>16</v>
      </c>
      <c r="B110">
        <v>80.61</v>
      </c>
      <c r="C110">
        <v>89.8</v>
      </c>
      <c r="D110">
        <v>92.86</v>
      </c>
      <c r="E110">
        <v>97.96</v>
      </c>
      <c r="F110">
        <v>100</v>
      </c>
    </row>
    <row r="111" spans="1:6" x14ac:dyDescent="0.3">
      <c r="A111">
        <v>17</v>
      </c>
      <c r="B111">
        <v>77.89</v>
      </c>
      <c r="C111">
        <v>84.21</v>
      </c>
      <c r="D111">
        <v>88.42</v>
      </c>
      <c r="E111">
        <v>91.58</v>
      </c>
      <c r="F111">
        <v>95.79</v>
      </c>
    </row>
    <row r="112" spans="1:6" x14ac:dyDescent="0.3">
      <c r="A112">
        <v>18</v>
      </c>
      <c r="B112">
        <v>88.54</v>
      </c>
      <c r="C112">
        <v>96.88</v>
      </c>
      <c r="D112">
        <v>98.96</v>
      </c>
      <c r="E112">
        <v>100</v>
      </c>
      <c r="F112">
        <v>100</v>
      </c>
    </row>
    <row r="113" spans="1:6" x14ac:dyDescent="0.3">
      <c r="A113">
        <v>19</v>
      </c>
      <c r="B113">
        <v>81.11</v>
      </c>
      <c r="C113">
        <v>91.11</v>
      </c>
      <c r="D113">
        <v>92.22</v>
      </c>
      <c r="E113">
        <v>96.67</v>
      </c>
      <c r="F113">
        <v>100</v>
      </c>
    </row>
    <row r="114" spans="1:6" x14ac:dyDescent="0.3">
      <c r="B114">
        <f>AVERAGE(B94:B113)</f>
        <v>82.31</v>
      </c>
      <c r="C114">
        <f t="shared" ref="C114:F114" si="0">AVERAGE(C94:C113)</f>
        <v>90.034000000000006</v>
      </c>
      <c r="D114">
        <f t="shared" si="0"/>
        <v>93.268500000000003</v>
      </c>
      <c r="E114">
        <f t="shared" si="0"/>
        <v>96.448999999999998</v>
      </c>
      <c r="F114">
        <f t="shared" si="0"/>
        <v>98.540999999999997</v>
      </c>
    </row>
    <row r="119" spans="1:6" x14ac:dyDescent="0.3">
      <c r="B119" t="s">
        <v>56</v>
      </c>
    </row>
    <row r="120" spans="1:6" x14ac:dyDescent="0.3">
      <c r="A120" t="s">
        <v>49</v>
      </c>
      <c r="B120" t="s">
        <v>50</v>
      </c>
      <c r="C120" t="s">
        <v>51</v>
      </c>
      <c r="D120" t="s">
        <v>52</v>
      </c>
      <c r="E120" t="s">
        <v>53</v>
      </c>
      <c r="F120" t="s">
        <v>54</v>
      </c>
    </row>
    <row r="121" spans="1:6" x14ac:dyDescent="0.3">
      <c r="A121">
        <v>0</v>
      </c>
      <c r="B121">
        <v>68.75</v>
      </c>
      <c r="C121">
        <v>81.25</v>
      </c>
      <c r="D121">
        <v>87.5</v>
      </c>
      <c r="E121">
        <v>90.625</v>
      </c>
      <c r="F121">
        <v>96.875</v>
      </c>
    </row>
    <row r="122" spans="1:6" x14ac:dyDescent="0.3">
      <c r="A122">
        <v>1</v>
      </c>
      <c r="B122">
        <v>76.53</v>
      </c>
      <c r="C122">
        <v>84.69</v>
      </c>
      <c r="D122">
        <v>88.78</v>
      </c>
      <c r="E122">
        <v>91.84</v>
      </c>
      <c r="F122">
        <v>95.92</v>
      </c>
    </row>
    <row r="123" spans="1:6" x14ac:dyDescent="0.3">
      <c r="A123">
        <v>2</v>
      </c>
      <c r="B123">
        <v>74.23</v>
      </c>
      <c r="C123">
        <v>84.54</v>
      </c>
      <c r="D123">
        <v>85.57</v>
      </c>
      <c r="E123">
        <v>90.72</v>
      </c>
      <c r="F123">
        <v>94.85</v>
      </c>
    </row>
    <row r="124" spans="1:6" x14ac:dyDescent="0.3">
      <c r="A124">
        <v>3</v>
      </c>
      <c r="B124">
        <v>72.63</v>
      </c>
      <c r="C124">
        <v>86.32</v>
      </c>
      <c r="D124">
        <v>87.37</v>
      </c>
      <c r="E124">
        <v>91.58</v>
      </c>
      <c r="F124">
        <v>95.79</v>
      </c>
    </row>
    <row r="125" spans="1:6" x14ac:dyDescent="0.3">
      <c r="A125">
        <v>4</v>
      </c>
      <c r="B125">
        <v>76.53</v>
      </c>
      <c r="C125">
        <v>88.78</v>
      </c>
      <c r="D125">
        <v>92.86</v>
      </c>
      <c r="E125">
        <v>94.9</v>
      </c>
      <c r="F125">
        <v>95.92</v>
      </c>
    </row>
    <row r="126" spans="1:6" x14ac:dyDescent="0.3">
      <c r="A126">
        <v>5</v>
      </c>
      <c r="B126">
        <v>75.790000000000006</v>
      </c>
      <c r="C126">
        <v>85.26</v>
      </c>
      <c r="D126">
        <v>87.37</v>
      </c>
      <c r="E126">
        <v>92.63</v>
      </c>
      <c r="F126">
        <v>94.74</v>
      </c>
    </row>
    <row r="127" spans="1:6" x14ac:dyDescent="0.3">
      <c r="A127">
        <v>6</v>
      </c>
      <c r="B127">
        <v>65.959999999999994</v>
      </c>
      <c r="C127">
        <v>75.53</v>
      </c>
      <c r="D127">
        <v>79.790000000000006</v>
      </c>
      <c r="E127">
        <v>88.3</v>
      </c>
      <c r="F127">
        <v>91.49</v>
      </c>
    </row>
    <row r="128" spans="1:6" x14ac:dyDescent="0.3">
      <c r="A128">
        <v>7</v>
      </c>
      <c r="B128">
        <v>68.040000000000006</v>
      </c>
      <c r="C128">
        <v>85.57</v>
      </c>
      <c r="D128">
        <v>90.72</v>
      </c>
      <c r="E128">
        <v>92.78</v>
      </c>
      <c r="F128">
        <v>97.94</v>
      </c>
    </row>
    <row r="129" spans="1:6" x14ac:dyDescent="0.3">
      <c r="A129">
        <v>8</v>
      </c>
      <c r="B129">
        <v>71.13</v>
      </c>
      <c r="C129">
        <v>81.44</v>
      </c>
      <c r="D129">
        <v>90.72</v>
      </c>
      <c r="E129">
        <v>94.85</v>
      </c>
      <c r="F129">
        <v>96.91</v>
      </c>
    </row>
    <row r="130" spans="1:6" x14ac:dyDescent="0.3">
      <c r="A130">
        <v>9</v>
      </c>
      <c r="B130">
        <v>74.47</v>
      </c>
      <c r="C130">
        <v>82.98</v>
      </c>
      <c r="D130">
        <v>87.23</v>
      </c>
      <c r="E130">
        <v>91.49</v>
      </c>
      <c r="F130">
        <v>93.62</v>
      </c>
    </row>
    <row r="131" spans="1:6" x14ac:dyDescent="0.3">
      <c r="A131">
        <v>10</v>
      </c>
      <c r="B131">
        <v>73.680000000000007</v>
      </c>
      <c r="C131">
        <v>83.16</v>
      </c>
      <c r="D131">
        <v>89.47</v>
      </c>
      <c r="E131">
        <v>91.58</v>
      </c>
      <c r="F131">
        <v>96.84</v>
      </c>
    </row>
    <row r="132" spans="1:6" x14ac:dyDescent="0.3">
      <c r="A132">
        <v>11</v>
      </c>
      <c r="B132">
        <v>70.83</v>
      </c>
      <c r="C132">
        <v>81.25</v>
      </c>
      <c r="D132">
        <v>87.5</v>
      </c>
      <c r="E132">
        <v>93.75</v>
      </c>
      <c r="F132">
        <v>94.79</v>
      </c>
    </row>
    <row r="133" spans="1:6" x14ac:dyDescent="0.3">
      <c r="A133">
        <v>12</v>
      </c>
      <c r="B133">
        <v>68.42</v>
      </c>
      <c r="C133">
        <v>84.21</v>
      </c>
      <c r="D133">
        <v>89.47</v>
      </c>
      <c r="E133">
        <v>94.74</v>
      </c>
      <c r="F133">
        <v>97.89</v>
      </c>
    </row>
    <row r="134" spans="1:6" x14ac:dyDescent="0.3">
      <c r="A134">
        <v>13</v>
      </c>
      <c r="B134">
        <v>75</v>
      </c>
      <c r="C134">
        <v>85.42</v>
      </c>
      <c r="D134">
        <v>88.54</v>
      </c>
      <c r="E134">
        <v>90.63</v>
      </c>
      <c r="F134">
        <v>94.79</v>
      </c>
    </row>
    <row r="135" spans="1:6" x14ac:dyDescent="0.3">
      <c r="A135">
        <v>14</v>
      </c>
      <c r="B135">
        <v>74.489999999999995</v>
      </c>
      <c r="C135">
        <v>85.71</v>
      </c>
      <c r="D135">
        <v>90.82</v>
      </c>
      <c r="E135">
        <v>91.84</v>
      </c>
      <c r="F135">
        <v>95.92</v>
      </c>
    </row>
    <row r="136" spans="1:6" x14ac:dyDescent="0.3">
      <c r="A136">
        <v>15</v>
      </c>
      <c r="B136">
        <v>80.81</v>
      </c>
      <c r="C136">
        <v>90.91</v>
      </c>
      <c r="D136">
        <v>93.94</v>
      </c>
      <c r="E136">
        <v>95.96</v>
      </c>
      <c r="F136">
        <v>95.96</v>
      </c>
    </row>
    <row r="137" spans="1:6" x14ac:dyDescent="0.3">
      <c r="A137">
        <v>16</v>
      </c>
      <c r="B137">
        <v>74.489999999999995</v>
      </c>
      <c r="C137">
        <v>81.63</v>
      </c>
      <c r="D137">
        <v>84.69</v>
      </c>
      <c r="E137">
        <v>90.82</v>
      </c>
      <c r="F137">
        <v>96.94</v>
      </c>
    </row>
    <row r="138" spans="1:6" x14ac:dyDescent="0.3">
      <c r="A138">
        <v>17</v>
      </c>
      <c r="B138">
        <v>73.680000000000007</v>
      </c>
      <c r="C138">
        <v>77.89</v>
      </c>
      <c r="D138">
        <v>82.11</v>
      </c>
      <c r="E138">
        <v>86.32</v>
      </c>
      <c r="F138">
        <v>91.58</v>
      </c>
    </row>
    <row r="139" spans="1:6" x14ac:dyDescent="0.3">
      <c r="A139">
        <v>18</v>
      </c>
      <c r="B139">
        <v>73.959999999999994</v>
      </c>
      <c r="C139">
        <v>89.58</v>
      </c>
      <c r="D139">
        <v>94.79</v>
      </c>
      <c r="E139">
        <v>96.88</v>
      </c>
      <c r="F139">
        <v>98.96</v>
      </c>
    </row>
    <row r="140" spans="1:6" x14ac:dyDescent="0.3">
      <c r="A140">
        <v>19</v>
      </c>
      <c r="B140">
        <v>71.11</v>
      </c>
      <c r="C140">
        <v>87.78</v>
      </c>
      <c r="D140">
        <v>92.22</v>
      </c>
      <c r="E140">
        <v>93.33</v>
      </c>
      <c r="F140">
        <v>95.56</v>
      </c>
    </row>
    <row r="141" spans="1:6" x14ac:dyDescent="0.3">
      <c r="A141" t="s">
        <v>58</v>
      </c>
      <c r="B141">
        <f>AVERAGE(B121:B140)</f>
        <v>73.026499999999999</v>
      </c>
      <c r="C141">
        <f t="shared" ref="C141:F141" si="1">AVERAGE(C121:C140)</f>
        <v>84.195000000000007</v>
      </c>
      <c r="D141">
        <f t="shared" si="1"/>
        <v>88.573000000000008</v>
      </c>
      <c r="E141">
        <f t="shared" si="1"/>
        <v>92.278249999999986</v>
      </c>
      <c r="F141">
        <f t="shared" si="1"/>
        <v>95.66425000000001</v>
      </c>
    </row>
    <row r="142" spans="1:6" x14ac:dyDescent="0.3">
      <c r="A142" t="s">
        <v>57</v>
      </c>
      <c r="B142">
        <f>_xlfn.STDEV.S(B119:B138)</f>
        <v>3.66355001232554</v>
      </c>
      <c r="C142">
        <f t="shared" ref="C142:F142" si="2">_xlfn.STDEV.S(C119:C138)</f>
        <v>3.6156685168208389</v>
      </c>
      <c r="D142">
        <f t="shared" si="2"/>
        <v>3.4954327342977138</v>
      </c>
      <c r="E142">
        <f t="shared" si="2"/>
        <v>2.3909290896563014</v>
      </c>
      <c r="F142">
        <f t="shared" si="2"/>
        <v>1.834708775487182</v>
      </c>
    </row>
    <row r="143" spans="1:6" x14ac:dyDescent="0.3">
      <c r="B143" cm="1">
        <f t="array" ref="B143">MAX(ABS(B121:B140-B141))</f>
        <v>7.7835000000000036</v>
      </c>
      <c r="C143" cm="1">
        <f t="array" ref="C143">MAX(ABS(C121:C140-C141))</f>
        <v>8.6650000000000063</v>
      </c>
      <c r="D143" cm="1">
        <f t="array" ref="D143">MAX(ABS(D121:D140-D141))</f>
        <v>8.7830000000000013</v>
      </c>
      <c r="E143" cm="1">
        <f t="array" ref="E143">MAX(ABS(E121:E140-E141))</f>
        <v>5.9582499999999925</v>
      </c>
      <c r="F143" cm="1">
        <f t="array" ref="F143">MAX(ABS(F121:F140-F141))</f>
        <v>4.1742500000000149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Goemans</dc:creator>
  <cp:lastModifiedBy>Sander Goemans</cp:lastModifiedBy>
  <dcterms:created xsi:type="dcterms:W3CDTF">2025-02-26T12:59:38Z</dcterms:created>
  <dcterms:modified xsi:type="dcterms:W3CDTF">2025-05-23T13:48:41Z</dcterms:modified>
</cp:coreProperties>
</file>