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/>
  <mc:AlternateContent xmlns:mc="http://schemas.openxmlformats.org/markup-compatibility/2006">
    <mc:Choice Requires="x15">
      <x15ac:absPath xmlns:x15ac="http://schemas.microsoft.com/office/spreadsheetml/2010/11/ac" url="C:\Users\0003739\Documents\TRAM\002.ソリューション部\04.ツール\ドアキーシステム\"/>
    </mc:Choice>
  </mc:AlternateContent>
  <xr:revisionPtr revIDLastSave="0" documentId="8_{20BEDE4D-0C8E-40F8-B3E4-1D32082114E5}" xr6:coauthVersionLast="47" xr6:coauthVersionMax="47" xr10:uidLastSave="{00000000-0000-0000-0000-000000000000}"/>
  <bookViews>
    <workbookView xWindow="1886" yWindow="1886" windowWidth="15428" windowHeight="9548" xr2:uid="{50D7461A-BE98-4C73-B20D-252668F8E322}"/>
  </bookViews>
  <sheets>
    <sheet name="集計表" sheetId="2" r:id="rId1"/>
    <sheet name="タイプ内訳" sheetId="3" r:id="rId2"/>
    <sheet name="インスタンス内訳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I4" i="4"/>
  <c r="J4" i="4"/>
  <c r="K4" i="4"/>
  <c r="L4" i="4"/>
  <c r="M4" i="4"/>
  <c r="N4" i="4"/>
  <c r="C5" i="4"/>
  <c r="D5" i="4"/>
  <c r="E5" i="4"/>
  <c r="F5" i="4"/>
  <c r="G5" i="4"/>
  <c r="H5" i="4"/>
  <c r="I5" i="4"/>
  <c r="J5" i="4"/>
  <c r="K5" i="4"/>
  <c r="L5" i="4"/>
  <c r="M5" i="4"/>
  <c r="N5" i="4"/>
  <c r="C6" i="4"/>
  <c r="D6" i="4"/>
  <c r="E6" i="4"/>
  <c r="F6" i="4"/>
  <c r="G6" i="4"/>
  <c r="H6" i="4"/>
  <c r="I6" i="4"/>
  <c r="J6" i="4"/>
  <c r="K6" i="4"/>
  <c r="L6" i="4"/>
  <c r="M6" i="4"/>
  <c r="N6" i="4"/>
  <c r="C7" i="4"/>
  <c r="D7" i="4"/>
  <c r="E7" i="4"/>
  <c r="F7" i="4"/>
  <c r="G7" i="4"/>
  <c r="H7" i="4"/>
  <c r="I7" i="4"/>
  <c r="J7" i="4"/>
  <c r="K7" i="4"/>
  <c r="L7" i="4"/>
  <c r="M7" i="4"/>
  <c r="N7" i="4"/>
  <c r="C8" i="4"/>
  <c r="D8" i="4"/>
  <c r="E8" i="4"/>
  <c r="F8" i="4"/>
  <c r="G8" i="4"/>
  <c r="H8" i="4"/>
  <c r="I8" i="4"/>
  <c r="J8" i="4"/>
  <c r="K8" i="4"/>
  <c r="L8" i="4"/>
  <c r="M8" i="4"/>
  <c r="N8" i="4"/>
  <c r="C9" i="4"/>
  <c r="D9" i="4"/>
  <c r="E9" i="4"/>
  <c r="F9" i="4"/>
  <c r="G9" i="4"/>
  <c r="H9" i="4"/>
  <c r="I9" i="4"/>
  <c r="J9" i="4"/>
  <c r="K9" i="4"/>
  <c r="L9" i="4"/>
  <c r="M9" i="4"/>
  <c r="N9" i="4"/>
  <c r="C10" i="4"/>
  <c r="D10" i="4"/>
  <c r="E10" i="4"/>
  <c r="F10" i="4"/>
  <c r="G10" i="4"/>
  <c r="H10" i="4"/>
  <c r="I10" i="4"/>
  <c r="J10" i="4"/>
  <c r="K10" i="4"/>
  <c r="L10" i="4"/>
  <c r="M10" i="4"/>
  <c r="N10" i="4"/>
  <c r="C11" i="4"/>
  <c r="D11" i="4"/>
  <c r="E11" i="4"/>
  <c r="F11" i="4"/>
  <c r="G11" i="4"/>
  <c r="H11" i="4"/>
  <c r="I11" i="4"/>
  <c r="J11" i="4"/>
  <c r="K11" i="4"/>
  <c r="L11" i="4"/>
  <c r="M11" i="4"/>
  <c r="N11" i="4"/>
  <c r="C12" i="4"/>
  <c r="D12" i="4"/>
  <c r="E12" i="4"/>
  <c r="F12" i="4"/>
  <c r="G12" i="4"/>
  <c r="H12" i="4"/>
  <c r="I12" i="4"/>
  <c r="J12" i="4"/>
  <c r="K12" i="4"/>
  <c r="L12" i="4"/>
  <c r="M12" i="4"/>
  <c r="N12" i="4"/>
  <c r="C13" i="4"/>
  <c r="D13" i="4"/>
  <c r="E13" i="4"/>
  <c r="F13" i="4"/>
  <c r="G13" i="4"/>
  <c r="H13" i="4"/>
  <c r="I13" i="4"/>
  <c r="J13" i="4"/>
  <c r="K13" i="4"/>
  <c r="L13" i="4"/>
  <c r="M13" i="4"/>
  <c r="N13" i="4"/>
  <c r="C14" i="4"/>
  <c r="D14" i="4"/>
  <c r="E14" i="4"/>
  <c r="F14" i="4"/>
  <c r="G14" i="4"/>
  <c r="H14" i="4"/>
  <c r="I14" i="4"/>
  <c r="J14" i="4"/>
  <c r="K14" i="4"/>
  <c r="L14" i="4"/>
  <c r="M14" i="4"/>
  <c r="N14" i="4"/>
  <c r="C15" i="4"/>
  <c r="D15" i="4"/>
  <c r="E15" i="4"/>
  <c r="F15" i="4"/>
  <c r="G15" i="4"/>
  <c r="H15" i="4"/>
  <c r="I15" i="4"/>
  <c r="J15" i="4"/>
  <c r="K15" i="4"/>
  <c r="L15" i="4"/>
  <c r="M15" i="4"/>
  <c r="N15" i="4"/>
  <c r="C4" i="3"/>
  <c r="D4" i="3"/>
  <c r="E4" i="3"/>
  <c r="F4" i="3"/>
  <c r="G4" i="3"/>
  <c r="H4" i="3"/>
  <c r="I4" i="3"/>
  <c r="J4" i="3"/>
  <c r="K4" i="3"/>
  <c r="L4" i="3"/>
  <c r="M4" i="3"/>
  <c r="N4" i="3"/>
  <c r="C5" i="3"/>
  <c r="D5" i="3"/>
  <c r="E5" i="3"/>
  <c r="F5" i="3"/>
  <c r="G5" i="3"/>
  <c r="H5" i="3"/>
  <c r="I5" i="3"/>
  <c r="J5" i="3"/>
  <c r="K5" i="3"/>
  <c r="L5" i="3"/>
  <c r="M5" i="3"/>
  <c r="N5" i="3"/>
  <c r="C6" i="3"/>
  <c r="D6" i="3"/>
  <c r="E6" i="3"/>
  <c r="F6" i="3"/>
  <c r="G6" i="3"/>
  <c r="H6" i="3"/>
  <c r="I6" i="3"/>
  <c r="J6" i="3"/>
  <c r="K6" i="3"/>
  <c r="L6" i="3"/>
  <c r="M6" i="3"/>
  <c r="N6" i="3"/>
  <c r="C7" i="3"/>
  <c r="D7" i="3"/>
  <c r="E7" i="3"/>
  <c r="F7" i="3"/>
  <c r="G7" i="3"/>
  <c r="H7" i="3"/>
  <c r="I7" i="3"/>
  <c r="J7" i="3"/>
  <c r="K7" i="3"/>
  <c r="L7" i="3"/>
  <c r="M7" i="3"/>
  <c r="N7" i="3"/>
  <c r="C8" i="3"/>
  <c r="D8" i="3"/>
  <c r="E8" i="3"/>
  <c r="F8" i="3"/>
  <c r="G8" i="3"/>
  <c r="H8" i="3"/>
  <c r="I8" i="3"/>
  <c r="J8" i="3"/>
  <c r="K8" i="3"/>
  <c r="L8" i="3"/>
  <c r="M8" i="3"/>
  <c r="N8" i="3"/>
  <c r="C9" i="3"/>
  <c r="D9" i="3"/>
  <c r="E9" i="3"/>
  <c r="F9" i="3"/>
  <c r="G9" i="3"/>
  <c r="H9" i="3"/>
  <c r="I9" i="3"/>
  <c r="J9" i="3"/>
  <c r="K9" i="3"/>
  <c r="L9" i="3"/>
  <c r="M9" i="3"/>
  <c r="N9" i="3"/>
  <c r="C10" i="3"/>
  <c r="D10" i="3"/>
  <c r="E10" i="3"/>
  <c r="F10" i="3"/>
  <c r="G10" i="3"/>
  <c r="H10" i="3"/>
  <c r="I10" i="3"/>
  <c r="J10" i="3"/>
  <c r="K10" i="3"/>
  <c r="L10" i="3"/>
  <c r="M10" i="3"/>
  <c r="N10" i="3"/>
  <c r="C11" i="3"/>
  <c r="D11" i="3"/>
  <c r="E11" i="3"/>
  <c r="F11" i="3"/>
  <c r="G11" i="3"/>
  <c r="H11" i="3"/>
  <c r="I11" i="3"/>
  <c r="J11" i="3"/>
  <c r="K11" i="3"/>
  <c r="L11" i="3"/>
  <c r="M11" i="3"/>
  <c r="N11" i="3"/>
  <c r="C12" i="3"/>
  <c r="D12" i="3"/>
  <c r="E12" i="3"/>
  <c r="F12" i="3"/>
  <c r="G12" i="3"/>
  <c r="H12" i="3"/>
  <c r="I12" i="3"/>
  <c r="J12" i="3"/>
  <c r="K12" i="3"/>
  <c r="L12" i="3"/>
  <c r="M12" i="3"/>
  <c r="N12" i="3"/>
  <c r="C13" i="3"/>
  <c r="D13" i="3"/>
  <c r="E13" i="3"/>
  <c r="F13" i="3"/>
  <c r="G13" i="3"/>
  <c r="H13" i="3"/>
  <c r="I13" i="3"/>
  <c r="J13" i="3"/>
  <c r="K13" i="3"/>
  <c r="L13" i="3"/>
  <c r="M13" i="3"/>
  <c r="N13" i="3"/>
  <c r="C14" i="3"/>
  <c r="D14" i="3"/>
  <c r="E14" i="3"/>
  <c r="F14" i="3"/>
  <c r="G14" i="3"/>
  <c r="H14" i="3"/>
  <c r="I14" i="3"/>
  <c r="J14" i="3"/>
  <c r="K14" i="3"/>
  <c r="L14" i="3"/>
  <c r="M14" i="3"/>
  <c r="N14" i="3"/>
  <c r="C15" i="3"/>
  <c r="D15" i="3"/>
  <c r="E15" i="3"/>
  <c r="F15" i="3"/>
  <c r="G15" i="3"/>
  <c r="H15" i="3"/>
  <c r="I15" i="3"/>
  <c r="J15" i="3"/>
  <c r="K15" i="3"/>
  <c r="L15" i="3"/>
  <c r="M15" i="3"/>
  <c r="N15" i="3"/>
</calcChain>
</file>

<file path=xl/sharedStrings.xml><?xml version="1.0" encoding="utf-8"?>
<sst xmlns="http://schemas.openxmlformats.org/spreadsheetml/2006/main" count="226" uniqueCount="82">
  <si>
    <t>ドア集計</t>
  </si>
  <si>
    <t>UID</t>
  </si>
  <si>
    <t>マーク</t>
  </si>
  <si>
    <t>タイプ</t>
  </si>
  <si>
    <t>建具 種類</t>
  </si>
  <si>
    <t>建具 番号</t>
  </si>
  <si>
    <t>部屋から: レベル</t>
  </si>
  <si>
    <t>部屋から: 番号</t>
  </si>
  <si>
    <t>部屋から: 名前</t>
  </si>
  <si>
    <t>部屋から: セキュリティレベル</t>
  </si>
  <si>
    <t>部屋へ: レベル</t>
  </si>
  <si>
    <t>部屋へ: 番号</t>
  </si>
  <si>
    <t>部屋へ: 名前</t>
  </si>
  <si>
    <t>部屋へ: セキュリティレベル</t>
  </si>
  <si>
    <t>I:マーク</t>
  </si>
  <si>
    <t>I:タイプ</t>
  </si>
  <si>
    <t>T:建具 種類</t>
  </si>
  <si>
    <t>T:建具 番号</t>
  </si>
  <si>
    <t>T:部屋から: レベル</t>
  </si>
  <si>
    <t>T:部屋から: 番号</t>
  </si>
  <si>
    <t>T:部屋から: 名前</t>
  </si>
  <si>
    <t>T:部屋から: セキュリティレベル</t>
  </si>
  <si>
    <t>T:部屋へ: レベル</t>
  </si>
  <si>
    <t>T:部屋へ: 番号</t>
  </si>
  <si>
    <t>T:部屋へ: 名前</t>
  </si>
  <si>
    <t>T:部屋へ: セキュリティレベル</t>
  </si>
  <si>
    <t/>
  </si>
  <si>
    <t>4195a339-994c-44fc-aa2d-5409c3da75d0-03a14549</t>
  </si>
  <si>
    <t>1</t>
  </si>
  <si>
    <t>SD103_800(1600)x2000(2000)_レバーハンドル</t>
  </si>
  <si>
    <t>SD</t>
  </si>
  <si>
    <t>04</t>
  </si>
  <si>
    <t>2FL</t>
  </si>
  <si>
    <t>EVホール</t>
  </si>
  <si>
    <t>廊下</t>
  </si>
  <si>
    <t>4195a339-994c-44fc-aa2d-5409c3da75d0-03a145c1</t>
  </si>
  <si>
    <t>2</t>
  </si>
  <si>
    <t>SD101_900(900)x2100(2100)_レバーハンドル</t>
  </si>
  <si>
    <t>02</t>
  </si>
  <si>
    <t>事務室2</t>
  </si>
  <si>
    <t>4195a339-994c-44fc-aa2d-5409c3da75d0-03a145de</t>
  </si>
  <si>
    <t>3</t>
  </si>
  <si>
    <t>大会議室</t>
  </si>
  <si>
    <t>4195a339-994c-44fc-aa2d-5409c3da75d0-03a14645</t>
  </si>
  <si>
    <t>4</t>
  </si>
  <si>
    <t>SD102_850(850)x1900(1900)_レバーハンドル</t>
  </si>
  <si>
    <t>01</t>
  </si>
  <si>
    <t>1FL</t>
  </si>
  <si>
    <t>事務所1</t>
  </si>
  <si>
    <t>4195a339-994c-44fc-aa2d-5409c3da75d0-03a146e4</t>
  </si>
  <si>
    <t>5</t>
  </si>
  <si>
    <t>女子便所</t>
  </si>
  <si>
    <t>4195a339-994c-44fc-aa2d-5409c3da75d0-03a1470f</t>
  </si>
  <si>
    <t>6</t>
  </si>
  <si>
    <t>男子便所</t>
  </si>
  <si>
    <t>4195a339-994c-44fc-aa2d-5409c3da75d0-03a19ef2</t>
  </si>
  <si>
    <t>7</t>
  </si>
  <si>
    <t>エントランスホール</t>
  </si>
  <si>
    <t>faa9ab0b-1415-4bde-8a43-165b92136052-03a2be82</t>
  </si>
  <si>
    <t>8</t>
  </si>
  <si>
    <t>ELV-W900</t>
  </si>
  <si>
    <t>特 EV</t>
  </si>
  <si>
    <t>03</t>
  </si>
  <si>
    <t>常用EV</t>
  </si>
  <si>
    <t>faa9ab0b-1415-4bde-8a43-165b92136052-03a2bed7</t>
  </si>
  <si>
    <t>9</t>
  </si>
  <si>
    <t>faa9ab0b-1415-4bde-8a43-165b92136052-03a2f1d3</t>
  </si>
  <si>
    <t>10</t>
  </si>
  <si>
    <t>07d68c26-01c8-4ea0-a6c0-8f840d6ec97f-03a30a30</t>
  </si>
  <si>
    <t>12</t>
  </si>
  <si>
    <t>外部</t>
  </si>
  <si>
    <t>T:UID</t>
  </si>
  <si>
    <t>I:ファミリとタイプ</t>
  </si>
  <si>
    <t>faa9ab0b-1415-4bde-8a43-165b92136052-03a2f0eb</t>
  </si>
  <si>
    <t>B_鋼製建具_開き_両開_抱き_シールあり_小枠_両ヒバタ_フラッシュ: SD103_800(1600)x2000(2000)_レバーハンドル</t>
  </si>
  <si>
    <t>e0d5d910-c9f1-4780-a528-7f386be15f2a-0390fa0a</t>
  </si>
  <si>
    <t>B_鋼製建具_開き_片開_面一_シールあり_大枠_両ヒバタ_FB横_段差なし_フラッシュ: SD101_900(900)x2100(2100)_レバーハンドル</t>
  </si>
  <si>
    <t>faa9ab0b-1415-4bde-8a43-165b92136052-03a2985b</t>
  </si>
  <si>
    <t>B_鋼製建具_開き_片開_面一_シールあり_大枠_両ヒバタ_FB横_段差なし_フラッシュ: SD102_850(850)x1900(1900)_レバーハンドル</t>
  </si>
  <si>
    <t>faa9ab0b-1415-4bde-8a43-165b92136052-03a2bcb7</t>
  </si>
  <si>
    <t>ELV 扉: ELV-W900</t>
  </si>
  <si>
    <t>I:UID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</si>
</sst>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indexed="9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81A6-BED0-4F73-93F7-436081C6A956}">
  <dimension ref="A1:M16"/>
  <sheetViews>
    <sheetView tabSelected="1" workbookViewId="0">
      <pane ySplit="3" topLeftCell="A4" activePane="bottomLeft" state="frozenSplit"/>
      <selection pane="bottomLeft" sqref="A1:M1"/>
    </sheetView>
  </sheetViews>
  <sheetFormatPr defaultRowHeight="18.399999999999999"/>
  <cols>
    <col min="1" max="1" width="48" bestFit="1" customWidth="1"/>
    <col min="2" max="2" width="7.875" bestFit="1" customWidth="1"/>
    <col min="3" max="3" width="42.25" bestFit="1" customWidth="1"/>
    <col min="4" max="5" width="10.75" bestFit="1" customWidth="1"/>
    <col min="6" max="6" width="17.25" bestFit="1" customWidth="1"/>
    <col min="7" max="7" width="15.25" bestFit="1" customWidth="1"/>
    <col min="8" max="8" width="18.375" bestFit="1" customWidth="1"/>
    <col min="9" max="9" width="29.125" bestFit="1" customWidth="1"/>
    <col min="10" max="10" width="15.25" bestFit="1" customWidth="1"/>
    <col min="11" max="11" width="13.25" bestFit="1" customWidth="1"/>
    <col min="12" max="12" width="18.375" bestFit="1" customWidth="1"/>
    <col min="13" max="13" width="27.125" bestFit="1" customWidth="1"/>
  </cols>
  <sheetData>
    <row r="1" spans="1:13" ht="29.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4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 spans="1:13">
      <c r="A3" s="4"/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</row>
    <row r="4" spans="1:13">
      <c r="A4" s="3"/>
      <c r="B4" s="3" t="s">
        <v>26</v>
      </c>
      <c r="C4" s="2"/>
      <c r="D4" s="3" t="s">
        <v>26</v>
      </c>
      <c r="E4" s="3" t="s">
        <v>26</v>
      </c>
      <c r="F4" s="2"/>
      <c r="G4" s="2"/>
      <c r="H4" s="2"/>
      <c r="I4" s="2"/>
      <c r="J4" s="2"/>
      <c r="K4" s="2"/>
      <c r="L4" s="2"/>
      <c r="M4" s="2"/>
    </row>
    <row r="5" spans="1:13">
      <c r="A5" s="3" t="s">
        <v>27</v>
      </c>
      <c r="B5" s="3" t="s">
        <v>28</v>
      </c>
      <c r="C5" s="2" t="s">
        <v>29</v>
      </c>
      <c r="D5" s="3" t="s">
        <v>30</v>
      </c>
      <c r="E5" s="3" t="s">
        <v>31</v>
      </c>
      <c r="F5" s="2" t="s">
        <v>32</v>
      </c>
      <c r="G5" s="2">
        <v>12</v>
      </c>
      <c r="H5" s="2" t="s">
        <v>33</v>
      </c>
      <c r="I5" s="2"/>
      <c r="J5" s="2" t="s">
        <v>32</v>
      </c>
      <c r="K5" s="2">
        <v>11</v>
      </c>
      <c r="L5" s="2" t="s">
        <v>34</v>
      </c>
      <c r="M5" s="2"/>
    </row>
    <row r="6" spans="1:13">
      <c r="A6" s="3" t="s">
        <v>35</v>
      </c>
      <c r="B6" s="3" t="s">
        <v>36</v>
      </c>
      <c r="C6" s="2" t="s">
        <v>37</v>
      </c>
      <c r="D6" s="3" t="s">
        <v>30</v>
      </c>
      <c r="E6" s="3" t="s">
        <v>38</v>
      </c>
      <c r="F6" s="2" t="s">
        <v>32</v>
      </c>
      <c r="G6" s="2">
        <v>11</v>
      </c>
      <c r="H6" s="2" t="s">
        <v>34</v>
      </c>
      <c r="I6" s="2"/>
      <c r="J6" s="2" t="s">
        <v>32</v>
      </c>
      <c r="K6" s="2">
        <v>13</v>
      </c>
      <c r="L6" s="2" t="s">
        <v>39</v>
      </c>
      <c r="M6" s="2"/>
    </row>
    <row r="7" spans="1:13">
      <c r="A7" s="3" t="s">
        <v>40</v>
      </c>
      <c r="B7" s="3" t="s">
        <v>41</v>
      </c>
      <c r="C7" s="2" t="s">
        <v>37</v>
      </c>
      <c r="D7" s="3" t="s">
        <v>30</v>
      </c>
      <c r="E7" s="3" t="s">
        <v>38</v>
      </c>
      <c r="F7" s="2" t="s">
        <v>32</v>
      </c>
      <c r="G7" s="2">
        <v>11</v>
      </c>
      <c r="H7" s="2" t="s">
        <v>34</v>
      </c>
      <c r="I7" s="2"/>
      <c r="J7" s="2" t="s">
        <v>32</v>
      </c>
      <c r="K7" s="2">
        <v>10</v>
      </c>
      <c r="L7" s="2" t="s">
        <v>42</v>
      </c>
      <c r="M7" s="2"/>
    </row>
    <row r="8" spans="1:13">
      <c r="A8" s="3" t="s">
        <v>43</v>
      </c>
      <c r="B8" s="3" t="s">
        <v>44</v>
      </c>
      <c r="C8" s="2" t="s">
        <v>45</v>
      </c>
      <c r="D8" s="3" t="s">
        <v>30</v>
      </c>
      <c r="E8" s="3" t="s">
        <v>46</v>
      </c>
      <c r="F8" s="2" t="s">
        <v>47</v>
      </c>
      <c r="G8" s="2">
        <v>5</v>
      </c>
      <c r="H8" s="2" t="s">
        <v>34</v>
      </c>
      <c r="I8" s="2"/>
      <c r="J8" s="2" t="s">
        <v>47</v>
      </c>
      <c r="K8" s="2">
        <v>3</v>
      </c>
      <c r="L8" s="2" t="s">
        <v>48</v>
      </c>
      <c r="M8" s="2"/>
    </row>
    <row r="9" spans="1:13">
      <c r="A9" s="3" t="s">
        <v>49</v>
      </c>
      <c r="B9" s="3" t="s">
        <v>50</v>
      </c>
      <c r="C9" s="2" t="s">
        <v>37</v>
      </c>
      <c r="D9" s="3" t="s">
        <v>30</v>
      </c>
      <c r="E9" s="3" t="s">
        <v>38</v>
      </c>
      <c r="F9" s="2" t="s">
        <v>47</v>
      </c>
      <c r="G9" s="2">
        <v>5</v>
      </c>
      <c r="H9" s="2" t="s">
        <v>34</v>
      </c>
      <c r="I9" s="2"/>
      <c r="J9" s="2" t="s">
        <v>47</v>
      </c>
      <c r="K9" s="2">
        <v>6</v>
      </c>
      <c r="L9" s="2" t="s">
        <v>51</v>
      </c>
      <c r="M9" s="2"/>
    </row>
    <row r="10" spans="1:13">
      <c r="A10" s="3" t="s">
        <v>52</v>
      </c>
      <c r="B10" s="3" t="s">
        <v>53</v>
      </c>
      <c r="C10" s="2" t="s">
        <v>37</v>
      </c>
      <c r="D10" s="3" t="s">
        <v>30</v>
      </c>
      <c r="E10" s="3" t="s">
        <v>38</v>
      </c>
      <c r="F10" s="2" t="s">
        <v>47</v>
      </c>
      <c r="G10" s="2">
        <v>5</v>
      </c>
      <c r="H10" s="2" t="s">
        <v>34</v>
      </c>
      <c r="I10" s="2"/>
      <c r="J10" s="2" t="s">
        <v>47</v>
      </c>
      <c r="K10" s="2">
        <v>7</v>
      </c>
      <c r="L10" s="2" t="s">
        <v>54</v>
      </c>
      <c r="M10" s="2"/>
    </row>
    <row r="11" spans="1:13">
      <c r="A11" s="3" t="s">
        <v>55</v>
      </c>
      <c r="B11" s="3" t="s">
        <v>56</v>
      </c>
      <c r="C11" s="2" t="s">
        <v>37</v>
      </c>
      <c r="D11" s="3" t="s">
        <v>30</v>
      </c>
      <c r="E11" s="3" t="s">
        <v>38</v>
      </c>
      <c r="F11" s="2" t="s">
        <v>47</v>
      </c>
      <c r="G11" s="2">
        <v>3</v>
      </c>
      <c r="H11" s="2" t="s">
        <v>48</v>
      </c>
      <c r="I11" s="2"/>
      <c r="J11" s="2" t="s">
        <v>47</v>
      </c>
      <c r="K11" s="2">
        <v>2</v>
      </c>
      <c r="L11" s="2" t="s">
        <v>57</v>
      </c>
      <c r="M11" s="2"/>
    </row>
    <row r="12" spans="1:13">
      <c r="A12" s="3" t="s">
        <v>58</v>
      </c>
      <c r="B12" s="3" t="s">
        <v>59</v>
      </c>
      <c r="C12" s="2" t="s">
        <v>60</v>
      </c>
      <c r="D12" s="3" t="s">
        <v>61</v>
      </c>
      <c r="E12" s="3" t="s">
        <v>62</v>
      </c>
      <c r="F12" s="2" t="s">
        <v>47</v>
      </c>
      <c r="G12" s="2">
        <v>4</v>
      </c>
      <c r="H12" s="2" t="s">
        <v>33</v>
      </c>
      <c r="I12" s="2"/>
      <c r="J12" s="2" t="s">
        <v>47</v>
      </c>
      <c r="K12" s="2">
        <v>8</v>
      </c>
      <c r="L12" s="2" t="s">
        <v>63</v>
      </c>
      <c r="M12" s="2"/>
    </row>
    <row r="13" spans="1:13">
      <c r="A13" s="3" t="s">
        <v>64</v>
      </c>
      <c r="B13" s="3" t="s">
        <v>65</v>
      </c>
      <c r="C13" s="2" t="s">
        <v>29</v>
      </c>
      <c r="D13" s="3" t="s">
        <v>30</v>
      </c>
      <c r="E13" s="3" t="s">
        <v>31</v>
      </c>
      <c r="F13" s="2" t="s">
        <v>47</v>
      </c>
      <c r="G13" s="2">
        <v>4</v>
      </c>
      <c r="H13" s="2" t="s">
        <v>33</v>
      </c>
      <c r="I13" s="2"/>
      <c r="J13" s="2" t="s">
        <v>47</v>
      </c>
      <c r="K13" s="2">
        <v>3</v>
      </c>
      <c r="L13" s="2" t="s">
        <v>48</v>
      </c>
      <c r="M13" s="2"/>
    </row>
    <row r="14" spans="1:13">
      <c r="A14" s="3" t="s">
        <v>66</v>
      </c>
      <c r="B14" s="3" t="s">
        <v>67</v>
      </c>
      <c r="C14" s="2" t="s">
        <v>60</v>
      </c>
      <c r="D14" s="3" t="s">
        <v>61</v>
      </c>
      <c r="E14" s="3" t="s">
        <v>62</v>
      </c>
      <c r="F14" s="2" t="s">
        <v>32</v>
      </c>
      <c r="G14" s="2">
        <v>12</v>
      </c>
      <c r="H14" s="2" t="s">
        <v>33</v>
      </c>
      <c r="I14" s="2"/>
      <c r="J14" s="2" t="s">
        <v>32</v>
      </c>
      <c r="K14" s="2">
        <v>14</v>
      </c>
      <c r="L14" s="2" t="s">
        <v>63</v>
      </c>
      <c r="M14" s="2"/>
    </row>
    <row r="15" spans="1:13">
      <c r="A15" s="3" t="s">
        <v>68</v>
      </c>
      <c r="B15" s="3" t="s">
        <v>69</v>
      </c>
      <c r="C15" s="2" t="s">
        <v>29</v>
      </c>
      <c r="D15" s="3" t="s">
        <v>30</v>
      </c>
      <c r="E15" s="3" t="s">
        <v>31</v>
      </c>
      <c r="F15" s="2" t="s">
        <v>47</v>
      </c>
      <c r="G15" s="2">
        <v>2</v>
      </c>
      <c r="H15" s="2" t="s">
        <v>57</v>
      </c>
      <c r="I15" s="2"/>
      <c r="J15" s="2" t="s">
        <v>47</v>
      </c>
      <c r="K15" s="2">
        <v>1</v>
      </c>
      <c r="L15" s="2" t="s">
        <v>70</v>
      </c>
      <c r="M15" s="2"/>
    </row>
    <row r="16" spans="1:13">
      <c r="A16" s="3"/>
      <c r="B16" s="3"/>
      <c r="C16" s="2"/>
      <c r="D16" s="3"/>
      <c r="E16" s="3"/>
      <c r="F16" s="2"/>
      <c r="G16" s="2"/>
      <c r="H16" s="2"/>
      <c r="I16" s="2"/>
      <c r="J16" s="2"/>
      <c r="K16" s="2"/>
      <c r="L16" s="2"/>
      <c r="M16" s="2"/>
    </row>
  </sheetData>
  <mergeCells count="2">
    <mergeCell ref="A2:A3"/>
    <mergeCell ref="A1:M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9B94E-96EA-4193-9158-513B9A8DF6E1}">
  <dimension ref="A1:N16"/>
  <sheetViews>
    <sheetView workbookViewId="0">
      <pane ySplit="3" topLeftCell="A4" activePane="bottomLeft" state="frozenSplit"/>
      <selection pane="bottomLeft"/>
    </sheetView>
  </sheetViews>
  <sheetFormatPr defaultRowHeight="18.399999999999999"/>
  <cols>
    <col min="1" max="1" width="47.75" bestFit="1" customWidth="1"/>
    <col min="2" max="2" width="117.25" bestFit="1" customWidth="1"/>
    <col min="3" max="3" width="7.875" bestFit="1" customWidth="1"/>
    <col min="4" max="4" width="42.25" bestFit="1" customWidth="1"/>
    <col min="5" max="6" width="10.75" bestFit="1" customWidth="1"/>
    <col min="7" max="7" width="17.25" bestFit="1" customWidth="1"/>
    <col min="8" max="8" width="15.25" bestFit="1" customWidth="1"/>
    <col min="9" max="9" width="18.375" bestFit="1" customWidth="1"/>
    <col min="10" max="10" width="29.125" bestFit="1" customWidth="1"/>
    <col min="11" max="11" width="15.25" bestFit="1" customWidth="1"/>
    <col min="12" max="12" width="13.25" bestFit="1" customWidth="1"/>
    <col min="13" max="13" width="18.375" bestFit="1" customWidth="1"/>
    <col min="14" max="14" width="27.125" bestFit="1" customWidth="1"/>
  </cols>
  <sheetData>
    <row r="1" spans="1:14" ht="29.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>
      <c r="A2" s="4" t="s">
        <v>71</v>
      </c>
      <c r="B2" s="4" t="s">
        <v>72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4">
      <c r="A3" s="4"/>
      <c r="B3" s="4"/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23</v>
      </c>
      <c r="M3" s="1" t="s">
        <v>24</v>
      </c>
      <c r="N3" s="1" t="s">
        <v>25</v>
      </c>
    </row>
    <row r="4" spans="1:14">
      <c r="A4" s="2"/>
      <c r="B4" s="2"/>
      <c r="C4" s="2" t="str">
        <f>IF(集計表!B4="","",集計表!B4)</f>
        <v/>
      </c>
      <c r="D4" s="2" t="str">
        <f>IF(集計表!C4="","",集計表!C4)</f>
        <v/>
      </c>
      <c r="E4" s="2" t="str">
        <f>IF(集計表!D4="","",集計表!D4)</f>
        <v/>
      </c>
      <c r="F4" s="2" t="str">
        <f>IF(集計表!E4="","",集計表!E4)</f>
        <v/>
      </c>
      <c r="G4" s="2" t="str">
        <f>IF(集計表!F4="","",集計表!F4)</f>
        <v/>
      </c>
      <c r="H4" s="2" t="str">
        <f>IF(集計表!G4="","",集計表!G4)</f>
        <v/>
      </c>
      <c r="I4" s="2" t="str">
        <f>IF(集計表!H4="","",集計表!H4)</f>
        <v/>
      </c>
      <c r="J4" s="2" t="str">
        <f>IF(集計表!I4="","",集計表!I4)</f>
        <v/>
      </c>
      <c r="K4" s="2" t="str">
        <f>IF(集計表!J4="","",集計表!J4)</f>
        <v/>
      </c>
      <c r="L4" s="2" t="str">
        <f>IF(集計表!K4="","",集計表!K4)</f>
        <v/>
      </c>
      <c r="M4" s="2" t="str">
        <f>IF(集計表!L4="","",集計表!L4)</f>
        <v/>
      </c>
      <c r="N4" s="2" t="str">
        <f>IF(集計表!M4="","",集計表!M4)</f>
        <v/>
      </c>
    </row>
    <row r="5" spans="1:14">
      <c r="A5" s="2" t="s">
        <v>73</v>
      </c>
      <c r="B5" s="2" t="s">
        <v>74</v>
      </c>
      <c r="C5" s="2" t="str">
        <f>IF(集計表!B5="","",集計表!B5)</f>
        <v>1</v>
      </c>
      <c r="D5" s="2" t="str">
        <f>IF(集計表!C5="","",集計表!C5)</f>
        <v>SD103_800(1600)x2000(2000)_レバーハンドル</v>
      </c>
      <c r="E5" s="2" t="str">
        <f>IF(集計表!D5="","",集計表!D5)</f>
        <v>SD</v>
      </c>
      <c r="F5" s="2" t="str">
        <f>IF(集計表!E5="","",集計表!E5)</f>
        <v>04</v>
      </c>
      <c r="G5" s="2" t="str">
        <f>IF(集計表!F5="","",集計表!F5)</f>
        <v>2FL</v>
      </c>
      <c r="H5" s="2">
        <f>IF(集計表!G5="","",集計表!G5)</f>
        <v>12</v>
      </c>
      <c r="I5" s="2" t="str">
        <f>IF(集計表!H5="","",集計表!H5)</f>
        <v>EVホール</v>
      </c>
      <c r="J5" s="2" t="str">
        <f>IF(集計表!I5="","",集計表!I5)</f>
        <v/>
      </c>
      <c r="K5" s="2" t="str">
        <f>IF(集計表!J5="","",集計表!J5)</f>
        <v>2FL</v>
      </c>
      <c r="L5" s="2">
        <f>IF(集計表!K5="","",集計表!K5)</f>
        <v>11</v>
      </c>
      <c r="M5" s="2" t="str">
        <f>IF(集計表!L5="","",集計表!L5)</f>
        <v>廊下</v>
      </c>
      <c r="N5" s="2" t="str">
        <f>IF(集計表!M5="","",集計表!M5)</f>
        <v/>
      </c>
    </row>
    <row r="6" spans="1:14">
      <c r="A6" s="2" t="s">
        <v>75</v>
      </c>
      <c r="B6" s="2" t="s">
        <v>76</v>
      </c>
      <c r="C6" s="2" t="str">
        <f>IF(集計表!B6="","",集計表!B6)</f>
        <v>2</v>
      </c>
      <c r="D6" s="2" t="str">
        <f>IF(集計表!C6="","",集計表!C6)</f>
        <v>SD101_900(900)x2100(2100)_レバーハンドル</v>
      </c>
      <c r="E6" s="2" t="str">
        <f>IF(集計表!D6="","",集計表!D6)</f>
        <v>SD</v>
      </c>
      <c r="F6" s="2" t="str">
        <f>IF(集計表!E6="","",集計表!E6)</f>
        <v>02</v>
      </c>
      <c r="G6" s="2" t="str">
        <f>IF(集計表!F6="","",集計表!F6)</f>
        <v>2FL</v>
      </c>
      <c r="H6" s="2">
        <f>IF(集計表!G6="","",集計表!G6)</f>
        <v>11</v>
      </c>
      <c r="I6" s="2" t="str">
        <f>IF(集計表!H6="","",集計表!H6)</f>
        <v>廊下</v>
      </c>
      <c r="J6" s="2" t="str">
        <f>IF(集計表!I6="","",集計表!I6)</f>
        <v/>
      </c>
      <c r="K6" s="2" t="str">
        <f>IF(集計表!J6="","",集計表!J6)</f>
        <v>2FL</v>
      </c>
      <c r="L6" s="2">
        <f>IF(集計表!K6="","",集計表!K6)</f>
        <v>13</v>
      </c>
      <c r="M6" s="2" t="str">
        <f>IF(集計表!L6="","",集計表!L6)</f>
        <v>事務室2</v>
      </c>
      <c r="N6" s="2" t="str">
        <f>IF(集計表!M6="","",集計表!M6)</f>
        <v/>
      </c>
    </row>
    <row r="7" spans="1:14">
      <c r="A7" s="2" t="s">
        <v>75</v>
      </c>
      <c r="B7" s="2" t="s">
        <v>76</v>
      </c>
      <c r="C7" s="2" t="str">
        <f>IF(集計表!B7="","",集計表!B7)</f>
        <v>3</v>
      </c>
      <c r="D7" s="2" t="str">
        <f>IF(集計表!C7="","",集計表!C7)</f>
        <v>SD101_900(900)x2100(2100)_レバーハンドル</v>
      </c>
      <c r="E7" s="2" t="str">
        <f>IF(集計表!D7="","",集計表!D7)</f>
        <v>SD</v>
      </c>
      <c r="F7" s="2" t="str">
        <f>IF(集計表!E7="","",集計表!E7)</f>
        <v>02</v>
      </c>
      <c r="G7" s="2" t="str">
        <f>IF(集計表!F7="","",集計表!F7)</f>
        <v>2FL</v>
      </c>
      <c r="H7" s="2">
        <f>IF(集計表!G7="","",集計表!G7)</f>
        <v>11</v>
      </c>
      <c r="I7" s="2" t="str">
        <f>IF(集計表!H7="","",集計表!H7)</f>
        <v>廊下</v>
      </c>
      <c r="J7" s="2" t="str">
        <f>IF(集計表!I7="","",集計表!I7)</f>
        <v/>
      </c>
      <c r="K7" s="2" t="str">
        <f>IF(集計表!J7="","",集計表!J7)</f>
        <v>2FL</v>
      </c>
      <c r="L7" s="2">
        <f>IF(集計表!K7="","",集計表!K7)</f>
        <v>10</v>
      </c>
      <c r="M7" s="2" t="str">
        <f>IF(集計表!L7="","",集計表!L7)</f>
        <v>大会議室</v>
      </c>
      <c r="N7" s="2" t="str">
        <f>IF(集計表!M7="","",集計表!M7)</f>
        <v/>
      </c>
    </row>
    <row r="8" spans="1:14">
      <c r="A8" s="2" t="s">
        <v>77</v>
      </c>
      <c r="B8" s="2" t="s">
        <v>78</v>
      </c>
      <c r="C8" s="2" t="str">
        <f>IF(集計表!B8="","",集計表!B8)</f>
        <v>4</v>
      </c>
      <c r="D8" s="2" t="str">
        <f>IF(集計表!C8="","",集計表!C8)</f>
        <v>SD102_850(850)x1900(1900)_レバーハンドル</v>
      </c>
      <c r="E8" s="2" t="str">
        <f>IF(集計表!D8="","",集計表!D8)</f>
        <v>SD</v>
      </c>
      <c r="F8" s="2" t="str">
        <f>IF(集計表!E8="","",集計表!E8)</f>
        <v>01</v>
      </c>
      <c r="G8" s="2" t="str">
        <f>IF(集計表!F8="","",集計表!F8)</f>
        <v>1FL</v>
      </c>
      <c r="H8" s="2">
        <f>IF(集計表!G8="","",集計表!G8)</f>
        <v>5</v>
      </c>
      <c r="I8" s="2" t="str">
        <f>IF(集計表!H8="","",集計表!H8)</f>
        <v>廊下</v>
      </c>
      <c r="J8" s="2" t="str">
        <f>IF(集計表!I8="","",集計表!I8)</f>
        <v/>
      </c>
      <c r="K8" s="2" t="str">
        <f>IF(集計表!J8="","",集計表!J8)</f>
        <v>1FL</v>
      </c>
      <c r="L8" s="2">
        <f>IF(集計表!K8="","",集計表!K8)</f>
        <v>3</v>
      </c>
      <c r="M8" s="2" t="str">
        <f>IF(集計表!L8="","",集計表!L8)</f>
        <v>事務所1</v>
      </c>
      <c r="N8" s="2" t="str">
        <f>IF(集計表!M8="","",集計表!M8)</f>
        <v/>
      </c>
    </row>
    <row r="9" spans="1:14">
      <c r="A9" s="2" t="s">
        <v>75</v>
      </c>
      <c r="B9" s="2" t="s">
        <v>76</v>
      </c>
      <c r="C9" s="2" t="str">
        <f>IF(集計表!B9="","",集計表!B9)</f>
        <v>5</v>
      </c>
      <c r="D9" s="2" t="str">
        <f>IF(集計表!C9="","",集計表!C9)</f>
        <v>SD101_900(900)x2100(2100)_レバーハンドル</v>
      </c>
      <c r="E9" s="2" t="str">
        <f>IF(集計表!D9="","",集計表!D9)</f>
        <v>SD</v>
      </c>
      <c r="F9" s="2" t="str">
        <f>IF(集計表!E9="","",集計表!E9)</f>
        <v>02</v>
      </c>
      <c r="G9" s="2" t="str">
        <f>IF(集計表!F9="","",集計表!F9)</f>
        <v>1FL</v>
      </c>
      <c r="H9" s="2">
        <f>IF(集計表!G9="","",集計表!G9)</f>
        <v>5</v>
      </c>
      <c r="I9" s="2" t="str">
        <f>IF(集計表!H9="","",集計表!H9)</f>
        <v>廊下</v>
      </c>
      <c r="J9" s="2" t="str">
        <f>IF(集計表!I9="","",集計表!I9)</f>
        <v/>
      </c>
      <c r="K9" s="2" t="str">
        <f>IF(集計表!J9="","",集計表!J9)</f>
        <v>1FL</v>
      </c>
      <c r="L9" s="2">
        <f>IF(集計表!K9="","",集計表!K9)</f>
        <v>6</v>
      </c>
      <c r="M9" s="2" t="str">
        <f>IF(集計表!L9="","",集計表!L9)</f>
        <v>女子便所</v>
      </c>
      <c r="N9" s="2" t="str">
        <f>IF(集計表!M9="","",集計表!M9)</f>
        <v/>
      </c>
    </row>
    <row r="10" spans="1:14">
      <c r="A10" s="2" t="s">
        <v>75</v>
      </c>
      <c r="B10" s="2" t="s">
        <v>76</v>
      </c>
      <c r="C10" s="2" t="str">
        <f>IF(集計表!B10="","",集計表!B10)</f>
        <v>6</v>
      </c>
      <c r="D10" s="2" t="str">
        <f>IF(集計表!C10="","",集計表!C10)</f>
        <v>SD101_900(900)x2100(2100)_レバーハンドル</v>
      </c>
      <c r="E10" s="2" t="str">
        <f>IF(集計表!D10="","",集計表!D10)</f>
        <v>SD</v>
      </c>
      <c r="F10" s="2" t="str">
        <f>IF(集計表!E10="","",集計表!E10)</f>
        <v>02</v>
      </c>
      <c r="G10" s="2" t="str">
        <f>IF(集計表!F10="","",集計表!F10)</f>
        <v>1FL</v>
      </c>
      <c r="H10" s="2">
        <f>IF(集計表!G10="","",集計表!G10)</f>
        <v>5</v>
      </c>
      <c r="I10" s="2" t="str">
        <f>IF(集計表!H10="","",集計表!H10)</f>
        <v>廊下</v>
      </c>
      <c r="J10" s="2" t="str">
        <f>IF(集計表!I10="","",集計表!I10)</f>
        <v/>
      </c>
      <c r="K10" s="2" t="str">
        <f>IF(集計表!J10="","",集計表!J10)</f>
        <v>1FL</v>
      </c>
      <c r="L10" s="2">
        <f>IF(集計表!K10="","",集計表!K10)</f>
        <v>7</v>
      </c>
      <c r="M10" s="2" t="str">
        <f>IF(集計表!L10="","",集計表!L10)</f>
        <v>男子便所</v>
      </c>
      <c r="N10" s="2" t="str">
        <f>IF(集計表!M10="","",集計表!M10)</f>
        <v/>
      </c>
    </row>
    <row r="11" spans="1:14">
      <c r="A11" s="2" t="s">
        <v>75</v>
      </c>
      <c r="B11" s="2" t="s">
        <v>76</v>
      </c>
      <c r="C11" s="2" t="str">
        <f>IF(集計表!B11="","",集計表!B11)</f>
        <v>7</v>
      </c>
      <c r="D11" s="2" t="str">
        <f>IF(集計表!C11="","",集計表!C11)</f>
        <v>SD101_900(900)x2100(2100)_レバーハンドル</v>
      </c>
      <c r="E11" s="2" t="str">
        <f>IF(集計表!D11="","",集計表!D11)</f>
        <v>SD</v>
      </c>
      <c r="F11" s="2" t="str">
        <f>IF(集計表!E11="","",集計表!E11)</f>
        <v>02</v>
      </c>
      <c r="G11" s="2" t="str">
        <f>IF(集計表!F11="","",集計表!F11)</f>
        <v>1FL</v>
      </c>
      <c r="H11" s="2">
        <f>IF(集計表!G11="","",集計表!G11)</f>
        <v>3</v>
      </c>
      <c r="I11" s="2" t="str">
        <f>IF(集計表!H11="","",集計表!H11)</f>
        <v>事務所1</v>
      </c>
      <c r="J11" s="2" t="str">
        <f>IF(集計表!I11="","",集計表!I11)</f>
        <v/>
      </c>
      <c r="K11" s="2" t="str">
        <f>IF(集計表!J11="","",集計表!J11)</f>
        <v>1FL</v>
      </c>
      <c r="L11" s="2">
        <f>IF(集計表!K11="","",集計表!K11)</f>
        <v>2</v>
      </c>
      <c r="M11" s="2" t="str">
        <f>IF(集計表!L11="","",集計表!L11)</f>
        <v>エントランスホール</v>
      </c>
      <c r="N11" s="2" t="str">
        <f>IF(集計表!M11="","",集計表!M11)</f>
        <v/>
      </c>
    </row>
    <row r="12" spans="1:14">
      <c r="A12" s="2" t="s">
        <v>79</v>
      </c>
      <c r="B12" s="2" t="s">
        <v>80</v>
      </c>
      <c r="C12" s="2" t="str">
        <f>IF(集計表!B12="","",集計表!B12)</f>
        <v>8</v>
      </c>
      <c r="D12" s="2" t="str">
        <f>IF(集計表!C12="","",集計表!C12)</f>
        <v>ELV-W900</v>
      </c>
      <c r="E12" s="2" t="str">
        <f>IF(集計表!D12="","",集計表!D12)</f>
        <v>特 EV</v>
      </c>
      <c r="F12" s="2" t="str">
        <f>IF(集計表!E12="","",集計表!E12)</f>
        <v>03</v>
      </c>
      <c r="G12" s="2" t="str">
        <f>IF(集計表!F12="","",集計表!F12)</f>
        <v>1FL</v>
      </c>
      <c r="H12" s="2">
        <f>IF(集計表!G12="","",集計表!G12)</f>
        <v>4</v>
      </c>
      <c r="I12" s="2" t="str">
        <f>IF(集計表!H12="","",集計表!H12)</f>
        <v>EVホール</v>
      </c>
      <c r="J12" s="2" t="str">
        <f>IF(集計表!I12="","",集計表!I12)</f>
        <v/>
      </c>
      <c r="K12" s="2" t="str">
        <f>IF(集計表!J12="","",集計表!J12)</f>
        <v>1FL</v>
      </c>
      <c r="L12" s="2">
        <f>IF(集計表!K12="","",集計表!K12)</f>
        <v>8</v>
      </c>
      <c r="M12" s="2" t="str">
        <f>IF(集計表!L12="","",集計表!L12)</f>
        <v>常用EV</v>
      </c>
      <c r="N12" s="2" t="str">
        <f>IF(集計表!M12="","",集計表!M12)</f>
        <v/>
      </c>
    </row>
    <row r="13" spans="1:14">
      <c r="A13" s="2" t="s">
        <v>73</v>
      </c>
      <c r="B13" s="2" t="s">
        <v>74</v>
      </c>
      <c r="C13" s="2" t="str">
        <f>IF(集計表!B13="","",集計表!B13)</f>
        <v>9</v>
      </c>
      <c r="D13" s="2" t="str">
        <f>IF(集計表!C13="","",集計表!C13)</f>
        <v>SD103_800(1600)x2000(2000)_レバーハンドル</v>
      </c>
      <c r="E13" s="2" t="str">
        <f>IF(集計表!D13="","",集計表!D13)</f>
        <v>SD</v>
      </c>
      <c r="F13" s="2" t="str">
        <f>IF(集計表!E13="","",集計表!E13)</f>
        <v>04</v>
      </c>
      <c r="G13" s="2" t="str">
        <f>IF(集計表!F13="","",集計表!F13)</f>
        <v>1FL</v>
      </c>
      <c r="H13" s="2">
        <f>IF(集計表!G13="","",集計表!G13)</f>
        <v>4</v>
      </c>
      <c r="I13" s="2" t="str">
        <f>IF(集計表!H13="","",集計表!H13)</f>
        <v>EVホール</v>
      </c>
      <c r="J13" s="2" t="str">
        <f>IF(集計表!I13="","",集計表!I13)</f>
        <v/>
      </c>
      <c r="K13" s="2" t="str">
        <f>IF(集計表!J13="","",集計表!J13)</f>
        <v>1FL</v>
      </c>
      <c r="L13" s="2">
        <f>IF(集計表!K13="","",集計表!K13)</f>
        <v>3</v>
      </c>
      <c r="M13" s="2" t="str">
        <f>IF(集計表!L13="","",集計表!L13)</f>
        <v>事務所1</v>
      </c>
      <c r="N13" s="2" t="str">
        <f>IF(集計表!M13="","",集計表!M13)</f>
        <v/>
      </c>
    </row>
    <row r="14" spans="1:14">
      <c r="A14" s="2" t="s">
        <v>79</v>
      </c>
      <c r="B14" s="2" t="s">
        <v>80</v>
      </c>
      <c r="C14" s="2" t="str">
        <f>IF(集計表!B14="","",集計表!B14)</f>
        <v>10</v>
      </c>
      <c r="D14" s="2" t="str">
        <f>IF(集計表!C14="","",集計表!C14)</f>
        <v>ELV-W900</v>
      </c>
      <c r="E14" s="2" t="str">
        <f>IF(集計表!D14="","",集計表!D14)</f>
        <v>特 EV</v>
      </c>
      <c r="F14" s="2" t="str">
        <f>IF(集計表!E14="","",集計表!E14)</f>
        <v>03</v>
      </c>
      <c r="G14" s="2" t="str">
        <f>IF(集計表!F14="","",集計表!F14)</f>
        <v>2FL</v>
      </c>
      <c r="H14" s="2">
        <f>IF(集計表!G14="","",集計表!G14)</f>
        <v>12</v>
      </c>
      <c r="I14" s="2" t="str">
        <f>IF(集計表!H14="","",集計表!H14)</f>
        <v>EVホール</v>
      </c>
      <c r="J14" s="2" t="str">
        <f>IF(集計表!I14="","",集計表!I14)</f>
        <v/>
      </c>
      <c r="K14" s="2" t="str">
        <f>IF(集計表!J14="","",集計表!J14)</f>
        <v>2FL</v>
      </c>
      <c r="L14" s="2">
        <f>IF(集計表!K14="","",集計表!K14)</f>
        <v>14</v>
      </c>
      <c r="M14" s="2" t="str">
        <f>IF(集計表!L14="","",集計表!L14)</f>
        <v>常用EV</v>
      </c>
      <c r="N14" s="2" t="str">
        <f>IF(集計表!M14="","",集計表!M14)</f>
        <v/>
      </c>
    </row>
    <row r="15" spans="1:14">
      <c r="A15" s="2" t="s">
        <v>73</v>
      </c>
      <c r="B15" s="2" t="s">
        <v>74</v>
      </c>
      <c r="C15" s="2" t="str">
        <f>IF(集計表!B15="","",集計表!B15)</f>
        <v>12</v>
      </c>
      <c r="D15" s="2" t="str">
        <f>IF(集計表!C15="","",集計表!C15)</f>
        <v>SD103_800(1600)x2000(2000)_レバーハンドル</v>
      </c>
      <c r="E15" s="2" t="str">
        <f>IF(集計表!D15="","",集計表!D15)</f>
        <v>SD</v>
      </c>
      <c r="F15" s="2" t="str">
        <f>IF(集計表!E15="","",集計表!E15)</f>
        <v>04</v>
      </c>
      <c r="G15" s="2" t="str">
        <f>IF(集計表!F15="","",集計表!F15)</f>
        <v>1FL</v>
      </c>
      <c r="H15" s="2">
        <f>IF(集計表!G15="","",集計表!G15)</f>
        <v>2</v>
      </c>
      <c r="I15" s="2" t="str">
        <f>IF(集計表!H15="","",集計表!H15)</f>
        <v>エントランスホール</v>
      </c>
      <c r="J15" s="2" t="str">
        <f>IF(集計表!I15="","",集計表!I15)</f>
        <v/>
      </c>
      <c r="K15" s="2" t="str">
        <f>IF(集計表!J15="","",集計表!J15)</f>
        <v>1FL</v>
      </c>
      <c r="L15" s="2">
        <f>IF(集計表!K15="","",集計表!K15)</f>
        <v>1</v>
      </c>
      <c r="M15" s="2" t="str">
        <f>IF(集計表!L15="","",集計表!L15)</f>
        <v>外部</v>
      </c>
      <c r="N15" s="2" t="str">
        <f>IF(集計表!M15="","",集計表!M15)</f>
        <v/>
      </c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</sheetData>
  <mergeCells count="3">
    <mergeCell ref="A2:A3"/>
    <mergeCell ref="B2:B3"/>
    <mergeCell ref="A1:N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6FD4A-0D18-45E1-9673-8B21A1F113E3}">
  <dimension ref="A1:N16"/>
  <sheetViews>
    <sheetView workbookViewId="0">
      <pane ySplit="3" topLeftCell="A4" activePane="bottomLeft" state="frozenSplit"/>
      <selection pane="bottomLeft"/>
    </sheetView>
  </sheetViews>
  <sheetFormatPr defaultRowHeight="18.399999999999999"/>
  <cols>
    <col min="1" max="1" width="48" bestFit="1" customWidth="1"/>
    <col min="2" max="2" width="117.25" bestFit="1" customWidth="1"/>
    <col min="3" max="3" width="7.875" bestFit="1" customWidth="1"/>
    <col min="4" max="4" width="42.25" bestFit="1" customWidth="1"/>
    <col min="5" max="6" width="10.75" bestFit="1" customWidth="1"/>
    <col min="7" max="7" width="17.25" bestFit="1" customWidth="1"/>
    <col min="8" max="8" width="15.25" bestFit="1" customWidth="1"/>
    <col min="9" max="9" width="18.375" bestFit="1" customWidth="1"/>
    <col min="10" max="10" width="29.125" bestFit="1" customWidth="1"/>
    <col min="11" max="11" width="15.25" bestFit="1" customWidth="1"/>
    <col min="12" max="12" width="13.25" bestFit="1" customWidth="1"/>
    <col min="13" max="13" width="18.375" bestFit="1" customWidth="1"/>
    <col min="14" max="14" width="27.125" bestFit="1" customWidth="1"/>
  </cols>
  <sheetData>
    <row r="1" spans="1:14" ht="29.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>
      <c r="A2" s="4" t="s">
        <v>81</v>
      </c>
      <c r="B2" s="4" t="s">
        <v>72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4">
      <c r="A3" s="4"/>
      <c r="B3" s="4"/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23</v>
      </c>
      <c r="M3" s="1" t="s">
        <v>24</v>
      </c>
      <c r="N3" s="1" t="s">
        <v>25</v>
      </c>
    </row>
    <row r="4" spans="1:14">
      <c r="A4" s="2"/>
      <c r="B4" s="2"/>
      <c r="C4" s="2" t="str">
        <f>IF(集計表!B4="","",集計表!B4)</f>
        <v/>
      </c>
      <c r="D4" s="2" t="str">
        <f>IF(集計表!C4="","",集計表!C4)</f>
        <v/>
      </c>
      <c r="E4" s="2" t="str">
        <f>IF(集計表!D4="","",集計表!D4)</f>
        <v/>
      </c>
      <c r="F4" s="2" t="str">
        <f>IF(集計表!E4="","",集計表!E4)</f>
        <v/>
      </c>
      <c r="G4" s="2" t="str">
        <f>IF(集計表!F4="","",集計表!F4)</f>
        <v/>
      </c>
      <c r="H4" s="2" t="str">
        <f>IF(集計表!G4="","",集計表!G4)</f>
        <v/>
      </c>
      <c r="I4" s="2" t="str">
        <f>IF(集計表!H4="","",集計表!H4)</f>
        <v/>
      </c>
      <c r="J4" s="2" t="str">
        <f>IF(集計表!I4="","",集計表!I4)</f>
        <v/>
      </c>
      <c r="K4" s="2" t="str">
        <f>IF(集計表!J4="","",集計表!J4)</f>
        <v/>
      </c>
      <c r="L4" s="2" t="str">
        <f>IF(集計表!K4="","",集計表!K4)</f>
        <v/>
      </c>
      <c r="M4" s="2" t="str">
        <f>IF(集計表!L4="","",集計表!L4)</f>
        <v/>
      </c>
      <c r="N4" s="2" t="str">
        <f>IF(集計表!M4="","",集計表!M4)</f>
        <v/>
      </c>
    </row>
    <row r="5" spans="1:14">
      <c r="A5" s="2" t="s">
        <v>27</v>
      </c>
      <c r="B5" s="2" t="s">
        <v>74</v>
      </c>
      <c r="C5" s="2" t="str">
        <f>IF(集計表!B5="","",集計表!B5)</f>
        <v>1</v>
      </c>
      <c r="D5" s="2" t="str">
        <f>IF(集計表!C5="","",集計表!C5)</f>
        <v>SD103_800(1600)x2000(2000)_レバーハンドル</v>
      </c>
      <c r="E5" s="2" t="str">
        <f>IF(集計表!D5="","",集計表!D5)</f>
        <v>SD</v>
      </c>
      <c r="F5" s="2" t="str">
        <f>IF(集計表!E5="","",集計表!E5)</f>
        <v>04</v>
      </c>
      <c r="G5" s="2" t="str">
        <f>IF(集計表!F5="","",集計表!F5)</f>
        <v>2FL</v>
      </c>
      <c r="H5" s="2">
        <f>IF(集計表!G5="","",集計表!G5)</f>
        <v>12</v>
      </c>
      <c r="I5" s="2" t="str">
        <f>IF(集計表!H5="","",集計表!H5)</f>
        <v>EVホール</v>
      </c>
      <c r="J5" s="2" t="str">
        <f>IF(集計表!I5="","",集計表!I5)</f>
        <v/>
      </c>
      <c r="K5" s="2" t="str">
        <f>IF(集計表!J5="","",集計表!J5)</f>
        <v>2FL</v>
      </c>
      <c r="L5" s="2">
        <f>IF(集計表!K5="","",集計表!K5)</f>
        <v>11</v>
      </c>
      <c r="M5" s="2" t="str">
        <f>IF(集計表!L5="","",集計表!L5)</f>
        <v>廊下</v>
      </c>
      <c r="N5" s="2" t="str">
        <f>IF(集計表!M5="","",集計表!M5)</f>
        <v/>
      </c>
    </row>
    <row r="6" spans="1:14">
      <c r="A6" s="2" t="s">
        <v>35</v>
      </c>
      <c r="B6" s="2" t="s">
        <v>76</v>
      </c>
      <c r="C6" s="2" t="str">
        <f>IF(集計表!B6="","",集計表!B6)</f>
        <v>2</v>
      </c>
      <c r="D6" s="2" t="str">
        <f>IF(集計表!C6="","",集計表!C6)</f>
        <v>SD101_900(900)x2100(2100)_レバーハンドル</v>
      </c>
      <c r="E6" s="2" t="str">
        <f>IF(集計表!D6="","",集計表!D6)</f>
        <v>SD</v>
      </c>
      <c r="F6" s="2" t="str">
        <f>IF(集計表!E6="","",集計表!E6)</f>
        <v>02</v>
      </c>
      <c r="G6" s="2" t="str">
        <f>IF(集計表!F6="","",集計表!F6)</f>
        <v>2FL</v>
      </c>
      <c r="H6" s="2">
        <f>IF(集計表!G6="","",集計表!G6)</f>
        <v>11</v>
      </c>
      <c r="I6" s="2" t="str">
        <f>IF(集計表!H6="","",集計表!H6)</f>
        <v>廊下</v>
      </c>
      <c r="J6" s="2" t="str">
        <f>IF(集計表!I6="","",集計表!I6)</f>
        <v/>
      </c>
      <c r="K6" s="2" t="str">
        <f>IF(集計表!J6="","",集計表!J6)</f>
        <v>2FL</v>
      </c>
      <c r="L6" s="2">
        <f>IF(集計表!K6="","",集計表!K6)</f>
        <v>13</v>
      </c>
      <c r="M6" s="2" t="str">
        <f>IF(集計表!L6="","",集計表!L6)</f>
        <v>事務室2</v>
      </c>
      <c r="N6" s="2" t="str">
        <f>IF(集計表!M6="","",集計表!M6)</f>
        <v/>
      </c>
    </row>
    <row r="7" spans="1:14">
      <c r="A7" s="2" t="s">
        <v>40</v>
      </c>
      <c r="B7" s="2" t="s">
        <v>76</v>
      </c>
      <c r="C7" s="2" t="str">
        <f>IF(集計表!B7="","",集計表!B7)</f>
        <v>3</v>
      </c>
      <c r="D7" s="2" t="str">
        <f>IF(集計表!C7="","",集計表!C7)</f>
        <v>SD101_900(900)x2100(2100)_レバーハンドル</v>
      </c>
      <c r="E7" s="2" t="str">
        <f>IF(集計表!D7="","",集計表!D7)</f>
        <v>SD</v>
      </c>
      <c r="F7" s="2" t="str">
        <f>IF(集計表!E7="","",集計表!E7)</f>
        <v>02</v>
      </c>
      <c r="G7" s="2" t="str">
        <f>IF(集計表!F7="","",集計表!F7)</f>
        <v>2FL</v>
      </c>
      <c r="H7" s="2">
        <f>IF(集計表!G7="","",集計表!G7)</f>
        <v>11</v>
      </c>
      <c r="I7" s="2" t="str">
        <f>IF(集計表!H7="","",集計表!H7)</f>
        <v>廊下</v>
      </c>
      <c r="J7" s="2" t="str">
        <f>IF(集計表!I7="","",集計表!I7)</f>
        <v/>
      </c>
      <c r="K7" s="2" t="str">
        <f>IF(集計表!J7="","",集計表!J7)</f>
        <v>2FL</v>
      </c>
      <c r="L7" s="2">
        <f>IF(集計表!K7="","",集計表!K7)</f>
        <v>10</v>
      </c>
      <c r="M7" s="2" t="str">
        <f>IF(集計表!L7="","",集計表!L7)</f>
        <v>大会議室</v>
      </c>
      <c r="N7" s="2" t="str">
        <f>IF(集計表!M7="","",集計表!M7)</f>
        <v/>
      </c>
    </row>
    <row r="8" spans="1:14">
      <c r="A8" s="2" t="s">
        <v>43</v>
      </c>
      <c r="B8" s="2" t="s">
        <v>78</v>
      </c>
      <c r="C8" s="2" t="str">
        <f>IF(集計表!B8="","",集計表!B8)</f>
        <v>4</v>
      </c>
      <c r="D8" s="2" t="str">
        <f>IF(集計表!C8="","",集計表!C8)</f>
        <v>SD102_850(850)x1900(1900)_レバーハンドル</v>
      </c>
      <c r="E8" s="2" t="str">
        <f>IF(集計表!D8="","",集計表!D8)</f>
        <v>SD</v>
      </c>
      <c r="F8" s="2" t="str">
        <f>IF(集計表!E8="","",集計表!E8)</f>
        <v>01</v>
      </c>
      <c r="G8" s="2" t="str">
        <f>IF(集計表!F8="","",集計表!F8)</f>
        <v>1FL</v>
      </c>
      <c r="H8" s="2">
        <f>IF(集計表!G8="","",集計表!G8)</f>
        <v>5</v>
      </c>
      <c r="I8" s="2" t="str">
        <f>IF(集計表!H8="","",集計表!H8)</f>
        <v>廊下</v>
      </c>
      <c r="J8" s="2" t="str">
        <f>IF(集計表!I8="","",集計表!I8)</f>
        <v/>
      </c>
      <c r="K8" s="2" t="str">
        <f>IF(集計表!J8="","",集計表!J8)</f>
        <v>1FL</v>
      </c>
      <c r="L8" s="2">
        <f>IF(集計表!K8="","",集計表!K8)</f>
        <v>3</v>
      </c>
      <c r="M8" s="2" t="str">
        <f>IF(集計表!L8="","",集計表!L8)</f>
        <v>事務所1</v>
      </c>
      <c r="N8" s="2" t="str">
        <f>IF(集計表!M8="","",集計表!M8)</f>
        <v/>
      </c>
    </row>
    <row r="9" spans="1:14">
      <c r="A9" s="2" t="s">
        <v>49</v>
      </c>
      <c r="B9" s="2" t="s">
        <v>76</v>
      </c>
      <c r="C9" s="2" t="str">
        <f>IF(集計表!B9="","",集計表!B9)</f>
        <v>5</v>
      </c>
      <c r="D9" s="2" t="str">
        <f>IF(集計表!C9="","",集計表!C9)</f>
        <v>SD101_900(900)x2100(2100)_レバーハンドル</v>
      </c>
      <c r="E9" s="2" t="str">
        <f>IF(集計表!D9="","",集計表!D9)</f>
        <v>SD</v>
      </c>
      <c r="F9" s="2" t="str">
        <f>IF(集計表!E9="","",集計表!E9)</f>
        <v>02</v>
      </c>
      <c r="G9" s="2" t="str">
        <f>IF(集計表!F9="","",集計表!F9)</f>
        <v>1FL</v>
      </c>
      <c r="H9" s="2">
        <f>IF(集計表!G9="","",集計表!G9)</f>
        <v>5</v>
      </c>
      <c r="I9" s="2" t="str">
        <f>IF(集計表!H9="","",集計表!H9)</f>
        <v>廊下</v>
      </c>
      <c r="J9" s="2" t="str">
        <f>IF(集計表!I9="","",集計表!I9)</f>
        <v/>
      </c>
      <c r="K9" s="2" t="str">
        <f>IF(集計表!J9="","",集計表!J9)</f>
        <v>1FL</v>
      </c>
      <c r="L9" s="2">
        <f>IF(集計表!K9="","",集計表!K9)</f>
        <v>6</v>
      </c>
      <c r="M9" s="2" t="str">
        <f>IF(集計表!L9="","",集計表!L9)</f>
        <v>女子便所</v>
      </c>
      <c r="N9" s="2" t="str">
        <f>IF(集計表!M9="","",集計表!M9)</f>
        <v/>
      </c>
    </row>
    <row r="10" spans="1:14">
      <c r="A10" s="2" t="s">
        <v>52</v>
      </c>
      <c r="B10" s="2" t="s">
        <v>76</v>
      </c>
      <c r="C10" s="2" t="str">
        <f>IF(集計表!B10="","",集計表!B10)</f>
        <v>6</v>
      </c>
      <c r="D10" s="2" t="str">
        <f>IF(集計表!C10="","",集計表!C10)</f>
        <v>SD101_900(900)x2100(2100)_レバーハンドル</v>
      </c>
      <c r="E10" s="2" t="str">
        <f>IF(集計表!D10="","",集計表!D10)</f>
        <v>SD</v>
      </c>
      <c r="F10" s="2" t="str">
        <f>IF(集計表!E10="","",集計表!E10)</f>
        <v>02</v>
      </c>
      <c r="G10" s="2" t="str">
        <f>IF(集計表!F10="","",集計表!F10)</f>
        <v>1FL</v>
      </c>
      <c r="H10" s="2">
        <f>IF(集計表!G10="","",集計表!G10)</f>
        <v>5</v>
      </c>
      <c r="I10" s="2" t="str">
        <f>IF(集計表!H10="","",集計表!H10)</f>
        <v>廊下</v>
      </c>
      <c r="J10" s="2" t="str">
        <f>IF(集計表!I10="","",集計表!I10)</f>
        <v/>
      </c>
      <c r="K10" s="2" t="str">
        <f>IF(集計表!J10="","",集計表!J10)</f>
        <v>1FL</v>
      </c>
      <c r="L10" s="2">
        <f>IF(集計表!K10="","",集計表!K10)</f>
        <v>7</v>
      </c>
      <c r="M10" s="2" t="str">
        <f>IF(集計表!L10="","",集計表!L10)</f>
        <v>男子便所</v>
      </c>
      <c r="N10" s="2" t="str">
        <f>IF(集計表!M10="","",集計表!M10)</f>
        <v/>
      </c>
    </row>
    <row r="11" spans="1:14">
      <c r="A11" s="2" t="s">
        <v>55</v>
      </c>
      <c r="B11" s="2" t="s">
        <v>76</v>
      </c>
      <c r="C11" s="2" t="str">
        <f>IF(集計表!B11="","",集計表!B11)</f>
        <v>7</v>
      </c>
      <c r="D11" s="2" t="str">
        <f>IF(集計表!C11="","",集計表!C11)</f>
        <v>SD101_900(900)x2100(2100)_レバーハンドル</v>
      </c>
      <c r="E11" s="2" t="str">
        <f>IF(集計表!D11="","",集計表!D11)</f>
        <v>SD</v>
      </c>
      <c r="F11" s="2" t="str">
        <f>IF(集計表!E11="","",集計表!E11)</f>
        <v>02</v>
      </c>
      <c r="G11" s="2" t="str">
        <f>IF(集計表!F11="","",集計表!F11)</f>
        <v>1FL</v>
      </c>
      <c r="H11" s="2">
        <f>IF(集計表!G11="","",集計表!G11)</f>
        <v>3</v>
      </c>
      <c r="I11" s="2" t="str">
        <f>IF(集計表!H11="","",集計表!H11)</f>
        <v>事務所1</v>
      </c>
      <c r="J11" s="2" t="str">
        <f>IF(集計表!I11="","",集計表!I11)</f>
        <v/>
      </c>
      <c r="K11" s="2" t="str">
        <f>IF(集計表!J11="","",集計表!J11)</f>
        <v>1FL</v>
      </c>
      <c r="L11" s="2">
        <f>IF(集計表!K11="","",集計表!K11)</f>
        <v>2</v>
      </c>
      <c r="M11" s="2" t="str">
        <f>IF(集計表!L11="","",集計表!L11)</f>
        <v>エントランスホール</v>
      </c>
      <c r="N11" s="2" t="str">
        <f>IF(集計表!M11="","",集計表!M11)</f>
        <v/>
      </c>
    </row>
    <row r="12" spans="1:14">
      <c r="A12" s="2" t="s">
        <v>58</v>
      </c>
      <c r="B12" s="2" t="s">
        <v>80</v>
      </c>
      <c r="C12" s="2" t="str">
        <f>IF(集計表!B12="","",集計表!B12)</f>
        <v>8</v>
      </c>
      <c r="D12" s="2" t="str">
        <f>IF(集計表!C12="","",集計表!C12)</f>
        <v>ELV-W900</v>
      </c>
      <c r="E12" s="2" t="str">
        <f>IF(集計表!D12="","",集計表!D12)</f>
        <v>特 EV</v>
      </c>
      <c r="F12" s="2" t="str">
        <f>IF(集計表!E12="","",集計表!E12)</f>
        <v>03</v>
      </c>
      <c r="G12" s="2" t="str">
        <f>IF(集計表!F12="","",集計表!F12)</f>
        <v>1FL</v>
      </c>
      <c r="H12" s="2">
        <f>IF(集計表!G12="","",集計表!G12)</f>
        <v>4</v>
      </c>
      <c r="I12" s="2" t="str">
        <f>IF(集計表!H12="","",集計表!H12)</f>
        <v>EVホール</v>
      </c>
      <c r="J12" s="2" t="str">
        <f>IF(集計表!I12="","",集計表!I12)</f>
        <v/>
      </c>
      <c r="K12" s="2" t="str">
        <f>IF(集計表!J12="","",集計表!J12)</f>
        <v>1FL</v>
      </c>
      <c r="L12" s="2">
        <f>IF(集計表!K12="","",集計表!K12)</f>
        <v>8</v>
      </c>
      <c r="M12" s="2" t="str">
        <f>IF(集計表!L12="","",集計表!L12)</f>
        <v>常用EV</v>
      </c>
      <c r="N12" s="2" t="str">
        <f>IF(集計表!M12="","",集計表!M12)</f>
        <v/>
      </c>
    </row>
    <row r="13" spans="1:14">
      <c r="A13" s="2" t="s">
        <v>64</v>
      </c>
      <c r="B13" s="2" t="s">
        <v>74</v>
      </c>
      <c r="C13" s="2" t="str">
        <f>IF(集計表!B13="","",集計表!B13)</f>
        <v>9</v>
      </c>
      <c r="D13" s="2" t="str">
        <f>IF(集計表!C13="","",集計表!C13)</f>
        <v>SD103_800(1600)x2000(2000)_レバーハンドル</v>
      </c>
      <c r="E13" s="2" t="str">
        <f>IF(集計表!D13="","",集計表!D13)</f>
        <v>SD</v>
      </c>
      <c r="F13" s="2" t="str">
        <f>IF(集計表!E13="","",集計表!E13)</f>
        <v>04</v>
      </c>
      <c r="G13" s="2" t="str">
        <f>IF(集計表!F13="","",集計表!F13)</f>
        <v>1FL</v>
      </c>
      <c r="H13" s="2">
        <f>IF(集計表!G13="","",集計表!G13)</f>
        <v>4</v>
      </c>
      <c r="I13" s="2" t="str">
        <f>IF(集計表!H13="","",集計表!H13)</f>
        <v>EVホール</v>
      </c>
      <c r="J13" s="2" t="str">
        <f>IF(集計表!I13="","",集計表!I13)</f>
        <v/>
      </c>
      <c r="K13" s="2" t="str">
        <f>IF(集計表!J13="","",集計表!J13)</f>
        <v>1FL</v>
      </c>
      <c r="L13" s="2">
        <f>IF(集計表!K13="","",集計表!K13)</f>
        <v>3</v>
      </c>
      <c r="M13" s="2" t="str">
        <f>IF(集計表!L13="","",集計表!L13)</f>
        <v>事務所1</v>
      </c>
      <c r="N13" s="2" t="str">
        <f>IF(集計表!M13="","",集計表!M13)</f>
        <v/>
      </c>
    </row>
    <row r="14" spans="1:14">
      <c r="A14" s="2" t="s">
        <v>66</v>
      </c>
      <c r="B14" s="2" t="s">
        <v>80</v>
      </c>
      <c r="C14" s="2" t="str">
        <f>IF(集計表!B14="","",集計表!B14)</f>
        <v>10</v>
      </c>
      <c r="D14" s="2" t="str">
        <f>IF(集計表!C14="","",集計表!C14)</f>
        <v>ELV-W900</v>
      </c>
      <c r="E14" s="2" t="str">
        <f>IF(集計表!D14="","",集計表!D14)</f>
        <v>特 EV</v>
      </c>
      <c r="F14" s="2" t="str">
        <f>IF(集計表!E14="","",集計表!E14)</f>
        <v>03</v>
      </c>
      <c r="G14" s="2" t="str">
        <f>IF(集計表!F14="","",集計表!F14)</f>
        <v>2FL</v>
      </c>
      <c r="H14" s="2">
        <f>IF(集計表!G14="","",集計表!G14)</f>
        <v>12</v>
      </c>
      <c r="I14" s="2" t="str">
        <f>IF(集計表!H14="","",集計表!H14)</f>
        <v>EVホール</v>
      </c>
      <c r="J14" s="2" t="str">
        <f>IF(集計表!I14="","",集計表!I14)</f>
        <v/>
      </c>
      <c r="K14" s="2" t="str">
        <f>IF(集計表!J14="","",集計表!J14)</f>
        <v>2FL</v>
      </c>
      <c r="L14" s="2">
        <f>IF(集計表!K14="","",集計表!K14)</f>
        <v>14</v>
      </c>
      <c r="M14" s="2" t="str">
        <f>IF(集計表!L14="","",集計表!L14)</f>
        <v>常用EV</v>
      </c>
      <c r="N14" s="2" t="str">
        <f>IF(集計表!M14="","",集計表!M14)</f>
        <v/>
      </c>
    </row>
    <row r="15" spans="1:14">
      <c r="A15" s="2" t="s">
        <v>68</v>
      </c>
      <c r="B15" s="2" t="s">
        <v>74</v>
      </c>
      <c r="C15" s="2" t="str">
        <f>IF(集計表!B15="","",集計表!B15)</f>
        <v>12</v>
      </c>
      <c r="D15" s="2" t="str">
        <f>IF(集計表!C15="","",集計表!C15)</f>
        <v>SD103_800(1600)x2000(2000)_レバーハンドル</v>
      </c>
      <c r="E15" s="2" t="str">
        <f>IF(集計表!D15="","",集計表!D15)</f>
        <v>SD</v>
      </c>
      <c r="F15" s="2" t="str">
        <f>IF(集計表!E15="","",集計表!E15)</f>
        <v>04</v>
      </c>
      <c r="G15" s="2" t="str">
        <f>IF(集計表!F15="","",集計表!F15)</f>
        <v>1FL</v>
      </c>
      <c r="H15" s="2">
        <f>IF(集計表!G15="","",集計表!G15)</f>
        <v>2</v>
      </c>
      <c r="I15" s="2" t="str">
        <f>IF(集計表!H15="","",集計表!H15)</f>
        <v>エントランスホール</v>
      </c>
      <c r="J15" s="2" t="str">
        <f>IF(集計表!I15="","",集計表!I15)</f>
        <v/>
      </c>
      <c r="K15" s="2" t="str">
        <f>IF(集計表!J15="","",集計表!J15)</f>
        <v>1FL</v>
      </c>
      <c r="L15" s="2">
        <f>IF(集計表!K15="","",集計表!K15)</f>
        <v>1</v>
      </c>
      <c r="M15" s="2" t="str">
        <f>IF(集計表!L15="","",集計表!L15)</f>
        <v>外部</v>
      </c>
      <c r="N15" s="2" t="str">
        <f>IF(集計表!M15="","",集計表!M15)</f>
        <v/>
      </c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</sheetData>
  <mergeCells count="3">
    <mergeCell ref="A2:A3"/>
    <mergeCell ref="B2:B3"/>
    <mergeCell ref="A1:N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BUI BAO TRAM</dc:creator>
  <cp:keywords/>
  <dc:description/>
  <cp:lastModifiedBy>ATHAWALE SANDESH</cp:lastModifiedBy>
  <cp:revision/>
  <dcterms:created xsi:type="dcterms:W3CDTF">2024-01-26T06:35:29Z</dcterms:created>
  <dcterms:modified xsi:type="dcterms:W3CDTF">2024-01-26T06:47:09Z</dcterms:modified>
  <cp:category/>
  <cp:contentStatus/>
</cp:coreProperties>
</file>